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C:\Users\bajaj\Desktop\"/>
    </mc:Choice>
  </mc:AlternateContent>
  <xr:revisionPtr revIDLastSave="0" documentId="13_ncr:1_{11229A8F-89FF-48AE-80FC-30BE473DF973}" xr6:coauthVersionLast="47" xr6:coauthVersionMax="47" xr10:uidLastSave="{00000000-0000-0000-0000-000000000000}"/>
  <bookViews>
    <workbookView xWindow="-108" yWindow="-108" windowWidth="23256" windowHeight="12456" activeTab="6" xr2:uid="{0A0D8D68-EFC2-4074-BDCA-85DAF874A3F1}"/>
  </bookViews>
  <sheets>
    <sheet name="questions" sheetId="9" r:id="rId1"/>
    <sheet name="Target" sheetId="8" r:id="rId2"/>
    <sheet name="Customer" sheetId="6" r:id="rId3"/>
    <sheet name="Input Data" sheetId="2" r:id="rId4"/>
    <sheet name="Pivot" sheetId="10" r:id="rId5"/>
    <sheet name="MAP" sheetId="12" r:id="rId6"/>
    <sheet name="Dashboard" sheetId="11" r:id="rId7"/>
  </sheets>
  <definedNames>
    <definedName name="_xlnm._FilterDatabase" localSheetId="2" hidden="1">Customer!$A$1:$B$41</definedName>
    <definedName name="_xlchart.v5.0" hidden="1">Pivot!$S$19</definedName>
    <definedName name="_xlchart.v5.1" hidden="1">Pivot!$S$20:$S$34</definedName>
    <definedName name="_xlchart.v5.2" hidden="1">Pivot!$T$19</definedName>
    <definedName name="_xlchart.v5.3" hidden="1">Pivot!$T$20:$T$34</definedName>
    <definedName name="_xlchart.v5.4" hidden="1">Pivot!$S$19</definedName>
    <definedName name="_xlchart.v5.5" hidden="1">Pivot!$S$20:$S$34</definedName>
    <definedName name="_xlchart.v5.6" hidden="1">Pivot!$T$19</definedName>
    <definedName name="_xlchart.v5.7" hidden="1">Pivot!$T$20:$T$34</definedName>
    <definedName name="Slicer_MONTH">#N/A</definedName>
    <definedName name="Slicer_REGION">#N/A</definedName>
  </definedNames>
  <calcPr calcId="191029"/>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Lst>
</workbook>
</file>

<file path=xl/calcChain.xml><?xml version="1.0" encoding="utf-8"?>
<calcChain xmlns="http://schemas.openxmlformats.org/spreadsheetml/2006/main">
  <c r="T21" i="10" l="1"/>
  <c r="T22" i="10"/>
  <c r="T23" i="10"/>
  <c r="T24" i="10"/>
  <c r="T25" i="10"/>
  <c r="T26" i="10"/>
  <c r="T27" i="10"/>
  <c r="T28" i="10"/>
  <c r="T29" i="10"/>
  <c r="T30" i="10"/>
  <c r="T31" i="10"/>
  <c r="T32" i="10"/>
  <c r="T33" i="10"/>
  <c r="T34" i="10"/>
  <c r="S21" i="10"/>
  <c r="S22" i="10"/>
  <c r="S23" i="10"/>
  <c r="S24" i="10"/>
  <c r="S25" i="10"/>
  <c r="S26" i="10"/>
  <c r="S27" i="10"/>
  <c r="S28" i="10"/>
  <c r="S29" i="10"/>
  <c r="S30" i="10"/>
  <c r="S31" i="10"/>
  <c r="S32" i="10"/>
  <c r="S33" i="10"/>
  <c r="S34" i="10"/>
  <c r="T20" i="10"/>
  <c r="S20" i="10"/>
  <c r="L11" i="10"/>
  <c r="L10" i="10"/>
  <c r="L9" i="10"/>
  <c r="D2" i="8"/>
  <c r="F2" i="8" s="1"/>
  <c r="D3" i="8"/>
  <c r="F3" i="8" s="1"/>
  <c r="D4" i="8"/>
  <c r="F4" i="8" s="1"/>
  <c r="D5" i="8"/>
  <c r="E5" i="8" s="1"/>
  <c r="D6" i="8"/>
  <c r="F6" i="8" s="1"/>
  <c r="D7" i="8"/>
  <c r="E7" i="8" s="1"/>
  <c r="D8" i="8"/>
  <c r="E8" i="8" s="1"/>
  <c r="D9" i="8"/>
  <c r="F9" i="8" s="1"/>
  <c r="D10" i="8"/>
  <c r="F10" i="8" s="1"/>
  <c r="D11" i="8"/>
  <c r="F11" i="8" s="1"/>
  <c r="D12" i="8"/>
  <c r="F12" i="8" s="1"/>
  <c r="D13" i="8"/>
  <c r="E13" i="8" s="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E12" i="8" l="1"/>
  <c r="E6" i="8"/>
  <c r="E4" i="8"/>
  <c r="F8" i="8"/>
  <c r="E11" i="8"/>
  <c r="E3" i="8"/>
  <c r="F7" i="8"/>
  <c r="E10" i="8"/>
  <c r="E2" i="8"/>
  <c r="E9" i="8"/>
  <c r="F13" i="8"/>
  <c r="F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
        </x15:connection>
      </ext>
    </extLst>
  </connection>
</connections>
</file>

<file path=xl/sharedStrings.xml><?xml version="1.0" encoding="utf-8"?>
<sst xmlns="http://schemas.openxmlformats.org/spreadsheetml/2006/main" count="1889" uniqueCount="146">
  <si>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</si>
  <si>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</si>
  <si>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</si>
  <si>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</si>
  <si>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</si>
  <si>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</si>
  <si>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</si>
  <si>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</si>
  <si>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</si>
  <si>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</si>
  <si>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</si>
  <si>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</si>
  <si>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</si>
  <si>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</si>
  <si>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</si>
  <si>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</si>
  <si>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</si>
  <si>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</si>
  <si>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</si>
  <si>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</si>
  <si>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</si>
  <si>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</si>
  <si>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</si>
  <si>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</si>
  <si>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</si>
  <si>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</si>
  <si>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</si>
  <si>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</si>
  <si>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</si>
  <si>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</si>
  <si>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</si>
  <si>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</si>
  <si>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</si>
  <si>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</si>
  <si>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</si>
  <si>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</si>
  <si>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</si>
  <si>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</si>
  <si>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</si>
  <si>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</si>
  <si>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</si>
  <si>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</si>
  <si>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</si>
  <si>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</si>
  <si>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</si>
  <si>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</si>
  <si>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</si>
  <si>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</si>
  <si>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</si>
  <si>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</si>
  <si>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</si>
  <si>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</si>
  <si>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</si>
  <si>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</si>
  <si>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</si>
  <si>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</si>
  <si>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</si>
  <si>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</si>
  <si>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</si>
  <si>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</si>
  <si>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</si>
  <si>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</si>
  <si>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</si>
  <si>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</si>
  <si>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</si>
  <si>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</si>
  <si>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</si>
  <si>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</si>
  <si>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</si>
  <si>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</si>
  <si>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</si>
  <si>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</si>
  <si>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</si>
  <si>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</si>
  <si>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</si>
  <si>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</si>
  <si>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</si>
  <si>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</si>
  <si>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</si>
  <si>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</si>
  <si>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</si>
  <si>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</si>
  <si>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</si>
  <si>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</si>
  <si>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</si>
  <si>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</si>
  <si>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</si>
  <si>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</si>
  <si>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</si>
  <si>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</si>
  <si>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</si>
  <si>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</si>
  <si>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</si>
  <si>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</si>
  <si>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</si>
  <si>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</si>
  <si>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</si>
  <si>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</si>
  <si>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</si>
  <si>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</si>
  <si>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</si>
  <si>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</si>
  <si>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</si>
  <si>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</si>
  <si>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</si>
  <si>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</si>
  <si>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</si>
  <si>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</si>
  <si>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</si>
  <si>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</si>
  <si>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</si>
  <si>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</si>
  <si>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</si>
  <si>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</si>
  <si>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</si>
  <si>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</si>
  <si>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</si>
  <si>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</si>
  <si>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</si>
  <si>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</si>
  <si>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</si>
  <si>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</si>
  <si>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</si>
  <si>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</si>
  <si>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</si>
  <si>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</si>
  <si>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</si>
  <si>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</si>
  <si>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</si>
  <si>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Q1. Detremine the total sales</t>
  </si>
  <si>
    <t>Q2. Monthly(target vs Actual)</t>
  </si>
  <si>
    <t>Q3.weekly sales Trend</t>
  </si>
  <si>
    <t>Q4.Top 3 customers</t>
  </si>
  <si>
    <t>Q5. Top 10 products</t>
  </si>
  <si>
    <t>Q6 Regios wise % of sales</t>
  </si>
  <si>
    <t>Q7 Country wise sales</t>
  </si>
  <si>
    <t>ACTUAL SALES</t>
  </si>
  <si>
    <t>COUNTRY</t>
  </si>
  <si>
    <t>REGION</t>
  </si>
  <si>
    <t>MONTH</t>
  </si>
  <si>
    <t>WEEK</t>
  </si>
  <si>
    <t>Sum of ACTUAL SALES</t>
  </si>
  <si>
    <t>Row Labels</t>
  </si>
  <si>
    <t>Grand Total</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</si>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</sst>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7"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sz val="11"/>
      <name val="Calibri"/>
      <family val="2"/>
      <scheme val="minor"/>
    </font>
    <font>
      <b/>
      <sz val="11"/>
      <name val="Calibri"/>
      <family val="2"/>
      <scheme val="minor"/>
    </font>
    <font>
      <sz val="12"/>
      <color theme="1"/>
      <name val="Arial Black"/>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4" fillId="0" borderId="0" xfId="0" applyFont="1" applyAlignment="1">
      <alignment horizontal="center" vertical="center"/>
    </xf>
    <xf numFmtId="4" fontId="4" fillId="0" borderId="0" xfId="1" applyNumberFormat="1" applyFont="1" applyFill="1" applyAlignment="1">
      <alignment horizontal="right" vertical="center"/>
    </xf>
    <xf numFmtId="0" fontId="5" fillId="2" borderId="1" xfId="0" applyFont="1" applyFill="1" applyBorder="1" applyAlignment="1">
      <alignment horizontal="center" vertical="center"/>
    </xf>
    <xf numFmtId="0" fontId="5" fillId="0" borderId="0" xfId="0" applyFont="1" applyAlignment="1">
      <alignment horizontal="left" vertical="center"/>
    </xf>
    <xf numFmtId="3" fontId="5" fillId="0" borderId="0" xfId="1" applyNumberFormat="1" applyFont="1" applyFill="1" applyAlignment="1">
      <alignment horizontal="right" vertical="center"/>
    </xf>
    <xf numFmtId="0" fontId="6" fillId="3" borderId="0" xfId="0" applyFont="1" applyFill="1" applyAlignment="1"/>
    <xf numFmtId="0" fontId="6" fillId="2" borderId="0" xfId="0" applyFont="1" applyFill="1" applyAlignment="1"/>
    <xf numFmtId="0" fontId="4" fillId="0" borderId="0" xfId="0" applyFont="1" applyFill="1"/>
    <xf numFmtId="0" fontId="5" fillId="2" borderId="2" xfId="0" applyFont="1" applyFill="1" applyBorder="1" applyAlignment="1">
      <alignment horizontal="center" vertical="center"/>
    </xf>
    <xf numFmtId="0" fontId="4" fillId="0" borderId="0" xfId="0" applyNumberFormat="1" applyFont="1" applyFill="1"/>
    <xf numFmtId="0" fontId="0" fillId="0" borderId="0" xfId="0" applyNumberFormat="1"/>
    <xf numFmtId="0" fontId="0" fillId="0" borderId="0" xfId="0" pivotButton="1"/>
    <xf numFmtId="0" fontId="0" fillId="0" borderId="0" xfId="0" applyAlignment="1">
      <alignment horizontal="left"/>
    </xf>
    <xf numFmtId="0" fontId="5" fillId="0" borderId="0" xfId="0" applyFont="1"/>
    <xf numFmtId="9" fontId="0" fillId="0" borderId="0" xfId="0" applyNumberFormat="1"/>
  </cellXfs>
  <cellStyles count="2">
    <cellStyle name="Comma" xfId="1" builtinId="3"/>
    <cellStyle name="Normal" xfId="0" builtinId="0"/>
  </cellStyles>
  <dxfs count="54">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strike val="0"/>
        <outline val="0"/>
        <shadow val="0"/>
        <u val="none"/>
        <vertAlign val="baseline"/>
        <sz val="11"/>
        <color auto="1"/>
        <name val="Calibri"/>
        <family val="2"/>
        <scheme val="minor"/>
      </font>
      <numFmt numFmtId="0" formatCode="General"/>
    </dxf>
    <dxf>
      <font>
        <b/>
        <strike val="0"/>
        <outline val="0"/>
        <shadow val="0"/>
        <u val="none"/>
        <vertAlign val="baseline"/>
        <sz val="11"/>
        <color auto="1"/>
        <name val="Calibri"/>
        <family val="2"/>
        <scheme val="minor"/>
      </font>
      <numFmt numFmtId="0" formatCode="General"/>
    </dxf>
    <dxf>
      <font>
        <b/>
        <strike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scheme val="minor"/>
      </font>
      <numFmt numFmtId="0" formatCode="General"/>
      <fill>
        <patternFill patternType="none">
          <fgColor indexed="64"/>
          <bgColor auto="1"/>
        </patternFill>
      </fill>
    </dxf>
    <dxf>
      <font>
        <strike val="0"/>
        <outline val="0"/>
        <shadow val="0"/>
        <u val="none"/>
        <vertAlign val="baseline"/>
        <sz val="11"/>
        <color auto="1"/>
        <name val="Calibri"/>
        <family val="2"/>
        <scheme val="minor"/>
      </font>
      <numFmt numFmtId="0" formatCode="General"/>
      <fill>
        <patternFill patternType="none">
          <fgColor indexed="64"/>
          <bgColor auto="1"/>
        </patternFill>
      </fill>
    </dxf>
    <dxf>
      <font>
        <strike val="0"/>
        <outline val="0"/>
        <shadow val="0"/>
        <u val="none"/>
        <vertAlign val="baseline"/>
        <sz val="11"/>
        <color auto="1"/>
        <name val="Calibri"/>
        <family val="2"/>
        <scheme val="minor"/>
      </font>
      <numFmt numFmtId="0" formatCode="General"/>
      <fill>
        <patternFill patternType="none">
          <fgColor indexed="64"/>
          <bgColor auto="1"/>
        </patternFill>
      </fill>
    </dxf>
    <dxf>
      <font>
        <strike val="0"/>
        <outline val="0"/>
        <shadow val="0"/>
        <u val="none"/>
        <vertAlign val="baseline"/>
        <sz val="11"/>
        <color auto="1"/>
        <name val="Calibri"/>
        <family val="2"/>
        <scheme val="minor"/>
      </font>
      <numFmt numFmtId="0" formatCode="General"/>
      <fill>
        <patternFill patternType="none">
          <fgColor indexed="64"/>
          <bgColor auto="1"/>
        </patternFill>
      </fill>
    </dxf>
    <dxf>
      <font>
        <strike val="0"/>
        <outline val="0"/>
        <shadow val="0"/>
        <u val="none"/>
        <vertAlign val="baseline"/>
        <sz val="11"/>
        <color auto="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strike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0" indent="0" justifyLastLine="0" shrinkToFit="0" readingOrder="0"/>
    </dxf>
    <dxf>
      <font>
        <b/>
        <strike val="0"/>
        <outline val="0"/>
        <shadow val="0"/>
        <u val="none"/>
        <vertAlign val="baseline"/>
        <sz val="11"/>
        <color auto="1"/>
        <name val="Calibri"/>
        <family val="2"/>
        <scheme val="minor"/>
      </font>
    </dxf>
    <dxf>
      <border>
        <bottom style="thin">
          <color indexed="64"/>
        </bottom>
      </border>
    </dxf>
    <dxf>
      <font>
        <strike val="0"/>
        <outline val="0"/>
        <shadow val="0"/>
        <u val="none"/>
        <vertAlign val="baseline"/>
        <sz val="11"/>
        <color auto="1"/>
        <name val="Calibri"/>
        <family val="2"/>
        <scheme val="minor"/>
      </font>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auto="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auto="1"/>
        <name val="Calibri"/>
        <family val="2"/>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fill>
        <patternFill patternType="none">
          <fgColor indexed="64"/>
          <bgColor indexed="65"/>
        </patternFill>
      </fill>
    </dxf>
    <dxf>
      <font>
        <strike val="0"/>
        <outline val="0"/>
        <shadow val="0"/>
        <u val="none"/>
        <vertAlign val="baseline"/>
        <sz val="11"/>
        <color auto="1"/>
        <name val="Calibri"/>
        <family val="2"/>
        <scheme val="minor"/>
      </font>
      <numFmt numFmtId="19" formatCode="dd/mm/yyyy"/>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53"/>
      <tableStyleElement type="headerRow" dxfId="52"/>
    </tableStyle>
  </tableStyles>
  <colors>
    <mruColors>
      <color rgb="FF00FF00"/>
      <color rgb="FFE7EFFF"/>
      <color rgb="FF0000FF"/>
      <color rgb="FFFF0000"/>
      <color rgb="FF0000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Distribution Share(1).xlsx]Pivot!Country wise sales</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7093727924773"/>
          <c:y val="0.1202985233840842"/>
          <c:w val="0.61683688385145141"/>
          <c:h val="0.82768853448126478"/>
        </c:manualLayout>
      </c:layout>
      <c:barChart>
        <c:barDir val="bar"/>
        <c:grouping val="clustered"/>
        <c:varyColors val="0"/>
        <c:ser>
          <c:idx val="0"/>
          <c:order val="0"/>
          <c:tx>
            <c:strRef>
              <c:f>Pivot!$T$3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Pivot!$S$4:$S$18</c:f>
              <c:strCache>
                <c:ptCount val="15"/>
                <c:pt idx="0">
                  <c:v>Indonesia</c:v>
                </c:pt>
                <c:pt idx="1">
                  <c:v>United States of America</c:v>
                </c:pt>
                <c:pt idx="2">
                  <c:v>France</c:v>
                </c:pt>
                <c:pt idx="3">
                  <c:v>Germany</c:v>
                </c:pt>
                <c:pt idx="4">
                  <c:v>Bangladesh</c:v>
                </c:pt>
                <c:pt idx="5">
                  <c:v>South Africa</c:v>
                </c:pt>
                <c:pt idx="6">
                  <c:v>Saudi Arabia</c:v>
                </c:pt>
                <c:pt idx="7">
                  <c:v>Brazil</c:v>
                </c:pt>
                <c:pt idx="8">
                  <c:v>Ethiopia</c:v>
                </c:pt>
                <c:pt idx="9">
                  <c:v>Nigeria</c:v>
                </c:pt>
                <c:pt idx="10">
                  <c:v>United Kingdom</c:v>
                </c:pt>
                <c:pt idx="11">
                  <c:v>Russia</c:v>
                </c:pt>
                <c:pt idx="12">
                  <c:v>Mexico</c:v>
                </c:pt>
                <c:pt idx="13">
                  <c:v>Pakistan</c:v>
                </c:pt>
                <c:pt idx="14">
                  <c:v>India</c:v>
                </c:pt>
              </c:strCache>
            </c:strRef>
          </c:cat>
          <c:val>
            <c:numRef>
              <c:f>Pivot!$T$4:$T$18</c:f>
              <c:numCache>
                <c:formatCode>General</c:formatCode>
                <c:ptCount val="15"/>
                <c:pt idx="0">
                  <c:v>8394.32</c:v>
                </c:pt>
                <c:pt idx="1">
                  <c:v>13092.080000000002</c:v>
                </c:pt>
                <c:pt idx="2">
                  <c:v>14337.400000000003</c:v>
                </c:pt>
                <c:pt idx="3">
                  <c:v>16810.719999999998</c:v>
                </c:pt>
                <c:pt idx="4">
                  <c:v>31336.229999999992</c:v>
                </c:pt>
                <c:pt idx="5">
                  <c:v>32808.019999999997</c:v>
                </c:pt>
                <c:pt idx="6">
                  <c:v>38317.789999999994</c:v>
                </c:pt>
                <c:pt idx="7">
                  <c:v>39438.44000000001</c:v>
                </c:pt>
                <c:pt idx="8">
                  <c:v>39653.929999999993</c:v>
                </c:pt>
                <c:pt idx="9">
                  <c:v>39993.270000000004</c:v>
                </c:pt>
                <c:pt idx="10">
                  <c:v>50749.039999999994</c:v>
                </c:pt>
                <c:pt idx="11">
                  <c:v>63344.339999999989</c:v>
                </c:pt>
                <c:pt idx="12">
                  <c:v>65776.760000000009</c:v>
                </c:pt>
                <c:pt idx="13">
                  <c:v>77523.280000000028</c:v>
                </c:pt>
                <c:pt idx="14">
                  <c:v>452995.44000000024</c:v>
                </c:pt>
              </c:numCache>
            </c:numRef>
          </c:val>
          <c:extLst>
            <c:ext xmlns:c16="http://schemas.microsoft.com/office/drawing/2014/chart" uri="{C3380CC4-5D6E-409C-BE32-E72D297353CC}">
              <c16:uniqueId val="{00000000-BDAD-4BC4-BDE2-D94BD2F7068B}"/>
            </c:ext>
          </c:extLst>
        </c:ser>
        <c:dLbls>
          <c:dLblPos val="outEnd"/>
          <c:showLegendKey val="0"/>
          <c:showVal val="1"/>
          <c:showCatName val="0"/>
          <c:showSerName val="0"/>
          <c:showPercent val="0"/>
          <c:showBubbleSize val="0"/>
        </c:dLbls>
        <c:gapWidth val="182"/>
        <c:axId val="1955090431"/>
        <c:axId val="1955094751"/>
      </c:barChart>
      <c:catAx>
        <c:axId val="19550904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55094751"/>
        <c:crosses val="autoZero"/>
        <c:auto val="1"/>
        <c:lblAlgn val="ctr"/>
        <c:lblOffset val="100"/>
        <c:noMultiLvlLbl val="0"/>
      </c:catAx>
      <c:valAx>
        <c:axId val="19550947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5509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b="1">
                <a:solidFill>
                  <a:schemeClr val="tx1">
                    <a:lumMod val="95000"/>
                    <a:lumOff val="5000"/>
                  </a:schemeClr>
                </a:solidFill>
                <a:latin typeface="Segoe UI Semibold" panose="020B0702040204020203" pitchFamily="34" charset="0"/>
                <a:cs typeface="Segoe UI Semibold" panose="020B0702040204020203" pitchFamily="34" charset="0"/>
              </a:rPr>
              <a:t>ACTUAL</a:t>
            </a:r>
            <a:r>
              <a:rPr lang="en-GB" b="1" baseline="0">
                <a:solidFill>
                  <a:schemeClr val="tx1">
                    <a:lumMod val="95000"/>
                    <a:lumOff val="5000"/>
                  </a:schemeClr>
                </a:solidFill>
                <a:latin typeface="Segoe UI Semibold" panose="020B0702040204020203" pitchFamily="34" charset="0"/>
                <a:cs typeface="Segoe UI Semibold" panose="020B0702040204020203" pitchFamily="34" charset="0"/>
              </a:rPr>
              <a:t> VS TARGET SALES</a:t>
            </a:r>
            <a:endParaRPr lang="en-GB" b="1">
              <a:solidFill>
                <a:schemeClr val="tx1">
                  <a:lumMod val="95000"/>
                  <a:lumOff val="5000"/>
                </a:schemeClr>
              </a:solidFill>
              <a:latin typeface="Segoe UI Semibold" panose="020B0702040204020203" pitchFamily="34" charset="0"/>
              <a:cs typeface="Segoe UI Semibold" panose="020B0702040204020203" pitchFamily="34" charset="0"/>
            </a:endParaRPr>
          </a:p>
        </c:rich>
      </c:tx>
      <c:layout>
        <c:manualLayout>
          <c:xMode val="edge"/>
          <c:yMode val="edge"/>
          <c:x val="0.24780555555555556"/>
          <c:y val="0.89814814814814814"/>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manualLayout>
          <c:layoutTarget val="inner"/>
          <c:xMode val="edge"/>
          <c:yMode val="edge"/>
          <c:x val="0.20766351990811274"/>
          <c:y val="0.17416666666666664"/>
          <c:w val="0.65325196850393696"/>
          <c:h val="0.6304709827938173"/>
        </c:manualLayout>
      </c:layout>
      <c:barChart>
        <c:barDir val="col"/>
        <c:grouping val="clustered"/>
        <c:varyColors val="0"/>
        <c:ser>
          <c:idx val="1"/>
          <c:order val="1"/>
          <c:tx>
            <c:strRef>
              <c:f>Target!$E$1</c:f>
              <c:strCache>
                <c:ptCount val="1"/>
                <c:pt idx="0">
                  <c:v>BELOW</c:v>
                </c:pt>
              </c:strCache>
            </c:strRef>
          </c:tx>
          <c:spPr>
            <a:solidFill>
              <a:schemeClr val="tx1">
                <a:lumMod val="85000"/>
                <a:lumOff val="15000"/>
              </a:schemeClr>
            </a:soli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General</c:formatCode>
                <c:ptCount val="12"/>
                <c:pt idx="0">
                  <c:v>48850.920000000013</c:v>
                </c:pt>
                <c:pt idx="1">
                  <c:v>59676.060000000019</c:v>
                </c:pt>
                <c:pt idx="2">
                  <c:v>53017.209999999992</c:v>
                </c:pt>
                <c:pt idx="3">
                  <c:v>33394.99</c:v>
                </c:pt>
                <c:pt idx="4">
                  <c:v>29617.099999999995</c:v>
                </c:pt>
                <c:pt idx="5">
                  <c:v>46296.919999999991</c:v>
                </c:pt>
                <c:pt idx="6">
                  <c:v>58085.65</c:v>
                </c:pt>
                <c:pt idx="7">
                  <c:v>44380.58</c:v>
                </c:pt>
                <c:pt idx="8">
                  <c:v>37170.89</c:v>
                </c:pt>
                <c:pt idx="9">
                  <c:v>52967.489999999991</c:v>
                </c:pt>
                <c:pt idx="10">
                  <c:v>29470.000000000004</c:v>
                </c:pt>
                <c:pt idx="11">
                  <c:v>38647.80999999999</c:v>
                </c:pt>
              </c:numCache>
            </c:numRef>
          </c:val>
          <c:extLst>
            <c:ext xmlns:c16="http://schemas.microsoft.com/office/drawing/2014/chart" uri="{C3380CC4-5D6E-409C-BE32-E72D297353CC}">
              <c16:uniqueId val="{00000000-39A0-43F8-87B7-C76BBE053CFA}"/>
            </c:ext>
          </c:extLst>
        </c:ser>
        <c:ser>
          <c:idx val="2"/>
          <c:order val="2"/>
          <c:tx>
            <c:strRef>
              <c:f>Target!$F$1</c:f>
              <c:strCache>
                <c:ptCount val="1"/>
                <c:pt idx="0">
                  <c:v>ABOVE</c:v>
                </c:pt>
              </c:strCache>
            </c:strRef>
          </c:tx>
          <c:spPr>
            <a:gradFill flip="none" rotWithShape="1">
              <a:gsLst>
                <a:gs pos="0">
                  <a:schemeClr val="accent2">
                    <a:lumMod val="40000"/>
                    <a:lumOff val="60000"/>
                  </a:schemeClr>
                </a:gs>
                <a:gs pos="49000">
                  <a:schemeClr val="accent3">
                    <a:lumMod val="70000"/>
                  </a:schemeClr>
                </a:gs>
              </a:gsLst>
              <a:path path="circle">
                <a:fillToRect l="50000" t="50000" r="50000" b="50000"/>
              </a:path>
              <a:tileRect/>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39A0-43F8-87B7-C76BBE053CFA}"/>
            </c:ext>
          </c:extLst>
        </c:ser>
        <c:dLbls>
          <c:showLegendKey val="0"/>
          <c:showVal val="0"/>
          <c:showCatName val="0"/>
          <c:showSerName val="0"/>
          <c:showPercent val="0"/>
          <c:showBubbleSize val="0"/>
        </c:dLbls>
        <c:gapWidth val="50"/>
        <c:axId val="1224054703"/>
        <c:axId val="1597746015"/>
      </c:barChart>
      <c:lineChart>
        <c:grouping val="standard"/>
        <c:varyColors val="0"/>
        <c:ser>
          <c:idx val="0"/>
          <c:order val="0"/>
          <c:tx>
            <c:strRef>
              <c:f>Target!$C$1</c:f>
              <c:strCache>
                <c:ptCount val="1"/>
                <c:pt idx="0">
                  <c:v>Target ($)</c:v>
                </c:pt>
              </c:strCache>
            </c:strRef>
          </c:tx>
          <c:spPr>
            <a:ln w="38100" cap="rnd">
              <a:solidFill>
                <a:schemeClr val="accent2">
                  <a:lumMod val="75000"/>
                </a:schemeClr>
              </a:solidFill>
              <a:prstDash val="solid"/>
              <a:round/>
            </a:ln>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39A0-43F8-87B7-C76BBE053CFA}"/>
            </c:ext>
          </c:extLst>
        </c:ser>
        <c:dLbls>
          <c:showLegendKey val="0"/>
          <c:showVal val="0"/>
          <c:showCatName val="0"/>
          <c:showSerName val="0"/>
          <c:showPercent val="0"/>
          <c:showBubbleSize val="0"/>
        </c:dLbls>
        <c:marker val="1"/>
        <c:smooth val="0"/>
        <c:axId val="1224054703"/>
        <c:axId val="1597746015"/>
      </c:lineChart>
      <c:catAx>
        <c:axId val="122405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7746015"/>
        <c:crosses val="autoZero"/>
        <c:auto val="1"/>
        <c:lblAlgn val="ctr"/>
        <c:lblOffset val="100"/>
        <c:noMultiLvlLbl val="0"/>
      </c:catAx>
      <c:valAx>
        <c:axId val="159774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4054703"/>
        <c:crosses val="autoZero"/>
        <c:crossBetween val="between"/>
      </c:valAx>
      <c:spPr>
        <a:noFill/>
        <a:ln>
          <a:noFill/>
        </a:ln>
        <a:effectLst/>
      </c:spPr>
    </c:plotArea>
    <c:legend>
      <c:legendPos val="r"/>
      <c:layout>
        <c:manualLayout>
          <c:xMode val="edge"/>
          <c:yMode val="edge"/>
          <c:x val="0.21216622922134737"/>
          <c:y val="5.7857976086322545E-2"/>
          <c:w val="0.49338932633420823"/>
          <c:h val="0.11400627004957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Distribution Share(1).xlsx]Pivot!WEEK WISE SALES</c:name>
    <c:fmtId val="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r>
              <a:rPr lang="en-US" b="1">
                <a:solidFill>
                  <a:schemeClr val="tx1">
                    <a:lumMod val="95000"/>
                    <a:lumOff val="5000"/>
                  </a:schemeClr>
                </a:solidFill>
                <a:latin typeface="Segoe UI Semibold" panose="020B0702040204020203" pitchFamily="34" charset="0"/>
                <a:cs typeface="Segoe UI Semibold" panose="020B0702040204020203" pitchFamily="34" charset="0"/>
              </a:rPr>
              <a:t>WEEK</a:t>
            </a:r>
            <a:r>
              <a:rPr lang="en-US" b="1" baseline="0">
                <a:solidFill>
                  <a:schemeClr val="tx1">
                    <a:lumMod val="95000"/>
                    <a:lumOff val="5000"/>
                  </a:schemeClr>
                </a:solidFill>
                <a:latin typeface="Segoe UI Semibold" panose="020B0702040204020203" pitchFamily="34" charset="0"/>
                <a:cs typeface="Segoe UI Semibold" panose="020B0702040204020203" pitchFamily="34" charset="0"/>
              </a:rPr>
              <a:t> WISE SALES</a:t>
            </a:r>
            <a:endParaRPr lang="en-US" b="1">
              <a:solidFill>
                <a:schemeClr val="tx1">
                  <a:lumMod val="95000"/>
                  <a:lumOff val="5000"/>
                </a:schemeClr>
              </a:solidFill>
              <a:latin typeface="Segoe UI Semibold" panose="020B0702040204020203" pitchFamily="34" charset="0"/>
              <a:cs typeface="Segoe UI Semibold" panose="020B0702040204020203" pitchFamily="34" charset="0"/>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000">
                <a:schemeClr val="accent2">
                  <a:lumMod val="40000"/>
                  <a:lumOff val="60000"/>
                </a:schemeClr>
              </a:gs>
              <a:gs pos="54000">
                <a:schemeClr val="accent3">
                  <a:lumMod val="70000"/>
                </a:schemeClr>
              </a:gs>
            </a:gsLst>
            <a:path path="circle">
              <a:fillToRect l="50000" t="50000" r="50000" b="50000"/>
            </a:path>
          </a:gradFill>
          <a:ln>
            <a:gradFill>
              <a:gsLst>
                <a:gs pos="0">
                  <a:schemeClr val="accent2">
                    <a:lumMod val="75000"/>
                  </a:schemeClr>
                </a:gs>
                <a:gs pos="74000">
                  <a:schemeClr val="accent1">
                    <a:lumMod val="45000"/>
                    <a:lumOff val="55000"/>
                  </a:schemeClr>
                </a:gs>
                <a:gs pos="0">
                  <a:schemeClr val="accent2">
                    <a:lumMod val="75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Pivot!$H$3</c:f>
              <c:strCache>
                <c:ptCount val="1"/>
                <c:pt idx="0">
                  <c:v>Total</c:v>
                </c:pt>
              </c:strCache>
            </c:strRef>
          </c:tx>
          <c:spPr>
            <a:gradFill>
              <a:gsLst>
                <a:gs pos="7000">
                  <a:schemeClr val="accent2">
                    <a:lumMod val="40000"/>
                    <a:lumOff val="60000"/>
                  </a:schemeClr>
                </a:gs>
                <a:gs pos="54000">
                  <a:schemeClr val="accent3">
                    <a:lumMod val="70000"/>
                  </a:schemeClr>
                </a:gs>
              </a:gsLst>
              <a:path path="circle">
                <a:fillToRect l="50000" t="50000" r="50000" b="50000"/>
              </a:path>
            </a:gradFill>
            <a:ln>
              <a:gradFill>
                <a:gsLst>
                  <a:gs pos="0">
                    <a:schemeClr val="accent2">
                      <a:lumMod val="75000"/>
                    </a:schemeClr>
                  </a:gs>
                  <a:gs pos="74000">
                    <a:schemeClr val="accent1">
                      <a:lumMod val="45000"/>
                      <a:lumOff val="55000"/>
                    </a:schemeClr>
                  </a:gs>
                  <a:gs pos="0">
                    <a:schemeClr val="accent2">
                      <a:lumMod val="75000"/>
                    </a:schemeClr>
                  </a:gs>
                </a:gsLst>
                <a:lin ang="5400000" scaled="1"/>
              </a:gradFill>
            </a:ln>
            <a:effectLst/>
          </c:spPr>
          <c:cat>
            <c:strRef>
              <c:f>Pivot!$G$4:$G$57</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Pivot!$H$4:$H$57</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F76D-47AC-B56F-FAB300B89C41}"/>
            </c:ext>
          </c:extLst>
        </c:ser>
        <c:dLbls>
          <c:showLegendKey val="0"/>
          <c:showVal val="0"/>
          <c:showCatName val="0"/>
          <c:showSerName val="0"/>
          <c:showPercent val="0"/>
          <c:showBubbleSize val="0"/>
        </c:dLbls>
        <c:axId val="1852129759"/>
        <c:axId val="1852133599"/>
      </c:areaChart>
      <c:catAx>
        <c:axId val="1852129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2133599"/>
        <c:crosses val="autoZero"/>
        <c:auto val="1"/>
        <c:lblAlgn val="ctr"/>
        <c:lblOffset val="100"/>
        <c:noMultiLvlLbl val="0"/>
      </c:catAx>
      <c:valAx>
        <c:axId val="185213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2129759"/>
        <c:crosses val="autoZero"/>
        <c:crossBetween val="midCat"/>
      </c:valAx>
      <c:spPr>
        <a:gradFill flip="none" rotWithShape="1">
          <a:gsLst>
            <a:gs pos="62000">
              <a:schemeClr val="accent2">
                <a:lumMod val="45000"/>
                <a:lumOff val="55000"/>
              </a:schemeClr>
            </a:gs>
            <a:gs pos="38000">
              <a:schemeClr val="accent2">
                <a:lumMod val="45000"/>
                <a:lumOff val="55000"/>
              </a:schemeClr>
            </a:gs>
            <a:gs pos="55000">
              <a:schemeClr val="accent2">
                <a:lumMod val="30000"/>
                <a:lumOff val="70000"/>
              </a:schemeClr>
            </a:gs>
          </a:gsLst>
          <a:lin ang="8100000" scaled="1"/>
          <a:tileRect/>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Distribution Share(1).xlsx]Pivot!TOP 10 PRODUCTS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Semibold" panose="020B0702040204020203" pitchFamily="34" charset="0"/>
                <a:cs typeface="Segoe UI Semibold" panose="020B0702040204020203" pitchFamily="34" charset="0"/>
              </a:rPr>
              <a:t>TOP 10</a:t>
            </a:r>
            <a:r>
              <a:rPr lang="en-US" b="1" baseline="0">
                <a:latin typeface="Segoe UI Semibold" panose="020B0702040204020203" pitchFamily="34" charset="0"/>
                <a:cs typeface="Segoe UI Semibold" panose="020B0702040204020203" pitchFamily="34" charset="0"/>
              </a:rPr>
              <a:t> </a:t>
            </a:r>
            <a:r>
              <a:rPr lang="en-US" b="1">
                <a:latin typeface="Segoe UI Semibold" panose="020B0702040204020203" pitchFamily="34" charset="0"/>
                <a:cs typeface="Segoe UI Semibold" panose="020B0702040204020203" pitchFamily="34" charset="0"/>
              </a:rPr>
              <a:t>PRODUCTS</a:t>
            </a:r>
          </a:p>
        </c:rich>
      </c:tx>
      <c:layout>
        <c:manualLayout>
          <c:xMode val="edge"/>
          <c:yMode val="edge"/>
          <c:x val="0.30388517429663353"/>
          <c:y val="3.1962202388692261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20000"/>
                  <a:lumOff val="80000"/>
                </a:schemeClr>
              </a:gs>
              <a:gs pos="34000">
                <a:schemeClr val="accent3">
                  <a:lumMod val="70000"/>
                </a:schemeClr>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5494799333793"/>
          <c:y val="0.12734087124559762"/>
          <c:w val="0.79842050993625802"/>
          <c:h val="0.78439490445859883"/>
        </c:manualLayout>
      </c:layout>
      <c:barChart>
        <c:barDir val="bar"/>
        <c:grouping val="clustered"/>
        <c:varyColors val="0"/>
        <c:ser>
          <c:idx val="0"/>
          <c:order val="0"/>
          <c:tx>
            <c:strRef>
              <c:f>Pivot!$N$3</c:f>
              <c:strCache>
                <c:ptCount val="1"/>
                <c:pt idx="0">
                  <c:v>Total</c:v>
                </c:pt>
              </c:strCache>
            </c:strRef>
          </c:tx>
          <c:spPr>
            <a:gradFill>
              <a:gsLst>
                <a:gs pos="0">
                  <a:schemeClr val="accent2">
                    <a:lumMod val="20000"/>
                    <a:lumOff val="80000"/>
                  </a:schemeClr>
                </a:gs>
                <a:gs pos="34000">
                  <a:schemeClr val="accent3">
                    <a:lumMod val="70000"/>
                  </a:schemeClr>
                </a:gs>
              </a:gsLst>
              <a:path path="circle">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Pivot!$M$4:$M$13</c:f>
              <c:strCache>
                <c:ptCount val="10"/>
                <c:pt idx="0">
                  <c:v>Product19</c:v>
                </c:pt>
                <c:pt idx="1">
                  <c:v>Product36</c:v>
                </c:pt>
                <c:pt idx="2">
                  <c:v>Product42</c:v>
                </c:pt>
                <c:pt idx="3">
                  <c:v>Product33</c:v>
                </c:pt>
                <c:pt idx="4">
                  <c:v>Product24</c:v>
                </c:pt>
                <c:pt idx="5">
                  <c:v>Product10</c:v>
                </c:pt>
                <c:pt idx="6">
                  <c:v>Product22</c:v>
                </c:pt>
                <c:pt idx="7">
                  <c:v>Product32</c:v>
                </c:pt>
                <c:pt idx="8">
                  <c:v>Product05</c:v>
                </c:pt>
                <c:pt idx="9">
                  <c:v>Product30</c:v>
                </c:pt>
              </c:strCache>
            </c:strRef>
          </c:cat>
          <c:val>
            <c:numRef>
              <c:f>Pivot!$N$4:$N$13</c:f>
              <c:numCache>
                <c:formatCode>General</c:formatCode>
                <c:ptCount val="10"/>
                <c:pt idx="0">
                  <c:v>15540</c:v>
                </c:pt>
                <c:pt idx="1">
                  <c:v>16082.099999999999</c:v>
                </c:pt>
                <c:pt idx="2">
                  <c:v>17334</c:v>
                </c:pt>
                <c:pt idx="3">
                  <c:v>18194.399999999998</c:v>
                </c:pt>
                <c:pt idx="4">
                  <c:v>18521.28</c:v>
                </c:pt>
                <c:pt idx="5">
                  <c:v>19877.879999999997</c:v>
                </c:pt>
                <c:pt idx="6">
                  <c:v>19961.37</c:v>
                </c:pt>
                <c:pt idx="7">
                  <c:v>20441.52</c:v>
                </c:pt>
                <c:pt idx="8">
                  <c:v>22096.62</c:v>
                </c:pt>
                <c:pt idx="9">
                  <c:v>35022.720000000001</c:v>
                </c:pt>
              </c:numCache>
            </c:numRef>
          </c:val>
          <c:extLst>
            <c:ext xmlns:c16="http://schemas.microsoft.com/office/drawing/2014/chart" uri="{C3380CC4-5D6E-409C-BE32-E72D297353CC}">
              <c16:uniqueId val="{00000000-0B5E-4F23-99C2-5FD5C9BDEEE7}"/>
            </c:ext>
          </c:extLst>
        </c:ser>
        <c:dLbls>
          <c:dLblPos val="outEnd"/>
          <c:showLegendKey val="0"/>
          <c:showVal val="1"/>
          <c:showCatName val="0"/>
          <c:showSerName val="0"/>
          <c:showPercent val="0"/>
          <c:showBubbleSize val="0"/>
        </c:dLbls>
        <c:gapWidth val="182"/>
        <c:axId val="1852138399"/>
        <c:axId val="1852140319"/>
      </c:barChart>
      <c:catAx>
        <c:axId val="185213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2140319"/>
        <c:crosses val="autoZero"/>
        <c:auto val="1"/>
        <c:lblAlgn val="ctr"/>
        <c:lblOffset val="100"/>
        <c:noMultiLvlLbl val="0"/>
      </c:catAx>
      <c:valAx>
        <c:axId val="1852140319"/>
        <c:scaling>
          <c:orientation val="minMax"/>
        </c:scaling>
        <c:delete val="1"/>
        <c:axPos val="b"/>
        <c:numFmt formatCode="General" sourceLinked="1"/>
        <c:majorTickMark val="none"/>
        <c:minorTickMark val="none"/>
        <c:tickLblPos val="nextTo"/>
        <c:crossAx val="1852138399"/>
        <c:crosses val="autoZero"/>
        <c:crossBetween val="between"/>
      </c:valAx>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81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Distribution Share(1).xlsx]Pivot!region wise % sales</c:name>
    <c:fmtId val="5"/>
  </c:pivotSource>
  <c:chart>
    <c:title>
      <c:layout>
        <c:manualLayout>
          <c:xMode val="edge"/>
          <c:yMode val="edge"/>
          <c:x val="0.78654972122567524"/>
          <c:y val="0.880934232262500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gradFill>
            <a:gsLst>
              <a:gs pos="0">
                <a:schemeClr val="accent1">
                  <a:lumMod val="60000"/>
                  <a:lumOff val="40000"/>
                </a:schemeClr>
              </a:gs>
              <a:gs pos="81000">
                <a:schemeClr val="accent2">
                  <a:lumMod val="45000"/>
                  <a:lumOff val="55000"/>
                </a:schemeClr>
              </a:gs>
              <a:gs pos="83000">
                <a:schemeClr val="accent2">
                  <a:lumMod val="45000"/>
                  <a:lumOff val="55000"/>
                </a:schemeClr>
              </a:gs>
              <a:gs pos="100000">
                <a:schemeClr val="accent2">
                  <a:lumMod val="30000"/>
                  <a:lumOff val="70000"/>
                </a:schemeClr>
              </a:gs>
            </a:gsLst>
            <a:lin ang="8100000" scaled="1"/>
          </a:gradFill>
          <a:ln w="19050">
            <a:solidFill>
              <a:schemeClr val="lt1"/>
            </a:solidFill>
          </a:ln>
          <a:effectLst/>
        </c:spPr>
        <c:marker>
          <c:symbol val="none"/>
        </c:marker>
        <c:dLbl>
          <c:idx val="0"/>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0">
                <a:schemeClr val="accent1">
                  <a:lumMod val="60000"/>
                  <a:lumOff val="40000"/>
                </a:schemeClr>
              </a:gs>
              <a:gs pos="81000">
                <a:schemeClr val="accent2">
                  <a:lumMod val="45000"/>
                  <a:lumOff val="55000"/>
                </a:schemeClr>
              </a:gs>
              <a:gs pos="56000">
                <a:schemeClr val="accent2">
                  <a:lumMod val="45000"/>
                  <a:lumOff val="55000"/>
                </a:schemeClr>
              </a:gs>
              <a:gs pos="100000">
                <a:schemeClr val="accent2">
                  <a:lumMod val="30000"/>
                  <a:lumOff val="70000"/>
                </a:schemeClr>
              </a:gs>
            </a:gsLst>
            <a:lin ang="8100000" scaled="1"/>
          </a:gradFill>
          <a:ln w="19050">
            <a:solidFill>
              <a:schemeClr val="lt1"/>
            </a:solidFill>
          </a:ln>
          <a:effectLst/>
        </c:spPr>
        <c:dLbl>
          <c:idx val="0"/>
          <c:layout>
            <c:manualLayout>
              <c:x val="0.12163050624589074"/>
              <c:y val="-0.18636847710330137"/>
            </c:manualLayout>
          </c:layout>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a:gsLst>
              <a:gs pos="0">
                <a:schemeClr val="accent1">
                  <a:lumMod val="60000"/>
                  <a:lumOff val="40000"/>
                </a:schemeClr>
              </a:gs>
              <a:gs pos="81000">
                <a:schemeClr val="accent2">
                  <a:lumMod val="75000"/>
                </a:schemeClr>
              </a:gs>
              <a:gs pos="32000">
                <a:schemeClr val="bg1">
                  <a:lumMod val="50000"/>
                </a:schemeClr>
              </a:gs>
              <a:gs pos="100000">
                <a:schemeClr val="accent2">
                  <a:lumMod val="30000"/>
                  <a:lumOff val="70000"/>
                </a:schemeClr>
              </a:gs>
            </a:gsLst>
            <a:lin ang="8100000" scaled="1"/>
          </a:gradFill>
          <a:ln w="19050">
            <a:solidFill>
              <a:schemeClr val="lt1"/>
            </a:solidFill>
          </a:ln>
          <a:effectLst/>
        </c:spPr>
        <c:dLbl>
          <c:idx val="0"/>
          <c:layout>
            <c:manualLayout>
              <c:x val="0.20052596975673898"/>
              <c:y val="-5.3248136315228969E-2"/>
            </c:manualLayout>
          </c:layout>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a:gsLst>
              <a:gs pos="81000">
                <a:schemeClr val="accent2">
                  <a:lumMod val="20000"/>
                  <a:lumOff val="80000"/>
                </a:schemeClr>
              </a:gs>
              <a:gs pos="80000">
                <a:schemeClr val="accent2">
                  <a:lumMod val="60000"/>
                  <a:lumOff val="40000"/>
                </a:schemeClr>
              </a:gs>
              <a:gs pos="60000">
                <a:schemeClr val="accent2">
                  <a:lumMod val="50000"/>
                </a:schemeClr>
              </a:gs>
            </a:gsLst>
            <a:lin ang="8100000" scaled="1"/>
          </a:gradFill>
          <a:ln w="19050">
            <a:solidFill>
              <a:schemeClr val="lt1"/>
            </a:solidFill>
          </a:ln>
          <a:effectLst/>
        </c:spPr>
        <c:dLbl>
          <c:idx val="0"/>
          <c:layout>
            <c:manualLayout>
              <c:x val="0.23668639053254437"/>
              <c:y val="-0.17039403620873278"/>
            </c:manualLayout>
          </c:layout>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a:gsLst>
              <a:gs pos="0">
                <a:schemeClr val="accent1">
                  <a:lumMod val="60000"/>
                  <a:lumOff val="40000"/>
                </a:schemeClr>
              </a:gs>
              <a:gs pos="81000">
                <a:schemeClr val="accent2">
                  <a:lumMod val="45000"/>
                  <a:lumOff val="55000"/>
                </a:schemeClr>
              </a:gs>
              <a:gs pos="83000">
                <a:schemeClr val="accent2">
                  <a:lumMod val="45000"/>
                  <a:lumOff val="55000"/>
                </a:schemeClr>
              </a:gs>
              <a:gs pos="100000">
                <a:schemeClr val="accent2">
                  <a:lumMod val="30000"/>
                  <a:lumOff val="70000"/>
                </a:schemeClr>
              </a:gs>
            </a:gsLst>
            <a:lin ang="8100000" scaled="1"/>
          </a:gradFill>
          <a:ln w="19050">
            <a:solidFill>
              <a:schemeClr val="lt1"/>
            </a:solidFill>
          </a:ln>
          <a:effectLst/>
        </c:spPr>
        <c:dLbl>
          <c:idx val="0"/>
          <c:layout>
            <c:manualLayout>
              <c:x val="-9.8619329388560162E-2"/>
              <c:y val="0.20766773162939287"/>
            </c:manualLayout>
          </c:layout>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a:gsLst>
              <a:gs pos="0">
                <a:schemeClr val="accent2">
                  <a:lumMod val="60000"/>
                  <a:lumOff val="40000"/>
                </a:schemeClr>
              </a:gs>
              <a:gs pos="100000">
                <a:schemeClr val="accent2">
                  <a:lumMod val="20000"/>
                  <a:lumOff val="80000"/>
                </a:schemeClr>
              </a:gs>
              <a:gs pos="81000">
                <a:schemeClr val="accent2">
                  <a:lumMod val="45000"/>
                  <a:lumOff val="55000"/>
                </a:schemeClr>
              </a:gs>
              <a:gs pos="100000">
                <a:schemeClr val="accent2">
                  <a:lumMod val="30000"/>
                  <a:lumOff val="70000"/>
                </a:schemeClr>
              </a:gs>
            </a:gsLst>
            <a:lin ang="8100000" scaled="1"/>
          </a:gradFill>
          <a:ln w="19050">
            <a:solidFill>
              <a:schemeClr val="lt1"/>
            </a:solidFill>
          </a:ln>
          <a:effectLst/>
        </c:spPr>
        <c:dLbl>
          <c:idx val="0"/>
          <c:layout>
            <c:manualLayout>
              <c:x val="-0.19066403681788296"/>
              <c:y val="0.10117145899893504"/>
            </c:manualLayout>
          </c:layout>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a:gsLst>
              <a:gs pos="75000">
                <a:schemeClr val="accent2">
                  <a:lumMod val="45000"/>
                  <a:lumOff val="55000"/>
                </a:schemeClr>
              </a:gs>
              <a:gs pos="46000">
                <a:schemeClr val="accent2">
                  <a:lumMod val="75000"/>
                </a:schemeClr>
              </a:gs>
            </a:gsLst>
            <a:lin ang="8100000" scaled="1"/>
          </a:gradFill>
          <a:ln w="19050">
            <a:solidFill>
              <a:schemeClr val="lt1"/>
            </a:solidFill>
          </a:ln>
          <a:effectLst/>
        </c:spPr>
        <c:dLbl>
          <c:idx val="0"/>
          <c:layout>
            <c:manualLayout>
              <c:x val="-0.16436554898093358"/>
              <c:y val="-0.10117145899893504"/>
            </c:manualLayout>
          </c:layout>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dLbl>
          <c:idx val="0"/>
          <c:layout>
            <c:manualLayout>
              <c:x val="-8.5470085470085527E-2"/>
              <c:y val="-0.13844515441959532"/>
            </c:manualLayout>
          </c:layout>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545434779232472"/>
          <c:y val="0.21879659211927585"/>
          <c:w val="0.45927021696252468"/>
          <c:h val="0.7439297124600639"/>
        </c:manualLayout>
      </c:layout>
      <c:doughnutChart>
        <c:varyColors val="1"/>
        <c:ser>
          <c:idx val="0"/>
          <c:order val="0"/>
          <c:tx>
            <c:strRef>
              <c:f>Pivot!$Q$3</c:f>
              <c:strCache>
                <c:ptCount val="1"/>
                <c:pt idx="0">
                  <c:v>Total</c:v>
                </c:pt>
              </c:strCache>
            </c:strRef>
          </c:tx>
          <c:spPr>
            <a:gradFill>
              <a:gsLst>
                <a:gs pos="0">
                  <a:schemeClr val="accent1">
                    <a:lumMod val="60000"/>
                    <a:lumOff val="40000"/>
                  </a:schemeClr>
                </a:gs>
                <a:gs pos="81000">
                  <a:schemeClr val="accent2">
                    <a:lumMod val="45000"/>
                    <a:lumOff val="55000"/>
                  </a:schemeClr>
                </a:gs>
                <a:gs pos="83000">
                  <a:schemeClr val="accent2">
                    <a:lumMod val="45000"/>
                    <a:lumOff val="55000"/>
                  </a:schemeClr>
                </a:gs>
                <a:gs pos="100000">
                  <a:schemeClr val="accent2">
                    <a:lumMod val="30000"/>
                    <a:lumOff val="70000"/>
                  </a:schemeClr>
                </a:gs>
              </a:gsLst>
              <a:lin ang="8100000" scaled="1"/>
            </a:gradFill>
          </c:spPr>
          <c:dPt>
            <c:idx val="0"/>
            <c:bubble3D val="0"/>
            <c:spPr>
              <a:gradFill>
                <a:gsLst>
                  <a:gs pos="0">
                    <a:schemeClr val="accent1">
                      <a:lumMod val="60000"/>
                      <a:lumOff val="40000"/>
                    </a:schemeClr>
                  </a:gs>
                  <a:gs pos="81000">
                    <a:schemeClr val="accent2">
                      <a:lumMod val="45000"/>
                      <a:lumOff val="55000"/>
                    </a:schemeClr>
                  </a:gs>
                  <a:gs pos="56000">
                    <a:schemeClr val="accent2">
                      <a:lumMod val="45000"/>
                      <a:lumOff val="55000"/>
                    </a:schemeClr>
                  </a:gs>
                  <a:gs pos="100000">
                    <a:schemeClr val="accent2">
                      <a:lumMod val="30000"/>
                      <a:lumOff val="70000"/>
                    </a:schemeClr>
                  </a:gs>
                </a:gsLst>
                <a:lin ang="8100000" scaled="1"/>
              </a:gradFill>
              <a:ln w="19050">
                <a:solidFill>
                  <a:schemeClr val="lt1"/>
                </a:solidFill>
              </a:ln>
              <a:effectLst/>
            </c:spPr>
            <c:extLst>
              <c:ext xmlns:c16="http://schemas.microsoft.com/office/drawing/2014/chart" uri="{C3380CC4-5D6E-409C-BE32-E72D297353CC}">
                <c16:uniqueId val="{00000001-B7B2-4AC5-AB5B-37519BDAB9C5}"/>
              </c:ext>
            </c:extLst>
          </c:dPt>
          <c:dPt>
            <c:idx val="1"/>
            <c:bubble3D val="0"/>
            <c:spPr>
              <a:gradFill>
                <a:gsLst>
                  <a:gs pos="0">
                    <a:schemeClr val="accent1">
                      <a:lumMod val="60000"/>
                      <a:lumOff val="40000"/>
                    </a:schemeClr>
                  </a:gs>
                  <a:gs pos="81000">
                    <a:schemeClr val="accent2">
                      <a:lumMod val="75000"/>
                    </a:schemeClr>
                  </a:gs>
                  <a:gs pos="32000">
                    <a:schemeClr val="bg1">
                      <a:lumMod val="50000"/>
                    </a:schemeClr>
                  </a:gs>
                  <a:gs pos="100000">
                    <a:schemeClr val="accent2">
                      <a:lumMod val="30000"/>
                      <a:lumOff val="70000"/>
                    </a:schemeClr>
                  </a:gs>
                </a:gsLst>
                <a:lin ang="8100000" scaled="1"/>
              </a:gradFill>
              <a:ln w="19050">
                <a:solidFill>
                  <a:schemeClr val="lt1"/>
                </a:solidFill>
              </a:ln>
              <a:effectLst/>
            </c:spPr>
            <c:extLst>
              <c:ext xmlns:c16="http://schemas.microsoft.com/office/drawing/2014/chart" uri="{C3380CC4-5D6E-409C-BE32-E72D297353CC}">
                <c16:uniqueId val="{00000003-B7B2-4AC5-AB5B-37519BDAB9C5}"/>
              </c:ext>
            </c:extLst>
          </c:dPt>
          <c:dPt>
            <c:idx val="2"/>
            <c:bubble3D val="0"/>
            <c:spPr>
              <a:gradFill>
                <a:gsLst>
                  <a:gs pos="81000">
                    <a:schemeClr val="accent2">
                      <a:lumMod val="20000"/>
                      <a:lumOff val="80000"/>
                    </a:schemeClr>
                  </a:gs>
                  <a:gs pos="80000">
                    <a:schemeClr val="accent2">
                      <a:lumMod val="60000"/>
                      <a:lumOff val="40000"/>
                    </a:schemeClr>
                  </a:gs>
                  <a:gs pos="60000">
                    <a:schemeClr val="accent2">
                      <a:lumMod val="50000"/>
                    </a:schemeClr>
                  </a:gs>
                </a:gsLst>
                <a:lin ang="8100000" scaled="1"/>
              </a:gradFill>
              <a:ln w="19050">
                <a:solidFill>
                  <a:schemeClr val="lt1"/>
                </a:solidFill>
              </a:ln>
              <a:effectLst/>
            </c:spPr>
            <c:extLst>
              <c:ext xmlns:c16="http://schemas.microsoft.com/office/drawing/2014/chart" uri="{C3380CC4-5D6E-409C-BE32-E72D297353CC}">
                <c16:uniqueId val="{00000005-B7B2-4AC5-AB5B-37519BDAB9C5}"/>
              </c:ext>
            </c:extLst>
          </c:dPt>
          <c:dPt>
            <c:idx val="3"/>
            <c:bubble3D val="0"/>
            <c:spPr>
              <a:gradFill>
                <a:gsLst>
                  <a:gs pos="0">
                    <a:schemeClr val="accent1">
                      <a:lumMod val="60000"/>
                      <a:lumOff val="40000"/>
                    </a:schemeClr>
                  </a:gs>
                  <a:gs pos="81000">
                    <a:schemeClr val="accent2">
                      <a:lumMod val="45000"/>
                      <a:lumOff val="55000"/>
                    </a:schemeClr>
                  </a:gs>
                  <a:gs pos="83000">
                    <a:schemeClr val="accent2">
                      <a:lumMod val="45000"/>
                      <a:lumOff val="55000"/>
                    </a:schemeClr>
                  </a:gs>
                  <a:gs pos="100000">
                    <a:schemeClr val="accent2">
                      <a:lumMod val="30000"/>
                      <a:lumOff val="70000"/>
                    </a:schemeClr>
                  </a:gs>
                </a:gsLst>
                <a:lin ang="8100000" scaled="1"/>
              </a:gradFill>
              <a:ln w="19050">
                <a:solidFill>
                  <a:schemeClr val="lt1"/>
                </a:solidFill>
              </a:ln>
              <a:effectLst/>
            </c:spPr>
            <c:extLst>
              <c:ext xmlns:c16="http://schemas.microsoft.com/office/drawing/2014/chart" uri="{C3380CC4-5D6E-409C-BE32-E72D297353CC}">
                <c16:uniqueId val="{00000007-B7B2-4AC5-AB5B-37519BDAB9C5}"/>
              </c:ext>
            </c:extLst>
          </c:dPt>
          <c:dPt>
            <c:idx val="4"/>
            <c:bubble3D val="0"/>
            <c:spPr>
              <a:gradFill>
                <a:gsLst>
                  <a:gs pos="0">
                    <a:schemeClr val="accent2">
                      <a:lumMod val="60000"/>
                      <a:lumOff val="40000"/>
                    </a:schemeClr>
                  </a:gs>
                  <a:gs pos="100000">
                    <a:schemeClr val="accent2">
                      <a:lumMod val="20000"/>
                      <a:lumOff val="80000"/>
                    </a:schemeClr>
                  </a:gs>
                  <a:gs pos="81000">
                    <a:schemeClr val="accent2">
                      <a:lumMod val="45000"/>
                      <a:lumOff val="55000"/>
                    </a:schemeClr>
                  </a:gs>
                  <a:gs pos="100000">
                    <a:schemeClr val="accent2">
                      <a:lumMod val="30000"/>
                      <a:lumOff val="70000"/>
                    </a:schemeClr>
                  </a:gs>
                </a:gsLst>
                <a:lin ang="8100000" scaled="1"/>
              </a:gradFill>
              <a:ln w="19050">
                <a:solidFill>
                  <a:schemeClr val="lt1"/>
                </a:solidFill>
              </a:ln>
              <a:effectLst/>
            </c:spPr>
            <c:extLst>
              <c:ext xmlns:c16="http://schemas.microsoft.com/office/drawing/2014/chart" uri="{C3380CC4-5D6E-409C-BE32-E72D297353CC}">
                <c16:uniqueId val="{00000009-B7B2-4AC5-AB5B-37519BDAB9C5}"/>
              </c:ext>
            </c:extLst>
          </c:dPt>
          <c:dPt>
            <c:idx val="5"/>
            <c:bubble3D val="0"/>
            <c:spPr>
              <a:gradFill>
                <a:gsLst>
                  <a:gs pos="75000">
                    <a:schemeClr val="accent2">
                      <a:lumMod val="45000"/>
                      <a:lumOff val="55000"/>
                    </a:schemeClr>
                  </a:gs>
                  <a:gs pos="46000">
                    <a:schemeClr val="accent2">
                      <a:lumMod val="75000"/>
                    </a:schemeClr>
                  </a:gs>
                </a:gsLst>
                <a:lin ang="8100000" scaled="1"/>
              </a:gradFill>
              <a:ln w="19050">
                <a:solidFill>
                  <a:schemeClr val="lt1"/>
                </a:solidFill>
              </a:ln>
              <a:effectLst/>
            </c:spPr>
            <c:extLst>
              <c:ext xmlns:c16="http://schemas.microsoft.com/office/drawing/2014/chart" uri="{C3380CC4-5D6E-409C-BE32-E72D297353CC}">
                <c16:uniqueId val="{0000000B-B7B2-4AC5-AB5B-37519BDAB9C5}"/>
              </c:ext>
            </c:extLst>
          </c:dPt>
          <c:dPt>
            <c:idx val="6"/>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D-B7B2-4AC5-AB5B-37519BDAB9C5}"/>
              </c:ext>
            </c:extLst>
          </c:dPt>
          <c:dLbls>
            <c:dLbl>
              <c:idx val="0"/>
              <c:layout>
                <c:manualLayout>
                  <c:x val="0.12163050624589074"/>
                  <c:y val="-0.186368477103301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7B2-4AC5-AB5B-37519BDAB9C5}"/>
                </c:ext>
              </c:extLst>
            </c:dLbl>
            <c:dLbl>
              <c:idx val="1"/>
              <c:layout>
                <c:manualLayout>
                  <c:x val="0.20052596975673898"/>
                  <c:y val="-5.32481363152289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B2-4AC5-AB5B-37519BDAB9C5}"/>
                </c:ext>
              </c:extLst>
            </c:dLbl>
            <c:dLbl>
              <c:idx val="2"/>
              <c:layout>
                <c:manualLayout>
                  <c:x val="0.23668639053254437"/>
                  <c:y val="-0.170394036208732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7B2-4AC5-AB5B-37519BDAB9C5}"/>
                </c:ext>
              </c:extLst>
            </c:dLbl>
            <c:dLbl>
              <c:idx val="3"/>
              <c:layout>
                <c:manualLayout>
                  <c:x val="-9.8619329388560162E-2"/>
                  <c:y val="0.207667731629392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7B2-4AC5-AB5B-37519BDAB9C5}"/>
                </c:ext>
              </c:extLst>
            </c:dLbl>
            <c:dLbl>
              <c:idx val="4"/>
              <c:layout>
                <c:manualLayout>
                  <c:x val="-0.19066403681788296"/>
                  <c:y val="0.101171458998935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7B2-4AC5-AB5B-37519BDAB9C5}"/>
                </c:ext>
              </c:extLst>
            </c:dLbl>
            <c:dLbl>
              <c:idx val="5"/>
              <c:layout>
                <c:manualLayout>
                  <c:x val="-0.16436554898093358"/>
                  <c:y val="-0.101171458998935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7B2-4AC5-AB5B-37519BDAB9C5}"/>
                </c:ext>
              </c:extLst>
            </c:dLbl>
            <c:dLbl>
              <c:idx val="6"/>
              <c:layout>
                <c:manualLayout>
                  <c:x val="-8.5470085470085527E-2"/>
                  <c:y val="-0.1384451544195953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7B2-4AC5-AB5B-37519BDAB9C5}"/>
                </c:ext>
              </c:extLst>
            </c:dLbl>
            <c:spPr>
              <a:gradFill>
                <a:gsLst>
                  <a:gs pos="0">
                    <a:srgbClr val="4472C4">
                      <a:lumMod val="60000"/>
                      <a:lumOff val="40000"/>
                    </a:srgbClr>
                  </a:gs>
                  <a:gs pos="81000">
                    <a:srgbClr val="ED7D31">
                      <a:lumMod val="45000"/>
                      <a:lumOff val="55000"/>
                    </a:srgbClr>
                  </a:gs>
                  <a:gs pos="71000">
                    <a:srgbClr val="ED7D31">
                      <a:lumMod val="45000"/>
                      <a:lumOff val="55000"/>
                    </a:srgbClr>
                  </a:gs>
                  <a:gs pos="61000">
                    <a:srgbClr val="ED7D31">
                      <a:lumMod val="30000"/>
                      <a:lumOff val="70000"/>
                    </a:srgbClr>
                  </a:gs>
                </a:gsLst>
                <a:lin ang="8100000" scaled="1"/>
              </a:gradFill>
              <a:ln>
                <a:solidFill>
                  <a:sysClr val="windowText" lastClr="000000">
                    <a:lumMod val="25000"/>
                    <a:lumOff val="75000"/>
                  </a:sysClr>
                </a:solidFill>
              </a:ln>
              <a:effectLst>
                <a:innerShdw blurRad="63500" dist="50800" dir="18900000">
                  <a:prstClr val="black">
                    <a:alpha val="50000"/>
                  </a:prstClr>
                </a:inn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alpha val="88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Pivot!$P$4:$P$10</c:f>
              <c:strCache>
                <c:ptCount val="7"/>
                <c:pt idx="0">
                  <c:v>Central</c:v>
                </c:pt>
                <c:pt idx="1">
                  <c:v>East</c:v>
                </c:pt>
                <c:pt idx="2">
                  <c:v>Export</c:v>
                </c:pt>
                <c:pt idx="3">
                  <c:v>North</c:v>
                </c:pt>
                <c:pt idx="4">
                  <c:v>Northeast</c:v>
                </c:pt>
                <c:pt idx="5">
                  <c:v>South</c:v>
                </c:pt>
                <c:pt idx="6">
                  <c:v>Western</c:v>
                </c:pt>
              </c:strCache>
            </c:strRef>
          </c:cat>
          <c:val>
            <c:numRef>
              <c:f>Pivot!$Q$4:$Q$10</c:f>
              <c:numCache>
                <c:formatCode>0%</c:formatCode>
                <c:ptCount val="7"/>
                <c:pt idx="0">
                  <c:v>7.3328274586182754E-2</c:v>
                </c:pt>
                <c:pt idx="1">
                  <c:v>8.4664314398087623E-2</c:v>
                </c:pt>
                <c:pt idx="2">
                  <c:v>0.52853897933339444</c:v>
                </c:pt>
                <c:pt idx="3">
                  <c:v>4.379599224133824E-2</c:v>
                </c:pt>
                <c:pt idx="4">
                  <c:v>8.0463302504138037E-2</c:v>
                </c:pt>
                <c:pt idx="5">
                  <c:v>5.8192143346730042E-2</c:v>
                </c:pt>
                <c:pt idx="6">
                  <c:v>0.13101699359012894</c:v>
                </c:pt>
              </c:numCache>
            </c:numRef>
          </c:val>
          <c:extLst>
            <c:ext xmlns:c16="http://schemas.microsoft.com/office/drawing/2014/chart" uri="{C3380CC4-5D6E-409C-BE32-E72D297353CC}">
              <c16:uniqueId val="{0000000E-B7B2-4AC5-AB5B-37519BDAB9C5}"/>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0000"/>
            <a:lumOff val="40000"/>
          </a:schemeClr>
        </a:gs>
        <a:gs pos="81000">
          <a:schemeClr val="accent2">
            <a:lumMod val="45000"/>
            <a:lumOff val="55000"/>
          </a:schemeClr>
        </a:gs>
        <a:gs pos="50000">
          <a:schemeClr val="accent2">
            <a:lumMod val="45000"/>
            <a:lumOff val="55000"/>
          </a:schemeClr>
        </a:gs>
        <a:gs pos="100000">
          <a:schemeClr val="accent2">
            <a:lumMod val="30000"/>
            <a:lumOff val="70000"/>
          </a:schemeClr>
        </a:gs>
      </a:gsLst>
      <a:lin ang="81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Distribution Share(1).xlsx]Pivot!TOP 3 CUSTOMER</c:name>
    <c:fmtId val="5"/>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solidFill>
                  <a:schemeClr val="tx1"/>
                </a:solidFill>
              </a:rPr>
              <a:t>TOP 3 CUSTOMERS</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40000"/>
                  <a:lumOff val="60000"/>
                </a:schemeClr>
              </a:gs>
              <a:gs pos="90000">
                <a:schemeClr val="accent3">
                  <a:lumMod val="70000"/>
                </a:schemeClr>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25395154297819"/>
          <c:y val="0.21599874756079709"/>
          <c:w val="0.62574604845702175"/>
          <c:h val="0.64735839051868627"/>
        </c:manualLayout>
      </c:layout>
      <c:barChart>
        <c:barDir val="bar"/>
        <c:grouping val="clustered"/>
        <c:varyColors val="0"/>
        <c:ser>
          <c:idx val="0"/>
          <c:order val="0"/>
          <c:tx>
            <c:strRef>
              <c:f>Pivot!$K$3</c:f>
              <c:strCache>
                <c:ptCount val="1"/>
                <c:pt idx="0">
                  <c:v>Total</c:v>
                </c:pt>
              </c:strCache>
            </c:strRef>
          </c:tx>
          <c:spPr>
            <a:gradFill>
              <a:gsLst>
                <a:gs pos="0">
                  <a:schemeClr val="accent2">
                    <a:lumMod val="40000"/>
                    <a:lumOff val="60000"/>
                  </a:schemeClr>
                </a:gs>
                <a:gs pos="90000">
                  <a:schemeClr val="accent3">
                    <a:lumMod val="70000"/>
                  </a:schemeClr>
                </a:gs>
              </a:gsLst>
              <a:path path="circle">
                <a:fillToRect l="50000" t="50000" r="50000" b="50000"/>
              </a:path>
            </a:gra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Pivot!$J$4:$J$6</c:f>
              <c:strCache>
                <c:ptCount val="3"/>
                <c:pt idx="0">
                  <c:v>Customer22</c:v>
                </c:pt>
                <c:pt idx="1">
                  <c:v>Customer23</c:v>
                </c:pt>
                <c:pt idx="2">
                  <c:v>Customer33</c:v>
                </c:pt>
              </c:strCache>
            </c:strRef>
          </c:cat>
          <c:val>
            <c:numRef>
              <c:f>Pivot!$K$4:$K$6</c:f>
              <c:numCache>
                <c:formatCode>General</c:formatCode>
                <c:ptCount val="3"/>
                <c:pt idx="0">
                  <c:v>41605.640000000007</c:v>
                </c:pt>
                <c:pt idx="1">
                  <c:v>42525.589999999989</c:v>
                </c:pt>
                <c:pt idx="2">
                  <c:v>50714.61</c:v>
                </c:pt>
              </c:numCache>
            </c:numRef>
          </c:val>
          <c:extLst>
            <c:ext xmlns:c16="http://schemas.microsoft.com/office/drawing/2014/chart" uri="{C3380CC4-5D6E-409C-BE32-E72D297353CC}">
              <c16:uniqueId val="{00000000-D907-4427-B2BF-7550C4219389}"/>
            </c:ext>
          </c:extLst>
        </c:ser>
        <c:dLbls>
          <c:dLblPos val="outEnd"/>
          <c:showLegendKey val="0"/>
          <c:showVal val="1"/>
          <c:showCatName val="0"/>
          <c:showSerName val="0"/>
          <c:showPercent val="0"/>
          <c:showBubbleSize val="0"/>
        </c:dLbls>
        <c:gapWidth val="182"/>
        <c:axId val="1852123039"/>
        <c:axId val="1852126879"/>
      </c:barChart>
      <c:catAx>
        <c:axId val="185212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852126879"/>
        <c:crosses val="autoZero"/>
        <c:auto val="1"/>
        <c:lblAlgn val="ctr"/>
        <c:lblOffset val="100"/>
        <c:noMultiLvlLbl val="0"/>
      </c:catAx>
      <c:valAx>
        <c:axId val="1852126879"/>
        <c:scaling>
          <c:orientation val="minMax"/>
        </c:scaling>
        <c:delete val="1"/>
        <c:axPos val="b"/>
        <c:numFmt formatCode="General" sourceLinked="1"/>
        <c:majorTickMark val="none"/>
        <c:minorTickMark val="none"/>
        <c:tickLblPos val="nextTo"/>
        <c:crossAx val="185212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chemeClr val="tx1">
                <a:lumMod val="75000"/>
                <a:lumOff val="25000"/>
              </a:schemeClr>
            </a:solidFill>
          </cx:spPr>
        </cx:plotSurface>
        <cx:series layoutId="regionMap" uniqueId="{ED6B28B4-DA5C-48AC-A91B-E565737C5043}">
          <cx:dataLabels>
            <cx:visibility seriesName="0" categoryName="1" value="0"/>
            <cx:separator>, </cx:separator>
          </cx:dataLabels>
          <cx:dataId val="0"/>
          <cx:layoutPr>
            <cx:geography cultureLanguage="en-GB" cultureRegion="IN" attribution="Powered by Bing">
              <cx:geoCache provider="{E9337A44-BEBE-4D9F-B70C-5C5E7DAFC167}">
                <cx:binary>7HtZb9w41vZfCfr6k1tcRQ5mBhiqFu/xkjhObgTHdkSKkiiJ1Prr31NxnI5r3MtgGui5+NyA0y4W
RfKsz3kO9ff76W/35eNd92aqytr/7X76x086hOZvP//s7/VjdecPKnPfOe++hIN7V/3svnwx948/
P3R3o6nzn3GM6M/3+q4Lj9NP//w7PC1/dKfu/i4YV1/2j9189ej7MvjfGHt16M296+uwm57Dk/7x
01H94OpHb+5+evNYBxPmd3Pz+I+fXnzrpzc/7z/r39Z9U8LWQv8Ac6P4AEnJGIm//6Cf3pSuzr99
ASF6EMeSMyFg4GnZ87sKpv6h3Xzdy93DQ/fo/Ztv/76Y+mLzL0aMd+nT+VO32+rR6uvZfn4p33/+
fe8DOO3eJz+oYF80vze0r4H3tQmPD2+uw1149G/clzf/qh47c/8nKoTIAxYTllCSPGmEvFBHJOVB
jAThRFL59Ye+1MqLHT4PvWYnr2tmb/qedvZG9zX0/vqv1xBY5Z/pHxgfEIZZLBh5Erd8oY5EHoAq
eJJI8aQt/izy7z7y27t5XQvfDrEn/W+f7kv96Pyvl7rq7hZTPp/9NXP7D8MSig/I158YvxB4xMgB
/irqhD9JHMZ/jEq/v5PXRf48b0/mzx/vC11d/fVC33R39f3j8/H/e6FTfsAxFbHEyQuZ4wPKBEm4
SL65APjAjyL//X28LvLneXsif/54X+Sb/wGRX9/1D+bNv7q7z7/t1v+ZtWN6gDDHAiUQzH/IvZQe
MCqQRPG3XLCXgf/obl4X/8vZe0p4Obiviut//fXWf+36oN/868ufm34jLA6k5ATHycvAg9lBLBJE
sdxLuH90H7+ihBen2FfCi8F9JXz6H1DC9rGr7ur5OR789zGIoYNYIikguj8Fm5ehaJcWRCziRHzL
t3se8Qf287oevk/cU8H3z/elv1r/9S6g7uq8vHt49PrPUwAmBwLAZyxfBzwyPsCM40RI8aQf8bz0
E+D5Y1t6XQc/zt1Tw49D+5pQ/wN1wdnjZO7dsyj+ezcALUhCmCQJe5ERIhRjqA8k3/33vNyT5H9/
C69L/XnensSfP96X9tntX2/366CNa/7MDAxxBSPEuZQvoz4RB5zBiOCvx5s/spPXxf7LzD3B/zKw
L/r1u79e9Ocmh4L37tn0/ntLlwc7HE8Y/wZx4pcGn0A2ljJB4nl4L/v+gf28Lv/vE/fE//3zfemf
b/966X+rv0+AdXpw1Z+nBCiqJCWC4OciF6L6Dzg0gpjDYsZpzJ5qrl1R9mMF8Mf39boy9ufv6WR/
eF81W/XXq+aq938qMcfpARcc8jDUY19/XgIhmRwkFFi7RD5Vw/sa+f3tvK6J53l7Gnj+eF/yV+//
esl/s44nTu7ZLv/7wPT/ibiXROt/SpVe3Fnjw13952kEA9m2SwZ4L0lzcSAQI0Sgbyz2XlHwR3by
ujf8MnPPH34Z2PeIi5M/wyN+ncH+Tuav7sLd+msX4AfN/Pbo10NCb2Jv6rdQ/qrLPEX5o4d//AQV
8deTPVnF7hEvUsD1nanDmxMTAvD89cOb88fB+Gfdf5//eOcDNB04JBTKMDDYREhOBYWsPj4+DwlO
d1gM+KYYoV0ZXrsu6H/8hJIDikSMYyCpKOhaAAL2uxL56xBULDDIoF+RUCgevzdiLlw5567+Lplv
f7+p++rCwZ49HA0e1Dx9bbdTxgSsjpIYQ2eHoQSiMIzf311B2oVvo/9XNGZGRuTxqohCccYdtVek
JvG8qpIcXxSTLbdaOH3MnEH5mjA3eFX4rDdqTObaqzEKU6WyEYFZabOJJ2RvzDzXTgnH5nMcUFer
ES9tpSpWRSfl1HwS+TB95ijmzarWrU2TmHaPFNH+qfx5Ussrh0MgwP3DJZSCw8Q0AfEmu8P/cDjJ
XS7rcVpWOePmTgL8/TIhHp0WGFOjZEQQUbJGRxGn5FqKSiIlyWJul3Y4okKwkP7oAd929CT+e9fM
ncn1t1bY9z//+bZ5rK9D9/gYzu6ar/2bX8Z2DbVf/no7PHah7x7fwBf9m01fP3xts+3P2TnQ90mw
+DeH2pntiz/+zYN+xUeeOni/MvjHHIgCbfq9N/dv/pNCT61z7nu43BnibsaTxyB+gATQT0DBsgQM
koMvPjmMOKASzFUCc0uw4IhAv+jZXwhQVoRAuIxj0DjH8Lhnf4GyBkr4GBxMUsB0mP4n/gIQ/QeL
SkhMMIb4myAmYxmDab20KGc9ykhTroa4rw955peTlozDuoiWefODTF4x3peO+bwSLATSwBJc/eVK
AY2FyOpyVdYC61S3rKgUjY3dVEn8mcsY2yeo+KveAsD3344Gds6hPEkwS+Ld+A/OsvTZqKksVlpb
s+3ChEJahGn+MovRqNKbrlR8wFSvpk5GN7992NfEyoGGSXZxEsS7J1YIH8ZpblZ1bOJy5RvazVuK
fKhXsbN5+TuifW01wWMwIIoJQ7sc++NJJ52FmjZu1SBR4w9R1tVmlY+iEWps+na4+O2zvSZX4PDg
aJhzRmOw2h9XM2jWoyvdqkuKakvxEq2CTW6pLdhR5pIqFU1BLiyGX7+97s5AfonsXw2IgjIpYxDh
Ofz9ct2BM9tY4VYDR3m6tG3KbOBpwcl91pU+naMl/x0Lem1FYDMx5tBmx8AmvFwR18J3oqtWeVyP
XIkg6EpWfDhhDdbXKF6WFc7H/uy3jwml2f5BKaExSqCkg99Q2e0ZTwJJiU4Wb4YQ+VrNU7cUCjQ/
lqqHSPIwJjg70y7K5GGSYdZuUND8SGd9/C6a4nxMx8S3nWoZn6/mCJfxqoau9CMKy/CeFSTEaWO6
YUnDbGOsyrp3p8T73KYW9fXnsUu4VNJhehFJ3k3bCXtUvaelJZAC69Fr5f2UuzUTLatTPmVDspr7
en5Lx2K40sGFaSVEAbcrwCJi1Xcly9Zl3jTHEXaGrGxRZkjFJiGjKunC5vXU+QyvFpv0OI2APfLp
0CLnTkRu7FJspm4O1QYHxrRZJZW0M0rdXBTDdm4or1eaVPGQTlMxWFX0NR9UMozVQyi76bboIsO3
Bhl7xRbq+eUgG7YZadfWq0ZzS1d6XHBatrVsV4S0tVn3WYK90rMZusMGlwGcWNTljYhaW2yiMlk+
DY4ZnQKUgWw7Fg35CBiicBudRSVTonP2U845xJgOwA5eybZG78cG0XorvedC2YjX5aYQZUvWHg8M
jDnOwzmbJ0zT0gt6FC88PGo/hHkdhCweiENzq9rMF8saU8SPOSuG7LBwdKA3ROd1ofopt/VRJX2j
1RKNfv5YODM7Nc4DQ7eSaI+RCs4n1TmzuZ9VN0Zoduti8rW+sZV3ca4gVWTZagpN3lwulY2jk7kt
SjaluvdFlSk7UNveRjYfk03QTOvzweEoa1RU960dz+sp0PatxYPuVEUdLTY6VIatSiOWOEVu4iOE
wbqP5WqOg7BXMTNGH1fxONMzrQe3KA+o01XKMBslVLVxUeWnqGpYdKsrkEet4ikKba10xYUzKzEj
Nn/EuSnnU5F0uDwdW+LHbSiGoX1onWlHk+rJxvmiOh4GUoOCQC/niGYmv4/7yKFrKqaMbERpDJ1V
00YJW7FKT+PtEmPHVSPjrl1h1tHsI/hX1ynbxzhfzUnorKqCS770JcWtKoK1Mp3RMoI7StHnaRwS
O6Q5H4d3VdKGRcU58a0iJg9aWU7nWz3I8d08TaxIfVNlY5o0ixbKZHV0nYtxvG2Iaa96Ckk6RYvX
SHVyaLwSpc3OyqTjH0nus221IGbTuHdzo+aooLmaKknP48b3sSrdpAtFly4KquKO69NcTA68r5jR
teZoeV+Rcr6P0ITuZGfLjwSiyH2L5dSrFvYU1q6Iy4u81vHnzgv5YOesuRtxxoY0Lrs+bCbRDokq
+zmLVV3x6JK3OiPKJYzc50nCsMJZTa/rXjetirUEeVYuad8ZFHqvynYhWGXe2i8Ea9akJRXsLgnl
kqc5i5xP6RDP1afWEDaTNGEZj+ujgdbFR9SPCzwxSejDPJG8US0vFr22LjMrqanNU1tX7OMiW6fT
trdaAmovsihdpri5aaAmmVMe4B+lvc7q1Wia6sbmzkAhgMqoXQ0tbnKla14LledL6FREsyVWEWmy
oAS2oDhZYeTXc0bc8SihalECIfMuYvUiVhnVS592ZmC3jbAoVlInOV91WZSBsbcyuQomn+pUizYD
e6e0+uSHwst1bJGpNrRwea94oqOwZoDkoejwdeVOsmJuqzMhl6yCikX3mepQPp9lvuKzinGSX3nb
20VVcKwjkTSNfmsEN+O66miUFasEYk2mfF7h+aLp+s4cEdQ33fFU9XhRC52S8Zi6CvGtx6Pkmwm8
LVu5oZFWdREmVOG2NGck2Cx71/naLRteI1JBdK/JcF0ZWhpVt7yL4etzCXY3epKvaDF2cxq1fCrX
RjMa1mMZCR+Uj6nOH2Uz5PJ93iR5fhrpWmSHdCpxt6EyishJKMqlUbiZSv2AqB+6064Vc6USI+h8
hNq2kauJzGN7YZvQ0BOIuYkBR3SNgDzdy+rQ2sg393Ju7GkEcS1aZwAFxw4KpziuT2baVPQMzrUs
t74XU6xCnuUzpBPKTLiyRdbjt0PCcr8WxqNuCyClG064x/F8rOOlKDdtJE3v03wkbf6Z13hAawgE
1DfK9zMbj4ZxIG7VD74yq8aM5tqJeCGHDYQ+q9iA3+e98V90o/XVOBpzEpLOjKp3UfTg294fIlFN
g5qR08W2mDRNUjTznedR40s1dHkyp5jDUhvLWDQqKfLuxAlWxQqhylHlF8vGdMjayW9D5ly3QoYm
94Nomzadcum3yISIraeKhY9+LOmN4XWm02jsxL2HKhjij/Ht51FDKl9b6VuiaI7y6jCPRaCbcaqz
G17OGVTVLs9EvxmLbLqFi1hTUFCp2hNS9GKn73Epj5pYN/7tvJTLMWR/09Qq45mYVrzo+lPZO7+c
jUWN0DWZtLjx+SS1Ek0ilrXXifBpvYwDXtOl4GE1MjO664HFVBwtcBUgWeVmsoNqLUqq4yGhQ3Xm
auSZ6lsWqg+myxd+C8G7t5CRHdT/qMlEl46TTB5yJNhtuwR5xwKPzvMR1aDJwNE5qWl5m7WWz4cs
No1Ll47UfK0Zd2QTcjcGNfEptGqxlehWdRYZkzpITEtKoqArZYG3aA4pRPlS5eA+o1rKeSfWSExD
6nmLizR3Q/6JsmQ+M1CIgWIHAD+KMB19wg3HZ75ERQCAp+kEOd26WpGMLw90qfyps7rCZ23dmzG1
VCfRhjNgNNKoykX3YYz6EG288YR/nsQs620SzVl5mLWgnG3ol0WqiPs2HHthJ3s8RcCVpAAw2myj
7ezzTRSoNspnc8tO2s5z984wLfrTzk6DPonNBGFGUZ41ZF31eQ2QTAOUSHOag2MEF0FVpPBYWLC8
1tBbCrEqU9UUCpkSS30JyCCp/Xr0ZaYBqPn8mCYyIWmQuvmcoGVO0jzBMwBSOZ8t8yC6dZdBKgKk
U1m5QeM861UVLIThYjIGdWrqyRytmpD1/GHkBrVOWUc7nCYJybMvBXFDt8V8Ap+MjTbFh0qSxmol
QXziXhpelOsSTOyGs8R9jiQr4Dh4HjoFvJuzKYEi/s7l8bwc1z4kZlVojb8MU2nOw4imj76tq6tF
Q8d4vDKV6dwKR7KSqa8NlE5hDGwz1XreLong0WFSeH1eG1t84pzUH4Dj6pLUUNLzVW8GyNpiyM2n
eZhwnma01FTlMWnOJyHEF7648lJGqLEb6bruY4vngqbOjnGkOA20Ol1wMb/V3QAAEOJvHql5trld
2WYCd/e0hPiKhnZem362YTt0QM4pgMY0AhDhMVwkLJYPJRe4TqM5MQ+iLQa6RnWLQYcxG8902/oE
VmzFXa9ley1pGzEFqo8PA3KFW4cyWy5MVcccEn4XHy6xAx7AyHwMqc9Q9FmPrD0amlpO6TTGnKQR
lPZ5Cvss73rfyws6YhbRlFTz0EZbyOX6iHgr/AojKFEAcrUFUch01fulNmO7loAYkzWH4qJSgbc+
TyXF1UUWT7JWRebJrQvV+KGZ2/oDLTN7DogM1RsAovlZ1hXdxznpZbEhBtlTRkL5jst2qRSiI5vT
YurKAnKSxFKZMco/8R2wWEvUxJ/6iQ5GEWAjT0xkMNRNOOMfUNH7Sz8uy7uQW0iSSRIHk8p8GkY1
9zM+YVXN9KbpULBKF5q8azKprWoolFsnhZ5osuJtZkXqjeylajFQtNusnufLssmMSymFzFhhSnHa
ExykgosonUkpQKd3YeyhDJAAqM9jOVf1BjkORVxNynCKuQCS02fFND/Rlt94uW/Uz++whGfPt/D3
2b4fyb7f5hL/B3lBhKBf8evE4L9ds98xg1/nfKMGKVyZQkAQYeBeE4oRsHxP1KBkcFWWYuAAExoD
nCJAwnyjBhk0F2NopggJHDAljAE98I0ahCsmBzIGSkYKBNRhgin/T7hBYAFfMBGcQ8GHIHwlIiEQ
P4BEg/EfKLSKoLhmbcHPaEFm72Uaya6PVu3chUg5nkM+cz5iAG8aagbVm56EFLUjFLJJRTmAYuwi
foyzYQAnD26eV3YSeatqOg9Av3lOljQSeT+qQGm8bHJNs8968V6vLPb5Z8BcTqrRe+YhaE8VVeNQ
dW1yJMjYFH5Zh8VG0adeuhiyw0AgGyQMYaxGoyeo9WYBXjQ1ctTXJRCCIZ0FJhWsLMxQpLvzL4cG
9X35bncOgPUcEgdO4ZC1gPorK26ygRToczMmgHHPhmBRdZJPrlxu9Fj66LqQNubbCiLGJUSJJivW
FMod+A6QgzlTWYw7AjXROMTVCSZFzJ2KLKo5W+Gm4vYMVbDWNSM9TpSZJt2t4jbeTbGGz9VJV8o6
9ooVBUBxCHUUfxyTYnSXsE34hLdlQU8sbWe2orbD9qzDMP12DED+nXQuyel1FrT82PsoA4KHN4OB
tCUTRlWW9AVkOZvZsX8klZvdWTCA4euUNBClj4DKJpVioTPxOo6KOF9Ti+x0SSpO28+6Dc69JTO1
zVk2lshuB7Nk6EPfsfxDC2xRdKFjT8Nh0CPxm6aYmN9kcEkB3rnBdaVXC/xx0gLrVpzwJJ/HIzMO
INWqmsvxbbQsRfEo3RjTswX52m/HjrhpC2x1zT+2EYTa6zGjvP1cM4rsW1aUtdyODjR5MiZLDtVb
3xTVpiJ2zK6HImtvdO50dVQOBHVrZ5vIAp6x2JrUOMPqWyh/7JSSmDXsnMXt3D+WpgFd13nM7QOJ
O09OdU9pcQdy1sul1zx8VayPZZeWDVzMu+mFt2OSJm1V+o8dAB6epUU9g6FZS800Q8UfN+5tVTQL
fotLLvVhjTNZqGyWidzCaz06S5nOFjBQBF5enZTCgsSbTHuycliX+iL3JQhvqF2tV6wEX1BhSuRb
QGZDfWJzmQ2A9BN+amJclR/igRYa9F2X8rAvAU8AOWAhJYwCumNHvGV5f6TnCE47iALWG0Db4aoR
TEPa992AVlFs5Ycqs67f1nQAfNUQoc9iNzq8TSatm0PNxgGdjgA76RY4RlAz/vrbQCm93BSsDlCb
xzlAlI4ye/a06dovYL49J9SeJRp6WNtyapf4RvRYJ2os7XxBeRM1lxmKQQsxpNVoNWWTKdKBhwkE
N8RL/4i+WmSO+7E+WbIkaz+6zhbT5VyXJlv32NjosE7GGRizYh6jT95q8+DKCWiAMs5pcQW5MSNa
9cxEQObxeq7ZSR4N8AhYCrOjuR0as+7iSLdKN2TJ1g2x0y6p2wmwG54t7Gom5VYgm8frwo6QUIEU
jJL8yHFASzdPJ7UTrabLnlrSfm5IvrN/jkJ87OYQr6u88PGnQZgFn6KIjePW9QWIipIKzp7ZGDRT
uBCZ1VwDEbSVOXCAWzHTEN9OYfDvu1wWc8pi7k/qjGJ7kpiy1ipxNUQi0eS6PzJ5T+xZRYKbjn1J
g3zn8q7W6wQPcThqczJcxpnxUCFWvLFrqDfA8BBaEpCOn3M6bnorhduYKcJ8u/QQkDdAYSDwQNOA
FfWRbTJw/MFus0wiB0xstPQXZuwflgY7fWVaVyzH/RDjIe0G3PpDANKJasu+JdsRo3lUuASHPENy
idqrmeZG3/UL0Wjr5ynPYE2M7nLTlKNU2nb1dFkWcKqjenJgyxEwF9E1HQHVlKqqYN/HtSGFO+a4
0TU8e3SyU3WdI1sqVs0IAjGQqpG+mQo28Y3Vup7OhyQr8lwNUVKLHGiQPs8vim7oh1MmpmIZlQ3Y
wMKETMNJXey4mLTNOKqA2bARO83tTIBu7kvQzxDxqVvzCbNpXUXJRKByngF/qtESiAImCfA7LyMD
8X0mM263QMKjaA0myeWaau/fV9QA8qahqTdPX29nqIiA79952dzNYB1ozMry2kxL4CdPfhcgAM7Q
GUAmT/U8lfKybtokV9BWCMv7osWerZqyCf05dBZsfNmXdQnZlmQtOXXewPMggoQJKrcsC1M+rBpp
wEtz0co2WvXxNIhLAJ55/xHef0yqt0tdwnA8isq9RSU3IkkbQk12qOkgkkxNSQv6eXL+wTbQxlm5
r09slwYM8+n/fWiG6HqGrA4p1cILdGoxLnPKOG6bUzTLoM+ewhW8q7mLFlLY5ebJTfIhgxQ8cc/G
eQMofufQky0EVDelB9a1ByYCGgK/24x/2R0SXDC434ViwCUcOrTwmtlLcNSD8VSQpIcjBzW4Poz7
TlxB7d/4k7au8QThubdOgftWR0hX02M0UZAtNCLbkMIFhRLkYDsARH3CFpVVTSgOK9KP/WZZEmiv
zRGJXPQ7HS28ex/ohy4alGaUQU+UJYxJwRC8Hvpy1/WSZ2Vhk/JE+8yQrY7Hxr4vczoVVzSJu+XY
UcaBNm2g0bLZdX34VusSboFCW8ECHRR3HVnlglqzLis/AGRCDtWpJQM0XFIgRiDdDeAXyaCWxIVu
3RSSOWg3IA3lOtTgq7yjof/cQIUib6MCai9I1sGpSjalOQaTX66pg9BbDMlDA3X6pmXluSGyWs/S
AckOFzoms9yyAXwlQHpIwWeBdFlYWgd2Dn2jD+VCwKV4pDKGNtjqjavMBbh/OiUWKy9KoUQbzss2
uuwbADR2Ph49blQIM0urXF7GUyHOSM8gNEvcq4bTIV2y2R5DF30zLv0kAOrC/ZTDIkZ+Wsckvsqy
pN4OrqfHGUTklNVTltZ4rEsl7HA5BHq0VMNRXfNPvBlvvKsmlU3TvBY5ukJ0OIuYSBTDSwAIygvl
eVKmMZTsSiPuH4EF6NF2zJnhK7h7kl+UWT2Ee6AfWHGuuQYu7AlnoVyIcF017XlX2w2fOTusp/Js
SpKLpKaHOYnOaK3fAlkXpYZE7bZp5s99Z0/4hIASkOKxmOSdr3l32fpy2kLTw6xIMVLFetmqnABd
r+dC75ZrFBrC+7gdp1WJ49VA7IUeuutoMReldg9kFo3K28SrUJJ3nR7SFkHVwEd9Ikl+LICnhRam
P+Zlf4zR5NNpKO41abdT26WhLOoNkR1X2LfnkE3PTUQTNdvkIp/mTzzi19Ni/EmTDG7r8kWkgKDJ
je39oxjt8QIXl9ZzXg9rXLIbIf2X2Jd+vej+Ic+795j0PRTHUaOmafyCs+WSJzMopBSXZKmObS/X
unTZdWMAxUbzbRLqRDVNv2MTl+ORLXhVtO0Q1pHEptz6AdJtOrYoAu7Pn6NMbOMiOfEsfiAcD6cA
nAYlCqBiyjCe5f2yqWhxphuX724eLaskkGlVwdWmrU+Su4Kix6VsLltLrpnNbucRpKRqm7l4bVCy
HnE9bICfTeNoKop0tD2E75G25rPNWmzAyOGuiuo9Wfy29W4BOAJt9SzNShOyU9dGkzye4CpT8rbs
sgyi/BzMKTDsvj7HCJLVymQIHRIC+WUdVbZ4aAKGxlGXswBcNGL12G0aEsInaP8XZ1W+QOdYZIFn
vxOqdqX0D5EKXhMCXh0uGUCEhethGF5jfxmpMCRDeLu3Lre2D3Wb4mXINk77MX5bF8ZD5SlG4Y9F
P8L5nxKjHDi+qJgcsivkgA19uu/3qxdK9nYk+O6djt07llCOA6ED99he7iiO5qUl0ZAc205k3RoV
Giqhioz/R9mXLcdtc90+EapIcABxS/YstWRJnuQblp3YIAGSAEGCA57+X92dqi9S6th1LlJJbEti
E8DG2mvYBmqpUs3TUxItJPkKtQ2dXTWlQn8SRNbhD9bwVv7q2gVf9S9C4R9q5d9+t3dmgesz4eUg
cg6mNIzgInr7TJbOkWOqDE8zwZ189KMyet8zwj2wlVZflgz0X5IHZinHIzhSO+WwBPmzNbMD6a29
zeacQYsEEPeTu2/RIQV5FXXK7YaViBPDsfBbgyEDZYGVqr/xMgJ+nY0GEJxCh/+2aKT7HwPyqbiB
k2yds72fhvBr6DLcBt2E2+LMASLV2YPsih/TdpIfIWRH4APL1WhUkhG4a2uqZRgLMTr3jTTVWv6t
wKd6nIB5HB4H1Wpy86/9P1eUXhwc//KUwMaCG5KnYQKKI4RH6/1tOI2hceO47FQNieAgEW9LT3pu
7HyGo2atDj0UW3gM1lRj6XhA8Dm9T0uxJ3NN6WGe3WVXKp/E4O6Xij0T6Ntfh7UcTR5PJCoPaSzj
cU9EB/w9+cXKTyHwoYSsbNL5QWi/Zsff7wn6zqFzMedcfV1gxkFn4LZ/uycCW9uRZWLe9Z0HmPcy
yeZNa0sZbELc/v3rXBEgyHqtl+p5ko1kRSJMWH6HwibFkk+qIWEFJSnk6aFd6zDNfbqgCxnZjEWs
rj0oY0P0c+UNjGMwXGRTf79CU5k2mazQu1Qm6PjzNKuwP4Tee3suiQvFFzMMenhEGzDN+yQmQIa/
/+zhO/MMRl2EcJlmEWS1MILH8t2Kjj7TYTiRZefjDj2yUgFnJz+vwXyIk7GHh0YA4+5KliXxIWQK
bd88TLTN8lWzOPtTEbuUhH9tME7x/tF4YS5EjGqGn/V2KYTt44611J2ENDgpi2MwoXAhAp1Xfcjt
dqolZEVdB9hHIGaVOfZJmDyj04teJ1rXwUaNUTQUNZgO9QerEX1bYjMYCeOLgxe2WzgJkRK/ePb+
xe+VIgYWqy3Zm7WZuo/aLD56iVUAIiYNVmxYApl5eWrRL6htTKB2bNM+qmErHXrml+3Yz/hDHkB3
eRomYqs7M3HeFPNg0Zu0lpZ2tygRTxs1LVmwJVIp+7FSDHvJluEfK/TVA/a/1w1MntIQwBxZ3zBN
YDJ8Xw05W1vsifToRHSphgH22Zc4tXTXamscOjuRdOe6KrW4k76R2anq2TKfp4A7VmQ97r4ctLxP
tk4nHw0wYCdyDrqd7JjwvX6M+5H4zw2HB2OXJR1OUUBM88mxPui+qbVdClr5qc9nPXp9B5AIwiug
oa0iAFzFor9Ms0bmp8gCAkvulcD5wwF4u+NwIcQx/PRA+ZftD1vpuwPQtBYMJmglwJhoKduCL8PE
PzQwRzzpbBpLsBPw75yE0d8rmim4LRpJJ8BWMyc/5skA0xQKSny9B30IhvP3j0f/+3hgPoPL/Ulx
JoLk8vv/2nLzGDazyjJ+ilooyG02QnnPZspUzsgw2N2qS2ypkTI/5APaoQcLCgwKd5qOervaMuH3
0BI5vW/r3ixHFY5ldRw6FsK/VLsySrexLefuzDvT4ps25YBris219xC/ojneibFs2MdVla78w138
n7KbZhnit7hF8LkwcOGdQZG5gffCWApqxgX6M3yhXZSTJnblLkhARO6qZpTVUbWSQOmt01IXv3+5
7wAKIFOKPQ+iPkhRBBO0d29f7sjMoMAQJXu9wmXydSUcEDG3QKY2z4JqAjose/Pqqc7gZ4yTdjzf
brZaVgE5eQFrwfynEvi2yFxwHJSIi180wS2Ls/fuNpItiHAW2np/4y6bFWaWo2xhi9hVUuOuuJ2j
0LSj+AtC1tzmkN59/wu6yeDvKchvUCS/f1Pv2uDLQyFwgGcKMbvh0g+/24asdNU6u6rfr5YxteXw
Jjc59Gf/1K+Bq/Ky9/0AvF6L+wZMG97oleaKcGSbfawDzQXay7bZNW22VjnwMCn30g6o8a2aIVcP
sibbJRtDdly60RzhWAyCfWegehewX0XBwcRL2uehGhmBKwD1aT9gL+8s5LruDzvzahn9X128flx0
7wA6FBWBAei83RiSDvMyg8Xdd2pqh9PIgdiPLZUp1kDrRR9lR9oFqnGHVQHX0SxPEHFR3SYwQHaj
e6ehqZgBDsyWS+q2YVAuaaHp7A/D0qfwHrMVLAxvNVdHWMA6OAVIl4Zofy0oBNGPTMK1R4PWH40i
cfu3BiKaTn9Y1nd4DtdtmqHqwxrPcAhgbH/7ORMfGdTHiZ4yeO4kjK5csKOSVVpEaT2aLbo2kxxu
mw8u2VkWFdAcCFC61mjvs6R+TtZ+WA9xDx/IqQVASY6AQazcGePLj+XFF7hZkmi0h7nxk3qStDfq
pWky/a0T8BT+4RMhyYlH/t/S4UrjWXTZrdipABLsvQY3gFSYlq4uj1oPFzAXhrK773Uj5b1bYNx8
5U3WghO9IcwbpW4TA+p5AXOC34hme2Eao07r87LSwH3uu0RBRBC0BqWZSjg9njqWtdDlYuC89cG1
uEYblK5ogMZhqMd78le6MWGDSY/NLML4IbqKUgPsJ/rRXfsA0qbg7270dMxB0A8wcrKsjvNoasT0
01RxWD9DsoocPLOxm07t1PZyG3j0dXC5NJfrNFtBWusBFqofsF/NUGjStkXFgIsFPyiMPFnxYZOJ
D8eUzDhvjWkvTwvvyhp/CNEo93/ZuArcOegGB5myjBqb28wAPqWlileRJ2s9Dt9Uxggu9FTX7Z1J
g3h6LmENzb4pdMfwnHnK2D6Gix7V4XosVtHiuBhYwS8iXudwUhyMGVBpGokH7yds7jt2xQQVy/Tw
Kji4NXjFlsX9hI+GmI8JT0eyabEJoAaOMiRHaEFVVPimrKEoEsWrDTauk9tbTYQ1R8iNGoZVnm6Y
nUwRjllXzRdVZLDAOPDMtKiPtyN9gz23p5ZXhlkrqMRwbsNdnO6TqovpAzUMdkLejHirt8WCtegi
hRkL4/1eJDCsHQfQkk0Bgw1dDvAcAOD8Iw2oVJrhFaR7066worVE2lyDhB9eVQ3aYy/nmS/g9K68
xCJTFn6om5Bku9BnWK1/GHxeCVzzuPChEbFp4tWSgzgi9U/4KgGZOr+GwC4wx8/lBp7rplty+Et8
vRSdlaB+8fuhwoZy8wCiReCxeeywCi1jeJOKlZdli6SIIe4EE6TKMWYVf4wqODRf2quslloQ2qcA
oq3eGiD4dA+lVA2vrk7cRUTomhn/guBocAjcKi7/t1LE3/Y33LZaCQAbqgxfaa6L31OPMYX5ckW/
HTjQuLDNPGRHIdoSfsKmty1SKD6pxm43alws8J5VA1/gPiUKzvpKXHqxmw7iE5ANoFcD2NTP65jq
9jXTo6RPJLtsq+qmhBDUH/ypRvdYAOcMxVqPZsEbomKtgtOCdj45Z7aK27u4QdqgygO3MnVeaIkS
oavs8hVrU6bZtAkljX1hoz6Sp7h3fVhUxJSiaFNK+l1rJGX70NGxPSxizEg+EtY359v2v7V9KW/Z
RQ+tDRF/09bF/hkHZmz26TCuLI9xi/LtUJN1eJpTNB05k0G0HnU4NsOQk0rM+ocWrZV7ou3UBLCk
Ow2RM6o9nnZV5qKNQvyJ7QsP2vlZRaJuz1VMoGxej+cYGaB0NbjwM/zrNftRVj0us7k1IX2u5o7B
eC1isri9mbsF/ie4DqO7XuF8FmtEfJQLy9Zpi0TWKAq83NofHM+w0GCHdbYxHXX1USSXvTaXluq7
Hr449+SgJuZWL8EKHjNL/baNEFHYMYp5RbvbWRh40u37plO4c6MUt6dDYizMu6iP0w2qwaXI8sW8
pldG69Zt+ajD0ytiXV9wG0b04fbrN7GfydDj2CpQTOJlyNzkDpWEE8Pk0sCEAF8PJ/4DTBEQc7hf
kH3MlUjNV/SFMvzIr4367ftpBv/eE3SpMnu10QonnyFQo54anYV+f7MvQBgA09ZNMdajbSYwd5et
Mi7H2xUKv5QBjpBg9AtVNuDTuYcz9hXtGJRaDm9h+YlbKuADnYQ494D+m7SuJfwGITIdm5vibdJo
ggjZONnsoypOyeamL10+qP98SdzrQ5cwGp6CuoTFMa0tHe9hJsF66MYqsYFIK+Hws+v0BSUi48d/
zuy1e739N8heFMMKbgK6y0a6tJ+wNnA4om1a6q0wMyenW6FtRuV/LaA9zIboOJu3kHyIuxvs4NxG
dQ0whlZhQ+90m9Esv9FhTbAqdIBgUN2S91e1NwugIuk8hqcZJ1DOCB68NBNcoZ8zwSZUOj1PqMbs
ilq8phdFXoBgu8/CqbwEjobockyvItvENF4okwxfLWOPS5GCScEFiaZvPAoYkTlD2apsdZIkQJVN
sxna3IqX395FAdr9lwz+O3Xur+UeYji+xe0Qj3omGTwkbEwPq/G4N3mDyniaTB8tOudUW0DWprFT
+YWIEFf0TfChMMfgQ7igHfptCdarPic6ydyHm45c+jFuzmmbigg29iu6bLM6xZtImhVvwhioZHtp
yNKb/FbesmTmOOo9zOG4tsoaFe/2cmbAa1lIhuABaEuKvTivqh4/TiVkqFySBiv7e1AZItH8DoHx
S+8CqpBHyD4H70gFmFZJEErdnNYL+ICYW6JAxK1qYcuLQyQijlGJsvAIbLm4X4AhaPh6WDoBrhLT
4s6DxDfpYlmzYbhHXgqdoIgW0E+/f87LxLk3z4n8ZgDWlIGgRWANHue34DdA8gjx08iebiL9MirA
g76BaLNHxTfpSYaJfdIiAoqHXuWiI9y0kd3DwRQeMie93dxAQTO4SxEFJWs3CIS3YscU93JzMUZU
W3I1JCxLXSFnQ4Jm3QlPR3qA43QI8ygYo24P10a5i2QaqD3MDXDkzjDIZicNUpDjRAPG7ycZopzo
NNDwQIvB6X4XDJ1ai86luDuaRdot7Dtm+CRbWCAvVoFY8k2TddN+MJnrnqUAcj61EdzGeR0O4KOa
SSHqhKLegamygc7MVhMGLsQhceA/1xmMvVvEwFAs4pvP5gZr14RjG96qCIzCl6LaJiseD64C3O43
nRkpOhJvXMgRo4ChxQ8biP19v6fBgOt28h2+903s7ssQPYVjKPN7V2vs1/6KLzIgP/x63F0U7IHj
1+uYm6VoWvht/5AVf9fhXpiAy35AE8RBiGEE5Lu2m1qzwm40NHe9oO1yXBnvvw4iq3QBO7ReH6Vo
0KciGRjD+A2wBfcT6NDpEMmpV9t/Hh6+HbVtWB1U+6Fliz5AlbmQgE0clne6NzTcIBDvJEx8F1Ai
Gh+6M12FAAqxTomD72lMcV0k82cQS2Gzb65c4s0D8/v9H79t/vCJsW0oQ445i8EvgQJ8u/8XT2cQ
0LQ+zbHArWnCBHmDtp0rt+sRDs2ekjqmT7RlTfIAScIt2z4N0uVr0CZMnpHm4HArXEiKcQP8YjUy
LhSmJnhQgouf32n/dPvOWdin7VnMPQwxznHUXpEkzcWnR4NxyAq7pFPz2U8hrgevNF7nGteUb8hq
1o2YEvp666kiIEy3UxxW36LpEsuOcTBF58A1IjxTTno/wBkc9eSlr8ky47PUtEMMiWD/DNcWPmp0
EObELcmfit7btvPCGMCZCkUJ0g2HEZS9I65HstYS9yeS02hKxr8caTr7d1/NKCmu5Y3YCwvXSREl
JQ0+lNHE5KGMAVfugZuDGCeUdvPxhsnttUX8/WL/l+dHpht0LwbpgM2g9L0WF05hMEuEHvcBgm7D
x5F1foC9T3fYi0wkhucZgvfDR9iek/pC6o4Ze+qRM1/Roy2X1Mf/9wNFILoS5L3jFLnv9y+sVjGh
pYL/SUOlow8IpVfzEYbrRj/2M3raLZLUvfh+gzM9/ki6pzpGnYhuDdwfHue/64cuEoM2IAzi8OM1
vT0MgKIV0Gko97eitwpbmR0wb3SGMcQiuAff3mAgmzclY6hPFwUv9Qngwj/V60qg37w1PosBF37/
gOnbB8RpBbgNwgTtB5hSjGl7d1tN9TIBpKn+fi4XJz8P3k0M7dbUoUKBoFbpvTEpLs+bYVBFGYr2
FR8DqqB9vrmBbrwD2mlsy3/g2JWnE2uM9xv+U6wuJhbMxpDrXkCNsftorVTzAEestcU0L2V5wKiP
ed7Astv7Im7msi/amNsRvTCnpNBDeHLXUlj1YGOOCZ7O3A9RpKsdupDKbeJZT+vPOUAKNsfcp+hn
BzrObTzNPFKGpS3vo3SQ/aa64hPgtHEGnyPIWLgO4bLjqnyKBMjCgzqHWGaQuQniec4lpn00OSWs
UkVZt0OzS0miwGbxrrpDt9bUxSRTxFBjUZHgTK2ElIVcSj+4+2SmAkHHOsM9Bu4EtaiWCd7E79cx
eoc6GA+xgojKBCDWGMNoh7cbbairru4dQXDhqmZI7VJ5EiHsEo8xsirphpGkVkUK8Adb9JDU+gQ/
dvPNN6pVW8rbMCsCqVxX3ChWuE9l85DWQ2KezBLaF5XaC1AYauxNpgIFSkvyYV5zcJrmR+SsNacb
zd9eleZoqAWMy75bFviOk+D7jW+5WZDTWXT+0bcL4IZFB0FfxiYt07s2Cqb18fevhr7TIrHOLEIb
BA/9ZdwX3s3bVwPfqUc8uQ5PN+ZbXdE40s6tPccUUeJtpH1fn9aFI61krHNZnpZNmB3NaJEfv7E8
nsKF8QDaJIOPPLTJnemR+i9Sb63MdSMENzk4QqJ/wQep7JaqOARy/v1Hid6S+Je7FQUJ2hKiVsgd
4I59+1EiEUw0IuWAiNPFucvhMMCtB+c5aoeshq7oYSQrN20ItHciBlnKIk5jk94lk6vItp7U0hRj
q+ckVwkSZJtoacPoLp4M1vYmCGqHOPA2ldNY7+qSwoMbuulCcNVjv3e9W7e8tIZtOoSd9c5rdPH7
xNGs2U0lGgEYv3sQcOulhUa0D4X1Rg/+/kWEl3vvf3Qs7sUsRoQQqi5PIfJg0799EXENbDN6Kw9j
GcEzNxM4eO6RDEwwUwTnYLpD1eLlpuqHaPxWDgCLRRmtpnlYozltPi4WmazvvXVttpUwbTPk02KG
bH1le/2ZCLDqe9e6pv8Dj/xfnwjQVYALIcAJvcxhegeOpAk7uPEIgrU+a+xDV7FO3CMqpdUOKxeU
cCAm2fQtiSc4ayfkjLCHArTn5O++60GvNGQi0KxRa5InAl0f+OraPt5YhKYxBtwcrWSNBOqy8PXQ
YXaNBjNIXlyqdfJajgPy78huVXna+jIp+gmWlm3dxACg7WQqepp8yOHWZISpo4RGKHdDrNevAZYE
cgLtCN3M1n2YwoHhak1I0G3I0oHXNbwCfk9WCcU/uNKMf1j1/0BLDgULeBqeSYxwzfi729Rk6eDT
0XNcOxxlKK4b194jM2PVMVzSGjZsx59hTM3CDUVW8mM/IvBTdEvL9P3Uxt1hZSij6R9O5XU6z/82
4+UOpbhF4Um5TrlB6uftZlRrkjgTsfIuIszIXwNEfl2A50cKZ0VTgYa4kW78AZt6I546YlK4vjGw
4mPkFtyssWBOC/gnFRvPWJk23iFODzNThoQsNubv3+GlQrx5VrAQASaHwQ0JvyxQ5dtnnTEvAhBk
1SeBKId/UHTx8jjjkoXHsQ//5gLjRgpxEc8O+EzojoUZs+n59w9x/Sn/egrcVkBpHF0RTBRQJKN3
C9kvCZQ6VbE7GLlIiwj3Eu39OmTgn8E9RuEhRKkKH+mCEOW2ncuQPQysmsRG2jUIdze1I5Ix6hA+
o0HdjjKCuAdxa5bew3aVnYIl6hDvxIuu4ldCY7gBENfscR12mQ83tkHCMu8mDdGsLUOwjxCFJ3G/
sp6egjAY6V0s2pngfksczNR/eAHvrmv0mUEE7AkNkGIhAJ3fLoMzmU+h9GAIStuRX0HJFrLtQVM8
0lloHMoVn2SfOigFj1E8znbJaYUUKNzrHC303Xjl2stgQH29EYLsKsKwxaBRlmAikVgYfPTgQO+6
cxm2cniwa+LAujMKZhkkc4U5agjh9+YHIgyd+cOt+04Eh6kFRA3MDzArwv6EVX63xM6MxE6LLHcQ
Hrv62fRgLRBcC8XwyUwB5uVMkpbzJ5rpZHq+0TEK46DGj3Iwtn+0Y7ou3/7w1i9v9V/bLgXUhfKK
4XQBxNMYuPftW59INjlw+BKFTi7QEiGAIjHbDmTe8lbZJ6abjhUBONqfKdAqpcVi4kDtNMIQ9Ktg
6Jd/8UGN7flW3sSgIJyvbFAMIhT6i0JHCml314NX+EcKhEkGnrUZrjwUnolwCT7q9x8LdvG31yHU
SZhNkFwOUhpxzPB7b4IfMFALdj0ijkDWWbMWfRvqKbxjS9Bg+EZ88YE/p6AXUvA0fEZRKUOBFzBL
BhaMX01YN2fUEDUDfZxpVC2fbgtkOwdnFBHSyl/GW9grMXDP/lBsqc1Dxk32Ekdh3x/F0kevCg7W
DD9PoTorH03qCLgCHS3mDqVEleCjXjAhyI4P4GtHGK5g6Y8PfIrNtzqFprNFbVJuc3uWKuXEbhEY
Q8AM/+AP+gTjaA54ubB3pnyJH4bAC/Z8e6waneb0rKCLmI3p4WDfZhXSPBufcAzCmecgGp8IHEfD
FvcWbissbAyxcUmwPIGv8DQYkYK/PYqVaUR+SRCICYYa+LV+cRrBw+L2OAozB8pP6Sjw4gCdYRcr
eXp5ox4TG+Aj421X5qur8ALAwHrQejFbDl7EPZ9h8g0S/Tk1w6KeGVmQXgm6ESaRbZIiR/kLaPRi
bLw65lCG2Ly1Hh94NwQjCb8GLou7XwpzlqrNbcm8RfJ8Y5O2Dc8stSlFf72M/MQlivhpmkg5f2z7
pfyEsRJ4thuX1iEnRB9R6+F6G1a/rNA+6iVlUOuCzJ+bKaibb8HYBv0Pi5kO0GNE/dOIjnUfwlGk
8S4JyFekkDg/3uw0fQzD6KeAV/gRF2/niOw0becd7HIXVwmFbLJd/YyTllSwv2LsQRyQc+mAn6t8
vPrubv3jTPzlpLSjq+4qL8K/RxVM7R6B/Sk6pB0Cezm6TwCQPGI9plREzZQdEUYY+h8jxfZ4Bk8J
xNNGFYQ1ARcOPlq2dlioFsH+9uDVGEyfW5KCGJ5wMNbdrJduQEgKk04kmrxFJDtWu6x+EXbM1l0V
IPdy7uMeKivChfATf6VyJpi7cDUvRpJPK3Kka70em3K8pPRm2HpZSr9AsEmPYSfNNvWUvjRZ3KPH
9zFiOIYWoozZTmpo5uMYF4qWD2pGgsJi4sFPQUmFGURRtZ0NIZsIgzYKj4t42ylS3bX1au4hb2Js
GBVYGhUj92mQaRybZEQgZFTLB4D2DLMfkkEc4SIQ24bb8iGp2U8P8/gO4zDG7RQuz2qa4x9akvW+
6YfsxYvFHSw041OfpOVdJZbgTDDBs4C1NIY7waJN8q1/IFFV7TBdwD2ZYZ2LIFhXYEWitSuyNWJn
IHC7caU+IBnstgu+2anp6mkzchcgbeUdgu+iqb4NsvUnVlu7iSDcbLs1tuew8lWKqRUm/kqnOvgR
y2UuWkxwLgJA5F1HSHU2cx8fhn6M7tZoifcyxFHOp2DuPrt4XY9J339UCJkIDJiquk1pennnYKK8
0/h7kdChDOWDhQtzv3Zlu4FbIt4uRNCdXaSgeR24b/Po6mII1uyp7In8GvsKBkGKWXc5JE1XlBhb
eOciF2wwG219HCxRKgeHXO4HspxUKJdt5Ztqm9bdvOktPHiX+y84BBZMvOdrE20wcI5ugi6K/0IR
hvJoYf3HUDbpdmhQhicy0urIIzQgQbMEGPZDv/StFo9ZZeiOR91llkF/r0n9ofXO3MEwumwxhwjR
HVbHHuy573YYgjGh+dEpZFbE2dzWwmWH8WvRpwA6ebFWrN5FIRE//KwaTJUJYZ3Uy8+gbBbETOJD
LbPue1g7zGudWTlmLxhKWtFiLZMvik3ikIQVxtDxDtUG73mIN2ZpMdlrmD94GSKfgqgrLH8dpq4J
mY3baon83q16TLcON6/drEvbo+ygBSosfIIfQwxKAGurPN9pYaKjw28hwFjzokrgh3Jjg7Bsjfrm
hxTRmwjoZvKVPcBhzL4lZAg2SdjyA9fkp8XUrNMgk7QoWb+eO9JPIG5i8k2rWH4C0Yfs6NSP99Dw
5RdJHMOkroZ2d3GJSR4QpL+3YxcVItLZvpMS42sikvX5ODqARYbK2+nItTDjQH8svC6DDcsse9Lo
2edNtTj3LDEDruhnzMgZGsq3gmWYk9gZ3v3ElCzx91zHT1KF5d+tZMuHxERgD1y4fEWP3RHYo2a+
1WEymy8uUPRL6Xm25TN3aY79JT+ycOL3GlGHu3gkzyWG+mxL4PmNUcjXuYo9EgYR8EAxqaxFI0yC
glgji9YSQE2B3PR+Jak+Zg1RD5FB8AiuN/8VYw6SAu1WsLUT858SqL53acNLnO7Uomda4q0NSXNv
0hJJdWL4gaUejhCZtJgmA3KHybxrMCkmZ+PY/2oFE48jh5wehr09tSL9HNd99CECImn03OVxjNEy
8NfNRYbpWEXDynXTR+sLPOHlK+itBYs9iXxV4fCih2b4UEL6RkJ6FR+qNfgQ98oWrnH2KGcD/9ww
hgiFd5dXJODo7DyfioaqYT9dZtOZdXpB41U9RWP6M5vWBfVo4sekTNZDBM7nUDpVV5j5hUKLoYjL
N8UwdgSmqXuMfooLqjGOLe1DT/PRzVPRYW5ogemG4mMUeVT7RNs6H+eWfu4THz6IPpg+dVzaTxw3
9XMbiQajmaJZPyCIAn6QdsNftum6PQY11HmCY4DoEFN7E3JkHVJEurJER0VST+uXBUOicmzJtCnM
mmQfaZWKXVnCCeJRToCyhPzGxei/eAOf36VNaLa8DxPsKM7rr13cgcqIW5TCsWKImBANl9Ic7LLO
zC8uzc5ZDdNH1A39B76o8TGZwVOPPig32NzRY7KABcA0IbOHmLOCELVsupd1wj+rGlEobgf62UkL
7hV85l8OiuARDh/9txtcdsd6DK0pCF3szrKuK0zg6gfYzuIiJWu2AzYZC3AZlyF81TTmfm6QOInb
760N2nvZy5XkWcnJPVltjIGHTYkQaSv3tJrbfcAXRK8WMz04JByRAaz4uROV+BKPlu+WAG/EwdDy
qmAVL3pe+T1Ow/pNyQlTAKtOsa0CTRbkOMmwfLYN+2tu6ANcy91rtwbRsTVzaDep1RwmIQH3UOtc
tYFPl8Mooya5C2Ubfk+EAK4rSbptZkp8DpbXoj3LMGQnh6aKsZoJI5e0YOUeFSa7fO3XXj81DePr
Nhz7WsDtr8adWkT2wliVbbVxh67UmCIDNPMlqIdtgjz4tllbVszZAnorNLzowgQhrA6FHdekecLt
OByQI183KUYg3itg0dxhnlKOeQztDpdOs9NRs+NtWhVxBVfTggGcBz+G8QE5dbnHe3og8NV9DJVB
frOERfWBmBocJ4QAeEeDnuWyb5d968bXBHaLvWPxcKQh49uOV9EpbZElVZV5XVBi9kge+U2dpFDS
0jEZTmG7fIPMk56BKR7WGXUBBi6yg85xNFU4523PAJ0BP4ulF8NhRED4OzoZqEarfCgBzi4ygEY8
Plh3fEAnNiO/sAEEYJsoFcNrr8vmAfnSoABv2pz1NJAH7EsL5DNibOKY+ge7CJi9yExr+BL0PPzC
ZI5un7HVY5SJwMQqlUzL1zUK/0qEDL6kLfmcUvXNaQcGZEG4DhOFrPnkGjm7Ah65ansZ1vNdgSo/
IDOSPf0fZWe2W6mSbutXOVr31KENQNqrLmY/p3s7nWmvG5QtBH0PwdPvD8h9VHZKmftIpayVjW0m
BNH8/xjfsJNCfEiwZOHKS+pDTqt/E7ojJ4KoGO4ygEGbavTk16AMnaMfGN0ukMgqNrGiZuoZOZLS
VuS3dGHGU1bTsq2tjPUp6gB5Ir1SAEquaAg1tykV2ysPKeKj3/bGQbhdam4SsMlPqDBrdYr7Xt7o
dmjfzx2dixU3FsIcQVFkAC6EjZzNhHAuGuWEuVCcd9PG8Ue2l6NhnGu7N45KZsE+7mz5aEhR3ZYo
EPeqql6l7TJDV5hHWycT27Ly9XtTKP2hKQQoRvR0d3Vi9BcrSipeEaYRK8qtZyab6SbGlLhp+vDV
6Cmdj3QedjYqXeEBLG3QRmwxqKaMaIUnmGNkUwVQZvu+gzmJBImDVwRtDtbIoS1jOwWdZ/RnGZfs
PWNveoqLIvtqiFp7zTOdD0DJ54q2v/xggcvKthF7pG1scELI+2A4dYAqXoJSyWPn9Pk//lglN4Cu
+utJmtoORUh+cBtbzfKwjHIRzIxxa2eDvvdzTVCIheN3RH/IdCaDmzIr2ftxUn6Gu5XeZGPKWElG
be7CZw18V4cKThA7rMPDpUfQ8k2rCsapK+9gVpX/jDlkmjQU2UsObpPNNvuGpBqw78oBz6jFu+J6
6Nh85InQRs0roaLyMk0tK1ib3jicpT5CEGkuumblO3bp7pdK8yJ0QYFz20cx0BdNNp/RJaSvmh3B
Bmu5T7QzdB8Lbqg2k8MFV6OlgbVC+tAD43AfFUr924Zd1xFonncWg+dd152cmC3N4JBk9XRlwmPe
lDJ1Nzq6lSs0IrQ7UhufamwIKv85XNkm/6oHlvUoclvHomN2wQ5io9r5KFBQXUxe9GxkXnqJdc3Y
BfXkHLzJ7fehVia7guLlbpiSl1q6EWL4prwKmcRouZd5u2vNlmdo9f5zZvaQHSTGNxS7TnsxktjY
u64Ow2IC/3U/dV78ITFdtNBgCLbITEFxp11kH8a4U3c9oQPXelTbRy9Iyu51SuxpFwCe3PsurLms
ZbeH5rS92FFRRY9JlzmHKeyrXZg1H5XUvaOQLqXwNvpWVmH7nI5Z/Fl0vb9r0LtuUbfDtkuEPLtD
pu01jt1yA7E13vQuqjXbLXHCT6lQ+4kOySWykaHuMT3lHwBs++Pz6ghB+c3aZ0oI4KesZ9Q++o1r
VF864L5z+SS1/SsET6K9BYqEeS7sO7PYjEPMxdPvk8Gx9hM/vx2W7gbYXCO7H5Kp0g9l33sZTl7c
ojscGGG/jwK3KPbDFFv+KcG1h2a9TA25a22J863jjJR+6Kjk4KNZivsTPVvtSs72kA28l9g7wF+a
B3wTKUP/gDKteDbMJobzpNVa/kzVF4znKO1K7PNR98qP2aC066a3OVJXfkKZufYLKir1FITjM8UT
ygGWdIrqqHeTf55A9YRHacHZvtOqyLcuQULN5ezGcfrN5B7t66YvjV1RO1K/WrVdfl5xvSEjxTya
dEbz2zbzXHGRXiIagHsV+JDZ/EHlCI8zJSbk4EF7KaxcFMchkiGhC2MjvTut6bgaf6kWrQ5iNxwF
B4woHrW7rgGTO2xg3+bQCgoAx7cJ+AnrEBqK8gerd/vqT14dXEmVzY9yKcKkXtN72xEdS8lNRmL6
UmOPi3+MS/loWsxKYwqM56ewf4T17G60GlLKdc+qap9EphgG0ECUdfGh/4o7qydr48YHLm3epZWJ
YGSL0mZ20bex0K7EACzkqZx0t0bUWI77McBB6xx0fKH5s1OVcqLnE1jxrnGlHJ9rzkDi0i6PaH3q
LVJymLtAQ0V2gD1DpQld+fyZ/JjinIx19bkfxyK+jWFhj1eQxDtMZGPT8S/NXlAr0qRqqu8ZgNWx
ZAc9Iseb+1onK/SdaDbUk3pAQ4vvthoyC5hWzouhugEbVZprDJE/VVDfFYbRKcF/oy3BIYdMh/du
PRqMnlHoNXPpUsbSKmlQrV1rlOuLGHehMZtAyyHYIiCZiB9Z1VO6tDEr//56CI94W6iewwl1Mbc2
zTlb/r0qA3qvrezCSa/CaERDlUYmpbQVLCPC3E9mNJoh001U4idlpi5xwMNUN7rvqzSqmHyEUzYb
la9DlQnj+FMMv6iGk9ZAxY3wb2asrV5iYh8oWNo08DhulrUeXK2CuSwCGwoxba7k/f4jvnXp0TOj
7YNeiGgueqEeGqe3pfgIJhasVq+/anMj0pjz7fQh6iEKHKVOmfEFzHVtnNyss+xzvlSJf//zF2XS
f/YCoKvhOXMcnrxjCuI4314AzzcLuMkj+jmbEqELN54DGVbNYLP2BahQdc6+7BCLIBqtaME00EPv
ykmLkgfmEJ46Zm36dB2BD38aATNz8E2rgsvDu0hhiXohjeL3wqEgqKm0UaO59Ityce2try4uXRDX
89Syopx5FeJh1wgFvj5z9Ph25Y9EjtFTP5ns7JLlFIiuSQ8cjb1SckJiqucx2+I5q+OiFlnc+qx/
f39/8QD77ux+NIiUoqBF4so74eOoRm/QTEq5VuikhG+YWqjD3pyhc1mqG8OhLlPXui0XxbVj2Krt
KQwMlOq9Im2+rWbnME0AvFpOGlyyhHn9/qfAUaSIpTWNJf1prR3LtksnfGEtoBOpeW19tBcpPyoM
9C5aYTlXDe4FG/ED9NS7rK60uWUzi0InuGpMcc3ofvn9LXjflGFoYxsjfcShO8y+4123ycyk19ke
UpEY/WL1Rc/LNN8bJkBWpsNFf9z1WmY/hOhrmuPvf/Yvw8c34GP4gjvP//9irOzg2FQc2DWIZYU9
/MBdnrZ3qR/qzKAWA7vZNsnIAiJDaZPdkPJrA1poks71/9+FzFIV04aZa6HcnCV3b18zEdAaD+nV
HOSQsxJykOnNZmc1nnkwG8u41bIUJAxVekudJK9D/qhCu+vMP/bI3r1PXAe4ekxWUDp8GBPv5hu8
yGzNMhaWtZMEhsG0jnkT1PKxo2VuYJaBC0cbJeoBxMS10Vz1IpXnEq45Ndff35RfJj9ABDh6eMVn
cJX13kxoiUyXMckbV+vKuV7SyNLiISjqPO0OZgkPJ0U85ewLkHndn57KL+MDYCnKRAccgungnHzn
RK2IC2tR1FZXg6ozQNsiHp8ke994ByaiegFGBojI8ypRHcVCn8I+NIlrkCVhfzMu6DRwxjYNliCt
4rM+ej2F2UWcly1eb8gv9KYtipPA97yCvpZFJyi5GstSt6nC4CE/txIzxBmyYJU+a3ztkea+qW6D
nrCGLNZfptIZULuUGsjQczC0cbuVYZCPW6+15sZXFWKiMDXqIM3GNMIEgu+K/WzKLvevPGvsjK1p
qdA6GKPkmEOkBqlibM+c/GLjeTvLIKy8o5OoVHSbfByiYbe6HJp4nHVyKsbZEAX4TcEM2k71RQYq
97dBDLjjxpuU9T0LMunvLavLofKlsAn2sQ/1DynibFnUgwS4GrYKJFEDHxQBXT2b+4pFU2mVaMKv
agCO+WtMPQ2+0Gpv1uNZlgr1CsYfCjqCZwz4MN0VQmhRbjq/j6ZTASX7k9vbtb8RUyg79OQ6dlKc
5r36gh+nLqEE1iL61CEFfumJYSoOq72k9rRIA99d6tWVCFtfo0I4xDqS/HbqQN4v1xk0JQrzyRJp
fBw1zU0pm6tmPMkxnp1ujeLIldNBGYvuTtTKbP7glf5FVOOgIGDpoytuskgjoH07cbR13VgEAhRH
P++4S8LVytfVYlgtJtK2L8vmUriJNH8SbmLOjc1h3ekg3fLuYtrT6qIiOGxHNeIi23AiRDD3+5f5
l6WaKzXh11DzQueLCPOd0qGmvaFDzC+OWTFlGenEGsaFwoN996r5HSJSicGb4osxFe6Rs0SfQnTq
9eYh8NMg3JS9bVw19OVdLg9I17FJ6XS4SWoWBwJUWOhgjmKdpLGAhN1MHN6lP3yCeSX6z70QGhzq
Y/PMiLYK1PC7e51lGA81nMJHmmY4FHOR8pNkhTOE1Aqnkv/wWuGzzYXCn4fK0nYfW7vQpoMe2VW4
c+k7fv79JYn3O2DHnak5DjOvjQb+F6FcXemkZTQxD245y66rh160bngfoKBKngvKLQmH6QGFxr6n
Yeqg76wt9LlpvO9wOlmnaux6lFUF0iCEdciY6PsuezWnrzhsllPLJIuKft7MVxzP6WKvZy46wZzm
1tZ1OGoWFdOlgb129/2a8zWvZJeyVyStcJZQLOdCW83MnfUHhRTAAGh0kh9RI0AEd7twp9yxYnYQ
YcZpaD2KDuBweG9N1fpbUMCU31dNDOoZxSEEwhOHYWf5AhdiII7xphPJvUMv07rmKNjFj4UZe9G9
ipmpaDU1VQkMBhfvZj2xaYHBRThjj8Rh3XdEGgb6Z9WFM5fIiThuX9VdEQfXJWi04CAsaGeH1I/Q
i/z+sf7yrniMFPqdvNgWijkOXW/f6tooC61DnXFeDXl6SLXwJpytbEdgLkO4BXcblNsKq6d33ds0
dm+onTZfpVtV0wmLZeYi33Cs8hLgnsfrQW9CRyPpo+9Asplyt+7ITwz0U021JzoO8ImbP5wW36/e
ngvZxeKoyFvPm//+M2D1yUzWH5YQI5/BHriWOP4ace3LvTQtmW2tKCWJq60rygr/G2LQoo9788Ji
gUOuP085iCFhjb+9jSUNqAzFEmAsA+Pi42Bw3tpitAqtvbSKAgFzqCMC3oQg7FrijrTcPEaLWCku
Pat/9Ap4qZcYDlLIVCVrF9L1coh3GmOul9A7p4XgVBbuf9YzhjkxZuF1x8Gi3AVt2JBQsAz/WrCy
HOxWtSwiIO+QfQxWGuzXEkmdp5p2dhNizW7Xfbpn6XGz70zRmk8hmwZn9/sBht/g3VwmkEeBtAGZ
bs6WBtjrb8g2U+NqNnXo4Kjakr2HWaZWcAQvpn1ajfqVB5tnUw12ZJ/MUsbh7epf1FXHyyAWBFs3
UAgH1UiJ4z6v8AzsQEi2N/QNS1lxPqnCbGuPEQRLGXSCPtfokaOyDmknsAbn1AUjWK7GDJsv/dTZ
1r5wAu9hxeMWE4V1oJ4zNloOBrvO1R0w2spRj7g0G7XnPxEqOaVevM4LPfLrZT+RdAGS31UWWRBf
MX2kWcKKtvoyAJzwwOoeUODZDsps/GKS8EIVfa7EzI0FmXT2/xASlnlIopjFcQc+jXNQzDT+ahAR
VOHCGvke5dBwCN10QY8YqNI9lyVgQR60OSSfj+TKIIbI9KDxblP8kKy9y9ZBoVmgKKEGlu11umsl
chQWs2j2jNLbo0K77hKjwkW1qY8TtvnVM776x1fUw2oowbLAF+ccxCNI7gt02ecMlexXrBoy8Bns
sACqu8KpmtfAbNGrDyW014d4gQCnEdmMZyrkPpIj1A9ZfrX+5KnETa/tIpvsL2yuCx59JTWvw7XT
fD4W7D3K7BkdC1JllWZLXW6dsDWNY9+6WDlWyftqJgODyKUZVh8BqUikag/pOEOnfcLtCua1fIge
PIpqLl0Nf2h4zbDSEiMh7Hbs79KwrcqH3iTpZZe3iAr25aBcaFGIdefBTMQFQYJs7Q30Hoi9JvNH
ZsCyek4px7k7Qq06cRarT3d1ETkej1NPaNs0uxF9o/upJF0OHgfRQQAPNK2HaF9ioZ7FQ524tjRL
0GbBZ+I1e+ozqUnyUphRcl5JNEkVzKbORX/qIYwDd7BAR8gBY18bRMmEATnrZ9A58P5XqVlW+yVi
F/Fik17X0bow2D5ClueBgHvhe+ULUGU10glDzs7s1ZqKJyVngJN1CMHEG01reqyES9gNHZVs2OeC
tstmDrvOTzohN9CMtLaBvF6oHv8zcgneL0ojvDAuvZrXcBzKE+dlPbpfRwsnCde7BYJXftWRadd3
bcXqd4xNcpOeZuxE82oTB8Tqki1eJ5OGRns1gWyoef0XI3uPJVn7lseDg4yrTuRHTiQ64KQSQRJ5
VuwKT0MgYjJihsHVzwZiyPzi9sjYSQbNaspLHlCsYw7DJt7+nCFxeMwua6dJqe8VEZiH0gxd88MI
NYUxtTDJx7xOeBuaKuJN0xdvkRvU8wuyjmGCBPjw4TAbBKI4CFkouyqW9sfMcBrA34Fxj3GQur0L
MEJ9GHLG0kOIRxlqhONZShAmGqbPAvBI+GAMQy/QaeHiH764OqKyLaPEsX+sYEnw1E5AJqWC2ChS
D+YSGkCa6DOsrl4mW9IqUof7OmvxvZp1+ic9AetyuJVRaIzMDRVw8cJuAB76+DEYBKj2I47iU6Sd
gr6SCteRw2RVq9IKbtHAje7DMIJyv4qEzb5vDFgtabtYfjH+AwjSLbpNAxSn/pQtc5ZbO/QqjR4A
8LDBBMKMI2jrTbcW39e6iUuzxCS2YAKSJXNAdp3h3QAZL74qGtbFjQ4J2OGfe3RwA2PsTxj75tE6
mDX1itJGRNGR3tlX0UnwOjgzK8aynU1pJI3dbAz4MUTMpC0za1inTnZEit/p125C6BS4iq4aj8wU
ojkKIVV+haMgK06+aqeUicONKmcbE2cLR4z26GHEcFjv1jkn7Zp5CnQsBtGKpAhcEeg3jqzqcs+W
TBVHh6XgH4hNCgZW2vnTN+kiG6WmCct+PKFwb3VCvbooxRgwZdWpxlRBu7al/XlMepAkR9R4WNOJ
SitsMhDR2O1QjSrrBPKGGjGeXgrzm6TMs/7aRhkuj5bNu3ClnGCuqyysB8OM4+5s2niVdkoSagn9
PdZLunjaqPSjDiiNJCWbp5Jh1yHS61PfsDbi8y7q14yGdrQzHKQjp3iwZXSYs1Spc5IwPm4hwziM
+Lgve/gtc4gZ/GyO8CQt0cTuKwoy3qZeZgO0eSyTjONlmeQXzzaMYs/JPjO/eL6aX6N5jh8fYGNb
xScpNac7ThoBp2Dj3c4hdRLpqeY+4NC3g/wWshhpGXoWTcU9DKTKffTXZxFMoIr8xIDFuqmKHGby
AZEkDYUN9ufE++HqAwFsW6tNK/WEYYXZMDLQ6m8jt8twlyns9A7rEiPBOozLsvrT+b1sU9YtxFqw
WDMYBp3QOiQNSB5vg4mS6kOIwCU+ZJWT2I89y6Z9rIje/EMx/5fDOnA5n8Oa4c4wN4Ta7w6QRt+4
pTbk+cUXykLMZCXpRYd+9aGh0ps+uzYJDZgzh2g/+bmUJ+IeQuOWmiMGYLOMZf7TAVDi1TYfOaEO
d6tk/Pe7Q+wH73aHpOgAAkWcDHBzzu6Z62L/wT3kJD/69J2HS1ep4nrwQTjel1PlwpbVBoUYz+xT
Dx11pHIoLj1lZfpOdQg9xid+wnwCIlqapzX6hDQe7vYmi/1Xn5i//qNtRrZ4pmVsj4eeF/CO80gu
0VcMU3NCuJ8YVxWn6fEBcTN+5HXbgz2dmD26eT67zCH3EQXQjp2H2rqPsocqsLZVHaT+VceYfmnd
kYwLdNAImNFWx/qWMlXVf8W7IKqL8LQ+3xTejH0FAkR0Jia6DadNLzxgtQjz56AoZcc3J3iK9DE9
V9/aUh9NhNeB0ryNUyYTvtc61azzOluzWPOCu5XDVmhtFzWjxVK0gkuaLCh+YGvw48+edBWHsKUK
CO6YyVo4ZTXtbYAX8jLasqi2em6M2U4A11fHiJAFPmfaFTni0pzi2UmzHZnvk7CCCdNzXTq+ghh1
Ff7f5OKNpdIO646Xem7vX0kXWnK4WdMyNNxy7rHQMpISf54OwW22yFIaWs4f2T8M4e1cLWf3ZghN
bj0ST3Bt6mh/rwKCC2aBEEKGPSaLwCYcAPTEViuEiPZ9Y1T2tXQAR5FXIVVNnoeWnvrYbmomQJh0
dFnz1iTRCHQU7FihkznD/uSQuLSqz7jaNOB8y+qC8D6fdhPhIA/gqLP2KCdBZmnJ1m9u2Un1QLMp
j0+UJ/LsVKgmCq8pOMbJJWla3zquaDaTFjz+C6Qu1ImpJj+rwZjS3U86i9NNhLbUw4i8MGjgcBbm
mKf/yMnp5FNcOpm1Ib+08O5Gl13n71+yd9xjWntU60g3YEadnV28bW/fsbYzUvxnPjDTMIcMQmRd
9eBw0v+g6Q5QMeq1gzwhOEy119bLq2IXGIMaeSaYF/diUPAw4pJIjh0Tr9Ghc0ItAnorZHDmmHXK
HdypJLun6V3ci5l5fF4nxdLUe0XueeDsgjgXD/agOQcaDUV2LPhxz1gO2JrXHi7dpz985PfTiue6
tu7qjoeTi7ad/a7VU8eGXmtpkZ8RRLreM4jyvMX1PCmqLEvlCPWi3z9ikuwpGKx2DEkcgX2KJpBY
36QMrY/N0mtPQVN6L0B6Bsy78WCQZXOFMhOjdeXLST8mQ1M3N02qXGu7qjrWc2dFCUzZ299/sPmw
/J91Bs/1cBlb5JjZzJW/PMo8MWHZoKg8VxiQEjYULdh1kQ21uDQ1spXnoPepKv3+h74z9+Jm8ugL
gzkh14NyJKPo7QAKLYjuxAOP6MA10/nMYwxKLHw9XVZOPhHbfVFo56zDu7dX0aR7h6ZFLsnJdXDO
fZQVJJv6Kj5GZJggF+3Mfsfhi3ZLYVmpfaMFufEnTP77fgrJcUuvntoWQFnMvW8v2RWZSUsyCQm6
UUSorDXrmIzCbu+5kc5eRc+zXZW26FCyKYnuJeyC5g9Pi2y6989rprzOZAPPxMj6y51LXCY6azT0
sxNjNboyRAjoJ1Jt20A+ZcZ8rLGqi5cmz3XMMUaFZYp5eTY+r8XQ1f4VYzChbroWjEpJEuPzWtRc
5RiaDCYKk5yegFGi1JwLoEWeV9Cmci/yYRjPldZ4Ub6gIaZcDX5ZVAdi9FCN6hqb08t61qFJQeWs
ZvEYnhFWC/0MpyOnDO4ray6ztOW95WvCfGLIuKRMgkcsvrKRGu65CZ15j5+qDvbrddJF5aeGXku1
1ACXitHIysbwiXwjjjyWVeqfRluAAutg7xZXmSnt7lmNjkaO8PIRUMxQAYaomsc/sIbhD2C/aGfO
Baa4NxBUoScB9aGwce5re9TSz+mARWIbd1ET3WgNXNXVFhRChqC4LKDosasXdnBPMo9xLCVGCbBK
GWbkg57008xdTEdt66R49vRNQI5LcWwFmec/OfcmwTTmXdmBDd4TNI+XzE+cyOBkDcXwnmFl1sS9
oUG9q4XkU4ehnMhYGuoCUcK6UBsjQakvay2abnmvRwiDHe/a72n4HXGF94TT4wsBkgcjVPJ1azFT
NQMlYy0PCSEeRJaIF955LBvWXLi7W/1SLfgf52UVWK3mN3R0FJ21ZUogdx29VKs7Uh2ahpyd7Wo5
zAccuheKs3yf9WvNxQG66paID0G3hByCx5e2DgNlfZSWMJgr1+I1SxbDhUNHUL/4BXzrQ4aeWuh7
Kwjb4pykgVGe8FRw11avl+FJRFXD2IXaMfGmyNwbjSAIog1LPWZs8ul3q66tqsAKNNuJcLG0RMxs
V496lKZy75KLLW/gQuYBWTFm7B8nP7PdIwHxfXJFTyfvLmChu+bJyBAgfvBGkY+vQ0nOM0ihuZea
VTYoCT0OrKcgbUbtnIYRypam8h/wHiHP2KwPOhzJkjqgINXcE3HCdjb7bNhfX9c1pNwbK3Zr66OV
1Inr7XlgXXQT+Y0FdqUF+U6eWamq+IeAoO68sNMyh3My9SK/iXTRoRlfGwhTHvPez5gE9y6MZEAN
JudwszPc0m/3Zu6k5okRMNYEErtddSSfjvyMjcx9dURhmrOIwh2rT8gIwv5p1ayxEHPDhdYMCLqL
KMGz6aQEwJz05V1cVVtQNmcXbAQ0uyeLV0ezTvW8Qnb0s9kSwYZk8rYZQp/YfPIqWLYXt/Ef+u/L
Nv/NujYv2A50+rnrBfvx/QrjO6UnBxv0Whr7X5BpQE/1Yrc94dl3gc5ABd9Ygj08JRan0s+5i0Y8
tvI63etW3ncHSiqDcSS6Ud7jV0M5T0B8qD3nSI7G3ViNxGXOgXfZRVm8N4+51gbJo9YYSYWbrxnT
YwX8q7+zZsbEDpImMmW3N/yvdpW37tGq2yZ6RaQLzQEtq4a3pRjafgJdmjnxTuTCVju9841gqyUp
GUcz8lRYm97JGv02iiRb1jKovOQxJQKr2oYM5/xcUhHG7TeaI8olFYzldu5vQNoMJanjoukNTECF
uE3ruPwTn2Y+AL654fBXTI8UGU5Y1Fnfb5CycK6Ti945F6M2vkp9SgbqPAbUgRKx4QQjiEUenevY
Nn/oJDq/tGt8g+O2SVeSIFd6Nu/2Zp45xYkivOW8Plbe/crcVCr4SvejX5K7S/iJqZRYm9i7kQ8R
PgYWLgFsHKAwcGsCFN+X2KUgFjWDsS36gh1FMf9BK6PCvi/6ye32LVA9uRFZKnaMrSjf1KQXxdeE
plv0IFVmyUtjAz2T245jpbHNhn4obsKoj4bHWLMxaBeu1W5c6pH1jnejfQqR6CInxY+lti4ELXZ9
dvdAbLz/uU0aXZ7Nnoz5scZMuB1zEyOkRiUoxY5RUKGM9SFo98wX2QeRR2j3MelPIJhVl8HOjpzq
ZgiYuC6EDxApYxCUebYnhAPbYBqDbodZ1C6Qdib9Fy/1u7Nbl/Uf/Pi/HsfnAALfgOrszos/W763
2yZSW0ItbFMQmbKndarP2ihqXR01WkW0NHF5Y0gdBNxrr+9t4bbVLTeckiii43TcKruy7so0RP1W
RMbEmUsS6wa8Jp6jwowscE6mXzrGjrCcocDeOt3Z87x7iRn08REfOxmleTXqxScSav1bJOGUxgf2
Ruj32WAF9Il8ndJ4bdSfcAwI1CiCZ5scUztNn1XDDHYxc5r815bZP2OBD19pbDfVBm5OOn3SzIrx
ApzaHa5bEakru8+YU3xMpcaWxbhpMdalbn/K4cIOGxsPzlM7eL6Pb6OqvR0ocj5ORMJ9SLGQC4zb
WmQ7ihttd/BQYAQbciDNfD+YOLK3lQ0hL0DCi61Ai4ZDaAWuBQLVBrX4MQQqEqASD2ggGHGltHNk
oA28hbji5duuy3TzEBaMngDEa7sfQg5fVzUt9O4wVDqnNDPj/TgX0m83aiqKeJdqELe3URvxqnRa
1cZPgOXnzsvQR8Q3Kg03W1r1itDU0Yu+emYW3+YqUOl9Tc/dhMSWEo80kTx2FjJIHww/YktcWbXN
noT+Ly4g2krfVvBUrnDZnjT+dNrpOhW/hxX5vHaHqN16kmCgmDBX0rrc+pxZYxrerC2nvBJTdS2s
mSe+dN3CRT+oRIqiB+EY4MSEXKuNHvjlD2RKobZPO9bcc1vH2ondm2jvGjdrtrnbieFQNIEdboAd
F+oMYXC4h70d91vZo8PBT+b1wyFo8244BYop8aZAeoSPexQZ0uZKPbe5FjK3mJ1Sf9r/v5/qfJzI
WIpNgxkWn+T7WdYaIrsZkbXi/ZnpkY09tNkX5SovukhWHTaQcRxALMPOLR9WbsjaOVwh8muKcrm0
J/WRNeW6tIv2PtbHNnyklt2EV0WrIutDCL2kAJlUZN2+C4TqDhD/mvLVHo3KfS6yeOpfepcceOax
AdgRCZ4IiAZ34IMz547F8Q8nxvfnb1TbELF0dAzzGdww3zV9Z+C2bomguqybzDnsKbtuS2o6zPRi
9A6FVgXtAQthS9jWaJW8FfnYRgdm6rw9Fh5ev92KU/j9lb3vRvNEfIQsKFg4R6PofTfBkcXErEuX
+sJ5lAKA2zJL30xIu4bnlfbw+x/3K86PhQzZsMenRT3uv1cWdljOs2zMrAt+NxzJyh88bbtS3hfZ
yjakZ+udOsvtoi0IwhYQYWCWn8tFkLa2g9cXy2rN0pgjte3qo42JwTvoeq5tVub2uMTDZIOjfCJs
CDVgTcNjfF/MhYzNihPD6KiPVyChDPUJmgZu3wSpLP2SMolF/2R6mvwQ0HeyNmt7luBp+ryx27O/
7LFEyCP512F2nehwIFD1Liwyih+YvyWuQBLN3JmWDYeEXyGwzG4junjfooaQWHzPuZ7eaYiunnjT
/NdKdEa7a3CBXRRJ77eGn+fFD4M2OeVDdk9fKehP4T6rJjadEddC9hKddEVMBm2aI0HG9bWTdIp9
oqp06nKD46t/SGuYXn7/CFGAvtsrUfVAHYP8WncdTvLvyx+tVZUN8EEiDtE2Nq/0aehRUGzhwtaW
d1LPASdQ5qb8KwfhMjwYHQWOu7hoIEyv0EVcmnl2dgj//KElfeiQnOkH0x7ZcaHuZRzgttkgsSJ7
sTTT5lMaZ6NDiK+w4oMtIShcI27O3X1cunj5tcxp+g3NDtI1VxZlocXOsI8HPscGk6kd3EHQtcIn
XB465UrkqxiucD+ZW47+TXHqxyL3NpE3k38xc9MX+ikp09q6/AJiP1MXlvHppANxRsRFZh5y8HRq
e3rNU2zf6inobjJc4pmqt5JMVkmE7CtDEutJne3Dqkvo8sgCekpS7h2GJkUQUNL62Mo8Dsybdb0Y
sOVH2wyW4zeGF35TZwl5Bl46opNwNCrgQWSzdmpI7+jd1XUn9jS6aFpjMps+M5poYdmk05D47ok6
o8wO+eALaVwwwyXdenIPloC+sBn471ADOPQzy6Wpg+pHbA3gb0U/irMbaPDSU1JdHtza7vLjSlGk
UUspgAsLp2JDYvYwAlOsaPe6JDgHYPb0Zthq/Yi3U6eTbBzQLO8MM9WZecMqwProm4TIoDc9a1Nt
xkcvciI2UQaBBNfBEij2+4Fr/bL64JkglVaw7lA/R034djMXpQYcxdIGvYU2iCyTpOJ9nihUieOq
9ggWOjFrUk6nzgmWbuXo2/8UbV5kX0Bwfln7xWu9QgXc2W0XzKmjUaCuY1a8YEtZRlq7UfXJtZRN
8hR3UOy2bMmMcUdTFzUGJAD4NmzAjL2Xdb63NXC0bJoGau927bE1bkN3PMNKKo6V4ehnekGlui0D
1/nHcFDJX6d9aEQXdjAGJBUAwP4fZEq/3ipQncDBWRmQO1AZeHurMj5UUIyZdmGnDctoxRKxUVAj
3Nchvq1FS01OlXFHYWZYamjLw/q/bzIXm3//F7//yrUjeYvad7/994ci43//NX/N//s3b7/i3zfy
a100xY/2t//q+L24/Zx9b97/ozffmZ/+8+p2n9vPb36zz1vZqofue60evzdd2i5XEX4v5n/5v/3L
//N9+S4fVPn977++Fh2x13y3UBb5Xz//6vzt77+gcf/HqJ6//8+/nD/A33/df05k037+9Uu+f27a
v/9ynX8tlVVIx9TC0WDw3Ibv898I/V8gKTlggqc2WIBn4SPagjb6+y9L/MvXid7CBjJ/xVxraAqK
LX//ZVr/cnVKZli86EaKmWL5P5/8fj08r4+MO/Hz9/+ZQcrC8bZcry37PkG61y/lDG/SQ1B2e7MY
vOA6bNAbb6SHtGnTtey9NrLOxCMx7Um0NUThEN5QkCRQHs2+7SgrlGpyE5J361gZ/BkVAgKejegs
u//m7Lx2I0eWdf1EBOjNbbFYqpJ3rZb6hmgnem+TT38+ah/sUfM0izh9swZYmFEW00RGRvzGEu/I
uFvOzhnNZI/KaYfIQ6tCo0DVu92XArl1V8STCf686EC4gdjP3UzqImvnm2X2UkyxOUuYRHT9SAv9
xFW73P9h9KLM91GSDF+g6iYB/R3MlXe+XYWVK0TfPQ4o2VjvakI370ALO6kvCRLDHVAAU7+NwwSd
PxBLU3BNLbq1rxIpD4EGO2B5X3jyWsMVwGHI4btBMZCSR6amRuJ9ymQZxMVICJq8VGnt8eDH3ZTg
HFYoPLWBLlIDkrE7ugDMElRfG6EK50JA1VfdmsgdfOlVu7rPChxs7iYbZtMOobg8uiTHQ0ohJwhr
LjdylF1LRZgN90Zd5aQ4oUw0DHaFUjgoyeDPPmZumqRaf92h6Bd9GxRVKU+BSEhTeICa5Ocgp4b0
OlSnDt0JpUNT8qEjkS5vMmotSQ4Ac+iVBxAkeXPKoP3bO+R07eYlrlMxHQyti7V2b9A3bjyql4Xx
jYfHgJxDTcU4FfsG5QjbRukm4YbagTdInJ8DorbKO7oCdfWsYbfcAgg2hvxO0pFUvKoHEId3nT31
LIDdY92H9obc52CfeANM84+09CxzwbZF4XMfdwbJSIzJie7q1TDB9cxapWivkzE37RfwUqhkdoj2
+yEO3swyJkgRTWrgyFjRmknmPAadoQx3bYbnzQ1oTC6MIRvy5pdTYPpCxaXKteIbBbbmSlcbclli
+iz+B/JqBMHlx3ayQ2gjVZ7RpkF0CSS1va8bqr57ECYKq45WprFDu7SAdjoN8bSne9TeVpZa3QZ9
xDs0B3f9xkVU0tkB34q7TOMDkOGDpJiStl/pUPptRAfqobwomAUFPauhbsjOjOgrjlpFc4FpugR9
ra4lz6zDTMY/sdTvFTT6TnRKtIqeQBGr9JWzzkKtI4DH7QCdUZE9SOXewxXDL3bYcrX1joqq/ZZF
FNF3doBp+S4jMXepBdWQ2Av1gMCe9dYUQobqUk+IkIZtlO51f6jFTqFhfFGXg/ZK+04AHjNKkrEx
iHCl9TH+xYuHru6vqO2lV5RozCcLNnZxAV1ugrxv6UFxxGqAenRf886Ve8N51oTR7HM0R8ZDE5hG
eDsGjkTxmrBwUtDefavAJ19GIDe/q4nCr0oSqcDqcjAH7dQ6flQ8llKUJm4IhrDfT2lWOTsFz3t8
z4Wd4HsTBACe0P+8B/1mh/sG9z57D8os/g4ppzghzEifuwThfhSG5CMzljePaVPhm2JBcNmPmoVP
tpTlojy0tSIGr1UHI0HJAe+Wmva0TM0pAVSl5y1KYUHW4dpTdH43nPI4KdzaR3D/iJcNgkVKQfnv
hiwPWMRQ/1amgNnJMAZrJJx0iDOVdkqwUHrJQ4AtXmKJqnXjfrAeshxwtVvrQkN8p0ZS5Bgog/Mj
i5GsvsDnLHwXslLEL7UjY3tuVhnpYOubD9FAv/LW6Ig2ewAz6hU8XDR5kBwTP0aR3crQOdU9Okrx
jW32/XhV9oY/uAoRxdgZlU5ZXW2k8HdcG86theRTQWE6e+qMXkG5DAg4wAkkQXd5079UlCDf6laX
LjVaAaqbElT7vQWqik5fhE/vwcrj4hCOHGNaGYNrJPEVOAJE+dQI53QqZTbOfg2KMfD9G6paMAxR
z7m2ClnhLTWMU/MjHus0OYU0dK9bSaqCJz/vMEUSdpC3v3nztN3Rwf3LPvnGYH2PFIAhB5PkhqcA
tTL7gRQxcE4jgk9fA1OMwV6XBf9NAXgGvAbXs7ST61DqdiWnoXdVIC3XwMJ4klqWgle70cEv3Vsg
BeWdMk4Icwm09SDfG74Ue/MbEpxWSz9qX9pFMjzC4FMLrq3Uv9FSQ8Y8BiIlFLnW6to9CEdf3GEf
OXN7EDBTXlSZSu2BLQckZchQx7mKsqk2dhLilf115rAhfs8ybvW+DRGhdXl0w2DBnjWFdoZkd7L3
A3W4lkykmo5VkwzBDhmGetxb8DOHQxLLV5PJd++kmNtmD0zVROmvlewgvYiNUDrUckR9qU7yl1Zy
In0fhmXdnZSe6gkyU2qoAR+N6m7H+6BsPCmswju6uJ18akpg8q96YYVE4W54jSnTEVdkurp7tIrw
kkK6gRZbPRR2dYFeqNi3aUdPwUizRIFgYOjTISoRVcObTUviB+GDp81gjBWe1GJwfTWThX0X0B9S
zUaT0KEry6DHeSjK82fAn93D2ISFc5CVtE7R2lTk5jJEgbq98MesyQ60aBwFUK8pSw+t3NGWxTuU
um8/lk13gxS437tmQ/tuV1ahZB4o8SDZFdiY3HQ7LsxgONGCtyrMROEN7Uae/MkBQWkqymC1u85t
W8S6jsWUSLyJIye0LluLu29XVWXfvQs1NZydzk4QXp82LFjjD3aKKE6gym7Eg4h/VRnl+qsNkbxB
HdCmho7Wyajwg8bmWU6AXblTOGnXtZ0ZGLzwAPo1dHYuHaBKgigfkrrq4LlVzq2Ncqh/IRlc5BfA
Zwzx7NQgRneFqg6ymwetyO5R49FeS6NU4x3lmYLb0PGlyrWVaMi8UFeRPmsadaSZJI2WctB8UCun
UQ1Sh2KkHASPQV2RsWQONYIdV09wzHJFwj9oytT21ma1Muogg++4ZeooXzv0SlnpNDKT/Ch1yHkR
FsiRXISPMu0WDTc0T0iuY7pQY5Pc9WqLtF6oy5EJP1FFlxMZ1gQbnNBWnktT6y2XfDG/gFYHUQ/0
Z7uPzTJqHielHh753fIPzfYFbE01z6OTPDUhSVwr7P7n1AsbxcgxREBqzNpB7GMraiyw1w1ydSar
n1hubSlO8KODEN4epqiUsl0w5s6zYRcjto5WyGaWqJZG4PnxPj6g22En+44IJK6koehqVw9ytdrj
gFZib9ba8jVaIGNPptWk+RUk8vGrFnf07YuyM5EvKYHv02wpx++Omo8K9nZYWeTHpke74dikvHC9
pk7sWWwUQIWHUYsRehCxu8nrsJZJebEizv9UdCPQ30mENNLVUSTZaRwxv9jXVtoEe3/EvZHwo+o6
7Q0TJcxoUO0OQLcaNldOCw0Hm3cTyOgQq33wwppDfNfJh+vfZZ736gUv+Kn6niCW5SA2iAjwvTBQ
a3nQeqkLoc3Fvr3PYzk7mLRsXgtVaW9DDeDtXlWqziAzzdrwItN4H+1TvfKnPa5lXXekuBxrSKTh
X3uCNlZZDyQ9WueiVBzVX+wMnsVNEpIyAMBGjkBuwraGPKhpt7k/kcxgz6WlX0CIZ911jLGc8yqh
dlW8YqMhm3fKSFPkKDBJeoa6q5Xss7S8K3p0Xo41LThjTwqnJG7VxU7ujZ0DnLCtKtn5rWkyxDZs
qaaBHj4mZ9cSyGgkfUp69vh9VmnJiSmLCdy84UzRztKr1Lpk19PKU2VDku4iGbrE/Wg6wMZjX+IE
sdhY2abon7FOB2i3aFHZiIXrO8VsO9TfQr1+1jG0YNOZ4TQWbyXWVcNPpyAo/GwTX5l+OT07t3lH
QlstZG9CoqXmOeTYpu+i6iWDz7QoU3tNZRHRoshBdDRpuHrSEXMnbPUCHlJB1Ebf9cw0X8exbmyU
TMtANimLWpwAjO+G4EDq0Khir0n80/d8GB7DeOUDKaUIqPStFArX6aHkl3tiQZizqB1mn0AXTZuG
T9yQKbehUGs36hoJxbeYW2mvRYloXESnVHkXmHhtExVGrd/1POxesP4KwGsi6uNn1l7VYhmmimn5
fglUqE+F/goIXLP2MUZxEpJ0aRTc9cqgBb8Js1W+Hxz20iHsKss+2Qa8ToDczlgDsUXwqHnsQl6j
j3lhoRnWGPgbk9HC3ERSQiP4WcRR36NzF0QOYsuthvyY4ZjRFSQC50nNzSi+UHqtr5Dz0UideiJM
fFkU1fA0aWnc3pc58lAPZZTQGHZ4l8q/O/rKqEpRsM2OiHP1GHOS3vVPDc0/ri8IvxjSNYPfw69T
tK9FDSVHbetB3qF0NX6XJUt5AgvTlchSlOhmhUE3q3UVnV5eWcMQ/c5piUGna9Qs60kXi4RdqCAQ
jdYdelwxX4mhYdCUtxk5yZFD2L2GaELZmPl29lE1J/s9li2eRqacWkDGm2KEuJNEVnrTsiroTSXY
RifZTuD7ke4marasRDcZ9+j8UBgTk46pK8u7H5pW7+k5Vuq9Caovv9IUv9R2LQ4Gxg7oC/j6Xko7
FZOMhksvLgJHO6iV3AVoxnDr/xyVIO+8SR0bHX/YUHE4W1hSkOfUfUmeIk/5bjRS4w5XT6u5N8oP
OnGqYT6J9ESW7mk8NiEMmwjE1gT7WNtptZHDquStg5iAaKUb0XVoNataPtjX4Klq8nXUPSJc6vXS
/Gqkjf1LGyW5fZPhW4x3oSX1gEBjyEc7FQ4enzDmxl1qJMEQutA07Af+RGVcU/63W+KQonRMuZSj
ztliipwcZXMALVt1ICM0t8wM5UWRqXJgUSaMp0SxqADUMKp41YxmYZ+4b9rwpBuhhqxfVVD67BLN
oXZg4sxI/6+ObgZBmPOSuh/hWJrIIexB/g/w7DAE8K9qSE/pXihkqS7PCftxCCsHqTU6OejO2U30
CrqnPbUFtqduoGY2uFYb0a0ZRfNcBZX5NelgtLiKnETfS7+dnmwEOPmRAxe6XQvd2fWh5tybvR99
szA5Q7d6SPITg4h7DfNVj8CaPCRB3PIKaMcBPpdvN4CAxlY+ZbHIQk+HHuu7dEaqecvac5mXNCA4
jMhVB9xzXU5/zSdkXkpkjCFABthS38qkJM1RG63Q36XKDsKnTG9CzZvABhjUBiiTuggytMlt4rTp
dSMMGTHCWdM1YjoqD6edxH7UU8Q7XUtSibo+t1be7UMUrPw9RndSVbHBJIWyjYQxpTFSsQB+H9K6
TXmJ74xo9BKnuIWJJL4MatIdg9RGHLoNirz+2Yyyz2WRtW1wiTUu4EHur0hz+l0ca/r9CPIzdZ2k
QhpQt/CtuNcqEd60GhJqbtCW1mmyR8k/NaTU+r5I/CD6Qnto6O59O9JVclSlh6eCc80D5cJMeE7T
Zbc0VjSBaJ9fiJuxgiOmVUN1JXxV79y+R0zShVBKdurAeLxHCMn+QQMkjfYJXWueqkbkPGmmnVwG
vkYzBzPvmiwTV68XXkCAASWpRuhSQ8e9vZJqyyzdsR7EV7kYhpMv1RjtovMb35Z9kb3TbLeqnDcv
0qFEzxTQf9ZP6XjV15jA4OyN2gOS42Oc7w2IvequM1izCztO+4ZGBQ5a/pNlBKV9JcVSdAn/Kx14
9SKJeKn6XVcym1b7O7erBO9vCqTYo066qC70LtPeOhs5fJc8zr+L1EG91n3noevAg5BVo366J2xO
N0j4lOp1irLt77QxrQc0Vpw3YUdycpmHSuofQVPIqJDqtKQxDIzrdtdWQ/RogFN/0FtMiFHbtsQb
ytrWK854+WWCTaYn5/1BhLzrZ7ksjSOx05tmwJAQ5XO/0cjWcBkichbybYDa/51GrRWh4SYSPAZI
n17AnoxYfFL/tEXbAE02UXWlyucPD7qjTpfQY5AHFeg90C29+FkiLtAKc/YcQnzPumgd/Hdcc646
hkocPKlgVF4hDYU3kR3lrTvq8I+KIorR/YJ7ULptlrAUsRlptyJAu9YMJvHdp6D0JUMW4E4A41OO
wAZfHBlz8KF+N4L+eUpThSJmGwSXsTEliOlXRnhlVGF4YmGkXYm2Nice3iOPu6YeUNYNHeOLL01j
vzdJnhFdltIo2c31nHdt6guL06BR74z1xnlEPkK5i5wOqTwEhhpuHQG4RmHbck4bkT6AR0K3l/e2
Pttm03GBeaFXb5haUG6w4FZSCc4kUCB0O2matCVrNeQ/dWMSv23RlzLFLmGgGFxn9ntO9/aXbsAW
ci2z6rFlI+7iP5pTBqbqFapP6OPDYMXjrHurVJhdNPw1+n9pXbf+vnAsEH8qTaiR5FCM1x2Axtg1
qAU/U6rXxsPYg369G7tm+EY5qswh9FT2bw6WejRRlc1hg906sZLcaFPdJ4jxajjPmk5wQ7i2fiQZ
LhJbmj1/tIX/K+4v2mqDArWypWzmiUzxfKIR8ty70hrQYHkV1UHUrxYko09dj7/0Ev7sT/03lvZn
X0pNKSBSVys98DA0vacIPQl5YuGV6YHHFzAZi2J87Wx82p8oif+Gm2Edn9hYKbGoo3FXelaeXJeV
5vnyNRbtD+c/Rpl/9X/gw//+/AL5N9NL26Tlz4dNwbO0o0OY9HeOBkEHXvIe2Quc0gbYIpgiMKMd
onf+C1KbP0V7e/4nrH3gbE336QNDWJVS0Uyl5wMKc3XfTndUWnVP64ItCMyfqIH//UhtwTxoLL8q
Ehr5XqbP2VwKmjeNQGTZbYuQ+FAA3MAjATaVX2k7uQrodRfBrw44D897xdxFjoZJiVpqo3f+m1f2
0Eeb+NM3+8KJ8katSo96y3vWmk+8RakiOcWXCOSdlEq8OcTGEq/M71IkSODRoqgJY1lszpFrIAHF
xitlA6i40lfTFm3aqQfhP1bwRydaMGkpX4QjaaT1WNbN6fxkLYxU/1u++cs+zVbhxI2eGNB0+5Li
TV1dDHM0JCMYTK5cIaFfVbgZwnU8ZzZQ0AuLpv/GXEYUSDxJoJEL9Qhewo6iZHssDZl4+CI176JC
0j1jxaJyr6db23TlLH4omnz6ztwueSn2zYhFjLrLpXHf2BK1whsfxGERXVT5webRmhgvJcD78EfW
buyQtSVchBiFzK10khqTYWybrkJV6Mhg4OrIG35C+a3YPId/uk3+N6mLYIMGFozMEkVVyo+Xo5Ls
+RA9u0EOGdx3v3Ma4ZYKcqftBpRg7cMWoQVkcqQpfTF6OYd9wpSlVc3TAIqU/HNjiDmE/CV+LklN
AB813tYYNGMYfkSFZBc6JhCkA4EF9QVEDZr3PPv/I3/97/x9sAo/bZAgMUokTbMRDoFyySDzmBA+
PDxiXhCNcHXo6FN1ANt7zz/k+o69QqFp/j3AJ64QPN04HmtfvYDsjXFhNShejF5U4GuhDzf06PYM
phbfeJSnZeHqxsb9tzbUIr7o4K3amQTkqehTt3TycvVHTzWxkPD1IAZMSGVQv9wINSs7Zkl6wAbd
hguXjJ6QvjqydCpNc44AAtq+4O3L25Sy4Y3TYPM1olNeARKfPEl8j8I3e9yY3JXL4UP49tMqUzPK
7KRi11Jn9/CH93LQL1l2EcDxMn/y5ty4hBZOg/9tp0UmEyuIXIQ13jh9RmAbxVXCO8jIERkNi+Hn
oGCxk7718oHx551tUVXsZgh2UF8WTgnuscINhCo/L5t5exW4vM6TVA3GbUe3S0JuDJYaFIHabYtf
EoZDcVpfbazUHDP+dvAWQQsB96mqg4ofTy69U50HI0Mow4iuNWW6BfdCd1xGnukafb/9fBDPD7tQ
H/5vzhYhLLBxZrLnEFZP/RcsXpD/Y3vYIxaDjqdiYKSIF2soUYrpccS5GeL8q95RFCHQGdcWLKq5
CBs3KTWW6qJW4qMStju9+CbL1r6x3s7/SmVtGy8Cn9PJiG/ZGC3N25gA0Po/rAa5IR5Y7OR5z3Jk
iklzWypnQryMEXWd9sEaLjd3sTIvxF8W6EPm7NM2DlUs2CuZozQ1N2jl4WEARq/ATpFOcvGN+BRq
3ygJ7OpJPlhSvrGpV4edT9WnYdMK0yOq+aMnZXRA5WQ3f39JlCrseyJiy8ZkKmr8a3wad8nwa2PK
V/bjkqYRJwbms1qLWrgSPTTZVwWq/FygLM0nrb4JM8VN0MKigLsHarmxG5WVUPGx/p8+tk6RWogU
QoVk4RgS32JAvI84xGBU3hpFHGvzO4kDxs5uTFWL8mbu8eVlZ11HnXxp9Khs5CinbF+Hc3r0t0Vf
pGqWDB3A9rkYYDxg7ISnPKIReXS/Mckr+1qZh/30valcR8B7/+8FGGg/Ch/ftdq6FfENW6vTshtt
uBmGC7M9aIniceTsQbnlYhL1cDz/G9Z+wiJomuhIQA/BVCpUf+tZ8mBO2REbLs8MNzKKear+NoWL
wKbKZliBfRqx29Rnoo/zXhTlka10/vevvfg+Mt5PcxgifZbLFRkLO8GS33trAJb2jTvc6vQ9x3IA
7oNS53yDY3VHyXzjZK7t1UVMChORG/BLBY8wzKcqUzy3fvDdDuUvpQgOsai+gzmvNu7QlVVa6iuo
WO4IGh3Co2sODs++nQYn2LWafUehd2OMlb0uLyJNTN86sxuDAFcYX2QzhrmwsUYrOc+HlemnJRJl
kVutzUMg07TrMtEPzNBl1sbXc/4qMB0yg+SJYL2xI+YV+MuOk+dJ/DRcE6NmlQqGQxAKB1zQKu1L
VlzGxCsiJlvCmLrv//xxixDRwgdLq4FAOb9ywGaTH9gHn8TKT97/522zuddXttwHi+DTh6mxmoLD
4MMG6II0gVEtie6IDeilHLAW/0VefH4K57z3bzO4CAqYNRoYlvFNlRn/mCP/HIbq1yTQr3plY7ut
xAV5EReaBj273mQMuHfHIM88azJcirAbr8+13bxIbELa0DXqVaMnZ+gpqv49L8zzk7P2wxcHv5cb
5PKE4IkUiZ9pOb2hsPdq9c2v83/+70cdZZE/d6+P3KuKgM/oAQX9hQLnLayGE+1tuhSAVs+P8fdP
gKz05xgUkcVoRSYxE685GlIWYPmsemjH0/m///cD//9QoJQkF0VhDSQPPa0n+TAI/HymBxVbl2rO
EaOHzbxsbboWhx1wTazo6CR7cYJygE705Q6d5OAL1eJ/y80tZ3HEE3+0pQ5daQ8umjs/KkaeBRq+
S/PRaMjAgLe6BJS6vNgMKyuJn7WkVlSIr8D5pGeEyt9xjvI81Ei759msXw2j8ubXsSxesPQmpJ1f
t7V9sTj3VGsQ1HcS4XW19R6PrQKCJpsOJJjn//7f4wqiJX/uux4puhZSq/Cobz/KvvyMfq5bOuIS
qNNJUp7+bZTF0c9AptO0GISX8HCvoJ4hBB3fzvcM7B0cQ5ONzGbtaxaBoEZ5VCRDJzzVxLtQDpXL
Liy+qXJ70U39w79O2tK1JINhOTkxnwMN7rYrutu68g+2nt0JKbrph39bGnsREmj+FGD5eoEZVEV2
lmDC1eFNV3wtpeYl0P6puorS0J8bwEepqfGpm3mmaXf/85JG+gkJwomGa78xyN+vSXwo/hwEoreP
CBmDREHipqHvRri6c3S4jW3A2koWef+00T50iT/dxwEsOx25KuGFSX/IleGmsPFklX28U4GquVqa
3J8faO2L5kvu00BhYTQWyDXhIUqhQc2zj5rGuyehVdoG4V6FMmcqYqNCtRJR7UUQcADPgEUhscWF
7s4RWBQY4ywOWf0AOrkxc3+/nS17EQhGGNjAq3h12EFPJzzBsVcmlp6frZUoZi/Ovz5gFo+RKFd/
COnXn/IvAArBZ2zMz0r93rIX535ITTr8TkiUTJ868WpTeojmFzhgLJzn2daj8qUq/+1cWot0IA8N
sNQFqzHSEGSmmm+8khELsGkfIz6Y8O5XtI0vW7m2rWUMaAEZ03MmPLcHy9YONrq2fNqMVap0UAlt
425m6Stb2lpEgjbRhlHjZsWnejzASt1bbXP7UWG2ERgIJ3czsq2tl7WIB4WQrLZ0HJ4fhnRBlUYJ
XhDhc2k88hwQ+UOdpGgNb2y+tTmcN+Wno2o2OLE7Fd/Fo4OwqRb9EXrh/PpkJqe5oG5uMQvnqfp/
s3TUbf4cKgCXaJVTQfgph2cjsI95SulST6Zx1yeN2FmY2Z4/UWvJiLWICao+oJlUsjO0TKNxylNK
vqjQNHYtfW6xAhFDPzMdAVlN7aPqW85bH0A8KwfFf1TCRtr4HWuTuwgbHczWNBIxORGNo8y07pGK
BZQGAVRBCbsYn5v667DVM1uJUdYijHTE8aBMScDSsPntIASJMDEgp/MzuhJkrUUMMQ3fQTyoEl6g
oltbl7Jr++pThzjyoOkbx3nliC0d7vCXp7EgMwbIbaxcZE9uhx84Eu8kXsIm1W8livbnP2dlK5qL
yAGsVPKNnqHmBaGDmKUADMnvUolrcKv9tVIetMxFzLAgLCp6mHOxx+G3yqlfkfMAnpY0OwiCe2mI
LwdUs/rRQglJhzGOXrw2/IB4cT0nZYoTPeVUtfn3r6YgP57/8pVdYi6CS4DFlO3AfvICubsLONtp
Xr2e/9Nrk7oIJejQDWU77xGj0KF2OgcES70Oy9Fdn2IJzyeeH2flvvzwZfkUsrRU9c0wZ5wh9a9F
jz4qRcDHf3zoWx/6FZ/+/ChsQ7GCOXkxlZ92b18nhX6l9+b3879+JSYs3cbAyPd2iiyhNwF/PvQR
ltoo1RKjAEjfhDmihjLS3y4uo91OSSHvnx92bXEW0QFwcduHyQzp09sCuY38htzssslQ2NUonexm
0cp/XJ9FrFBrkUpNwQPAon+F7M8+qo3nmlB//ktWwoQxT+zn9ZECVG1Mlt+RQK87nCLZKt5ixIVM
pbjs8B7OytO/DbUIE+HUooRryEDo4se5jVZMKWDuCxp3lzSWp3qrsTzPzF9uxqUkCuDIfCpRsvfk
ONV+RD2QphpnSXD1iX/TgkJAhDEDEmqau7FBken8162co5kp/nkiAUdXejmqwhNFdIO+6hHlhDtR
bGy4lRvDWEQD+ChRIWf8dSVXXyN9fGrC/tmP1IvNg7oSypYOM7GOR2sTMWtlBAGmMNByopJ+fm7W
/vYigUC5YhSWzt9GtOBxLpdIhbMRJtemXf1z2gcZZavMYv+qMi5CTneZG+rt5g9fm/bFOfdbNZGn
iWlHFRJ2XHedzdgLuFSb5Yq1ERbH2woxprJKiQCGXTudNj03n2z9JJXpxs5ZS4A/pBE/nXAxxaPs
TNDY4GDdiPSFtLfOvvK/PPOrXMUu4LT5wv/ou/zl7OmLM478URnJOp+TaeWzo4V7XARPyPZfxXJw
nPvtEmaAltkPbtrDxpwU6+v5LbYyj/oiOzBNLv44V7hnICY6eXzA9cQtKm2Ppdm/jTCP/GkepbpA
wjgyeIsBgh9n5GyVXXcmuFs/38hwV87JUtZhDIFrIOjEE0wbW0gg5vt2g2cl0OvzmJ9+vpXEklbG
iLMXqZ3xOlDNfYIQzUNuNe11V1bf5dLADh3fko35WhtwceibGtx+PTGgBjkZhxA437prAqEIgCL7
WBRvvvHWRlrEANSCGnTvAj4tScujOaRo24biQxPe3mddHl+pkVp7kkHj/t/2wiIu1LBZmjCJJ3LR
ctzHqUC6ujOigzIpyhFd4a0240p00xfRQYcq34iumNhz4aG39AuIjUfZVjY+YyWNWUJJi1S2B1hP
kxfX2kOALTfKW1c1ScAOpKin64mzkWWsbOwlRDQeLNH0qD15hl1dwQL6qpT2xfmlWPuGxcG3Y82M
24pj6YNBnx+9sU1vNGpwusR1Y9r4gLVRFoefehWq/pZN7gIw1DbjC7nOr8b4Bg7WNmBrJYZpi0s+
LDVMGKC9wrp2Dk0e/ZBq6TYMjIsKScrzs7U2xCIKtF1XoAcVTV6VJS+yQyOWWojpSF7VQGf8tzEW
B591oBOj8BkxsqdAscNkp49dDA1/whihGzY279qnLE49mt6jU4d8yqCP5W2Pq/3JiaUTDz343MpG
EFs5gNrioJspdoNRz0GfpDZ0C1ncSLaEcqAabrSXVmLXh6v2p7CcyLUwE0iELEC8G6XpaJgvM+Ar
pnuRp/lhs5S4djUvwZ0ahEcRD8TjLEYyYrzV6SLRTMqhvzdQgWktVRkVP7t2t1PxlelbYjwLv4k6
xNanj7/+0b6iEg+obEp/x5DhcmCeefA2F8ZomGAHsccx2OMxcH4jrsytuggNmI7rWHIUqkeXPM7f
pnZEAAb1C78/FvFrAn3k/DgrwWEpRhlwASWJXKpeQomxR8R2tOUHEVIN6N4Qaz8/yFoVbonmjEJH
T1SjVr3MOpTo+lrYuY+jhIQEvrfoEM9dLmM8JJHhVtO7sVV3UVeeU0sEp56Vps1NrnpR4iOjoHu+
JkOQP3B9lyW2gwNm3uUtOCU5fQFcqRcxclCA9Zr0EnXWG6Xk+BtoAGEZtlVmXTn66iLCWGrdVXZL
pyUMY81DHRZCOBq9QgqsKz3rWrGxsCvXlroIMcCe9SR2MgPsVd7tRtjgOwfpq4vzK7q2PRexpe9x
+MKCzYAcBfnUbCcTlaHKg/WOA1SfPMY+uUWnbG6g+e/+JTf/WOBPoSbUQuTtRGRwhyX7moeMrn8d
q0MaJvtG3BT5WyR9Gf3HbquEurJKS8zkpNfONMih4SkDphNGfdHU4w0Gl6iZSBsLtDbEPLWfPmmC
AkyyFRterLWwCyytvYbyO5yCKKivRp7751dqJYwt4ZAoho1+7ReGFyj5rzitrrnfTobz6/xfX3uh
LYGP6J/gB6g2hlep6UWrS6cRQLKey2igJEd7Ur9DZPQMoz5BZft9fkzn73tBmb/008QlKT6Xyryz
fcVwo5aH4OgqqGe1xU0Xltw8J7y4NxZpLXItgY5NEJq9PXYGROG5elkdjfomiIwLBuuL24YhY/uQ
jIdJig/b9eKVw/sBGfz0icUwoZpaMqoCKBDtnufef1D1aR+Ph9p4ZexRBDxPb+PmZSbY2SbeT1sF
/rXpXQQOxxnguaV4aWRlczXE5q6EsN0OF1k+vPZTe4HRKarwKMGcX821Y7CIJKjVmXbIc9Ez6iPc
+xekXV2/EtdRZf3jCIuHCD6uDfJvfFCNh/wI+Swdk+82/sd9vD//DSvRcAly1Eoo2n3hE50mEe8y
HRy1LF2pE3zZKbvEc93ByOXh/Fgr53kJdkRp3ukR/dO9HBlNVCr6i0zu36puY8Ov7Lwl4lHKW/Rt
xah7kJe/DIb+K/LtrWlaCxZLfOM0DOhSzXefFiBA5Pzoisckux6Gp1RNkH+GKdoNHgYg52dqZWfJ
izihxBPOHlNuwghSbfLf4AaV9a+l1qAR8I+LMc/ip3NqIgdPpGYIRcpeEJn9kib1YbOPt/YBi1Qh
QMxVn8bM9JAR6BE+g3dTVwDoFXX4NiBmtbHkaztqceC1vpHgXPIRftmmbmAVJ12yBfKzmXd+IdYG
WBxxNGQiVIpQ/LTNEQ0ynPC0CtGmaSMXWZumxflWfIQdVck2PDWdcBoRNJADC27grFi2U4dU29hP
K68QlFD/XG08Wnq5jBnIxGfY6J3DvI3D4ZdVMiJ2SSOAurhHvEma9vUWIvHvscVcIh5bTeniMTDI
46QWW83wcpzSgwx0p4FBWkz6LWnQ+WVaOZ64sP/5fSoSbTVoqt4L0ncIC6btPweljovogGaxegSs
hzjcXkU87PyAf18405n//0+nR4RljpJb1sNY/T+cfdly3DqW7a9UnHdWAyRAkB196oFMKgfNgyXL
LwwPOpxncPz6u+iu2y3jGMkORVVElS0rkZg29rD2Wt/qxgajdH8kzeNYbtzOn1ICf/cabRX+WBhR
QpvMHQLQgB4gvhZIA/QKV+C8DNwkhdI43zuV4aOmsyBHFcbgUYIsyAFBHCLKNX25dlSBDPyhjaJd
JPojL67tqD2inyiJ6ScXv9tk5QrPgmzRqwvYfs07aESf8DdskMXad8IT4wtBvx9QFQ4+Mc2XSzft
AxFvTFIT44A88NdVtIgT27IGJJZD7wvik6AsRjMJTdwTYax7HFhOrkH1DbpbOvv2nI/XFIw6L2Bd
Gy+bPuoa8NqBTOFigE5mv5+Gsr4ezbG7BdcBwutWkvCIdo/4fh7RHr4REOp2XrEIrhizeomRG2yi
0h8HZ5fz4TSVL+lmOvr3ca29Mim/P1vGkJR2OCGZT2LjGarB6NalD1CdvHfGAXwk4+P5I/x702a7
iomuIFY3UbpmvYX1UsVvpAXzfr1VotfeSMU0o2+rbiRBgtCpBrGLFunuq8L6qwDV1K7J7OrHEJuQ
02odeZnYa3tZsUXkoFk/FbsZttyo0EzOVg52yDrF4V2Z5XdzXO5A1nYqDNPasjrrnv/mkqr4TXDe
gj/chkOzWlUZ99fgiXC7fT5dpI59gGvdpFB1h7YUKFU/tGkqlnPJFuCNAFIIFtJeASL9Nbbny4Ww
jYqhbulUsxbV3CmdDM9EYbue1UQ3vAT8unCqC4hFf3bHDfOpOXt/A3EKNg0C9IzIhC3fu6E8OinI
ePL6gx+v2BUGEuhZtiVCfI4uX5ks1/OI8tSW3dKtknJzGggWZBC44wHh2V1sTk/VtDzmYzeC8BP8
M5u+uW6VlCuUIvalYJLCOH10FFJcO2mBDKW5sUq/j5ZsFbIJret81abnQS6AYMv3AoxotsgApnnm
OYT34gANPB87topJq6BkKdIeM3Hj4W7oUZSy7StnyjcuomahVLxmbIAYewHKHcpEf9VAq+3ngV1E
dHaCD319FaMpe24XEZSzAlBWXoWLEURhcrPpJum+/XrM3vkS4IU1s3HAt3fmmt0Dm5tfmNA+PoEj
u/58fgKahj1bhWPaNVSQmDVygLS+QLGKxgR038wDW5bhx/WprSC5aRo+HLKifEX26GNHTKxTfj+1
BGyNoPBEoqi8XbKvPY0Pq0ksyHPf9OBAEt5mxKFxNlVgpoxyADEZhupOUN4CmDZM+Z25dOAMfjDb
YsNl0TnSKigTPNkg71yP2szkBZ9IHgBas++aNlhJbAdnuIlrMBE780sy52+bs9OdEcUUhGPnxBAw
QyJgAsrPIPlTY8fHtpYbXs1qGX/zkqm4S4eCiW/KkLUBYdx1MbtP42aWRNNIbquwS4rydyLzFksW
sq+VRSZf9PYl+ALviym7WkJ+nC3zs1m19GdkQqCzBkTXHmzroPGA55uV7RWIBDeuguacqABNsK51
mZUhZOys9FvDQME2hdB8Rj0OFGqo0Lfi02bvoMZXVBGatBNiYiGix9gFL2IcuW+5tF7r5VNmAt59
/mrrxlCsB8heZ2CqTB4IEb72i7kTVevXifW8+dzpVkxxCobGBDdvjTDOzM3rAeF8Y1OfwjXN93Zk
7DafO817ZCvGIoIYbA/JRx5ki3EZR+w17LkPADf8KDaHAOKBGHorSa5zT1X8JV8i6CBDiAY4bg7c
IIjI0ChNQlA9ZKAvTD0wMdoliHi3BtT4DCogE2tIBhZhPHCtPJN6uoZcpb+Y+U09d7txC6+mnZZi
J9gibLPoEOeHK/4drJtVKQ8EVyxLnaBPyhsgoCGxnF6Yld1u+KQ6m2grIZGRIGVogTMumLP6OEbQ
tIQoxcUIRcodZCFTbxEjiKuTh4xQ8K/b7iXLkQw4f/x166p4FhlYUIHjSpGg4fQ2K90DPI39CLhy
CLqtzd3TmF8Vruk4eT3NLLeDBezVdW7uydxc5o0Izk9Cc8N+Squ+eyaRI5PQZajtIEIPgbckn9yR
QG4qMR/LQT4LAaUWsBieH0uzYFyxF0liD8RKYJNIDxA8RKFvfjpL8JN5AW3tzWys5jarwExYpAm8
zqiujNVDiqyBM0NCAeQhZZd7YVV5kUwPi3E8P6mfNY3fvF8qUJM7kozu+n5R9G3tisG6BgfcE9I/
hdca1R1QnP1FkpFPnehfBhKlnlFDfo7IbxUvwE9cTP7GF1nP3e++iBJ6TAYV0AXBXWDGc1XcIhSk
VXiM5cu0vFrGMy/Lb5vtPJpHmytxCAFMInEWPKyC2dXBtLrkogUjzPmZ6PZPsSRDJSbDrNdXO5FX
NKevnJK3KYr3YMGdv9O6yXb2aMaHmMU/zo+om45iRsbZSdMuHe2gFzQKVnJcmZtbne86y8gVQzEi
VkcD7/LzCh+jiC1XnZv8yCvniYxp4xuM3gLRumsrCJbTmm74ixrDoaJAocAN2qkec6LxFzozEzne
2J8ro944b5rXXwV+ktFyKhBa20HRV3ugBPyxTa+hmRR81PSpCM8iKhMqZGIHFjduB+QIE4lmhTSL
uo0paAzST7Gtd8avmkxpdkuMJYIaoEOyJ7OLQVXn7NFot8+3SoO6hVKcCxRZmyosYcHNhaF/szFA
Cxwdm94Uu82shubKqFhPEOj2Ljx1Oxidm2T5KlHRbcAfOkEgyBDW6sqAjXVj1TRPBlPufteQCg4s
1BIB3wkQrq+GRtwMZhQA/4kTtjt/J39Wpn9jz5hiBiZmCGRQYVj7sNsxpAh7FoEDPa6oV455coAI
EcQCZV7tHTM7CAPaPE0mHsZkBlymnPOdgECFL4otgkONkVCld8cJ6hMu6MHRzIz+HAbtEZQYthBF
ukOi2AhuzEWBthw4aZGFEslk9vf1UsIpZEZyUUElfGPzNJNQAaCQDUc4x1DWretY+NzqijugqMMN
y60p/Nsq7BOSrKZIDDjsBmC/63EIrfukILuSrIkdwE0kSCiR5cnIfgk3+t40Z19lCG2rfJBTZfPA
SuLUy61xDxT482w7R7tMj44oXsvSPDFniTdmqbGsKmdoDb5cdLZgwKzlJ9ikJ3PKjgU4Kc4ffI1V
UkGhYT+wEekK1PZjiOL0s/DS5gVqADkiRQjBbPGS6k7C+vfvjF9d0SmOoN0S0BQS8yF4gW/7rOLf
zk9Cc55VMtBwnkCk2mMSWRV+Z2K5nZL4ZOD+bppVneNlKfahhmpMlUTwv4F03w1CfJvKEsJwLDqQ
CU65gRI259/dDppCMfRAkCORFbnCIkJnYcP505jCv4FF06xAegGzbFYVhj6S+7aLrtO8fwGQF/qj
oTn5U0o3Ag7dmio2woSOyLLU2LE+ovcQTiqhygf2+KjIq6CaIRdyfus0x1uFjULfFUrDSWaDfaDY
1bTZxWA3kqTbwL9qrquKEM3HxBitHLeH85x5WVzt53jcZXUDWQkcFTqgdQB9A/VM640LpZvQetHe
nfQUIva1LAGWsZnxlMr2Pk8gf8nrKvXOr5jmKqlwUDHVImLWemPBEeavGizg9l1ez3+4ZtdVFGhW
RGJuOT7cGiCLSdM8OnVdufhgvF52gkM17Pw4ukko9gAqLqObQ7c7sBz+OpTLvi67D3Fk2yp6EyLP
YVZCTCOA/iMkjkz6FXD9O8t9OP/NdSukGIJ0ggSPPSF7wwVkvwYT+K8KaDbj8EFgo20q8UE+QfEm
hCJS0A7ymho1Opri5LsT2m+9W22cUt0slNsdGxBM+PmM9W4BvlvxkGQGpKfY9eZDqRlBhWc6EHiF
FBvBu9WHN0iEG0jUIO0+4aU8vxGaI/SzkfvdRWsiC/KEuYWNQA+Ym8STR1n11/nP1ryKKiJzMpvI
htQbkuwMyTEzE/Jkt8vzEEG2SzQvUcyHjdusc2JUdGbcZKZlLFgnh4gAdVV4t/BxIWSyWz3Rzrxh
7fXqVUewiyb/4Nqtxuvd2hFWZ2UPTrTA6ObsBC1F5wISsFvUNbpEmYrIpAJNDYnA8s0DRBLzfU9S
qLdPdw19Q5ITlWNkngFd8Fqz/+CGKWFCDDpRkEljFZG4OpoN+9ym7n0IhdSKDtvVCc0L/HMP3y3b
PIVNaHYuCwAHR+S+gMLEBsFcv5BDIsCtXC3ODZvyrZ5f3XCKIaiTPoqgSMKCKLMs4ZXM7L7XLkXJ
p2yzUw3JqGsrTurAkpJuhQaa5+tnWuHdFCejhcALtDuDYZwfY0gPQUoUEK2tg6dLT6g4zDaiIJ6n
QKXn5hutbN9p5ovVm6ULhMlXDKAhT7O9wJvZgIRpFlEFYxKTDUbFMCFolV3FbnglR+rHeXQn7fzF
hv8mtoDWmqVTcZkWC8toEDYLHAdSPxCWXDn4h+2101hUFZpJKQPIbMRxaJkFB73nOwMA3BENqQZI
yTb8MY3lUxGZ6K2Kh7blLCAVzf0ijgtU5K3lJMTS7QkknB9qa8w2zJCuXKuSTkJUb4CkFJZM5hPb
9UWySq4k6P3oOi+szddoSJ96kMDICGqAtrg2u+xHu0CgD+x1h/OmXreqiuUwJqCsMhcTHsf6uc8H
6LDWj04oHycxbCTHdGuquAw4E8QWwmJQj7G/cWhwruEiZADv4AGdNnkRdRNRrMVAc4akGEYBe4QL
sGO/gwBeseNu+rIZBmneXKK4Dblj9VZUMSxWJB6QBrroknarhv77VeIqdLMfBmRbOjQAxT2JA4KM
qNU4vl1mpkc651ijnH9+x93fpq65Ctdsh6gvKGACwE018il2RH6TNwYUM9q4DkAChFIfYeapGi33
PoVa68ZB07yKXMVudq4BimdGGDJy+xZCSganO/zfonyGErhXDA10bwk0OcHQ/kFzC23CXx96Y8io
hFQigzSo5TcpQDvVzQTYQ4//QfutFbcebRj6FDbcmd8fEK7COaWZtJE5Y7zFBsomQ/jTTXIjItV9
9vr3756mMuIFB+8Gh7jVnB8rEz0OqAt0G9ujOxWKHaiqFPq1JlwiWbQ/bGO8ZY1ALxGYjKBlFqBN
8wTlvrfI5HfnT+Hvrys0V3+djZuGrDDXOMKYrFMfWS9RBsyrBQE6SCYOX88P8vsnibuKTRhZ7FSJ
xCCxA7JzaUGCUVx2W10+uk9XrEFTgfdsLgFFCQFgDYoSDYNxXgY0dzfebo1JUBGOnBl1AxJ+uOHT
4oGj5AbOceU2JyCQN02aZh9UbKNJI6djDGMYw3Sd5M1D2jcvvdt9kfRj6H2ughlTaH3Wkw1QktuY
F8KCzHDXyAYCGc6HUC1cJaVkLDSKaMAAeDNbr2rMY+q43caV1uyyimHMRY2KfoiLEYLkyJ3dk103
R0Ld1/NHVLf+yq1e8m4hkuDjbchrLqtoMBDcbYqe3U20gG4GytVOYeblWGGIvqquJS1vURV75sPH
KAK4yjeJBC2reItrAKDfQwSSmN0M3hMoML5QEh/KLN5IbOhug3KZiWNB/BXlgAB8ibuha3Z4Oarc
uAdAb9N+a/xzrvJPxu4wTHYPLyLixF8lzhCBrgIQ8+c+h9rqgx1B8rjZnd973WgqoHHhLgq5Fp4L
qJTu51GerC7+uq7eYrAGANP8DZFWBW8vPXTJZvuc5sipMEfm9FkpE7h8dta092lm5U8Q8GsSbzQq
w0tlzjZsvObFUnkoSRy3lmPBXUpkOns1xG9nqyo+5KlzFerI89AkbQ9Q9iCzgUCmCf3tuRkXXlEC
E95MlrxwrLb5dn6rNM+jinCsnBmMcX2LnTLQtYC0YAZtUZmCJi+zvs0uP9iJiSu75UdozvrfUI5Q
nJYgomcBN2PmG8Qq/spmsuySaKl3U22XtefKOA7OT043mmIg4r5Fg33UYZ9YcguOvR7IjSzoEbwN
uRV5S0k2qkc6H1Aorz5EbVuoOGB/qs7du0t8bTkF5MpRr/AKZ7owijY5Fd00HKw6x3kseIX8+7iR
DNeEW1xFPxZdNxQNsiPoVWh9B5ws4GTD5V4LtgD0xxSSwS+rThy3010HcdrN7dRYYBUaKYhbNEuV
oyOyTG/sKUt7tAvM7ZVhT+6nD+2hindshi6SYZshNwNgFpumBzFBqYPk+9RuUqTJQQZ+fiCN9VDB
jlkzZa3rYKCy6HYuYSCZ6z9NVQUvSN6fH0Jz2VQuSoOMRZ0VMQv6vgdLckb9LgSceDUg2L1DapBv
ebbQPaqR5ZYpXk/g3wvgYKf71R+t5sKFhr1hBRXqlyMYFqBr8nUQpQ/lkU9ibHdt2e/xgF7YAIZ7
AxDOm4BI3Yqup+adYy+LcEibATKWRVdcJRX7CmG7yziM75ZyK/jSDaF4GVVX9M3SSGxaBr23+bm3
h10M5tJxfj6/ZRoTouIerb7NmQvR5GDqRkjaFs3j+pTZBuS8IjL4OPbnx9EdDcWAwBUzIBOMo8FT
ctuExm4q3ICBvNN3nOiIsPZiAfzxuBlBap4wFfMI+qYpdCFXHDRzexxqlKBDuhFxaYyCrYQPVkKi
zEjw0QK98V3kLJ4DH2e7rUSz5yqYkQxFz+E1WIGdDuDssfrvIGsBRkB+TvhGgKIbwvn15Jq1NMco
whBizWLSdDfH1klkdefBvz+/4ZqDxde/f3c5pgnq1AZN1xQZOLqplbUHOq9ykLMNNlBi3fJx2CJ9
1mz237CMtuHmzozpUDeFJqJRfJXLvJVZ1jl7KnaxB7CqHQx8+lQZh7yFjl65YL9tu558uLQ3TcQg
+mWAehaqcQfIBm/VI9bd+I1pU7knBwRbdTzDvoRuh6KAPEI31N4RgeQHs+mnqR6OFJjdjTOhuaEq
WrECkzApWtSl0Ov5laQ41myas2COv4sUo1bml6bMXW8qLfGxF4krNiHLCsDucwQgQvBHQ1yE8MTA
Ib8v2mXjqmr3Tok9aNxMTlgihIK7UHTWAahPsFw49eBVUeiHU7Qr2XTYLLLqdkwxDUbZjU0WIii3
gJWz6nn2c+C6izTdjWP+ljTyo7g/riIXDZuUGfTbwaWRNQ/QdQeGRxw+ml1QcYtuhOpeMgKiBB4Z
f51MWoIisyheNpFrGhOk4hYzmwxLupYqHejZGbR76ok4WalVAsKzYYJ0u69CF0s25C1tMcZY/YC2
DzSeyWFlnJfZBQ4CCnwsey0+WILiKk3l0FDikqlFuG6LG2k4jzNCwM3JaI7W38CLLVsyxEUgAhGh
h5T5ESHTjTMmV45kF3nIHjd7WHUjKVGFbVQoUQsYgtYM99H8sxFw50owHrBRXEE/+0vK57fzr4TG
6KjwxTwN4WNb2KGJH0qj84b6NmcMRePPLCKXoXwTx/MD6Y6bYgjsiUzDKMAPsgBJDyic57bubdYP
x01vUPPgqaSUDY9xegvUAez2O5gJL9CswtxVXR3VO+Px/Cw0rocKTJwju3EnR6DWwMYYr2hymTgZ
mkPrD37+eiTePdoEMK3CzXHt585GNihEs0Pj7Fhmb8EGNC+1CkNEzj52sowiF27nkddR+8dmrKaL
UVXEIQ6ozGiPpIwM5/t84EdA5CUwWeGlI+JrUvV/2VUOVwSrFkXza8HDrR4vDQqX/w2NWDslSjHI
PoHj4GoYi5NJiosCgaNnuMPLYjpBXManpZDfCM9f2OTsgPS5nFFqRSliD5diiwJOd0DUeKHqM9fu
kSKqJbnMGvMrGvtXooUNi6o54ypgMYo6117SBV58YpEA/FX8G+d99OqCrfzSXQk0F4Dbn84fdo0d
UqGLZdFwKyxRd8pRW7oq6zZ84u0wLuhL7Yzcc3NTXOWC0b+QV7G2qnm6BVTsBB2dyeVrZZeizrku
II1Av7jVZ62xQiqtpRu5JZEN7m8qZx9PkFOn12X2nTlsd37NNPdLhSXmVmkbfHRg5sJB+lMI/EpO
mg1/TWOsVVBiC6bsIU5g4UDfQJ6KFq05Qeo67eiNUz8nQTNO3PDKdukqPwwFAzLCMrqN06BZOpW1
kiRgVYCGNU62ab9Mg0RStyrura5HtT9PX84vn+Z8qxjFLqvjjBjwuDNjegZaDlQm/a6rnVsnGVZi
8POjaLBTXEUrkg6tQfOAYBje/dtg8kNSQiKhteWuN2uIzkZ/LWiybR0OBcvmue2H/UcjP5W20iaF
W00dwjKbI0NIl+FxqjO5kw1wku68kQfS7ZXiQZgyrmb8ZyUto9IjmXMcsVctdw7t/Pn8GmqMg8pB
WdsgoCzDBi8V1K3d4SKKZw89PFC3DFCN9nhmbZg8jUFQUY1zFRLDmFIUwRCAhZ2VeRCivNvcD908
lIihW29IEuU8KAfnAEnvG7gNZpcGdt2eVioJYn4sp6/iGtspMkrWoMEG2B7zZPch8Skr5g3ToNlx
FdS42CA+KWJ0LU6hE0T29D3vo50F0qXNhI5uhPXKvnNN4CqkSdIBcD2Z8ZWQbu+v56qsskNaxlux
vub+q6BGEs9LKTJ0CJG8YddQcEr3qYjAUtSXC9AcSRqU8xhvrJnGnP6NbLLII1qYwCwzu/yRkPBb
6JShR6dpP80uqHgB8o4toOQAh/nYWVbxjfVAjRH87MB4r3xvMX2OkqLywnnZSNTr9ki590UzZlk0
om+mSKHCl8sRCWwnvY/cpAxyWV+cv/qaG6miGZdySutcoqcOj6h54XB2JxbpeMmUtBuIDZ2B/uli
vjtsZZ6JOaIEnWKGeLbC5F7WoHjKitt0mr8MZRNYY3knByjPp2jh8IqOu2D+22pS1U1QsQnU7JBz
mih6C0zZeiQZblqzvqu3UrGaXVKhjM0ERbmmQc8jmcOvuR13gTEPh7BCL25oOH99aJNU+KJbG0XW
AvcSjKvsM5H8ALapW6A+N7ZIs0YqaHGq6JxnxAWKOm76bzS3UpQSKwllC1nn8+P5SWjMgYpc5FAa
5naINvKep/tOhIhYKuOS22LVT0L08NFkiIpeXNxOEhHmIrDqwnxC22B1HJ1queGJnCAYh4zSxyyA
ClwkXTWFuYMZgVGOU+QRDPcq6dK28hw60g1XTfOmEcUMgCzPAa1A5wQT+svLIHGo84lkFfoOBpmA
hRoFKNKABC+fa3/qC6fdqDHo8j2qfDbah2VX8wQwv0bcjJXde9ZCLa9extv1sWim7qXNk0dYqcn/
6AtOlIgBpfLBHBnqarTsd6QNfQ6ORssy92aYXUEXe2f0W4gN3c1VDEOU1EkzpHDeFghGr4UB20yC
tuiOWWx8P3/kfz8EU9GMgiJjVlnrEAtJwDfbOx76N1clQ7Dg92X9en4YzVYxFcyYExCzmVm5BuuW
B2u7m8J7oKRSCzVsi15nDRgJ4ofcNDYG/H1gBCnVX92HAmStbdMXawk5M/YpsrJJ2HcX52ej+/B1
Md89F0mX5Dyd8OGxUX7hBb1voy3dXt1Hr/bv3UeDgDpJ0I8CXEsUfqvH4pW2zlbt9Pf3lKn0jn0p
8tCK8dlOmfgLuqBtB50bzuInTr1zw+dN3+33xhpZr18nYbE5i8wOA1V94ZGaxjcU+ZHaWpqN10B3
as1fBwC9qGU44PIJhon6S5MewiSDNrg4bfaOaw+scs3nOSXZGCP1UbPOm/NXgJiQQI7qbyT+wfEg
QHnT27Qpul1XLrpkXSUqJHWDfLFGzwHigM5bjQWaz1bBidVCSEFSwPEN2T1BmfW2Ekay8bxoTpQK
SmwGllQdNM2CaSKmL2qIP/ScV15TL7uZJl/NEjqseX48f+00u67iE2XfpG4FlcugcB5tGV4hdKqa
9tMmMv33DjpT4Yn9tJAwsQF6oWsnZOGeAL72YKRGO/IaLsCGRbcP2O99DUjK/3qEoXLTjwVUIIMB
JX5pFzt7Tv0VyjNX7ppEPr9kulHWQ/HOnDiyamoDWdiAFHlxnbZJ5fF+wGuYxQx9dIMET/ZcboSc
ujujqmb3UP4rLA7EOuqKKeBPZeNnw/J5jWp6p/4cLQm0iUri84xeUDPfyvXrTrhiDWaoTRljg0Rw
KoxvkN2ROxrl7HB+BXWHTrED1KrmOBQrBWfTFjIgVp/eCwviSiA0agOzw+N5cX4k3fFTjIAlm9jN
V5ZMItACnLxZGd8lNdutlpoK7uXCvEFDUHB+NM28VEhjvxI/LXEMKkAH3lFZ0texMY5QdEj8YmQb
HprGPqgIRuDFxMAEmpqoHXrF+sbj5ek66sXdM9zf/Sw3BtK8OCqCcbCXJhQO2rUcmlyMZfrFdYY7
AwWm84ulOWEqhnGIplAsAPbDX3efh8a6clOxVUzQXFEVsdii49rmK8lFO0ZvkdXd9FGTXiTUOtDU
ODnOuBUL6HZctQUzBYg8BFUHiOLa0kog3d7uKrD87Dd5RTX0A0ylY1wSKdNkYOimLVqnOPQRGQVq
IrHBIIfc5XclCYEjrFzbNnwnTsQnA90Fw46iugq1lyKL+10PBPr6+3lhXox1aG7Roun2ULESlktm
qzdQerTXwiMfbcvrtzoMdJZPRSzykRC0ddY4f8C98QhCNmKMIGTJvJKnp766DlFOBfHMdrFbd2wU
a8HRQwM6DCRE87Gvai+yQh6eWoIkuWfVpWtfhizN6kNhU4Aeft6C//g+/Wf0Vt39NxSl+9d/4c/f
q3puof4glT/+66kq8N//Wn/nf/7Nr7/xr/1bdfO1eOvUf/TL7+Bz/z3u7qv8+ssfAoCb5Xzfv7Xz
wxvy+vLn5+Mbrv/y//rDf7z9/JSnuX7784/vVV9CNezhLUqq8o9//+j4488/1nP6H+8//t8/W7//
n38EMk6qOvmq/sbb107++QcT/3Qd0xKgz7Msi5DVyI1v608s85+u61DXZbbpuAQUa3/8o6xaGf/5
B2X/dFzLQVMsIWjtZOsF6qp+/ZH1T8sVDJGYwA+4ZQMV+/+/2S9b879b9Y+yL+6qpJTdn3/8d9fG
/6KJ0K7nWC7a9lxuUsYsfMdfXYBVlZFIe4ohOEkrcRpQx7kza94YzEPloT21qYx6z8nLygbLPLFi
InYDKB9fu7ZtO69Nmdl+buKWtT6OVWTGvhh6s71MRJ6+WqM7xKd4Qn/vTkxtAuBQ3joZ6LUgl3WU
TZonp7avkEmJi5SyfbqAFVPwOrwDUUNW+CaKw/XO4DMcn8WkxQ9Zl9mXrMio8Lusa6N9mtPlMQEa
eIbkM26Zn5VZPexspxbSz6cxubcaS96FUR4bAARHfNoT3kaVjw/hMerZY53tUlm3l6YrI35K50Xk
Xh6Rlu+bktf0E9K8Y31sUgAWvRzSIQ2mX0bRsa2kG+4GBsb+i6kACPBkkcYltyWbjXZfcNFEF1Ds
QD5wiUyn823Rli4kNYy2GEyUyCzLvU0ruViFNzrglAE4tplHCIundooSmpRtF0CgmcT1rhQiTiFx
3tb2CA8JHbS7BjWI2uvnHkz8jwK6yt3TAPAXX45JxePO+WaSZJr6y3IyJOnvB9HFeeg3gxGn7k0/
ErsbH0yjKJfGL7oYgdhxGibeLYuX9Awo54fFTs2s9wdMqs69rCvbwR8GoIBcv+uriHqkbF1xkVVF
1wdQwc6EV9iNVV/WPC1AEt/n2RdqNBUw0tOq33s3zjHNvWWK596DTEE5PEY57kvAUtHD7ZxMWj5U
TWNl11Ynu2wv8mEcfStPW2Nnl2Ai2lHwf0nPad3Q9mi0gDnQSkxhHpHuraTth9lYC78aGzc5zBxs
9V3ZT92ul6G7eCnoWYZdm3JzDFjUTuIC2TyGUxWBX/FkzjGprqt5BFEMIuzyyUVSikIgMZN30TDg
N4FYpMJbMsF2qDZDh09Gi3MXdyDl33Ujs0wIwkfDFXYovU1AQlAf3N6R1MusZPosRDoiOVw543pu
7XBILmwypRMQfFVo+okNzKXnOF0zBmM6zOZ+4pJHWJkEhewpd3i5G9GaY34xDQkiPyeBQotXrZWA
S3cyh9SbncJEFELDqG7voR8uHlxaj8lhGkjHvWYJQ5DmDlAzo5+MNiUFyNoA57pIcNbrC0gwVf0x
ysPYPIZuPuS9l4JnPL3ms+igcpokIbM/ExpVZeRbdpyizCuZE38eskHI2zm3JQS51n6TL3KJSA1q
ypwbxkUiXUMkvpxAZ3S7AG9jXXNcflAuNwXQdqA65dV3miIG9BuIX92RZihdHxTCYdAPGYt90y7a
G5o1zY3R0JH5dKDOPfDPfX7IgXY0PFZ1oJ51xTL4Y2VBQyLJevCMNFNCK5/zjNybEc9pQIx45jsH
lLWGJwjYYQKxhM5j78z84EIfs/d6CMcswZzzGAqvVrbHqMXkde5CgUFEL3npsabopGf3bIgvSNEn
R8GaCo545thQKsAj2+9tYEC/8SidXWSTwEbhLcRNMx9Cbu7J6akFdCHOyL09g6gkRmsYaGNiXHyg
0Lu49VmVIa8LzlnkDtEwAU0PUTnRp7Qa5q8dsUgWOEUB2Y0x6cB/27AQd6HNkhyvmVu0XmbMzrdp
QTC3q0hDvtjSAH9rQ0PnyGLuTv5o0ewUhsRJ/IYaK0J55oDXyXkCt3fYxY4ZVG4IZYQ8A6rCM+2Y
nJaoheIMbkjxlzDK/LKVLfs0ANwSH8lShHH1krnN+Gjz1Y7M1B3ebG4KoKutDnQLEbT5nqAxzG5q
ShpA8QdiW7410n7ZTWDQQguFg8fA7AnKTo5jd84+hqHrvATyMPdLC3Y3SDFIcKm2Vgu2TLxk8XKV
weZBImKNuaylxIWKzGEodyx36attyAl2gvUzyst1ZATzHMHR8aPa7J1b9GAmaE/O8zBqPJOQyPEW
u3Nl5ddA6vFpJzILW4AMql2j5FcwvHSOPbovdRpNUGOWMF6eMI0JklLSiSsvndtoGvxmdIvcY3Eb
S282bPs+SV10qV4wOwcaKyN8+X/MfdmSnDi37hPpD0Bius3MKii7PJbLQ98o3G6bURMIBDz9/rL3
H3HKcmVlbK7OZdtuJQitJa2lb4DOwdgGXwbSQxcClTzq7AQ6itnR5ZlIj7lk4T+gQREJOZ56lK90
v7Q1Lnspdr9eDqa/YTbNe+jw0/AfOQbbUERDPqWHbtF2Gg5r13ALBbx+SGArKflrjQtYA+JNNjUn
2XX0jYlk3a0H+GzAdYeYBG1W0wx0eoQSw/QAXmSaHMa+N+8RAnhXnFZXC1Acme+gZoDXhhGeAnIJ
a+NQLbVCrgEXobtpoyqfXifT1kUSQswm7n5JnNuzO6wNDfmLMMYNuV76+fyQ69DFhzyvpUTBmvSf
cbW6AuM31VP1idQx0W+DxjLzdzsGLWY3Ukoo2G+DIoC+8DZ02bGdMqOak+i3NrjVta2imzFDV+E4
tpoEp7FFmj4KtMOTQ+9SGCgGGkDpG1VbONJsQb++h0z51h2EIk11IByCI0fYK9UdEB5d/x3/bv2c
zjb/uLZkwxrpl/WTC2b0eMY+g06aM+ZrHDoYJstlSemrDVof6rDBifgXGdutOnXdJN/mgWsecijO
v49yrrODrPLtC9gH7C886vytJcP2pukqBbORodEfcOc2fKKz3ioc06HqfisYtsfD1ABicF5iqjvI
qJnx1DUqI9imNo4e6hx6qIcR1jk4ylDllmOcV2o89Og71zdOLNs9H91ij6EUVYkd1brjlszdbdKY
ShR1wuwriVcZj2nXDR9JDBmEY4UW2j3NYfcCpnWsPo+ZG97OFcRiDtOm249Zq8d/IGoRf+w6Ltgp
RPO2ukGJyM0BF2M4+9ma8KJnMRymZ+lksQnn0jsg5OIJX0SHCe5lYyFvA9qrxzjA/R8ZqmE4RaPT
/1hIYgBIXy/DV5zQpggHypr+QIJdsBWzGA7JIC3hwijI+PCuTrWsj/k2m+WIdQKPsjDnEGrFanKl
lbwRRwft+PuV6ggHzkwHPxJTQx5qbtyQH4Y4JxVaqWsAGz2TyE9bUFGYVYuqhXagyHDmgVSeRRGY
DMlY5DUIBYd6mJNvEJIZ1ZkBmcj7GgGKe798aJHsyQQRCWFDpmH30oXylOd5lZ3G1IoNV2vjDJtb
1n5taWgwrKhXJD0gJbpjgAPMeEAgCYhdkLCyR4gakX+GKWuCQ8sEmtcxQ8AchmblFnzZsWKHxK7Z
4/n3HWjlvAbNrqe4Uz32qeQ2PWiOWzfsGGaiB1eROkeOoyYsVeUWcQtPpOTdgm5/dIohh6cPuD6l
w6FWgryZoEgfFqCRx02BHhDO5pqxZDzBSiEoF8nPHg2jyG5UP/DsVgjiPjrOxqpYYxwWCTI2w4wd
bAQrZRCGpvgnzLRt8OCgbQgxbtw3f1Ys3MAd4Iw1eTGLFnVEmkdb8DGMgjD9NIwsb06J6sZ7DqFK
chTW6g/EwooTr+eGL7mBFygtmjyrxtt1IwMycpMqEueHxOlmeWNcpIHtdJLjALh2CHl7wJ69xbdd
ZvIPw5Zn76pBYo009bR8BO9IKxyodLgcZJiEwSHAMTI8kQgeSMjsARs40r/AacEwMZ+YGPPptpr1
+jmr+ka/lh0J4b9SO9kf4MUDX7hW6eo7arIVy2PtUYE3Ge+LaHFdcuoknNZOWgzVf3mm/6fS+03z
Y1Cj+mX9wvq3Wvyd/ikf7PDzp33zXfv/8v/DEvwM8Ltcgr9Zv0vxfXhagZ//h/+twMMg/A/2kwgt
nJAmaXi+hvjfCjyP8BdxQpMoD+MAf49e2H8r8Cj7T8wSqKowEJtZFp2h6P+twPP/QOgG7c80QM0e
xWedgv9DBf5cvykNoOn1e929AbcyUDPpElItcKnJbH7PbAbO7pN5+G/B/7TAf661eh7+/LNPOvuy
1ZXpAnR4UvSg73i7IBHCJ3d1DkdjNaYQsgVyHHFjpNxxmXD+Sa+TUEcqnfWY6jKOgCc59mNmv4L3
brAXJ1CXLScTb/F725DqmurmpTn0enYRamCVgJFb1iTnENOOzoTLMzjr9PIkPoshP7+S1903YIbX
rF9VycZpBnpNR1VYuCGrvvSQNHOvh6Fhf8cqejf2s7kXa5u912QmP2w9kmBH7/r8DF4njwCUgRU6
mTJhC5osLgAV4qZ1/fRIJdtjyZQGf6gW1fAzGnqbqpJWdH6QLgt/wcE5Y0dYhqhraPTnP9cfikWL
bmVSJ7UuTSNjuD3SSX3q8jW5Bki+NP65F/pkzVs7ZUtcK8wUguutglbJh3iT0RU023N3COcpOvfN
n4yuGm1nC3eCMsNHf+xWsYmilWBfwFF7C6Pi5SV36R28tBBUeR3BDlOV4TyrGxJaMJXDPrmyli6N
fv7zJ+/QtgR2jWmrS4XU82GeB+1OAsD64eblp3+W+XCeJC8HhFIvaH8pXSbdurh38K9eg7vWJtl0
ikEPyI5GTzo4VoGaP3aR6Zo72J73+lUKpI65j8XIQGbmVkE8t8khrbh0ybIeINsbhtce8Ry7/6/x
SdDuTNn5Eb2ksTbKKZDjQM3cMoKjlgrG+qZjFRO3ddC2wbfGdtvPUENz6mYmaF9G2DkUenBaWDhH
yXTe+TG85BKzGn6UXWVKuOIKKCFDqekjkVP+98vf4tK39vLG1G+6a+GVUFaqkh/RP0C5uw5M5cdd
4/vAAaCPNnSMc132cY/TMkeh8ZiKOvu8b/jzxvZkqVqXTAtta1OKoG8fST20P9xqxO2+0b1UMYXV
0AdpZ0poro/soINxsMe2TtN9YexjBfptSHNZg/+bQRWIH/KwMl8i6HLZK5N/IRn58ABssBuvOTaF
dbBrfoRzysZQRzjUEYRX5NfLs3RObc+ESualC7RI2NqjHV9Wzixvp6AZfzoyhdnrEUu3f4sDPb8G
FTlP/HM/5SWOKV9tym0gS5a6BcVsyDr7kAL9nL7J0dsIISNbc1RsNjK1u5IKLkSIr3g014EJqeZo
1fbgD9ymdjH5QeQVFPH3zZ8X4XRYnF2oU2XVaQlz0zWiipxBxEKjhxE2qzmEqOP+evnXLr2OF/Bz
RnTEF2PKCRQVCRGtkfEbSFHJx13j+5AACHYHlKkIJ9YuAkMJvQD1DxTTkFb2je9FPGkXTaRpdNnk
aG3kGRygsTf0Vz72s3ewyPs+BgA0l0gMQavKXKdbQZ3N+h91FTYL2sNdHX0jMPamt2hAugSQ1LqT
b/qYO1T94M6l+1J+7C2INJ/Rc9NYEDlP6YctCF+DwjlcYexf+P6+ZQ5g3PO8YPMtqxUm07ilGXDQ
lmEwdVc+0IWk48McZFTNLAyxwIie869c0OgfF2wQiRU2Ix/2LYLzbz9J+wkhKWZkRRExKFcd282x
V46n6ZWM9hyI5rwIvIwme1ySpVSYMmvWbjyyCa0GmJCTkR8q1fQg0Y6NQauXZ2F1mLq1+5byhP54
+d0upFMf/VAvTbcahsNRwMMINgGsStq7Naoteddo4shDWlulPr78YxdWgy/RpElUcWCqUQDCX+4O
1gRn6tWwbPzKDnRpfG8pJyYijVmsKW2/khMVdY9AMdeEbi5sB77Sksh1PQHppks0KiU5gd8zp/CK
mOWryeAS9Ghpk/5Ci6rt972Or7u0xmgCsmFG8gGv5zCl5nGYwmsaZxc+vK+1RHvejsacT8VuVtNt
zavlgeazqIuNbMtrotr09PJXv7C+fcmlyGyxahS6Ci7uhXwMtyx4iGJRAx4mg+YrLNezR0sET28B
SOECBk5ZR3dO4fntn4SuyJpI0RDFhUQxfpc0cB47BjMV15ynLqQf33Ay17ZNRzjDl3qtYPuI83nq
bjId4WZ1G9Effv/yFF5Y2L7VJC6ldWR5qEs6q+yYj4k8Uiy6nZNEf58kJQah83NYLpTzhw2itg9k
2szdvmePfh+dJxaueRkqbF0N7lVs3QPohPZ23+BexNchywyJLAZf1vYwpCy4HUwV7hzdP70YKOHO
uG7EXQWlr1O0aY8UXf19o/siSjWJTC4I1iaQreZ7C3rohGvXZI8vELYV3xESl1JjL5tFl61Y1TsF
Z6obk0dXz5EXlqQvnpRsJNTRJvD0q/tFWwipdbjGv3IwujS4F7ar7Po8VQAsQMtIFX2bVLgps92+
QshXS2oDkM5lkqtyaZtXcsYdV6iTx10L0hdEAize8gXghbJO2XRT5Wo72iQW5b7RvUidlhnSlOGk
SrLE1a2lYwLhsKH/e9/oXqRaRea+CTAvktQjFDtBYG+UuKZIeuGb/qEGBEeRMVxjdJEygJDdJI8J
ju/7UpgvBgSMDwQ0xkiVdjDv2aBxCTyeds2KrwJUS8vmHFc4JXQl5v6wWKyfeymSwe37qL4EUBYb
mCObQZWdTeh20py0uFybxuXLvhfwjq/xssbhIJUqR6tXpDI1fpzWoL7SYb/0Wc9//mSHDdMFjss9
ygdlmrF/4xLB2SkZQ31ti730A96aX+sp34BJgTtpF5r1aHsg0g5sCkHc3Dc/3rKPh7QCHB9BJaik
EF+y4X3cZm5fsvHdBms5NkC54T4A0Ep2SgE+u4mB9dj57N4OZWPdAT+GFsVZ9OSBs/g+lHG/Q/sa
O4gv5aP1kgaOjJj5enXFBjTVj0SfxXxenvdzDf1Me8X3GFQsAHnALZiZiEcI3GEAdlB9lazGKSH/
sJnVlp2x8ZUwOC/3534u/X2hinGm9cw1MnOjW/ghn9E+gExk7pEYy8d9n9tX+NlgCzC3FeZsIUt2
DHTF7kD/TvelCl/Ex46sDkSHxYSAhjmmBkYOGI5roh8XIo16oQxi6ExziSSqs2QolkkNr9IMN/Mv
f+5Lo3txHBEVTxBoV+XKmvA+EaZ+zzH76spqujS8F8VRagG0ARS2HEe6HMCM326WVF6lT14a3jto
6ixKIKwxyjJcgWA64T/NV8ISO93MJjDmkOplnl4tiqfqbSuq4YMMRyBYWpgJ8b66lyGMrY6KNVt3
WoHMTA6bJY08jkqduzlj3v7strn+YKOBt2/QJUejaYLWQn3cZJfJQz0BGXwcB86av0wQJ02J24el
e+zc1j+2S2+6oxkpOJEZ23CLESd52cKWntyms2qCNzQNZ1ksVT/MRbLYtT6QlnUwVeQVZPmABkl+
zXoZsw/LtgLOx5IhXY5rQ7PPdQ3E7TVtpguVoK8tpEfAGCMhJEqBzX6yQBC9RV/lO3cDwEsbBWi0
HTsY8DBt8rccuNV+3+LwNYeg6grvm6ZSZdKKoODW3URAa1wJ+fOh9JnE4msOxRLCia5rVLmNEE46
pnDpOOF8KRLI7Pd307C5T7siyNcXGocgSyraybLPIvEYhrp+veUku9buvrDEfWWhZQTmYGNalDZm
24lIwIqDPqdXysBnBSuwm/iKQjLvyObGoC8NcEqAFlOgh24BVlbxYQPm1xQVUOrxMbCs0vfRBHhL
0QJUVZ3URtxSRm4NwVHBFZoc9h0afaGhPuxiMkeshwH5vJAjmPm4iEpB+/u273t5Gc+qDbyiau1L
ho5GEcBYCVg0e237vPS5vIS3ckDR0xWOyS0Qlt94FeTvTDikV+jKl0b38h2HFrJ1Y9eXsKiobgEA
H4oYXIp9e0HkHVsmt5HEhNNYdlUK7et1NNE/c71ScmX8C3u9ryREuFl6Gm1jyZYOBnk9BIWQVZou
gwaKEv3nXd/XVxQK48Z1TNV4CyXi132g14esb7YroyfPpxXfKLHu2QK4XG1LHVcgfs3hsEFVswOq
v5taiIcr3Q7TvkjwRYVknMTT1PakCGDgcN+O5J8m37p9FYIvIrQBWAY2x8ILeHkvBXA3ULse6mty
jZc+9XkBP6k/uhiYUy6joQyCZRSHXPxLqeQiZ0dgtbm6MkMXYDfxv8L/T37Hap32eaOHcuTNOt91
1QRORNBH3TfX0Vq/jtk4Nq9y+AfjHaO8A/qbNlP8aonjUL6dACDdrjzKhdD0xYUIDjpA6I91CYkc
9ik06tT2+d417ce9Ar1jdQaDy2wp1wycyzCCEuC+iPHiHprhU5wOtCq7Dev7SJEOv/WdScWVrfjC
1Pi6QZmdQCkza15k4F3ddE1g4BvPrjnZXxr9XMg8WQKhE6uA0H1egHLPvrolzIslI9uXl+fmQrz/
IRcEk+mUkQ67nkrIfbXADeGg2sh2J6eUmW8BqyX69PJvXXqT8zM8eZPcAHWdkSADnQz8t2Ve8b1z
Ot++PHr6fObyYYQhxT2y1a4ql4DHzc907ox+FSotXUECqe0NmkxOvkoDEn5++Rcvzd35PZ+8zyiq
rjX5zOFMb8KjHMHNBaW0gYhA68KsO4BuOF9joV+aO/r7b81LVvd13JLC8RYkijp3A/QdaQBu1ssv
c+kHvI29HhYeLB0hYDwHoMSw1HbdSSwGiO19P+DFOCAf0aBbgOLnhDdfnZDrh2AI8n0tCR8baOJI
QYJMEOCSFAqceQ1PbRZduzJ/fnL+EP+BPY2YcLWrynipDdgxeaC+oHwBWXvP3Pwh+hOzBpaSOZEl
HKe+zDOSuUrcNTTqpYc/B8yTZbrNS+MitsqSBOv0Ll5dfjuKPN31WZkPBuyE6ZKOo0SNw5jfDSgP
3sC99hpG7dKzn/ffJ8+eV72IwYSPihBAyQU1VCOHG0YN2wVl/EPphxqAobHniNJtLo8POuXub5x4
ICSxAMa1L/H9IfOT9asb86HqSw7CU5kGIYNbaMN3voMXubIiMKKE8kYJtowARJ/Y+94F0aeq2sZf
+9anF7t6S2s6I6OWzIGoYtMEpgGDrb7vG93bn3nkgizKkrZ0Eu2MWwnrWAH6n6yifWvUB+iJYYoN
DPvaMhjT6XMkpPoIAdZY7hze26HbZouQefhSSKbWt9GyLuONBKbumt7JhSDw5XxUxNcJaoRtCYVp
1x+zVW6vM3CHkivP//xh9g85n3nZdJL0vDkvT3k7BSzoT8St8XqEiFBy5SNf+hEvktOhSmm/cXyD
UNW4TWaT4MeoN3FzpBXK8tOuteQD9YAcHYMIjOKSgv96A+5KdIzAwNyXp33dni5hfaWWoS0lSFCw
1eJCP/StSb7ue3gvkqM5XzonMfwyRN9NjR5LBbXVfWN7IdxXziZRKhBkY63f0/OXWE1zLcIufV0v
hEHxZds4oEFY1SbdQLVbJ2jldPn0KYdb476GGvNxdy1sHo3WpCmToLag4sMhqTpKQqHOtmuSfBke
sjiwbuOsLls7jTdmAspzXqJdZQjzYXc6rbNsBeq/DKvVFtTwAXoA675GN0hwv++UGlRlwGhoU05z
AhByEobxa1m3aBLvmxo/ftFb6wcS1yBfkE/wFiP3ENzbrrTpLmQ4H4y2ABC8hK5qykiFpAwlajVc
H9JPLz/6BcDjH2I7FWw2K9gq1GW6mby/qTQoy2B74hA3G51nZ+ob+3vsKtF8WsBR/74KsLTPWgLo
Ue+6Q2E+CM12xOk5QXWydZP5HjvbvZUgWD6+/IaX5s8L7pAOM5QWSF32jkV36WjGE1tBado3uhfc
SQJhghgdjnJoq/w1hepQAQ+7q4DnCw/vA87geEqDFLaMJWFt/jqucBttZ652XScyH3G2QAq9MlpV
JUixv+JxncEgBc1h18z4IDONWw1ma/QtzITufsDRt1hcfS3kLiRV38FPTKttsiDgBQcBFzz5XHAo
RhAGioGaxms67pem3wvsgbEIaI4RK9P1C2RkcrhKHqe1H69s/JfGP//5kyM8WIdJS6uNFGkVE1wv
hUc2uPa07wN4ZTHIMiid5ESKrR5BtBOsPbUr3xdVibcdmxmptM0wOIiD9WlQunutVkh27Xt0L2aH
XrsZwmV5UTemuafQVLwz8Mnat9kkXswK3LptSmd5MUFP9jaN1+SW20Hsm3YfRNaIJO6plaDTW/Ur
g3nMMUvCfZ1G5kPIonYGFYWMmHaw3u+VcFDaVbK5coS7EFQ+gowaOBNPfEOzTqcgVEGzqbInNfe2
0HxVbucEebsx7v02B+oB2hEJjcp5dhUMYt207yznQ8mmFiTSvFV5kbZte8NtXhVORPLKJcylGfIC
NswWu1no5BR8MLmEKkQLrW3AEKHVVMsQ4gi71r9vq1dtUTTXoAQVySxTCFTVxYLL7n1blu+gl0Lu
CHyy5rxldR00Slx/k/JsH0QaeuC/p7RGtrMh8NEshiR0Xwf4Q5ZbDW2tfRPjhe5Zs79vWsoLpx07
gEn8ZVxtuG/WfTyc0vECHxoMvpA6OjDBP7OW/L3rwX04HJ8UQCh5X5V6490dpVV9TxQQEvu+qQ+J
y1dIhKUS1msskD+C1dz1UITcObYXrzYbuoQ20GDIXdvdj4MkEv4CIdC9+6bmHGtPNkFDqxnA95UU
plviz7xh+fe+664V8OfI/BMLAA7076NLxly+1ElebAC83/folJX1FO3cY5m3x4psdSsE1NB6Nmy4
Ex0jh3WJxivZ5jzDzz179PuzRzJiLmw0LygkcU8rkCFIyuEY38Iw2Z36ukv21Rg+JC7qagkUyHDe
VkC2hQ72G7c1ze2+7+vFbLNguiOOfN/raClsl34U09Wq9MIU+Yi4SGctaQF9xuIJ7LfMwi32JppX
ao9Mg+VwH5ul3kdmYT48ru01nd3UQLrGhNUR6ovzKQUGYt83oF4rOsnnlYFGgDdJB0hH4wQhf5gw
4/vO+j4MLhYsytcUEA7Z0uAuidvmB5oS1b4SzofBrRL5jcHbumBx8rEdAnh5zcvOFrGPgkuTPOhy
gXu4KGvMTQMVtlMfT+u+5elLW9JGJn3LalLMdqWndszTE+0t3XXVDhzZ7yGs4GRCZyDL0P+k5h1P
Zn4YlKr2tbept9mKdBt0BtHJYoMo73zIoCxzFvILJbhPKU/bnUvTi+AKhPs65Vg74RxxaO9V7m4J
kvTKyjwv8GeynA8FM84oiEhzUjS22QSKRBHZ17bqqvHUwhe+PsixJ8FRiq5rr8zbhU3BB4hBcjC2
snGkqKPZvs/z2ZWAn7mPLye8Sy/kRTK1Dd0YqN0FabL2l9rW+JMek/BDgMNccJzDXn8O+n650hj9
FxLy3PydU+PT/TPjSLAb9n4o+iX1R15TxU8ACUn+XgdGvA8TgWbUkI9xeF8TUFsO1m1Rfpspun2B
EljeHCsBpaWbtZPB/LGaGmZPkBtrghNwFNASfXlWLs25t80P44oWX8VIIWzF/hpsB4RkkFr1ed/w
3j6fh1AbDdWCUwokug6r7fMyzcN9hFMWefs80z0O5MxwPPz8K2ftT1g2X9PuvjQxXoqgWTsLqEag
2A0WUQZuqO6iqt/ZoPKt6IwIsrECDBdaXfO7pCcfeAP5qX1z7uWFEbpHbk3nvOhd+KPqk0fIhP3a
NbSPF3ONzQTN4LoS8Qmwzblf7xaj9yEGmI8TA8GyWazCg2fh+KOJ2k9tcs0G7MLX9EFiazfgLhAU
+8JY1byiXeBOkaTBvurWh4WpOc0SHkjss41iX2hK8vdowCTFvkn3QpTb1TqVxnkhK3iIiXCB2Nuw
7WMG/qtW/TRPLasdYtyG54VOhp9Wj3+tc7VzWrzwRMLrR6mBnglRZH2RoUzKqJp2bn8+vCura47T
vSYF9Dybx6bm4xfT8HTfCcG3jWvPoqoNJCCLPkvsG/TrVLElPb3Z90m9EM3TSgINzbMigCnEw2YH
9Q4CIHrfgvHRXRFo104SLPbBqqk+QqO/f2N1IHdeC/mGcIJEUydmZIEqSdZiWPTyNumZujI3/4Jb
n9k5fYAXZF4hXVz1AI0tVvxIgUXo32yTon/VZB110Vbr+yjQN8BBiO98hmFo0m9wJYxqvpLjkoOU
X4Dl86OBLtBwk7Cpg6ARdthb4PSlgLkPmyyMN4b4UzOOsNfd9UV9f7m2X+IJCqFZsdIYfV1FzjKg
ybjIfUd5Hyu2LGQSXZNiq2vYdIu76PgwKtfti1RfcQ7qk1XrtjkrKtfg3JFXb/lU7+w9+dpyXXau
+daQF+mKaz6lgc8S8XbNQvJCZveN4ro5hBx0i06CXRm8zeD1fBM08T5ZMlik/H6Km23ahiHsxQv0
E/TbRNfZQ0239cqR9NKz+2mgDWXK9YRnD9fo0FTwnRpHsg+EQf/wf8sq2ogF6TeFruL3oKnsbaRr
/rBnwVPf9W1iypEkw3Ea2lSfeWQcmDprf9o3uHdW1zPrAhHiJNDC4epgpuQBMqX7YH2ANP7+TceE
KJKtONkR0AJuUyjuvFm2KX7c9+jx76PTuY6iADLiRQ7NxkKAXXTQml8DDZ5H+TM3Ut/nbdlmEjM9
AcAJU/AvFJp236NtIq/NQMw+wgT1deBIo6CsDXHrApLU/Z2O5Xiv4nifiAL1Jdw6wVepZJwVzZT8
xcL+Wyr2kTxp7gWrY2GsndU4+G5J+rrqbX/HdRfsKrchOPr7h81ALDBJh0OeFo7cbktUoeFKA7qP
VkR9yJdrY2pTInDMA+PtRILgHnSJa1jZC4AC6tu5TT0wRknY4WwdDP1N7rIFARsvXEI0d0tc0VPC
puNA6m66g19dDzXzKE4dJEY1av1doeGjwiBagpp4cFnhSB7c4NIGRunYlHeO7oU1gdhzyMmWFei+
DN+dXbcy2Ob1StP3+VRNfdE2sYQLpNGxbBnp75Jc05NJIMC9b2LOP/qkV7DOJBKsQy9f1XQEsT36
NMGveufg3imc1MmcRwP6o0zk5mZKQSReEs13qWJRX4dtU8kWDhzq/6GpFlyuiuimTppd3QOaeQEN
8gZo8pFNi9mJsTuuoulbIAnEOOxcM15MV25excxg6qqsggbtWIuPtejsp12f1Qd/aQIa6RaZrIiz
oS4BcamLaaXDrgqF+sgvdOKWqktxX+5q1dzCmqu/cSPk9Pc9u7cDb3wYp/zs6hAPQ1dAYxskHjA0
rzQXL0STD/0aJbR/ocSLeU+z90tO9VEmwT5RFOq7rgmAZSLANNPC8LH9Ang3/eAmrXcdxKkP/Boo
pAl0myTAd2/NhzRT/FtOld1VulFfZiwKpsDpoMbumOVQql/sMn9LRINz877PGv2eaeBhjOKK0aTI
3DJVNw1qUNjHM1V93De+F7GU12HKKnTkZDbF33oWDp/0slUf9o3uhautrGE2alCmYFd6iNIeLj7w
XtgXrn+gulIo12cU52UeKXNo4ZVwgEz8vj4L9VFdCd9wK7/UaaGgQ32Ti5XcCxhcvN81Mz6sy/Cc
dm3N0uKMqD+ZitDTRrpw35r3YV1wgwDC6rw/6ZieBFyEDlEcrPuWpC8Nxui69O2CytYJO1WHAdpL
d2IYFdk5vre5ztXUbTA2wuba6s+rNt9yQf9+edYvnMYTb2vt+CJ6CA7zwsJ99QtUhre2yLugD4t8
qHeean1M17jJ3pEWvSLX4TxmtagOrIXO5cuvcCETJ17AojM3ACiZpEUV0A6lVi6D8VDPLZ/3bSQ+
rCslfG2EQjVhltAc5loUY763lPNRXWyh0k1rmhWWZS3MtbiCSZHRGdunUk99ZNfUDVlvhwzHvhQ+
UkYH6bGG18e+yfeRXR0FPCSrkHE0VEyPU9Z9jRy5Jgt/4cvG3nl4hJutNgtO26sLB8jfA7EHCdVd
DSPq47lMZ6EKYNEwshsRByFJcqq24SqJOHu+zPXVwSDdmvSCu7xouryuyrHthX01RsnyjmS646+y
EL4LUPc3n6t13qZju46tPHAigq+5xm1TOFFrH6FpGX6tHFTLS84yfdcCP/dj4SqPAWjvlx8vR9CF
JOCjNISD3VADZ8SCu35+jGEC0x36xuTDIdwW8vXlH8mfnxDm7Xz9uKW0rl1aRFrGdw5+ED8jO4zB
kcbqVgI8rTb3UE8hh5aG2NlA+qPnuNrNjA4HqSky88My1zWFNEsIO8OXX+rSCvXSpxETncW2ZIVU
IG2ecD+z1sdq4Jzuyz0+pg4OkCjTHQ7gi5zHx2iN5Xdm530Qdupj6rIB/d6qipAbTP3WxMsIWtD2
fd/UeN97XOFFpkeZFdEUb7dx2qRfRqgO7StmfUhdFuIIEgCgU9TgJUKrUa5wgLS5BnRm1+P7uDq0
dqJeQ5ym2CDu8S1mSfw1k3R+3De6V5v0LRTTIZCHXsayNX/PrejuRp7tQ11RX2aOQ5cGqP4aDTze
VRZGeMA5H+B2EGf7sj47J5Kn1X6UDkuusOUSATpuQ4cImtXNtdx5Iah8ZF1l0rzjE0CqqrPHDpfu
GvIe++bdi9ccKg5TGsi44EaL23Qwr2BIkexcMtHvs0JruVQzJ3EB0rjDLUpoPo3xZvYtGR+QtmAz
sdlm4iIjbnuVC5YtB7c4t+9KjPogtLVjyTbQNkavvcPpJgvW+NvUhyLYlyp9GBqU4YH8yJD/A/Rv
jhRuYUd4Zu67Hac+Cs0ww5boDOWigUoOtVM/hnC5JmZ1YUH6ILR+jbA7KwzOGFTiD8vULQy2bf/D
2Zk0yalrW/gXEYE6BFMgm8rqy3bZVRPCLUICAQLR/fq38r43uCeffRyRQw+clQlqdrP2tyS/rkh0
qUPbPHxJywVTCVrG3SOAhFsqOjq/X7XmL3VoMdq0fIK/5WFo2T14/FtO1KD21334xZpvNmSbs5bR
oV1XcgC/EV6sYJdd+ekXoX20VnXnYh4dQKuGizhnPwqTXMeEYpeIMlhk9i2DX97BN3W/a+oSWjo2
XZfNXmrPuqXl6wjYzkGs/qFgYQfvS/U3xdN/NB+/6aFcysxsj4heuSI6TB2v2yOaquNpjGD4kdKt
61/AixrHVCgOd8CKmgA+plHlfH7usHCguDvTp7CGhS2clAvMINfeBunWBcVjE9twTs0Ua/WXOtkf
wr7LviwYDmKrjRQH5+RX1y41oEZhG8IPE6LmbC2U+CnDtv1mBOIQTLTE13Fi2SVCrUYppAn6DZXX
CHo8reFJgET3uslPUPz+edYLDDZA1KaiQz+7Pa6+V8OHvzyxP5w2l/Q0DNwm0yZQMp63gsL6sfeH
xoq/1Yv/oyz73do5/9n/uruj0PYr3xCXTajw+F28wpD4DcC8ocxiEFF7OH8G5KkKTV9iVFyU6jRV
Fmn7cHZRS2EM7UMYbvslygMIxZd8krDgpXQMx52ZezGnMbxG5p3b1uVbyGIJG8PoafEI/VJig+ar
tE3orpJbolP1z99CAom+A1zLDnOiFKzECSiMqWWO//z30+38Nn/zrC4788HUW9XNqJRuoELCgJMq
LE++bcmPSLb844pmzeu//6U/vPTLLj33GrBJBdd3uLvrfaS8e09G4q7szF3KDF0FGSBEowhNWlnC
BBWWui0VV5Zk6cUlULV4BYnm4tA6/51gW8D4trpuZIld6gzNudxbbpE4RCXMQJut/JCQ+PtVT/0S
TlfLkcELHsWXKRbDrQW1Hos6jK/L3S6lhigjUyKdi4BaU+MjHQPxa4HBzNtV3/1SaiiqQUv4JuOV
Tpx+mw2+d15CQ/a36Zk/HRSXgkNMqPoGpYkIvWhZ3zEzT2+mps7srCpUkhIobT9CHR4/NEu98lvU
N+z4uREWTNYFY/Ef6o3aBx3FnctR1pifYDiqwnxbDazJVbnGQYZ25IAebujnB7hRii2biqnVOTsD
4XN4fcv/MyiFtWj5s3363x3733aUf9pdF7koIKkSAT9FzyCI/I2AAQXq71cCKuilSsXG3bA2IUXk
POOczsxI2ofYh6gqXfemL+4azIyVFS8wAE7DQPxnB4w4iK5cpBep3FIWG6RnVB4Mc8GWkrrxJCOq
utKXg5GL+6ZlUwKdMPo1w8j5oQV4ZqdjJ/fXPZuLGyAxUwnvjVActhhgwAZQ4xOsMeFeft3HX5xs
K+CCCLXOZYZQl9/nzqFwiq5KeB37gl1qNGXp3TjNi0B8wmWK6xPlkkb1Vz6ci2UPW/myWqMxOhQK
oS4cL0v7prrCXNc4vxRprtKjpT2MePZN2d8wJcZMRqO98m4/F1b/K07pYIcTLuOAc79e0apEI+7U
9leOZIJ18M9Ph+9ZjTgk5sgXR4hGQCmFgXVX5v++bM6b53dxw8WOjYepb0eLZcOH0PFsURYcZop5
6vJkhI9+/ftf+YMihl4K2DBOUUWw+RMIf7TE9EVUbr9USzlPIU5c5U25lXVxr4B2fEUrfINf+AY3
d1KR5rohAJpcPMY61gwh1yoOnR6+6SL56porCZL0UuTmA1LHcTeLA1SwxSM40hbD0UN41d6gycW5
l3DeILRDzLJ5ou5iXpKjV8Ls/v3V/P7CoZciNzU0y2QtYYfYJ9PDrLT7kMSFfv33T//98qKX8jYU
/PRqy4pBVNLVa6ZU1S455kbGtx4g7+WqWhm9lLkBRuVV0pb4DYge06KvPvCtE1ddOzDA/uf+q3kp
Nl1O7FDottiVulqPpOPX3Qr0UuhW1MVCPLH8UESa7JspbDFQGV53rNJLmVsHaHYb1DU/jNPQ9OkC
B/jjRMyV7WR6KXSLUFgdgxKf3yWBu19FCDU4vNquutLopYQNNKGBqFLzQ+CmCIIk/nM4e5D++8r8
w7q/NB7FNwdZxuFKmKtN3xJTVSlzbfSXlt35VPn/xyq9VLBN7bIQO6F6Gw5ts2WuNUOUgWO0gg1G
447vB+rdFzXR8du//5w/FFrgK/nPZVoU8BHbSMwg2SdIlqt1EEO6YgLk17l0dO/buDHnpGSs/Z4s
RdRpQDxRwMtZEbIh3VADIrtBWDqlm21N++Ljvrk1hQ7rFHGdnE+YpkM7/N+/7h/OhUtSmtJqO/sF
ssNsybikEWQ3n0JIEr51fXkdLZxequWGWm5JE844FeBOnvdk4Flg7fKXi/NP6+fiWKCaB+0mNnbY
ZjodHfPNs8B45nVnfnwRD9VzLEEOCukBrJM+B/p+PNneVVcFLPRSKzd3rHR9y/HpU72lrKbVPQuu
FNrTS60c81AORdKyA1gq7IaZhD7HW/K3eZvo9zvrEpM2abRmHdjaB9slDUoc1nSf7eZqk2I0xrc5
D6PhOnco+v+UcyCnDL5h5NBvLZY+rMCbb/HE1uuW0KV2LirHQi+FpIdYgSu240rAy60b6+FvGPI/
rNFL+ZxpWpz751U0J4k+wlSgyBWkFVd+/YuEpvFhL8uBhWitxXGmeCRzvIzrlLT0kogWVM6i7Ae7
+FnJcbcWocjrpr+uWU3lxe6th6UcIvSrDwLXe4YWFZCcDb+q44uq3j+P4jqo5bDB9PXAWmPfNAzv
Ulmw9tO/H51/eKmXyrk1VoY3bUgOkdPTJ1TV9b1Zmr85Q/2+CE4vlXOTjVH0aAdyKLseevWlH+wn
WfLiHXSMPkjHISh8Ggxl+DFU/TQdSpBNr9LY0ktZXcWoWPU0E8glZ3QjQADN0F8db657bOfz5L+S
tFnwhs96JAc+tvrQ12KPsbcr46xLWd06lnFcLx05GOfnj7zSYj9RMV4Xol8abbpWIp1p8NXrUlY/
wpasDaa7AWm47slc7ONNcLvAAQS3ASrjr6MePMZTKf163afTfz535eOpQwQSHuAnXO8bZPdo6pnr
6Pf0UlHHcL0TGcXhYaggxkxhhDvAmXETV56gl4K6eo1BtCI+PMw1KXK5qBmUleQ69QO9VNRJ4coB
6iVygOKo+tapSKC9cW1JiF7q6WBjJdqpLQjQekt/muGZdBiIDq+qqWA+5Z8vVgqNLNTOeLFBJz85
x+rvm6km9ZdV+Yd7/lJRJ4O67KoGx1zVAFqZhkFSL+kUQASUOj3oN5Rho+W6DXYpsFN8CEoQo3CT
rWy9AQ9jfSj76W/yonMZ6De5wKW+bqs0gYdQEB4Qny/zHaNaPkYbX+EJwMRUZoWXtt+FGEKhef+f
WPWqnXdJUDNTY6bO2vBQwSrvIWRbeTd65a6LUC/lXpuUUxyWQK+DpVY+tgNsE+p1na9cXBf3s6+a
ErSwCmB36d2uF+objPe2vyytP9ygl/7vou/BfN6wLwo+Td+HdWs+irH+m9HEHz79Uu/V25gNtCnp
wTU8TGEY2GZJZP+mOIKF1DmM+M16utR7BWh8N6C30oOCH6dDt35qV5GC+6Rrn0KQNPe7pYQlwU24
wkogE4uZlrMGJKjzdaPR9sGDxwxpLYBjP+J6Y2Na8RXFBzHLhGars820K3obFSm8XCsI4sQWVXdb
0voqhaZeijwZ+yLMBolJpwwtcZ9kUR9LD+O4vtJZPBq6ZuWiw/kwaN2OmW6Hdj0INjF/TEpUuHZ+
Fj5OBQzyPDDE3rb7lTUQk6zrFroTRlInd+vqofOZ0WjZPLkSVtZHUaEisFN+gx2boZGI0irQlN76
TYFmq8ppU+hs9MY/VXBF+RwiyhvfOw9rZ3ywmFRG/RwsWaO30HxnE9+WbGimakob8AWrl6QawioN
VxLxg0H6O6czxChvULOC4xSNfc3SIjTjepLrhgUKuzqMp3woLAGJzIxb1R+FDMLilnXBRrMGNc3t
XsDiTedruK3FV2u7s6oBR/xC08UkcQLXJOPMVzDhzU+8uLjYJYw68o3QYiweWFxHuNOEXkzaB2NA
0iYMOfLzYujrkx9RCcwWgJzDI/D7rL8hQIa2+IqhizMix8YizInIV5gx8jUL4HIoM10G5IWKgCdP
DaynbmAI6cRxBRS9hH0gW4rXjfJwuneUanReUQ2sxIkFgy+yqi1DnsNuyP6oulnbXRl0OgFjrCLj
w2Ag/83CNZnMbkQs8VjOBt5fZNzYety2LZ5SMxfFuAOtzG37sezpF2JU1J/KmQO1Roe+eVi6Qr3i
G1bQW5XAhr51fFlfKzV+FQhKv5oA/KO871bsqG6l7qNt/frSjDV/nddh1Du6cohJPNNNm3a1DoBy
JqDEpXUT0dzLKHhOgJs91iOyCRQ5kt5l/UjXFwrJBT0W1YiKySCiWRxrZS3NiROoCoFIVg1ppdYK
zeK1jWBOT5y6h51ybT9y4JqTXdKr8TNkhU2Vr2ukxy+adUW1Z7O0676PSUxfdNFMdL90utB7g2Yl
Fu0QzvYlpqUgNwzOVgvcE2s35Esch9DVi2Cpco7Z6SBthmXQuyRmbj22blzqGxYJLEms3bICh3ok
RZLFON/RLw/M2qW1kqhS9nqA09QyJrrPKt4RDr1EPdM8QOb/oDY/xC+z7fWpj+PE/FjdROW+lU2o
b7mCWwrCQTWgReWiXxqFxG+0j8Qj6Viz7OSGt3uMfePvS75GeJ/bovudW3k3PU8bp/5NCDyazDio
XWGP5/x6Z1cavHlpNgAhQJaPHrdeVU3aAmnVps3ctSG+PcgWD2qEY2YuZuzzfRJ7O9/XbkzCHC+z
iHdkUPJH0drav63oMxQ5lGix3JPEdXcy8ahFooMafMUABIkyVS41qlpV1SU57UhidmGgpjtYVaG/
GzTg/982rTPJ49nPt3Gp69jZPLPsMT2xcjd8EHiEKudxWAfZUEKQebv6ba2zKVoWYKZIwL55hy2O
GZ3+fJq0JFK7M82x388KT/652KqZHxkscYfbiHevygS7pprWr2HZ471YgEHnPC7hHKDTSLRn6mY7
SxrvuA84HCHtEjUnAJhLg1cWYyLIA6+x3MWeEPRpCjpt9z0J/bd4if14W0GBPX3Wnlp/r5tKLzd1
QMQ8nG8HWZGUt9ahDBwraNfDraibbJHj1GTRWESfY4Gi5S4IG/cjLMyc+wCVD7z/s4Jk3Nm6SPKl
GseDpB2cz0fw6aOtfT/rBFLtWZ8pZ36pEAq+FDYLUP3H4ksBxt6eLZj5tJjHyqtpQgoZd0kWNr7K
VjO5FNmYeEaZIsjtDAXwkkT+2zoKC97J/NnBvoymEpv5YSZxn4FAZfMS/dOsVjPCwTgQOywZVeJR
cIU0u5HlrVbBNGfeRcEjXEqhJB7iDY91bjH1nQ4hVyAHQSeQQu3tj47MWQlDXFwBrtxJ51kO37ZP
uMHUaXEtzUJQFcu0LJP7bbFjmcLyguQCfdUJlLngw+zVV8pJ8RVWSPQ5qiN4lE9Bl7Yhrhs1U5zo
oaoy3gzrSz+Mwxscp/xtp2n4pe7U8MZkV2SuqrYs5LJ9ca7BD6yD5MjI8sUu8sXDeTJtpGsyHqko
BwmGpliU9FRDQgTF+iIBEdb6E+AN8pFM7XvQVCjZrg0cHPQ8vywNtPJREgy5KsBi6bsCzakxOZoJ
pVBRowPHWPHc6vqZ1WbJ4pKPh6AdX/tqexcupLsFU4AHC75kGphxOEU6wArvmupnMBYiNbZ81hH/
6sboES5at0kSjXu32MdtW5Ix3aaw+g4YDt12wpvkk054iSoRODLbNO1E08fHeoDRsu7Qr2F9X2fb
vDU/sbMjkm3GfW/bDYy0MG5OCE7crlbuLlxjXFawqXjjMIx9L3x3w+jyWDduyUgd8odorg89354N
Rj5vcFGEdzJS234S1KWhj+cXv6zTmzNmTXUwxhn2mL8vGJ6TQvSR2soU+zZCJhMqLzMEG+pz0azr
i0VD+iQDLN8KjOi8L9o6DUsQv6fJrYexo+9bGeGhzSoVST2kLWv2awsSEANc8cA6tj6QIGEYbSqG
MoVqbcxKSug7kEr+m/LsG5hZLIMiZTiEnfwMSaA+DiQAaAXG9EcFQ9cUI7LbMVq7zqSSgxqNjYbH
M9I3VSUwHIHlAhbdUD3KQq8yjZO4fDMlLrQxGsZUddYlO6yRXVy2LleNog9jqPRX3g/9/RYFNJ+a
cM9l2T9wimByHOuTQKCWkch0uzDSITzFGoRIdOKfB7Sjj86qJa375gaZsbgr5vmhUsFHoyg/YvPs
SCnkbp3HKm0KsqWLCGlmenVyY/GxKM2UMdi0Z4YsQ1rDoxBdCl2d5jDEye3ZF279VwaETdZBnVen
M1n6HXoG41fMcjZ5GwdVmfq5Go7S4KQN1jh8AGxMPjKiOC6Kbf68QYmeT6od4I3DknSsStdl2+pn
na2UDj8rKCSqPPRDW2VzLVUOowmbjkAB4myx4r3kS1weFnTMajSqS8YPwgdjnzkS1Efq4ilbVbGk
jAiRLggLMrpN78glRw4hEYmjtMUweg2RCo0dXFuWW6EHbvPGeLtlySR1Rh2ORLKQ8uThx7Q8YFy4
SqHdi/IQJqG5P8scgSSjGBZkp6og6jC3hcuUrd7BXDIpmCclMIaS5Iv07GMPdllWrbAYwh+hcjt2
rKAeWH3O94kz/a1o/MO0Jp+qrX7om+bk4XZ0jJJq1K+YNU3uEA/y9tmCj4FLLp7HL7BgntcsXFjj
sVs66Cen+bkrzapzUvS4HATrEiB5Y012DUpq1d20Dcnejo7c19oKlcKbKIozNi+8TXlgE2QaCUN8
0eCsSasRmGOHR3FXwFHrS+kWkvWI/F9EEuuUzWFwZ7d4pyp5iwCovw9YM6iUT8O8U2H8xZfDqa1H
mFrUCNIMYr9HMOf5rg/WQzc0zSNQD28jg6446ZokHaZN9ilM7+NsCg2SF1vxTAo5YGmIAVFSGJ6S
UvbkuPEmkGm/hO0J2QltoDgV668KsJnDUjS2z41byx1scvo0oHZl+8mwCsHrGYkex6XZV5x3mTf8
oUcLLQ1KVaeS9mbvZC9fKZqCsLOC52gPqFZaFxz/C5luWq8Wz67pxvBGVdWQF7hBfRYKsx0dxToF
lJIJTOA19mfNKkezipTtS7FpVEgEcrC0m5ImyYsFIIEbJ6R52szid4lfiry24Nj1a9W+tbzxd90c
e5hFmRJuDluXWzINe1drBEFQ+e8JinafLO2GI04Nu0uGzu4M7utdoJbqxZCEPBPEFAgV18BmgZTJ
TbW0zSd4jUO3Ae9cuJ7WXXXj+eiekKNN95wQ3IvxFtsRJqiWZdxMeMRTFfMPkxv7n/MIZmtvWnqk
htVhWthO3lQIxO8AkGVZtfThy9DM5sAMwSyex8InEFwCU97BxmZYBEkJWIwurWzX/ggJUtpkmz6K
JRG5drpDTcfWJwg0NaZWbflaF0B7YhCuVeHOSxJEaaSN/j6Uc/sBbcjmzs0TomM5DCcqbYslVqox
TWIS3CQbU/msl+DEilHfWNLKHSq0sXlyc+/1zlgZSZzYcoFiB/i0YuWlysGmLV5nods4xbYc35JV
wRCWx6S9hzSl+jQXY/hFsBLPTrnavjI2ECTSgQsQ/EcEXVJaf46sdfmUnKProamjLZV2jG7Ccohu
+6ns3kWJRj/yHMRNyCrjXZGAzzU0YNAHoOvddasV47EYvE2p1c14vzAQUlPgpYJsjMfJZGoMNtxO
uimQ70REogdQIH9iS4L8ZR6m07La+AHVAPL1bImTwrWzx2IuzQxbIVeepoW0InU2cq+4dOIui6IB
OkpwMkuZ2gQjfM08tocFk6E3OOLiD1pJ85nUdIaZQ3BfDNCqp45vcKNfCE7AoptlboYEJybvF7vH
VTx3ma78QwAZUY4gPPmJqdu+3WFVDvrBOIYRzfO8UTb3KBhAyy1x5dLkAevkG6YfZ1jJJ0/d6rFu
V73sROSTNtVrhxNOyU1/hJng7dbAfbQc28+eoYiQLlMYWvDCdMd2hBv6TCTrprepFnbZw/+YY/LL
ENgDtVs2z1X4tNQNTuKI9pXPzRwKzBHNI33vErd+mYNyMunatkmAg61IIKerSmQmRVB+VKJaUQZh
AeTqU1cG+5hFyZYOmxgeFB2Uz+eYIxtEPUSEqSwBJk4nFID2fA1gVQ+xWPda9NuQS13AFEZAcnC7
0hphDGXiR4tAJOvqwu4UTpYHM1GD9zMwuKwVpJTHmBfrqcAs3uuE7tJOMT7dCqdeoUCKbzuFgpHB
mZBivMtsgMuhkAPWTZ+3AHXfcDkbPKKKlsemNeUB94i+n7ZmzCO62nzgJd/rsIkwSxXyMi3mwO/G
xtmHHk2mDEGyeXUR7fYO/85QftH5DC/h82XoUGUIafOOMun0DmmgO0R9U+ZsmJvdigMzY91Y3qDG
hvRuRR0VpReofrv1zJAT7lmDBJFLFZkPVdH1JoXEVnWZCrvXCU4KKZumrU2Bbo32sOnb9r3BiTyR
ocs9idiuAav3ZvKepiNOlEcRe5VCHowVPtSzTkFDZCYnOGTzgRbkpuBO/ILKUxwRKCU3pkPiiA98
5gZfCRx7lyMCFDviq1fkrXTvjJfPkYwfpe3Kz8Fmv3iu0X+pTS6aaAA8qi4+wm1M34ATVY9pvcDh
NdXAFyPs41WGaQUkO2DpxbdqZDrTEs5nLZ1xCs5gl6JyZ+9Bf2lSKvWUjR6yxMVUK6bIvfk2CdJm
A7wBbgM60r0JeLGPNAYj+rHo3spBI6Be4N5SBaXIN6L8DnDH4dk2g3jqcAd/gs0gsF89m489RaFi
m4ujdKp60E41mFEHuGmpp48bJ2HKoTTDGc7rUwVj+89dX+0sgs9zNGbSrRqiHbHI2Ef0EnD6mxxp
k0CyVT3XnXQZfJ/VblHkRxSV0WG0WCIV7Y96oUlKGUIwstXTDnjVXxvgs19jJBWniMM9jRtTp50I
7Q7dBPdInDxoI5bMyeZt7YPpLEXs94JQltWtqNLAr/Ou1mzKixE/K9RsPaAyT25Msj6tCLkOblA4
dFl7Kzn/vjazP7RV/BjKGb+g7J58JR4kR6I4iwlloyh4KxMRHniiUVUFIvBh6qMGhRGUuFPjykMR
UMyqxB5jKxj3/Dhb9kDYOYASmmSgNzc7qJS+REGFkDI272yKx4yM8lul2ymnMBN/4KGZsUuGIdXD
5r/UaNXs5IoJqcrQbF5bkc0Y1Dms1pqsbEG1VUsMkijb6nvEJ3inuBxgRL+FzQ5lAERdrUAuASQg
Xs4YAPAflvtiXeKscZgL60CtPtdFSdo2jn7WQdifwjmucvgH2hTxwwrNin5zfYlK02LEbrD8sZsM
wlJtP5Kl+5y0skXE0OtsKmkNTWBp95Or3c6a4r0ODeS/Ed9NIE0+lBRWjcFEnh1sZ54LHvmdmiZE
cMro1NawaWMu3gflkuQwpI+PVV+TVBH9potO7GU0LywTSRF8jvASUKqe1EfAg288XneaBBDrYslH
e8ILnAdd22QDrfo96OQvMdregy6bdFPTanGH1/HJwzPtKUxMktU2xJEkJgwKLartbwb4x9/2SS92
SpRIj1oH0No8oG1YEDpkwvT+TgfGd2kE+s8XRDvviFnNaWB6feiYD7IoWNdbDAWpJ9L3A+6/ccOP
Q6W4dWkwC/aAIqu59yX77Oa4fhxZKZdzrdguX3roAbKZ2gJf3LAHMN/mdIISJoXSY3pfdIUhF6l7
PKoRkv95RrF6aPTMTk2R4F6eICsOUPJS8kmU8Bg4LOBNYOB49FqjCl5Mz0xtQ7tftBnoj7LaXBa0
MaMnK2ZPM12gtpcWFLFOGlUkaR+auZrVHQ8GmiL7a3K8WYctiDvXvJ9dSNTNyCRMhgEqt+TDFCb6
21rYSX7myTm8SOdaxA+tJevNqmU5IUzBBfg+NvVET6ijTzLD6MJ5A0P0uQ/gprphuNhLjli2Dbuc
kwnp6Lkc9xq1Xroc9xeHAk8E4k6R0OkPhZS1fWEARS77pSy74gkWwt3BBxo5MhsMUk3fTD27rzbh
TkUMeTQ2gngKQx/6NEGrSD0vmNizqNTNzX3PufOHlZLR5UPv2vIUVtvYfbChxz1bm9W7w8B4qFOz
0KV4GwpO3A4lUPRX6rH/BKELRUZzjrLSRRM4rfWIBNrncKACg4AYX3sE5AmIzhQ9nXkvJYqtP4YR
pvW3SxUMW16u8D1OVbD56RcxGy5h7JFo3sdV5T4NSVIefVG3L4a1W3sby0E/lriVsDEiofqbMXDV
R9+WSP55svKPcdNEHxyd2+1QTufooqwk0L7YjaiJ9lE/wxcXaHmOjG5J+FMTjeRRn9HzexcVLcrv
49Ku4PVBEX8jFdfmHnd3b460A8X4pqEVOWJ94fayE5RIumqmxxr1gu8tGfUdpvc6dLRqghED2MvH
MSxaVwPjA+RLKvWRpRoOD7XWedOKwh4ZTgsUSTGQecSfFR9mZDLsxoPryg5BFLVPVAxAybS+WDGI
fiYX44Qq+h8gwY4fNWbAXtzS0CUvO7wh9Pid+zEKHwY50m4aPMEzXh4bQyRqRC0XHxwvrf412xb8
E4SO8NEpQIId0gKPvs4KObMs4Qt6EL1uyhmRWld8qXxr1b2BBzDPE1f12CYqcPbWBkafkr43dzU4
kOEOLiqdT+ECVkRPMhqmrA7Hjj10AXdjviqbdFkXqB8MTQ+TMVLobgdLefWSiIhhmrk36xGJLCWp
FxQFH+8SMPRrXG4pejXmV0kouiIq6eYcde1tzovZLL/86uQHzArSda/RjDsJourgV0NQP96pZHAY
Yq50dZAYlD4ZZLn9WcgUv4YWvca7tRrXOevYQsbv7VpFtExjrWf3EPitDW6iLQrZsxGbULvZgpa3
b5qOnnBWy+nUlWDQpQmZnc1WsCpFtkRMPuFlCINeS9gjEKljDKyCNxG7vNHiBb4zzuCgUwQVBrJx
lNfo2B591E82M4jFIEzq56LStyMvovBHiJpytG9XX8Zn7iYgq98Fmh7mFs2Tnj0HASpAuRppXT/Z
ekOLcMHdc4hsNK7n36H2YrMSmD8e4uzUzjCbRXAzf4WkdP0MTnxzH09zvPfNNn2CIAEF7AGX9+0q
xdBmmNWr5jSwhYXVD5/oN4uQ8aVDr+xjN/kmuamrbkJ6T0IZvjjhhvtgFV2TY8+qn3gH25dZx0Ie
/4ez81qy28jW9KtM6B59MmETEUd9AWy/y1uRNwiyWAVvEh54+vNtqWdGZBvOKEJRIbJYu2Az1/rd
clzDIOmxmqvQNHL7dpiz5b6Y4dmTku4yMMqMVsIsLSs9GnkE1gS2n5RUqAA2m1Jm3osvu+GW4t+6
gxaK8iBJsyEjC3T09avVzKkKW3+totAFwr0UG/HYvUs5j8bOkiljTv3e9O+TbFj3Hp0Bg7cTnEVl
MeU3ru9AIMhV78TkLBar5qyA9hMpm1BkTmEce+nJFNpWd2YOxNLkxmvljib3riYOldm8g4quYJPL
4W5ppQdqvw6ueEudOv3sA/he9dHoGaFPzo59bipzRt0Pbp2FMxASlGKmzBf6uK7dLkXmPPWG2x0X
OuBl77mZ/2LVE20t2UnNcYnXsnzPiOUk9rlqL2QvrMBBzGKlx1rWnEJYOfFTqq02iKQhku3qXmKQ
mxFmPhinqHskXmv94vM1CtbYGazAwv78bckTUe37nqd2O1KmPjSgEPRqedoGi5E7fHVmLU8xaxhL
wKKAxBrW6WxL1HUhwiJbcCsjGqzTQzU6y+M0xf7XMssp3ytz6h+pQ5NHGRVciGiYK1yHELFvJaqR
NMjZDjr4eKH8LSmAdHeODeVSxFF9jCY894FdLPUdHf16bp3VO0+FRVYd409yx9wU2orWsG4K+Y5r
yYl35tQkORMbloLBfgjJvyVl1b+ZdWPqC71eDccVNPVdV1EWbWUJJL3rJB0sSHPJ3lt3uWCrtWf5
UFQa4Fp6Tdts4NPrPKx8l+WitAy2phXGPgKpTv0xiI3IfwWYi+NznLN+AEfVRnxAT6fRfaaTpLHX
cfExuJn+mtcrWwBs4Pxt1FCWoSOa6d5Ml0ldsXnCZsi+hA20UmlRx/bT0TBK57qd6mQ4ta3M7DAx
SkbsdP0CdyQzN3tuYOhMnmiUj3siPuW6rUXRfXNAPt+M0rPKs0/+c7RZugTc2Egr1nAA1jjZC4tg
4tAvILVD3llpb+IKOowyck2fy8Iuv/TV2IjTWka52kWFqr/B1I9esA5+EVq5Mr9d2g8/RIJfjmFT
R9Ot6PsoDzsHo1QIkc5aL6L+xS3RX+x0oYZyHw0G27LtRA2ZyKsLCGxAdlNteVirNrGYynzbEgRn
becKAGxLdV5+mqGZA1YXG1a7K5udcvKJlTabqxsWYeMsJgNGV43zV3Bjvw6lPawAkyJqHhk7yhOj
O2FwSafRFftWdpimJ8fwYsC4olNPKQ5958giazmBdI0eNbZMs2dvGsRLaxhD8eZplBwYEta1A7bI
o2qzzh0O76Fs1PXaxeO0kTrqb5zEH7+uYAdruKTVInd1O9EhVnPRQxBPDvnnK8N8QoIapHE1D2Km
/QVH2vXVsJynlh+9BbsCtq9tmalDlRV1dZVz+AurYsYbkXhNA5tRNIg9dMWTQV8+z4ycmAymV47U
mRV9Nok+75kyaMJ0Z89lYMy+dHaV8qtvQ+QABwgyaOyNvZbjE+TxZO1Eko/j7pJ9E2+M1RtQyFhV
80KUcbzuI8ylb/EoqiHIXb81t2NP8RYSVFkV94VMO3iJPAX5MzJACR7rvAKTKTTiXm7FdZfL9Kqx
S2TuInejJegkNrNjtzZdDz2iqdvXcbL0ViVV8cL7IcTTqBaz5jqpVm1m2m8zdEyzRlBCm/GqqlX6
h34S5C2lioomiMi+aB/mZbV7qtF8aj5kUy7+jl/R/sbixmTsJCvgrHSpbWQZXjx5W1Lp6zLATZx6
KHiczN5JGOghBL+o3zprMudtx5MwBmC5TMcQE0zW1o57t94khstl7b21oGj31uUtlrHlXBeapo32
s+nXCzTlzsONB+x+9itYsHC2zLzfFjGEx14sUXM7YcB+VlFyiczoe/tTTnva7TpUIeNGF41Tbwa6
EPFKUl3f3ct6mbxzoicbAzEgre3sjD5e6L0rbZfP0OMVf9O4qvxmeEktbmAB1LRbDByjNRUp/qkA
XICNyXKtSr2mOWUEihOCUU/Fwu6yYUibTaOv0HuEbsxGc1NChBvwIanRhw4ywPh6yQwWTqsw9KNd
VPan2pyHzwhBp4Of14nH6a01WgLTLMfjJEu7CJel9C7E3KLMtyQrR4sdvqeiW6n2uEJ7K81luwa9
WFW5rdbcVBv2yQsfUeg75mLqp7RKoLwNy9Q3rZFy0G6dJgmY8Di8aCMmr1DP7cvimla6YZxJux5V
XDa/zbFn12Es5mQNueEspQxid2dK9NKcQhI/EJWJcYgp9yYGT9570hPNbepUajwsrOD+1ujTWobs
AM21qjKlApf8lG9gMVMUepTkAABZq7vLrCC725jD3PRXQ5Wlt9nqOUYwtSbN78Ryu2GJqtYz+z7P
s0Oz2AeZC2CMnM9/mFCn5+HQeCIN0wKnQ1DPK/BVbVGrnvwqEwDTy1jqk9kNtIO0niy7am3mIgBD
Iq6wbni0S2nY+BOLrri2x6VY9jF5qdVvfQaXd4Q9ZFPx0CMtAUisrLZKRaO4TNoYi81qF1LejFwL
4rkjM/MDoXQ/Pg8DwQJVkPpkSbFtZG5yxyiRGC1e3PdPJEHJ+0ZZ+V2ukukLl4qy2ME2MBzVsCQ5
lULjfkFEaCFTcJ1+wcHcNe4WLtRnjNhiRe9F6y4inOYkcUJAA++z9OMFejSvZl673FivOnvUV4uT
QZ+4w5huazM3P7dmsTwKr8yqF9lC2x06P+IjwRi99jAJRoh/qCErsARH3LZtJ4bKPceikvOtSkX7
MTjt8qbyeoxQOF36dIO1IN4NtWnOyO1EXmx6zzI3kSjjamuQyfKhpA3v7XZ2YwRstOIT0sGVYywz
l/HlQzTEIUMU7cOSRczncr18ryzno5onJsmMriEaxjEbbHpWR25BYJHlYG1ytB7NXdR3Krs2eb3d
beGb8SszaWr9pIYIBL1iKKOzyYVtnanAtHhAKkOVG0SLk3xMUVPfxB6+2M3axuxz1Vq8itG26jBZ
5tLYVm2yPHpoB0ZOIqY7ieM6K7c2ozDjjWmtjhc2brqyImgrqRnX51RtMFUukKdkn0oCCT/qAEm7
dXTseyP/JCAt52DodC6Br6aBJJU+0/O2TQSkzsTbeE6F8Odt1ivr2k108do2JkW96KDpTeFFK4K/
BVZoWi1ThA4ty2OUdYt1zIwuiWB3dBQdELqsVG2eNKGhYzjJN/wVNTiyz+Mc2u3qWKe8vpwFbX7x
UM6Ge6/9HMzRsbg/Iso2dWamMOzdqI5NhmiMVKZecxlAV7cMVO8m9nDLa0G5Zis/5MaQX1Ny9dNu
JKlbcZC+fLMiJ31q2joCv5iNFmBPdMaOfSetdoVvFwgWGgxEW3hq9ZqMcQtN73maUoycTw0h6hSf
jUYML0VzgZSQfZfVoUrWKmEYSgM0mXUqbXe+HNt2lwyGl24suIQY3YpVsPH1bvuE/wBtaZJ17eW6
0+Y/FSrRj8vAMPv7yLF4rZXL8Kwgs3HdBQlykmrj+jp9p27rmb1maS5/7ySU68pNaLVBDM1lyxoB
qp+oPAMR7gz7M5WrDY0VpQ6xdKqQLxFlVwp8KHsLhLUxi93ae/NNxcD1LOxGs/syoYd8jQZLluAb
Vr+xGTRph3rUTIiozSjvN3laUaMscz1AftFCshJN0nr2jB7QOM6b4foyIjvb0yvFHeO+4Zt3MHNr
fUqqdpg3cDw25GPR2OIgqR2zjbMYlxT4tdAfyZB4D6NLM4oUQZGCXlYrH2tYLRd/NYvED50os48G
0wH02c8XN/RjPFPbXtegcBOG63LTqdh8N/Jifly7pEPP1Mp63QyoT98LeyzrULsOUw8tJwFAG9Y5
YkCtbwwdIti1A0qRRXqbICS+XHq3eMuNvPscNR4vkhgdxFckBJwRuVXFtlPu/JF2bTdSeTWkrnRL
VF/nUWGZoTFoQ258himNO8v0ar2NR6OmUKNocXcAXHO3S0e/qGjyV6/ZT2LWM/Sq1frY9evKu4lU
F6VXSdqzKplV6czQhnYTw1HnZc7Q0ml9qIlLSW8GVTUmRJJtzjuRZ37PDn0ptUtniO2wJ4qjfilR
j84/scv+O035D16LaHAkZ+RfzBDNTIWNZv2rraru/S85BX5M4VyMdZ5nAUvRy7W8ZC6NV+VcWz9x
XsmLkehfCdad750iOOYZqLmkYu9GFKxHI+Yt3fc+UoCA0WaJ3pSWTV1KC7x8pZlu3qQu7HaTlgwl
3SW0WOWW/b3yjrNjuH/NbPZjcicsYlp7qG5ZRJBFp0mxbGT2szkd/8a78uNIbIp/M1cOiImu7PK3
rJz01xnIfA3sXjck10gN3PTXbt0P9qo40V5e+da6l9Mcnxej4L2zW/Pxr336DzYMKayJCL523ZsL
JkzHGsVRiDr9az6M3w0Of7Lk+VUqYpPJ1fsla8RW9LLaMQBM/jVTz48ppEXr10IVHHst/ZJIRtf2
TKbwZMlPLP7/5p38MYXUuIxYbL1p2UPYfxXFGAy6uv9Ll/3HAFL6DKtmHuq651X8lPn+lknS9V97
YH6MH230MCCNvRCAuVswl9OUW06j/mtJHD/mj86oKpxGZOue6X/ZuY51u9Or/ddG1Jg/po/ma1Ok
FBjLXndt+s1t2uK2terkH8MR/uu78K3u7//Nn9/qZmlTdDs//PHvT3XJf/99+Zn/82++/4m/79/r
my/le/fjP/ruZ/jcf/zezZf+y3d/gN8GIb8f3tvl4b0biv73zyce7PIv/1+/+b/ef/+Up6V5//WX
N0qA/vJpLF7VL//41vHbr7/IyxSJ//rz5//jm5cT+PWX6/c5fav/6Qfev3T9r78Yyv0bvIHluugR
LJMkOLzC0/vv35JS/Y2ZL+jfXYc21rHZmCosCMmvv1jm3zyAPeF5nqMu1TxH0NXD5VvS/ptjEf3i
m0JIyzbx8P/vQ7v7Y7/4427866S07211jqCJIJMLTagrbdMkCOn73aW1RvQ6VaKvk8lPvY2uzUXe
5rbOzTejjSh+4bo8+9x7Jm14VLTZz4IQf4+++r/7GkfAeVu257m2o3wa/8s28Kd1LJ1S4iX7Zryq
O6xlG3NsXf/Rji05AEb7SYNiyjKdu6ht584Ismx27VNRolMsw5jea53oiUrEaD95w3/YbzkuZXFS
SoBvuP/iuExhOb2cCnkFilx0G4WagvkzJBuPuKpyOqAkW1v3ppstu8OUMvtUiVa5pAEJBGl2p5c8
B1uzEwNiqO6Gny3M8rLv//m6+b7jADkRSuK40uRh+f66IfOwzQZrxFVKAzVsyFq1lrPVGOrOmEXZ
fMx5s/ZEs1hOtxvxmk3BbHuV+griPrQbGP32wQfqGM+xCaO4K5zRT++makyduz+9Df945P4cxie/
t9o5UuAkEbgraFjQ/PzTFEP6SmkbsynPq5iL+ThWfRMdQWPXOYj13F/GcKHIrAGZ73MMXcsmm3Tn
HEh67n+W2fF9TcGhWAo1scLTcnnw+J/vL1pFbuKMq2s6m5E3AsbJErBiohN0gjVnCsWn1NV98rMp
0d/HAfz+Wz1O24WOclyiVH6INKgg9NwqW/ozwQPOuBnWVvvUv7lAEd6vjn5anfYic63sdGboDj61
cAHJHB/+84344Ynh5H2QHcUt4DWzqa+/P/myspktUOHaEXNmGidtje5wtEtS4wPd1Gn9/1UcXs6a
2+5Ink4fDwd+vO9/ncUI1SQhfv1sEuCTL+BLtY3UFI1vMu//85ldKvg/vQv01PblHVDoH1lOWBq/
/1U6ikFPaCdOeWYsw6b54xLKxAW0oLUsn1vyKdbj0teO/ZO9+p9+NcCcp8ha485yGD9G5Bt4jywf
xe7JNSSybOWiEKFnxKFVpxgr90a2RHhwqdrbn5RmP95OxyYUhB3AJbJLuuaP7npDLHHXgpGfuhgT
E2a8kjf9j+UocSeepP98jaXzQ0KoI9nDqCCBMEzX9oWUl2vxp6W6SxtGkhjNSMK4sdRYGLvlo7fW
ZTxYsY+Tg/e6rsLMv2Q2+Zm7zYgsPaMCiJwt2sHl1vLQT4257R+XhgGsnrbdgExldY7a1KRLQcGM
Qc8NmrYfTxBA1qv23emgheE+TL6bhnNLzJI19DezEyWPI5oBGInCj7Rv7HQ6IzA7Cdqx3ngfi6IL
u1YPHxg426/N0I00sbI4ko3n3PA4fC0HBnLDFPTXyKpUiMqtDX1EiIcCGNgJTG2qc5vLfk/8jnoy
ZkfdpjX6dLzVNmk5tQdl0SBznmu9SQ0BVpVVRc5FMauQTfWZ+JX2IaGXCUBO8109ONkJlWW8Jwjq
eWry9X68APxAbSiSJXNSe79zD3FXJ1+aof9AqAKYib1TQ+CiF0XxuTLQqs/3vj8DcTgtM2e5DFZQ
kf99g1QY9g7CBXq0kQfEjEgXoPdeIonOk3E0ucKfV7VfkEyae8A7D41cVD/FulPbVUAosT3Lr2rC
uhUsul22Sx0v17aT33WW6907qsfRglzlXlVJ/jDi0PoY0XCEKnPI4vS9i6l4cabq3rLwSnocyRjI
eBEIuBArID9RyvrsoJOtQ1f4+srEdn0Crl5DJ4n6PZCOvx/c5jFD3H6qE9IJWC2mACACqjPhn1VD
B3zmIgA1zmbcrVdZVg5PqPqST9mIv27D8pDdYjB2H6WKrFtMA+NLaWOcqZPR3+ohZ/asaxsBpP3i
o5tASBToUsn9qHWyNci1rYMWoNPd+OOSveWzczYlaJ27UYj4Mn/nGTpzykdGlvFw3cz27AynOlre
HIn9anY7iTxm6Y4GudhnNObeb+NkAGIkbZkdEmi8GBLf6w+1aF/MWBTfrAXzakM07j6zUNYmbjHe
YDRPAwzCO+HhsCAk6HpYZvSQOLyqZ/K8082K8D3Afe3tSJ7CKI05cpfhDA2w5IwkXC7rtc3gyQ1r
8riVpgl02DjJo9fKq4wo6HDx6m+urhm/08SYnpfy8cJoLTLHAaKynmEZ1hQsDFX4JBlfNzqlFfbx
0FwBQ4jQTofbqB6nvVmv8xalaXaY43ncpmaeh5IBWjx1NpzPKKHnMACsN1PP4GX80M3BLJv6rrKW
7tFdo/Im1Wl8l0bxcpXFUG8Il4cz5JGBMh/A2MLK1g4ashrVWdiY4xhvHa+M2sBbimYM4azmd6tJ
TSdE0oM4GKnttUz6LD9DBRTFbwmwlvEJr2iJUsxXEyHYi+/RvzZ+U2XfkADJD82dM19WgsQfKpT9
7maqdN/fqMx03VffQ5390hIIjniMAYp4q2BvzfxD1fAUoWEunfvoUmd8Y/AW7ldEHu16N9oqnvcM
/usESoNOFrs/CjPGToHABS4mARu7l81RdUsGyTzhVEpDY56QI5Mn2jL83Rgh+5iRR1XXDcNc7Pys
ZtLc1BWRCuuFMaDH0TIStI1Iaq8TGdteOM7NoK7iSqx2yCj3ND85ECBRFdb5XLdXMwqF8cZjJbax
99QEF0yBbFlXXoYkxyBfRgQxBYju/DW0ihIkFI5vdkPEppN95TSFk19rn9b6DkEPO6zJbJLofV14
P67LJre/4MTC694s3fpc+TxicZjJlvIYxTG7kodez/kNHQfXplOsHWFnFP1pRRthIUVHcMSK26zW
SN4fxou1WCP0M703PpSljvPTkLjNeodwWblPJaRpsZWWP/lDyNM5OgiXFBpcbiwoOK80qffvwLOI
qAEgnfpsdmmbHIWPIyALoSTTyd2tgjuUbFGB+CDfzIZB6I1RzNpVnbYeLJqhLL3S0F+2GxqFRpJ2
LSG28vjsDKQPeyFE68jaxSoPqg3BhMeNO6yrnW0Kv9qnoh7hKZKRMY1oS0SGI0HneYMvA0GoWSF6
F943v8wU2DiZRF4WY5NAVrH1sm709k6six0kI7KEjc2M8WGPUm1SQMuJqq8cRprFJ39GRP3izyi9
3suKGM+NocRFGEXdlbFbTnyZ97SfmQLNrfs0uzKRMQ+f+wnKmcUPpYa6bE9Rbb/bpUAxF1hr5PTW
JqMrij+oPtrmfqU2XfFaabt7iCMWzLCqKNsPddLEKZPLzM69GcFUuVKJRBPzqWqXi9c3Gso0etCm
JEmDqQKgklg1aKpsZIRLorMPsntEi96yqEZthGVkE6aLCmYxqRKXah6yJ0P7yasXY44zUmTqhfL1
uJ+7XB/jtoi6cNCRfdNbzvzZqbroWSLLOjVV4oKsywbQXrovlOWvuovTI6dX7aaKHijwLYYS1kWO
p5xJaDs9QIYHTVn3d/4wf9EjLEbR2ukeIlpdGxBg4WQvPGcYuo7uHBmPosYHvJqgkfVst/CzaLKp
uMR9w7qy8Tvfu029ET1j6rsbSdLPJtFaBq2nXCfAsjJs9TrWWAYc/4Sxf9g2frxaoTuzsKh6zjc4
f/viwVEwnQppqgnKPxVwq35WnBK4EeRijq6vPScucvxUtjjinYwOKXJLvM9jsgU2jXZpMr0Qd5Wi
mvTjDtrW1SjTbec8zu1ysjNHn80SwTP3pDiPFU+1A7u1RcztqoC8DWILELvurSxysE4MGGnKoTr2
ldL39SrnQFn1cmyxHyCmzN4Rc7QPOkbh2pE7w5i3aMAAUScPNRwufxd7z04xSNSgtmquWlFVVrAk
jXeL6hGehDgfzHRiRbcPO482yRjG53Vq2nKb9jVxGgjGkyW0vHQU2xYS5wNpurrKFtt6MSOaYQae
YIftGkOjjRTouIa068n7cCBjtkkSOS+5ZLDazvPjUn2ykXhmN+O0ZPj7WXzpOp0uowTskmSD770y
g6bCfxosZI2mwUp5wKTVYmgeUzbrUxyn5lcrrqMzGlrzaGL0GMPRj0ecykoi6XLMBaluvBibtvYz
3J9jO5wwQ02vmAjqu95pKag4e/UAFyTZ82Fsn4D9SPhd4tF8TU1LPadeNp8SJow+9GlkHZNLY79B
SN8dhZ6BGtq2S7crCTV5mKaOvRNuA729jFMfhYOdR9/6YfFfING0Ct0BX2QwIJVH+GbThQWtMWu8
XSqpA0wa/YEPVnGgMZ0XG0Lc0YuQbyB3QzvEp9LHAdxYFvvWmC0+YTBpi4rJHpoBKWvbfh5Vmj/K
Ykbe5+thfbWs2GVDIXxg5yFWt25UbwjsZKLUU1i0uJucnNf+pNTSPfc0/Pcs6AWEryiy23aOigME
XbOBWSmWXTeNU0p6sEbbguiiCO1FuMOO0bTzdWy5cXdgDNo0cX0X0vh9jBMGBHVWnM0lNrYyWecv
5eh527lN5eM4dH44WmsVJogpdtCaDK2J4nrXRWX6lFfFF1nn9oETdMawpsV65dJqh/ifBolFnUpv
I1bf3RkEQ+3jpKvOZIDIveUO8UZjmicioi2S8canPrzTqZie3RSND8txND0zBrQ/qQzhMuE15XVT
ldcG4UxvE6aha7fQ6paUhn4n5sU52HXklgE5KO1+IVEcP3oGxpTbZujnWXu1Yqc9YCsgxYjVwjg0
LhYdp16NL4pGZb5o6tY3Xlaz3AjLrT4V6dJ8Ia5u2jNG/JtZUWByOgNxt8Zq2QPlykRzhRP+YKe0
Y2WrDL2RafyuVeaejIn3grAOuc+6AtJhxK/dtVV3bfaYT6TTfB16Mnh2M9q4jeGM8hHX+8USjxWQ
nhy99eK8O7ORbGRXnmNviHfojf17EZniCXI4OgmqWGhUf7rpsdyEq4J9jNy136Zj5v1Glkh3Y2SE
MSmiVZCn5URb2HhcHTE2eyIo0SOS3bApFA5zw9ZXUkmT6qfTIaNFu7BHJxQoUPtTjUh8yygk+YlI
Q7Fr7FgcERKJsE/Rjo2qOxAHbFGNjY1v7RhXwbFwQDgCymhzyT5isHYSZsRMEF1glBQ6/XIg8AlR
ijvQjhrQ56VPjCvWd2t6Wyb7ubHb/JR3bnzCv4pqz18f3MLyPuixakwcSYPnKxfddnGXvNpOypge
IpsCmaCGobk1O1F510vJ24VdOsarVs6C1BSvVQ5xkk7vWIGBeOMurRzjyaG9Uns1ouU+ZDDbY9Co
PvpM7SM3qvdxpy5u+SAsYf62XKRDddq4fYDpmqZMyvxFzYW16Z2i3eRV5DyI3GF0R+4Xx7Q2Pw2o
Yh+mBA1xiff6jkim6bSsPjLO1pPnyF36MKJOeIwE7v6sJo4jneHmZ8dSrxonHaK+wrhNM/OFMEnz
4CYLIKAocBJXPoYqwRqm2t47k/TEQYxN+cZShouC1JbXesAIFdqTVxzXivUaH4VEGOu6xrZAeslo
EW+54t0uAmu0/atZJ+4pi/KvtMbZfU4bEs6GNu8ru+dZZ4c6kAIGsy1iijKeE3T2OC2OZT1nWzyf
6WPmN+ONTfnfHEaxkGWivPKzrY3mNxzTZDwIZYWI/PSBEELjC8Api/haVDueaC8/MEdo3QFZr3iQ
rUh+tJPdhyvmmW1j2/G2AMfadujc3UDiuQ1YcvDRNw0r4xYhHWbDNMFRldevSd/md2ZetA+ua2Ew
tpCsJ8aCoRZh6bWfUpsJDAKHphm/pXbe9uGo0QvtuwobVePlzefVy2wM7ikNasW+zfM3D3pLNUwy
VEE0CuyyDDIh72RX16fostcKbXZny9bqekZwfgOsaN0juMC5sZaeeRiT6FxWsa3DesUdS1eTYObK
yMFHqDdhCqYAfEwyVd0izUi/MFuDFzBdxUcCoEFlf7G5T/NFAlSK6NEWvbghMsQ0w5ma8KqyTVJQ
kPiLUEITnppIeNtu9ad9bBvHUTQSw6khdvhOnDJAzoSdgRa9fx/Ayi/d5LhBvVUzAwkF+mpn7meU
1eaXFSwG9ezAOka9zwVTnbdrKVm3XIB35oi9EsyA35QozAd7lc1WTh5arKgsDnIin0vqvNtPus2O
sd3qMI7nGVEsJvMrozClpI52nFdh6v5+HjFp4CL/fQzTmZbWeTbaZf7idl21AwEu7e1stStdlNd8
wuuy3ClNwhoisItqwu/W1dkANw5YhfLiMyq/qftEBJuFalYS/iKry+DGqq3tN7+M53c2yzFMubFX
3WggcK99QTrctNiPg50i9PeUqPHJeBMrpjmMTWgp/DVpPebpGcgoiq8wLkabLgc5+iqmuPEOFosd
wRdkar4yP316xqRNMIukefHJoAgy5mroKwx10dC/Et0xTpo0OZwalk7DXipGf2NeTbtknikN5+l6
kYl8zUb8pqKxCSaKymvR5uU7WAklB07t0b7Le6nnOtqYigB11KsWx3Yaf+9h2gRk4KbKNb1kMuKf
QmnXIS0ihNhna/Aok87aJIRiZzZNU11rbC8IcJaIv0F4HlUGdSMjOnnDhNeOBWoU4d+sg5euG2zR
9vgU+719XfRG5V43Uyvcz0OFWPZ6naYl2ka4abwNQtq+2leFMngDV634qQWRrLFPUlJNr3zSZJyH
xbQIcggJGcQwnHJg9AhpYyWXkP9L+8zCHSGMT3z0tgEuch09QyV31o6wNw5WTbEq31O/69cHb0Vl
fbHGK1rM3IWKZYYFLtKzwo+QnWMbN9+dZfTkOZUX0dYCNmAirwptqRdaKBErzWI4l8KLj2pJh+yA
adq7KRyLA1kzJ0o/k8yNM6eM8BFvhsXqmC5Sm52nTj2a+BnjS0fjn3vCMs+6kTNuYKvAAmAGzMkE
niDoAQmd8iOrvGO0SiOIQLM7UJCcWvqoh2Ipz8qIgb6FP3n2YWClgdsYo3h+deKsUnYox6qrt9AE
kb1Xsjf7PaUpYEGcz0Iel1TRMMAKESYe2M5SngTwwoDkmQyH66ma6+yDsOuGJmikQj82stISg4Rw
jQwPO2F1H8T6t1jUkZEr98NzrKzGADMgA70hBOxCmeGm6XaW0fI18kd3fHAE468IsiFmtNthY+nS
qwJTVYbF1OJ3/w9zZ7bcNnb1+1fpBzhIYQb25eEoSiIpWbKt1g3KI+Z5xtN/P6g7sQgyxHFSp+qr
StIX7nhxY09rr/UfEovU9oXDOFAfyIWCggxZyR/VNELTAQiWkS9iXmsFb3it6Na+y9OYnZPRIXHG
XEY2+3XuV81Y2C2M2oEII5k/czRAm+c2FOg4LSLUQfkHenvjYjF63TAB0CmIqSmx5fAayRzYtR4U
VOO5VByX8nDX4wppDW0ARtez9E3hAAxeKlBhtUfEcVL4D6Dukg1pco9aeqcmBroq5pA8BHgSsa3K
NKSwCEHES24jwLovDmz4HrAyCkgeeRxdMhDlln3DFdiK+4FUV1rj+6fp+2Qo9RznEH1QHz3kYD0k
GQoapE5s8hjsbbEJwzpGPgUCKr+pt8QdonYdtOmoGStnoctkmrYKKBhq2NBtfM1sY5pjQeKs2hKp
Q4CdGbkVB1+X3yaNzv9LtxoLnSKg3cZt2QKHujWcOvF2ZDxoEqz/6orqb9NaaF2hPKHJJBDFbiwz
3zmFIedIqEnNcA8i02zgY2dVs+nr2FbXgNHa5NCWeRmtgq6W7lhckjjUiDLsBiIWH/RACbMvolQk
adVbZrilkB1ktzw11f6OHlxtbYICVOQNPsSx/AHJ5lHEoWuNYSUkuQkO+WAagrKCUib7Tk/EyoBX
4mwGkn1yWNg+4p6HEQIOtow++TqjfhzcGpXqU9zVRfEZoZoEFTrLZNVSpqnE8k15/BuUUT1aKWCW
vwImaR7cmCm6gV9blN+F0PSQpBSo+KZ2i7hfaZqhfrbwrzde0izjMaUObvZdY6q/UCMKtZtKwEfd
mJ2w05Xqp462An6PLNu4wzii7VH2IsJ4dlhWKI1+/WtzVoXCGrXlQuQ3cjVYALELtWwHCFoKSDHP
VCkMxnU6IA0D4rfdRCSK5qYqqCTSFIKptg7hBN4pjQvhw9e0Kll5stv1tyZ6ZO4RTk+a3wVSgswN
qWhdUUtFc5F3ZeUrdqOghTdQfzSBqK0DFq61sSoBONhNpeAO+abc3Vmykv20Srn1fmqpoQxUnlU8
ZPhwOpWdHFUB65amSBy/QE9mzyOXQBcvLOKQwqmbIvxmIm3G4B4Q52EKMkuPwq2KQda2VQvkQMuo
wcV5EbthHm2Nykr7W17stIdHuiE02IDaTnjLNWCC+sWGFdavASGq2ND+pbIuGZmZbFAI7T/lfdLf
q31IU5xGRMH5KTRg7YcO5BqjRDLHXYbCQugQpx28b9C1kOBkVBn4V3gm2CJshWTYkkKhnEybcxqH
6WMEmNw/is730o2Nrhw3JyQ8bYviBP0sz+jqulxGJQD4BVgqKURuwUdD47aMbclatbId3Ayq8BEq
9CI0fHhuiI+6nuoeDA+ae8gMIrCxSGAJe6t4KPOvcuPz7K5KHx6QQknspchtBzotvCZ1+dcd8Ver
tIu9KFin6D4/Gb6Zuns+kpE+4rOLon5BM7X6lPVeZR7+OjGtXA2Vj00hp8GmQ5rSWKLoCbJ8Iela
421H8dViLSybxi/QYGU8geXEu1EHGA47lancZQ1E62Vfa1X53SzQjkUm0Bpb8ybkgC2kjvpjqONO
vJKTqPwzUxBCWDe9PST10kqzVq2WXlebZMpMMgjdHmlK6SaxKpaF0jvkxJJSp9lDq9O+oPJZddJW
TvxOHCUqn84CZdjafoW2b0Cb6ELzG2WGvL8vpUrXAcSjsvxMRmQ0H+A/UQR31EZrnjGUy9m+Xdrs
9EAym/soceXhQ6HZ/KEJtAiWqWAl+TtHgsH/LUigOSgbtA3j6k4bhj7/wX0CdXzFJ4t95OHkaJAO
Jf18oL1BJMs3hl6OBWGpVnUD7cq2dOCKATHPzW8OFo/hAi8tL723CyMGeswxpQwrSbbTwVulnSo5
8koRNBTauyRP4XgsDBs2OtV5uHprs+Gmfy3ixhip1NiZAU7JFUGLwBfgUBYKZXPy4cLykuapLKIm
e+Qx0ftb+rGGfW9Fdasvg0CN4xvE7II/kRNTApZobRdjDbujy3GTII+oHKg/xSg6J2ql3bo0TSm2
FwFtj79zJEOuNbKuHnzjTemHCVcXqAyrYhfH8XBw5bD5rqAIR2ndVDw4SDZJZfZaGCoidYPcNtHe
DaSse7KBlrsr361ZZ4mdMGlyIIx0R+kiy24kSXJR3URMun4aZHKaGzni1XPTDJb0iUZTedO2cp8t
9SpIgnunMRpUel2z6TugO5L7w7LofX7hzSoh8map8ldLUoP8G2LLgncg7BUTMHebex05AD1LqBCL
Klbdr6IpW++lFcgjfDF6WHTPDuVN8ZMGS5ff9JXnNLuiDwD9Q2sdqGF7tCLutCTUwn3pksiDnTRL
+amnngUIdPywN6haS9V9ElNBOaApIrINKkVq+Nmgz89BH0aNkS4UzzNLWFq2roLodkm6vuNeZjb2
InVS21wmfU5LMQpKXlSjTRXfNX7QciBP9CcH0Wx7fnILfUKDHfCYObSl71IfHcavSO8UMGF1t/XB
7NCFqu/gd2TpTQHGThmbLP5wPxSVqh4yKuXg462o6fuRe2kYUI+ltOpfUiPKfaojqHDs47xK9A+N
wuV4ExcKZ3POCz3cB6I1h9umiRLwQJlc2Va3RB+49Hc+CqLiIXAs3TrYSLmqtFrIWOAkxJky7vpK
k/o73gx1vZYVaiKf4WL5CB0HaP6W6OOkMnTCujUKaoWRG6MBVVeUXgoqp6npRusYTIWUHTWpqRSx
l1LN94KFH5Ho1khJWDpCDNexHRMU4Ph8N/Afg7GnqyaWeBNkkEFOXZhN0W2bNDa1p0rvRfk5CfQs
/NIhytJthULH/QHKA3tURILr5+0H/BZodO9/K5Ay/1lNIaEnKNJ/hxs9+Zcu40//F0JLqQu8m6kR
unoCLX364ifVHzc/oh/Jl//zx/8tv/1ISsCpf3xJvv/xXNC++JL88f3LH0vy2i/vAahvf+3fAFT9
HyPkjZzTALqAOOPoBfRPACpQUgtjJqGYJBeATPmjvwGokvUP4KfAfCz2nKaqdLz/hUCVdPkfBp0q
cE8jvAvj8t8AoE7QgSbrzlB1BGmBZ4zYtKm76IDErs8NciuHXgMh3kplNVolAxr66KMqDbxSw8jS
ry6pf+ZQ+dKK5ivgUDVdB6rlUXd694EvoRUZ8zssGThYAGQq0MoRrGsArBphV+9ATqpJrgVPGRKz
h0QEva66cJZNkMUFDTqtT/1vUlNS8NqkRtwgY4C4nChvKPRpsDl9i86gtO5MrAIWTiGsGUzdm9vz
L6SbaYyTqAvkO2VbBrwxRbqp8OSAEvi3RWJEaQ9yp9a7eykUNWpneRtJtrVAB26QkSuHBJ1/6lpN
b3Zo+/nIsChNQKVnqbVSP1jImfBWXulmXwbP1Jatz0oDCalBmzPwIVEVDQYJi8xREIVbznzjkfnw
bhQmE67CojY5/mWQgVPQnCviCB0TDcWWKlC7YZnFda7eUqP1om1f9Q3iB4lX6F6ALAw3CK8LI7Lz
BwBWndgYliZZj4pLivnX1/3/cApdPmBOzqB/e5z9LzyGbBCp/x7gvvnx/Ufxpfrx/Y+nin+Uf6Q/
/3gbXfKj9E/OnfHv+evYUUztHyCkDVtjb8uC6to/Tx1Fs/6h834CDq+z31WbxfH3oaPI/5DBVaP6
YxrU1TWFvflP1Dt/wr8shBiXDFBa9XcOnVPQJjvHpO2vy2gnqbppjyfYyR73yUdiYEDhXi79JeXK
NYVfmmgAEyhtueL53de6cKSMt+ev1f53NJIBk6UOqHLE8r8/UQa/V9A7asJ9KuF1WGtr/e+Fy3q6
jOI/iwDFQNENy+S9LwNcm0BtuyanPALEdY8dpbpE3CYGehA5M9v27KuBhydR4MxXKK9pU85ObFtS
Y9hRtc+MKCPZpoORF3G9bevMA9BAzdbOFX3Gw2bCD+DrWUBbCchlQ2SIeqdfr/ITP0ttUe5L0t97
xUl+ZkDAVmEq7F0B6mVVKLq7M3jDjR3avliQ9nXLBGzzzM2gnmZJf/8Slp9Gu9TW5an/u1A5OEWl
Ffsq8e0NemDKwtEK5UUKLfcG5Qp3jZiJvqHmTp9QoM7rxhaK03aTrnK5UXZdF4ZI7WjhnWU4o3av
qtEVzbMbEHQvaaKjtpC2JQXpGhJ8bDQ+Aoh6cweO1PngSLh+IgOJH0zuoERLCcR8vL5M31bJyTod
vzQpIKVLuCDAmk+/NCbPveRSy9vnnihofAJVYAMDVFetVepWkIW7jGJi2tvgxSzvYLAiljIizEcH
e+iVgpDM2lL7Z6e2U573ev/gxDBwzc70lnnazHnRnWL5x+nQOSnIbcYEBqT5ZNHHCc+ymMRlr1An
3bYWNbeOLH4JflGs33Lr69/nPB5sb41XqE2OLGgqnH6eIY+teJA0fy8Fr3lAy67y8W1cJViGXA/0
hqM+nYjTSBOWAk9Bq+toQe/1W5Tm5LW3BIm39DY0nJf2AhUpFKhu01W2/H498KURCtYA17PNf6zx
mHmX+mTgrN1uMPy9Dwx08O79xOLZjgSuXswMUeMkPz0TLYu5gIpAHsCZNXVKVCtvZHpQzqw25tb/
EDyLY3Jv3rLmlZfgHrb+Nrmn/7C1Ntmm/Oj+EHvxeMgO6U49IiABNsX42SJCcJxjU55SNcZFdfq7
JosqzPWEbs6ApWt7ByZ2nSUmql7V1mmHTQCQyovt5W+SIAlqq6TTsDM4WWRSzwk/RB/oSzu13+2r
PPmph5g94Zsy88XP5vYtBjBs8i72jTamZO/mVqHjISda1O1NVMloiSyNmiNIf+jCH9cX0fmBPYk0
Tv27SIi/kWUWRNIWwyq9NW6C1TdjCVrkmM1cSGeTRSSLjMEwuc1V642v8C4SQh1yBO6i2wd0ojWn
3bR5T3vhSzN89stmFKJd5Nbx+vDOLoG3mLynSEdovE395JFc0BCHybo9VPhFALrfoQtheXtbPKG8
uDTymYx/Lt44r+/GOEgI5jQK8dCcBimRIgqdbFzlJ6YzO1dkezWcCXiWS4wD1Ex9pB/C81AmAWW1
sbrcTLu9As4DBR1bXVpwtWaW49nUCZPDGyEOKooUy8XkMHWjtI5ao8wPFoK0nleuct+mNaItU/Cw
LlomdurtOnQVfnP23sKS/ZH3ATwd38InXzNKNL0LQG9Iwn+UpXBTOT6oDN5Oavoq0IdyK/X3R4rx
wUiG0t+IlpOQAPpRyB1HCuJoncbODhbRpoR/gVvK0lHjx9pIbkuxuz7Qs+0uTCiVKtRRy2ZjiMkV
EvuFqNrM7A++jvaa3q+dYmuhXBJkybfrkd4WxPvbSpVVyF6qRgqKRubZvQgam5eaNmh7fS8d9dv2
EN6axlJ9plyPCLKyBfq1BvoLewDzheuxx1VyHnoMqoyP4qlbICoLeN2UhrYfseomuaCBclDvAzeO
9UVBxP8gHAmArMi6zkNksmgRVPDRs5e0PU/PZdA+2CoIj7a/QywuVHNeSv96Y/0/vBrePuu7YJMZ
NH3qdX72Fowe+qvifPjdv586H/zikXmr6PY0nVGtrNJ8+uR7YHj1mm6cic2fZM+s/vEldTpDUOJI
2t9qSMKckgDh2Cg+2qnuIclBriR5+QruOroJENjb/PZ4iEISzgOSc2XqG53quozM7eAfqjLw956e
2HjXIPx0Pcp0X3Hqw7eDf02uTKI0pcC5CuaFhtQnRwpR5jbybO15aIDN+F4ntrkcvV4PNz39CUez
RhjccTzr1GlGphcNNJBIFMcAkW6K6sc2BgXUK8gpqk8tQKi6mdnOFwbIU/VturCAJEM7PSGzHN2j
IG/Ko6ZFKar97c5wUbmLXUB5jTWzBs9WB8Mjz4QSq1GXFFMzTuBmcKWcojxWHMe6Rn8o0C2wxsbd
9c84vdP4jGQ8EKVJ3W2KZuOg312iTpglka+V5bGO0ju/votlsf3vIkyOBoBaSI46RMipsw3y0UYu
/nqEC98KSXIOHladIfhap2PI0sZSG7cqj0gSLiUZmMdO8rPV9SAT1rs9FlneR9EmqWislIMDNqk8
Alo9QgkaPqPtKpUL8eh/C8JF9KN1ELaaGdrZMT4JOslNLbTIUtgX5RFSCmLckrIGaAC/iW7Q9eFd
2E7sXdnCFQbVAgDTp9+wFFJe2uN6S0dP0i590B2pXQQhgJUEc55Kgb7WfL8ec5rpjF/UsriBsZ0a
9R/Gtflu7XmuAlNFDMXR7pcqmJ6Dhi8ZyExgmN6yrGdOwbNH/BjOlnWhULzm4NAn6QbUuj6kpF8w
gcZN9gA0SGy0u+Eu3Ltb9Hp22q24HV6l73CJsh/p5+tjvbTP3gefHB56ESMh2hBcjvFtSx/QxJxZ
oJdmkN4vvi2q4M4/q0E59PGamAjcJ8AUsFWKdZDreE8E+nBw+uQ1xdzr+qgubAq6FPAtFKaRZvf0
7URRz6brLrXHTlFW0dA8wEC/L5VyBZRm2agt5UMAV+FrJ4drEy2mtoXlk8xkdOf739AA2tGgI33l
5TFZR6ieNz2UxOEIJnZpFc6q6naG+P77Q+XGGRUbTNIDSqOnqzUv7M7n0/dHBfB9hMb4UtcW6jf7
pTtgbPK1+VR8TKSZHOH8ymFk72JOVg34LiSRW5eRJShsJCidI5GdgBiYVaIYf/1JNsIr21YprpCp
snimfc4cuxnNzpThCH4MapAJUs9eqd+tVyChCUps99rHwVpf/6Tne+I05jiv7/a/Y6CoGMr9cPQ0
ZSXj3YK87/UIE17+eGifhphcb0CsGw88wXDUNuVSu8v38AQoFfFevJN2yPHvuoW/BRPkpwt/V2zj
n95WPNvJzNacG+jkCizLzOWR0A1H4fm3andjmdnM0/QtwT6bv7FEYpEzWIC0Tr/lALC+1mi1Hfvb
kW+5TT9535tiB4HJRjZyGz3ZTwe4go/yN+TspUfpMTgUn8LnfCXWtOPu6pm04qzU8fbhUbeQDWxh
0CCbzC22DqaVG7F8DD9RdUCQEtA4/hdPowTkn3NPukvHEOWbX9Em0xxmsVpZ8hjtZ/Pd0HYjsgvP
ZXwBXe6wBZwnHI79jTPzEJkozfy9vN7FnUwsjFO91sBjHuOf/gdj4230VbgzH5ACfkLv7w6dTPlz
93B9TZ+f8yxpIVA3IvXF8WmS7chUzqFuEVP+qVv3YXMT7yLtictamwl0Vmwd51BwtDOJo9iSmJw+
dW6k3Fpmf+xeqo3/xXoevok7DD+wg76TP/bYksRLLFhMmJkv9c31UV7aMvSEFNo2lEGQ8jhdzwbi
7cLvnf44tos7aali13o9woV8YBzerxCTyQOXiKwvmgFH+dZYNatu0//M7pN7dVveJrtgh1c7Qjtr
7ZAEO6yI65nwcwOcJFx968UqkPXhCIlBWmQdMh11ZP4nQUBPj8kxVQ9jMkQ7gn6HVudwlHS2Q4v+
e/75+le8dPeCTvhXhMkwJAxtpCzi3CmLT4Mf3kW9dZPH8sxquHAPUikSqkp2QxFOn5xuvl8PVT8e
47U4iH5T4+CcrJW57sL4NSZnqMli5xrkOWTQxjtdc4Odg4DvHcBtrn7o0RwOPiZe9dgP90LSZ+6+
89x3zJbgl9AvHAXGJuvbHgJweSIxDig6gz7wPnZiJ/s4AqDpEXeocKNjDybs+mRdOCfNUaqGNIXd
TDtrMlsob1VFkNf1Ia+Vm2xA90dYG8eWftbSrkeJMa7QOU5G26yvDVrfULx46TSb67/ifDJpo1kG
v0FFP0x/O1TfXfumBw8YTl938B06KChAbqj947uWl88l3rszd+/YGT+dVQshMBop/O/ol2tN1g7G
EyXEK9U9OjxFF12lr7GB2FVRsrMjZ+tRr+qd4FVGRsJ2P0BFHhnnM9/9bJPQOQHEA6KH63Ds758u
LKcJaInilYayh80e1GEiS0buYiLn+jNN4YuhhCbb4+XEc3gywxr6A61Psn5wMMhZR1HQIu/s2IsA
D43fXcK8tKkojdLr1CdoAJ6OKuoq2a9duT+2w7CQ6QR13g+/+4gU5r2M60ShHL1qpsVwtmvGkOM7
n+kcO2ST80zPNbUATNAfyxxHKCO5wTxh5evaAxUUnJerHSob26GtZ9bQ+NFODoax6q8bCpLWKJVR
Ij8dKTxQC3hNWxwbtI8QIGuaOxE5A8aB+L8HgXzwYXrtGrNPZ7bKhcVLZMoOqFjxvgJ2dhqZjlfu
2lFeEjmEj4pxz0hOgfaBB5r3lcYO1G950yBib6jbBi+thdmYM6v3wuj5plwfgnWDKc10nqGB956V
F8dwgKABEEQP11GJbxQ9ZXDhMkrKRZUpD/Ce56oS6rg5J1+e2gDbl2OLp501iW00KDuHUV0cC3Ci
3kKYUrRNrVAcDfwZ9mDd+jtLeMNdX/TYeddFsGirQVkxDooWFlTvtkfBRwq01VD02lJyGn2pKeaw
8dPAXQ5QbXZhge+ABVt1e/2YO7vgLc3ispLB5lDbYNWeTp0zJANuu05x9JFjWbcxWGKk0MXMjpiA
BNnlhKFwx7OXJgNRJl9IR/i3SwQVoiAQpEkV7EzTqF/CMFDuGrv10bMeHt0kwqIv0Ox1YBf5bwnV
/v0LQN8BgUEu8+wqQ3Dd8WJHLo9mk2Hkg8PwpsNMcOZznm99CqLjJoB5MxYqp+MUhQYtQiuPZYmL
owwq+kvr4NFq9n37FEaQWDCQ8m/sJmoPaa5HH67P5qVNwD60uTfZjTQFTmez0JEhqGOzPLZouSP0
naMEkzbaFpfnnTKqUpkN8lSSLvXL64HHv3iyAzjORzg4oZntyTKyJafznLA1D2FFB6eGBLdVSxxL
HNb9Ugpk7aYIxbffjGkTkI9sKVyYuD9PvjVmaRAALVdj132VpL2PpYYiw1qIPrVuO3O6nF1Yk1iT
8Y0mDFKNPNFR+NiX2vqdGMq7FLblfzKksdOI+qIG5Px0/tLBtRVcSdWjbizMH7jXWf1C2defr0e5
PJhfUSarxBRNVaEppB6bvLtJRwHw5tbDIut6lLO1yCcTnIjgQ9CopYR6OhbeRqEjY8ZyxMfOHG56
7bYr2PlrBfGUbmb5nSVrFC0R0+XJqZCmcvudxpKqPpIjq2NEL1gsG9G6++TOCbifbe0xBpBpGrKg
GIFFnsZQwhZWLx/u6OEUuXDK8GNY4XMApgSaKQbSqQxVUt0lhbu6/iHPr9fTyFN4CcWhWhlELvM+
QoOuximNPGkpDd+K2P+Qyta2xPFaRUahGl5FLUPx026v/4Tx+51s7/EX2Maoo6uAn5tmNNzuduh2
mXIUVoSMnos94ue+DdZ1/Ag5ZGYTnOf/Y7TxlAYuSP4/fQ/ieWNZcLKVY9Qpq9Yyt1mA94Gnrtoq
+KR3L06kvnjpk4G8TItnyVAXuz6NZpKaS0uKBM5kuKMCqphsxSRG0SHwVOVoDHgblq8YWuNy8R37
jpm1e2ldgdMgg+LAQkxaPV1XSHPYQYFnxFF7ChqoyK+5f5d+j1DewvDQmvm2l0YFXFbhPcMtTGvy
NJgvK30Zhop2TBp7JKjftV24h7j5UoTW7vqauXDKjED8f4Wa7EmsdyGDdapGr0b94Jrqpq66u65r
Z3bHpaU5PloAKpPJ8A1PR5THBZbhysDJHOg4PAfixWlqf4H80SctRHsUceWZb3hekuFtSpYn8/lY
nbzCT0NmUJhwnMqrI9Q7+yXqlWrRFPFwqyEotHTjuNhxHP7ATxMn6lBP8f+s143XIMMHs8qRuaqw
wl4NqZ/v+2hA0TAsMYCN/C0CCM3n67NwXvxDLBlwB5oxTDfwx8mMY3SnKg5Wu9ySCJphm/FnLqps
nVaNsXQLjmSdVPSuwZFk4aHjgbBJhpV4PtQLHA+9Ze212iKuYwm9NaFurv+487mzwSmOzBWhkDVM
FXALroc2iyOypQYHRxULXKzT9VVjdMNaM6U7e/R5vR7yDQR7epRRTaOXB+IUACPPpNPJE55atf6I
eW2d3np1MbT/3oZV9NS3teQuqMS3rx0CgelywDLzz7SGGLZATAHlhJr+zVOX2/7BlvSkxGCRxj4K
aE7wMcSC8DXLZaRyJMUCGyz1wn/FhnHIoNLHtli4jqo+Bl6FFqXsqcNtG1TGo56pyGziP1XasD0j
6BIYbDvPth5K/MWdisSVAUH8kEgZ5UxF8cM/qZ73eClD4n3VA7V9DBV0yiEL1+1X9Czp7DZxED/L
lLXB7MKL/wR4JP7atjV8/iSP3WPX0s6Y2RHjNzv5pgiS0I8xZROwN8nfpHihQ06uEiXAyzgODq4X
7xpUqBaiCMxlHFIrmpnCs2gKuD3WjG0ZArznZMcHCYCsLGqao4/30LKXM4SCbRDs16OcHcsUCykX
8FqAQQUDa7JOGhMxP0XygRx4zbqAhrloKguttxaJDHTvmoHmmo19rx9urwcef/7pxxwDm+MtS6Pw
7CFrt2ZXpXnMUwl15RQdC8Q3F409M7yLUeg181gX5M/TbiSvEyBZWsKTHY97tT7aSNil4FGuj2VM
i8/G8i7K+CveFdECHzK5YqY8uoIoQVTL+UwlvZ05Rd468GdRxgcPkUaXhslDoDaGVvbsgFcPPqVR
YB3zFDfAajRqXYZDtg4gB2eiZSci8uzghKlpXceftDeZlM5cR+fLhpucXijNJJqwND9OR9zHUY2k
pOM9dFI0mr5iMpathhDADzxz1Fs3efVYqmJmS5wdpNA57JE+QvGQ+jPkmpPvDN1T72mE+A8mbSSx
8Tu0BJauvotnbpPz+eSg5ik/YpzHcuVkPpHtKBU1kfyHSKmkDfarNHoNda6QdVYt4L1AMq++MW7e
EHSnw3HNCPszV+Ve0ES3QClOAbPS9psGZWq5teQlp7BOsaL8Uvbk3z4s/pkPOh0ov+CtjE/+IlPP
mRLcktbP6yRRqmMDkHjU7EVDrYrTmRRpLsrkjFEkZK1Q4q6OnXCPRgxcHd7AXAfpUhBDxyGLb0oF
VJ2sja6No6ijInlE9YZLIJST7CNuvfLMLhx/6/tNOH4x6GLwUGWZ9Gi6BC2ucBvRh3ETWskmR0Bm
FWP1vlI729/kWIPMHGBnwyJhQLCfC1zjoKJHcbpGtAz500RT8iM0e45mtKA/Xj+7xrV8MqC3AGBv
WQicx9OdTKZpInRs5McIn17hcyvT8PA+/XdBJjcnevisAIUgPtr5Qf65HZ5yq/jdxTwZyWQFJLhw
u7Jv5kclfW0BBfrD355B/5a/Nj31wGQxGb++1eQEjpHqyzpPy49pvux2oz8zGzWg54qayLqda83M
zcy4NN7dKqnTIaDr8tFi7RkZH6QB7niOz3y06ZE6HdL4I94FUTKtT4Jx+rNvjGfY5ZgGIJwy9/q7
vIx/fbnJEWBDQa4g2OTHHlY08Dl/LuGd+1jjON+NAz1QgXmLnuNb6i2k+MEynhX753+3iid7MYqk
2Mcslb3Yg261v2jxJ6Oeqd/OjWNcgu/G4afmYA0NSyyIUcFVABpFn6PZ5urMdEzhk+1QBmUmGAly
uKP5zyJH1v36xzo7KE/3yhSMhruQlme5mh8tJbjJLXTcQQWr2VrLvl4PdHEFA3ZX7ZG+QF3s9IvJ
leMB5WPbV1Kztuk8GO2r1WtrS3xwjJkC/8XZeRdrsltGaVUrSYlVIwVdW/dK89GMvdX1Ac0FmeyV
QkLYuFXHcwwxk0i7kW1pqfz2Y+Zt478bymTDVEi4FeVbFNXDVSRH6h75bjT+6+T3lzRwQIr1lNVo
/U6ds0yMpkUpyRz+aHHpWb3g9YfV+0yUC2czpRGwMQoXJc+lSUaa12XgZEWZHxGAloHNZSilIzKD
lDs9wqXdLX57kgjH4wmEF0/ss4YSAvJ0l1uWd/7nQCEGKZoFzM7rQc5KhEzSSZTpeuuMCEsDouTx
eny5HLKH8DHoUadclM0i/zbsvUd17uF5Yf2RCQIIIJOiPj/l14aVr6IZXTNfIlo5TvsDP+kVHuYz
xdaLYcDGEQNYGm2k031r2dR7qauTeARfUKJGkPgQ1t+vf8ALhxC//1eMyYWt6kpYYSfKaergcKE/
FsrHsvKx145mlsNcoOkhlLklpBICUdVduR3KvO5C86ql0m6vj2juq01WRCvJbanlBKptecWJt7Sj
o8Bz4HqU8edOksKT7zY5ghJNhgiNDP/RkKHXYjuDIM7MKXd5bb+bm8kBpJVB21QlF0SLuAHyg1hO
2N2+aNWXNMJsI7Xp4tVbGtIfDCtbRgKRVUvbNqr7+xfVyVgnt7qVogimtuMXDapVbqsrrYLBLqtb
O0tmQp094d/287sxT253xQ5TBYpKfiy9pVGskFWrnssP1k340YmWWryiD4Yqa7rBDOe/mlAxOR1D
RYrCdgysBFi2R6jj94/XI5y/Zsez6tfYxDTHrxOKTOMWQPBAvODCoHwN80VYwTlbCXeDc8r1gDNb
biox4yoY9gmgEEfkvlZhv1f9EHhpsqmkud0ws+em0EvfCLlvfCIhr7jW/ds8RNw4/HR9OHNBJidI
HCN1Wb7NUNLdGPWd5uGeEGyuB7mQK53M0eT0cDBX11ONOZLjdqs0xWIw3bVaYwUeHgrFnTmrLl7J
71bE5BRRssKXjPG7NQrvpRD5y3SbDelK6B8tRAlUmMK1MfcKnFsWk2OlGf4ZFBw7x8rRaz/a3eeh
nCFbjKfC+QlJzwxi98iwnoxNQNxL6ooHTZVgkGLIC0rROHwi4IvSHJXNA94S1+fuckQUHak88N/p
ek/p0+VxNJBxZGLlBMF9lvRY3AygjewPoRA4682Bjc6A43+dV79iTu7PyvVRl0N6/Jjo0rLVXtCu
xz20wWjA36QpwgvqThFrrbzVZkmsZ/MI2xNkoonulonF6Zsyw7uHkJdaZlSqknGosj+1KF9VsHJT
A3lXaw46d/ZhJ5EmgxQisPU2ds1DIT84ubzT8CcbAh73lf+xyqwV7YXN9al8K0adrJ5JyMlm13qz
NdFDNg/6dqXelp9ULJpSHN8WfrkASLKwbvBmWNKR+WTc9uYHG9rQnb+a62ecdfi08WeQeUGhUcaq
2eRWyCXsp5qBn+F/Kr+0P4tVsSs/FE/uo/UhW0df6l39lD4QnBbaarb9fXGC3wWf3Bd9hyiiqRLc
3Lc0GRborS60YKmVy+auXMUP3Tb6mCaL7secQM75qh6HPWJvAdaQpE9hmaGG2HApPLRpsTRsFjji
9tWqkPDvQdd5YazUvbm+PuFn5+4k4uTexxum10LcAg95Lx7V5FkZ/HXnNqvC+TQgO3w92NlNchps
2m7E1svLvXJcz7DA7GJtW/mqE/LM4T4XZTJ9uLYkThEypLTcuAEmb7TuUuXb9aFc3Jq/ZmqK9WxB
JmuxOS5QL96qVcrjVNyMauVFjGBPXixsCIvXQ15cliDOWRiIvtA7PX2W2PlQkPw6xiGynUUcdcvR
JwY3qzmS1+Xv9yvO5Ajwo0hthsE2Dr4L7Uk7ZPJWzWeeWHNjGX/DuzO0TaMBrwzBGZo+RxglIIW+
sCFYJcbMgXae2L6tuV+jGX/Ju0iDI2tpSYfxgDqo/Ci+VU+JvPDv1V30tf7WviCeYccLxH6vz9Xc
N5zc9a2B7VJBH/yQlGuvaBfh0CxV6eN/F2Rco++GpuEGGGQGF5GOk47t+5sAu/hAXV+P8m8OpV9f
cHJESDIwHHxdjUOZrBv9KGVL8cX+zsvH/CzJq9rfmNnMDr6+OrBpPx1YWoLg5ilgHPJ0q4m7yHou
IRzg4Xp9ZHNhJgfF0Ge6F7lMkuFmS9VyQQG/JN1KFXNGw2fp5skaPOsOytCwAq1nojIfheMF59FI
DN+iWSJLSy9d/nfDmpwTlSzJaWjz9Sr9m4PXe5Z/pV6ybAvttx/KoJhs8j2BFTbyA9MCZ6wnVlKW
nXHo4O9h1xF/6NApW/jfRbMyF0/Rdo5JNx49k+zEQDhOVeCDAA2Y0r30Hhh5QTf9ILR1n0mUuv+D
jUuEsbPKDYzs4mSxC7DimiQRQfZyxMa1CP+TFGE+KzTmrt4LZ8T7UNMcR4rNRvcgGR1ihI+THDXW
Yqn5P68vhrkgkzWO06Hs52BYDrKaLsKyWJll9j/snVlv5Djapf/K4LtXQxu1XMyNFHvYzvCSdmbe
CHY6U5RIihRFiqJ+/Xeiuqe7ytVTiR5ggLkYoJCoQtmpCEkk3+W856kBYPjFJvGry8R/XLFxD11T
MuO75DmspdGqCbtXOf9qQObPlZnrC4dUHk3w66DhxwJgVq5iMGNI7qJHcdc8jwucIpDNpxvi0bip
9FjFBlyLX+wT//7L/euqH/ZZufpQJguuKq/SJLDWvmS/suL7d3H3H77Zh/fuOgC15hJkbSjVbkhc
pdvhMb8DMO6R74rNtJl/9q9kn9RiF7+Fpiq/yjd5+D95Vf75NT+qXNMGgpQIGKU7H1nkp+UGqSmX
n//6Iv9+Bf/rIh/eRxmNDaho+J4uePb0dTVf/7O/H7xYKBEhXoUaBcqhj+bDbAwb07WjvUz9yjcY
FvwRLPDi/+uL/Gne5Lo5XHWH8IKDDPFP4p0CgkHAbKP5woIhXDYFkKbfikLPX5hf7dc0HkZAZzOr
X3qAjSFco2mHxKER8Aa27fLcuQjScs9j9y3KFBjgEK20vFKYZn0BknkEXwflfV8JGGwNlQgmE2Da
fjS/iGE/xv7XbwGlb5xjOUEq89HMo7SJMm3KzYXGfH2awXGqej0KVDKB5xsicbxaef5iLV3Xyu93
8N+uCeMQnBclPPs+Hu0Jt0KOZWIu2MvnH5HrXQ0FbFcNDsaTRCXrVxbOgDyS418/so9rGNcFm+nq
dglFCRQ6H4JaXJJEYxi6iywjdpZyVbUyfKxhX0Z/Eb38m9t6vaN4++DKiEzuwyvuwR4q3UrcBfRb
CobP/CPAYkqT8Mkk621jwRr76+/2MY65frffX/DD5tsTmPACJuQu6DQBwseDp1Jkroo9xrCmqfkP
0xBcDV8K/qYw+oYTDPkQXkSFyvo2XNylbGhcM6/7h6xxzxL0gvdJz7/yK/k3Xw5CpxzKbFwPepMP
my8Oljjj7eAuJIcjEPBRZtPCAK4WkjWbQI7FL57en8JdjM9BdAiFKvR/aHF9FOa1hEyABRXJhec/
u6R9IPDuZCo9AGtRrU28WUhxjp247Ud1k/a/KsT/aX1Ab4gW4dXIHfqWP7kjliBSBj0m7C6J778t
YMwcfdia2g3muVTJWMEpOK969Sv3pT+NOOBb/+G618fwu1wCRE/H/ZLgW/fRy+LTHSXJ2QUxZlFV
tUpTTZDhAjt37F0E+euSYAjnVxCFj2cDoCKwe4CKpcDAPTy0PjxqzYsw6NY8uxAWFhuZAITsJv+r
JuK/vQpeGpQq4QSPcYo/ftMIT1dfx9MuPGjG/SASjuAOsxt/vSb/ZOp3NdVFFxZToPDcJuHH6Zu8
kImVNujuYURrP8eiKODF7prwU7k2gwTGZcheh37CUAPvJAWamxuAwVU+qKcW7pj3oQZ6vPfm2IIr
tlvbcDytfdD//Qj4v2DY/kn9GB6N/vHD3L6qj4CJ/wcd2a8a6H+6Bf6JC1HT1/ff8x6uP/133/U4
+Rumi2A2hQMeqmqccP/yXf8bBJEQd0IqfzUywK/8w3Ydv5PiEePX/umt/r9s12HVnkaQ+MLqDo7p
GLjO/hPbdfzqH85PLA18rCubDxbl12Hx3/7/79YpTAZtOkbZyQYMjgpVETXCHTVwiOpYNDSqCxaL
IATo3Qj2BBU9ve+aFby7oqS0ss0I/unC1vIJPBKgaDJkA9muE4ln59UOS3iWQz8+xPm6ujrDLEe5
gzMsqC98hY8quvtMdLAT1kOsP9PIlqZugy4CF7id+w7tZdUSKEMMB4XX15nt5JmArzVNR+JYCNBv
supgs2ThDEJy24DDzEdmRKVSkGpoIYcL7ZTGmgwtas5puJ9gNwQD8CAeqrjFBmTTwW8yNooqEjJs
USZF/HWHAaaocRU+VXgzZAH7AjR8KQ6Mmyj7UgycvrZGga20mBkT6OMQX+AzNm2BbCmlvlPgWm4w
gfsZjBCvfnPm1hOmp1cSBS8J/ooNywOfPDgrVn03MiGDL1pnIBzXbdk+9GKY4CeHD6qgHB2MHflN
KHNBaA3EIOZ8NC3oQwiCc0yrvokG9b50pP8xjkHYEzCSgeXYwDk/bR9bWhryQAKdDl9Vq8GN8ytN
apUs7j2CZD1ZgZaQb3TM/U/DfTquFbfQCm+14tmnFCN4h6lRiDmyBCDu3TRBA1aIYe0/IX9fpgo9
tvjTOHVNcFgzCpB03w6R/1zI0P3oYwj57nmTUX31cHXw5I3bVj2NXdmcdOCB7PZFdgjTubsfVscO
zkcwmDL+CjjsJ1Aam5gmGOIQEyQgeZ4KQAi7vB2wvyl0X8GpFFrAhBrW6E2PcE+UU1gBKzU1sK/l
izAckGJMLp9lUjo715nuWgkUWTz6qCoScKlQDwcDEltlGCRmNZt8aBTubysIImySctDJUxkXZ9MC
tLrB0b74Yws19bRV0mGYxXaZ4PsFAI8LGGWZPa0LrJZPWaOQ6Y+NgZZkotZoOF3klh9yDVet4yQd
ec6uiLguWJeNlMu0nw1GLisxqnzehgomTR6M7rtAiGlnULOQGL/V4s4mrUeToFmD24YGud7NPPGP
mEDv9VYSrw/gCM73LVX+U49TcRMzvwR3xTTaeyeHKK+XKR7YRrS8fQYlcTjEVIKMSQcsie3kRbBP
Zwu8adpo/hjLElIfauh4hLQtvV/iXL22Q5t9bfBq6RrkgbWvJ+6UrHwIPG4N3lngq5XLRMFQdxBs
A/48DSDNLwc492BILbjpLTMvWUPo0+LH9K5guNMa5gbNBAuFmE5i/Gysw5zZO42Xvlnh5WxSmmNW
aQQIloIyhXU5mvk7doU0sdsGVNW8BOc4ocnUbpRYLN5PoNNAx473pR6WKwY+HM2Sb2kEQ7NvGDmY
XHymE2Bfj+XUwyLKcDRIwhrI2z5et80CNqk4snIarPyptEtAmkHJH/b6PYyHbOduwmXoVUMqQBBm
+MFgCh66jmrhGIsS56awI8bHimxcBLwLIxh/7PSAQntbLYlLdxhbAFi7XnLcfCjQQ/bUIPgtItib
T8S5Z9HQAo4BaQF8d1wRRXm47wYo1mDCDDD6WGdz3IBxkw8wb5EtN1JVoGY7+pqW7TQ8l8YO2deV
p5I9FTF3y85GVupbWEh2+jZrJvRjSkY1XLGks4O9aLDy4LioAQaswIsXm0FHLgcqh2SvmEAQLTbp
MT+Iskv3JmnjSspQfKN4uBhMWAKwzuByQMGfOCVgcj4WfgDrgXLEIZnoGUiV2Bd8TAZWxfiLblcy
6hOo78UDHcZ2g7GbbKu7BEntUhQ22GPcdTjkgNt9TRIX10KjeloFCdC2s+Ni19m5LGAtMkT7RZT8
mXqSf2qNH+A3AoLwNpZTuElMm1eC5ulxMICb2wzTBE7H7NBkA/iBqi2OoXIonI5+Id9mD8q9cRA3
CuvQYy4ncdB0ljcltvMAGLzVPzFN6FKXnMCrpifJppkFR0IUL/E+HqYc7FPYHu/SRPf7LqbRZ8LE
wwoYZSVbYU/Khj+zNIiecoX2b4UmLAUsWifHkqrhmfs+E+frtMe+SfI3A/M9/Y222IlPFuTU8b3h
ySRvVSeXCBhOEA7Rgc+n5yWeMV/GwAv2XzuRQau/GQbYt9KKiLS5hdAsbd9ZN6HOg1n74Eu2WNbe
6IENxQ5N9aDZYIFAA+TwyoApG+dzXbadK2rUFob7Jfdq32n08ypps+EuY+sSbtIBFZ0KTnCD38HH
upurCFDjW96t07CBPciCONSbfR9Pvh61iaqlLfugHkvhL4asKaYABxsCXjixvjxmI+cZ266+SHaB
kNdRO0pqwObGPU9U8Y3YNdyMLo17oJOD/l5MY37T9Cx7MHrNCWDsZaurJB2WNx4k7qZLgIB1S7CG
te0M28FK1KvtSjx7XJIizGrbUPM6ZyGe/WGgOGaqHuZR6/eJEkrvGtaCTOqFQQ7YdB2wezyLb4SC
uU/VtxBb+zygP8EObj0GtAeNRU+NteLyW+D4/0Po/yqQOv3vQ+idfh2+//h9EH39+b8H0eXfMI0I
N/EMak2Evr+5jP4DmUb+hiP3ahoB4EheZNF1WOwfYTSJ/gYoV4iwG9l+dDU0/ie9KI3+hoovjFKg
vIhQ94Uxw3+ATPtjhQYzYcjtMVKOogmAPHBo/pDsXjdMDOFQeJ1BuNIgukjIGRzE+bsj8XoJ4J33
qXcYB9387v5c/l7l+h8DXiAJ6Nz0P//rj6UMhO3Ib3OojDFsHuK/ig/5LeDrjW4U2o8ZHReG879f
n1NGytOgxXQDwjOYqf/hFWFPFl8nuTDKCEvbj5CAUATKTBKCXD7ooU4o7HCAfHRA4MpFa7Ujcbfe
//UlPzRc8b0wkl2ApYQ34PrPRy8eiSk42YTMVmC4wSW0nz1u8bSAcAM29oqwplX5FpXbpt9yDJl9
sakMUkBf058LjpU3pzCRVbeYEHwBKsgVu7/+eH989NdPh2lLYBPQPMK4OuRRf8z+E2yODRwTUNKR
fp0qsNMzv2nWKfsEOjisWVbuis1AJIClf33hD70LXBlJBV5dmLjhBQdOGIvl9xWWzmZ5T3WA+Gsm
gawlXtJ9y5ERITChNjx2MrQTgEUYFLOt0tF57Gw51uAMgzys2xGThWB+dvyBQDr8KwfZD1Pqv326
q0E6KiJYm1iUH6oiKUJn4TIpwauDXQBO8Ci76HRaMADL+g6dFQFXqUAHMD0lmfbZHjVi+VPCgy+s
GSrU3ywx3b2wAwtu6dS1oHpnQfkr6z34dF8bIf8qIGPtojAGYglGLaMC9cePGhJRdBmg7bgZPWnI
EVmk3uLb9GfGkP7koX6XvF+3cD7Wz7R16ds49Dh0kB1gAB+54I3vW/I1M6jIV9EwT/fBkid17zmL
K8Bvx+w4zi35knTBSDeqo5HfTDOJXjFW4Q2QBTOvS+YZ3Y9tiQ1iKQIgrJ0v+XKfll30tgIrhWFX
0Ghg/gunqYFd1j5GRB2UMknu+1Ks8TbRIAegsC+LPq5iEKTLsTLwAph3PIrW/kIzh+JPmw9DXzWw
Rp6gMcuLlmDMDpzax1wTDAorTGEBYwsk9UZ3YzAdLQ/MbvZEDHszq57VjQlyAgfiHPEU6fHOBauR
+qitmmKMOw2NP64ITeByKw0cyrkmS19n+Rzo7WDc8trmFPOlK9imdgOtXdrd+A6jvlWyAsOFDQd/
46o8ulFzOKeqamCveq8n3264YQTZfj4BwLTmqb4dugnuLHG44M9g4VBKByxrHYDiDMPzoU5xK40E
snI/louBXGeNEd6KueuXvQ/C8K3NCIjoZbziB1sibM250rYirh1PqmmjdGdWRLFP82SmczE5+Mc6
Rnv/ycJdBLgeOfJnOJhOQKS0ZfHOgW90FdEJrUVkMYssyjV/C72eeJWrvkAumvLlkqUG+zQkJOQM
kuwiMAlAY4Ku84QtDelE+L3QlLEd6iTNbdEW6S7zyrfw+p+TFN59IChA5LLWq3Vm3i6+tUegilq8
gzFUic4sw1o1vaX3KxLc9046BwfaDnVWhGcZEBxRdA/zY6NPCKKcqaIeEfyTTWcJK7VE0nInKGqG
LTCUFzBmB12NsRkgyoAQ8tAkNHtUREmYXAcz+uS9aN19wdLOV/PSsqiKNPDj20HP8jgSpfYBM9Ep
4cWrEAG8JbNAMvTn0iD+rrJG7yboQN59T5CDBhnDVqUTjwiXWLSuOzhynP2anZ0y63vEbViN1kz7
pIuR/Mm4vw11Hz7lcF9Ya1RNB3yGdTEHA1HCnWmIOLaZnV4I2H7IBpoWNdFIgIKd0ppORu6ImfH9
Ycjg8eCLdttOFDUgFsh5h+RIoJ5AQKXBCI+JdiglNLSaih77ONDI32HppGFHgvrESzRQ5IERGzB6
I+deA3lMLEYkcU7swLr5kZm2fwr6tPw5BiPxyDKmqKyniYsnqdDoqdCI6U6RhtEsEKc5wmv4FZN1
Uo89HL04st6hh91/yDadLuZ268Y4xzaDxx1XyrM23IZtSSoBbzK45ji/nnJvyWO69uStW8DE0Eu8
1NmIekRrh/w4dkbeSJllcH4NiTwrEmNXkWMGoasEMAHor34gesdtqnZ+jIIf4Pzp2zGHfYeNlEJm
Jxt6cqmnSVVIy35K5JP12gAKXXsaABTOYOBzWXRblHvg18lm6vT6EDIFqiPynjNrJzQj+ymgt96g
jXXmY8BgRMpR/IGdTFZPcai3SM6Aph9CnFwh3FcZ0H041YxxX5BA4WVtsja5jSea7yY7tpdiiLp9
zxgg20Fjpu1MTHzPWpR0cGeSQz4VaZ1aSZ7HUsmu7nxXInSXwborNYZ1qy6O5c6OfXHoaZuzGizz
7oSEzO/DESnfDdLs9JgMod/3VMbIt8GbrYGKt484+flbkXXJbR/pGT7pS9Pcm2h1FF6A6N9W4xqP
DwKVAX0IVmvvfZLRsA67JjsTZLLsPJuBAl6/IEwclr4iyE3gQRVy7GV0QrZvp/Vb0k4p+KsyzXZr
mV9Pn1amxT2zUgT3kPNadYTZ31oecCAHzXHGUhAbNy10N+KNxdpm6d2Ux6yGxNlt5zh0mx71ujpm
PTDqE5lOCycXuPYdYUrwJJsihr+z9zsXmH3M4v2YR9+hx35Q6H5PkXqIJNy7Wfzm2/aTXt0uXbsL
EOTpkVyn0pAFR7SCA4qtEttiT6XRI1fZrQHYfjchZSQLdydUR/BvLBH1mA8Jik4u2kZYzZ8bwNF3
I3pZu0GV/WH2U7S5TnAdcdLlm6Dt+h+Niug2Ddpxj3cw37LMmbc5HZfzjEvkOH0kagoF7mNaJOOz
7HWDAaIwOFC/LtMu1EXGK5KAGXnSxFuPwdNSnW0P2m6FhFfVWsaWw6XAvvbjuouWIexuM8Gs20QB
DXd55zSfKtzQpn0NyGJhRA0z20fw5tsd9mfaHrs+SxBqJYKTQ4MCT3HrUOwqtiWh0xP8AYaXuFcR
7jATW7eOtnmAs9+6SVtYa1Z4CRV8Y6CaPqEWHCPWNeQGBjfrDrMEKBci1HB1qRdUhJPOLXfMgYxe
FaV1+ibxCqXTOUQ7Gs2Dft6U4zxOW4z1zQcw5qCAy0aE7z5JVV5LsMVp7ZHqhxWKFetD3+CeYxsk
GChIqSBfR5tTFFUEpfU6hmtU9XBxmHc54qjPWLPjTe9DVOUGUI4xS485qk3vhbqs2IB2PZjrEPhN
LX8vWpNc71G+9TqCwW+iPEmrEe4CT8Azh2WF8ssEJ1UoYDGM5IL0Pg+6puZ9yX6qqA0+g03f2S3j
HQqotG3b7ZoyXTOUQVCzYPFnsBmLLzROUWwZJTiydW+6VB4NwJ84OWbv9jSU4yEd5mGzzG25AVNQ
f5JCDPSA04R/KoJy+WpjoR7gQqBP4NgV9zP+9y3a/C8zrEhOMH6Kb2WC4mmMojQkGLGJvhFkn2f0
acpD2/DoZz8l+efW6mmrZWO/486SryZqwjMeHN4YfL0GJgo6DkzdcaJfslFGrMqWFeqzwPKNH/Tb
EstluyKXq1li1WGKmfboF4sFBFP0l7c8RanjAHlH9E2hpgeffVaeolHmaN7M+JzMJXBSZulssO7l
UK/XZqCHP8opE9O8t6NjG1Rt523jVPfS54j8VpUVp1C0Y1TnasGThN2j36UBgWX/Apu8mzlLzl3b
zyfRaNj2rxn+gG3Hmw9tXxcKy8029tgkfbtPi9WTLfYu2GFG6Ph6Lh8sJ26tfZvMR7cs7RaNpuLi
iImeGIAhZ2Gi8c7nyl+8EqlByjSUO4aa9baB1Uy1hssx8DP7htQUfJbSLfclTo09gNxBs81FegU5
gA4eqh5ADJIgI0LOOL4PcdrciGiOzloH02eYNEegXKUjaEaG3sZOtpcxZOcWDhc5Wqg3ytswhpyy
ObV5cBx6zb5kgJu8ksbKzxbBzh7VqvuQdXsEcWhdUTntUwz7VkU+8xttyVSrEM4CFNYTu2iM7O0a
iHxD1rjHgcZhM8QF2XFg4LZ9CDsodJ3UU+KQo8siAWUb2NI6LtBV6+BFtkfl6ibnKtqWrbF3JcuH
2mEA+xznsFRFhaqoIjhHfUoYa44usxR7rQMXdFLmpGYXPCHkijaaDMF5dhQuOSUeN577qPvNSGm+
8TqNn3078n2RqPXshsFtBkveqKICcYgdt64U81awbt6zJvkxplqWO8tWgc5M2pxH1P+vmMASXHAf
fwqEl08RnYZbMYQwtk3bDu0TGEiclMeU2mqZ2xU5NWev8qxeAu8P6IKRjQqsP0P3OT3Rlf0sXTG9
C1eyTTsvpaxo3BZV3sUAZVjX7FXb8z0PTYBwnw7lJhvkjaDi3Tey2SH2Hs5ptmIuKYbhtgGX/RtL
Gvi3KdVi35mmu3wBkUFyCfeHMAMqNoGYPwPRHm80MvU56/GI4f40pWy9t4WJn3IAzw/LOA877kbg
jxQYN7e2n9ZqsHqtUe3Be4CiL5zEvfpeIjL8kWu+VnaOcM40TQznjCa4hUqB7f2UFp/LtEHuZAx3
54Aru6Uzfy7WFnsuIQJ4l6Gr5zLWL5E0m8A0/ckAqjxjsjtDahXNOPr5GKK0Xrr2JgAP/hoVh9tu
XNabRmXRDsjjRzyTpaIJ2qcNbaadLd0zxLswtvILPy4+vEyQBm4T1FqRxqCOy0W+p74btklnhKpH
hVdkzqTfQDaL7UV4UOJch+2IIY2BnVr41HVdcggQSh0LxBdI6IbkO89CsUMB/SExCuJJPZf0JeyC
C2+7dRfExQ8obeMTnna0RflbHMuu25fK+q0ezZ3niztjL0Dq5gLxiHhtPbDU8JrGMc7SBfJ6S7wH
ESYtRN2Uud2WI/f7OZAcM/Y43lss7wNKX80OwfFXkTsAVaCneBF9Xt6OfkZkhaGUigyr3eXuynli
5dtUFo/xrKCSaHpdKwWZYhRxuctifwiwgNBVTJObhRX9+8C5e3EQXaBP0S7LsXAoPPt1gLyFC1G7
nOWPjVdqB08xYdH6ANoVkU9zIOv6pSN03U1oWCEZI9ZXOMDEdpwVr9ekyOyxWLIlhSefNZDUmhmP
cFxBUElzZE3piBShKloEHyEf3hojX/iyFO+jN/0Zvyg+5ZOl2bEZLblNW9UPFdU6/dJamZ6yWc53
ASf+lQWRvjhQS6eqcX48hIS8pirMTJ2hE3oLc7T0FcAadcn6sD+NaZDe6nhILim4jXUokV64qAvv
kVCSU1OwYa8Gi44PfNvQlwpoBJdUbk/BULhb9JmWe0k5etuYqbs1wqGBaYPk0YglQGkjdd90Okdv
whmxCQNj9Z4MjuVQEzN/KNnA0N5CxeuIiUQ0+jNkApgDd9sRYd1nBYvL9yZAI6G0hX9P8IbvHSmW
nc6li6qJRvwsmmGqCdx99wtHErQtGwYROYqpkdnAR6+Ea8qydCPURyL5DCMXh0aiJAg6V1O+yJVH
XZ2LkPyYg8ka9AzG8X5SvH9OVlxp06vZ3jfo4MP9NkchlDH9vRmX8sAwePZFSidP7UDegw42ArDx
gq0rZv+eELY/8pl0N2OPjBYN9fXeQXb6QjOEslQt9oBRSPrG0oL9UEphf4szhFlwt5c8nE6zWMsb
owfESIapp2Iei/swR/Oxx0tzKHu4JLseYwCLgmoe05rxXgLW8hA7NHK8opuU2Hsr4+g7n5YW49fS
3bLZfYUrH09wYMEmspJLoN5K9OPDPXYkXUsGwvgGWRKhEF8vzUHYQGEskowbJ1lwbrOeQcVF4dhi
w/YWnLp8k/FgGKuu77NTMiwuqRYhUMhBFJuiCc7xvpsFJFkIsYuDQee6eVAcboeHOSnhPrbqZdmr
2Gc/cpet2xFizlvVykeRNIv8Ts2SAgo1o5UY3YPjPqMxhbLGp5lx0mwdGV1ULzqMTpHVI6Jzu8bF
FtBjl27biC30eUT1Cd4smQrfohIg1l3Dnf1WIvBiAE+M5R4deyDiWb7GZ7iFpvczxBEhpogEamc+
xUxMjBYsMLaYtvA96zCdlbd0hwoeomPheVacyTg3ro4188WhHJrSHIcVBZcbFbcopUnYwMdVNJK4
32DoINj0pkCWFTne7nHyebhewLL9gu10YK8jTC1R5mZZh+bX1dHwi6NIhe4om3n2ExU4pjQ+xww7
Ptxwg82zCnhqm10iEHJXLNMq+pRmHL1iYeep3/WIWt7nKBFPMRICsFu5fYDsYGnOeer4s4Gu+BnZ
08gR2on026pZZtF5Lsh6F84yvnqZwpKREJfeWawypOd9TOhmXGgnth5Z620r/TIdBWqJHpWLZrpo
zD0Ppzy2ZqzkEHebIB3EzcAVhAJlQa/hpuTLsB8K2iHUnNt7SpqcV9gSWI9Xq1sUxn4V/1la1Fw3
mNPIyGe0YQzM+DuAOPHmxpxv2xiufwidIjNuJ+ccrAaCNJF3ERr1HM9TZyjDozDJDrCTQAdBxzF+
flhXPNdJlOifrNO4XGZw8ooNRvDS+YF2sYk/LdOEH8fALh1qhlLeU6Pweu6iGfCwSrnJ6S1bTWTq
taXpXOeNRhmPzhrBxOCDtZoDuELuZHutjvRxANJ3P+Ww8Yty+4KGhzvMjHLykMmgrDCdFACZTQDq
xrmBZfUIM7TiFlE5vW1bNCDqxC7oUcsOHa/6OoAWQkESjnndtwyEnRymuTAiKBiFWMv1qKLPpYDr
whox9M4BzehUbRCBbUrZufx+Tbo0H6qi6bJjMncJihoqcZeWtAHuzADMhchWNtRZb8IJ2wqaERXO
luWppwCxbro1S1swHzwOkDkFhuK4Dq4xG9CTsWcsUr3TVEeitki4vzoN98QpSYZ3k3P7nMWuRA1c
gWg5hdFUxTLnGLxdl6bqB7G4vYXhTHogWRNNR8qzpThKrVGnpTqVrpoBqb6ZRh5B4JWxSxwnntR2
HvgzJrPjFw/e2V0p8xJchlGVCQ5UST6T0Ie81uWS42y2NH9dR1fugHaQOKWXociqAuIb8dKZAfKh
Qkx593NGH5oC8ZpbdpgckBgV6s+D2KEMM5U3GAkg+5JoqqquaPyywydPXue5JKZKgqbAG+9Jt7VL
jrcvYbE76WXtvsSr1E9Fm5i7SLN2jzoDXhmI/PJiYxA/tgeDNjm0c56FrpaqBYNbJq3goI0ILOV+
FUm8F0uIwApTRfGFjLlIzp4DtFCZjMT8GMTdYOtgHnMc3A1grpsc1Xhf00iU5wXjVTG4lwE2NsMm
XnNvyAnN8kScQghzhi1yNbzcrke8v8mIDb915Bp2drBReEwNxEKYL7NYFSESd6w5+AgDfjJjq3c8
R0jhG9xK2dESb4vpMph8Z2iTw7ZFi8OqBbubClPGn6BrDGMUJCKEVspDRlUH4GJhaWJVQqqlAqSB
8W/ve1i09MfC+jjbgmk93AEeBt8ZNaPLWUyRbOvFavkN0plkqkaXRfBjngx/RD23eO1Gw775eKQQ
vqqEP8cIOhUWK0ue1xC1gOqqULyCdAVDdXGZPxVYfjC5G/LlBS68k9tMJYorACS5AYn1FOAT5iJm
2ZZKbghEAU0P56WkhWRQD+StmVF4hnwAC9S2Bo+ORktI97kjilfdjLAbVyxFsEnSBuhx4hO1Y1DL
bdp+DMQNephewTIiTe/ScsRXszwM9878N3XnkSTLlW3XqZSxw853mGvR+DSjq5AZmZE6s+OW0rW+
LsfFGXBiXPFQRQCP9QsEW/xmMNirQr7wjAj3e+85Z+29O4n5ZiSZgWxpseYDUEvYOI+YQO9kFZxp
UynIiTayseJ20ncJ05WxGvUiqEGwe68cm6lG7cjS6LJwgbUNpYrPgeOw5rEJDz59jjkKKXDK6jhk
03Ts9dWmTrSEtT6bell/LJj29j7bOMEnBvXRfO4TQLnZLSe19Ui/WSa/s+v2YRJWU3ttWTPnIP/E
Hm9/TLGWUinLnbySmeNWDMHe635yTiOpIEvYzyrkt8weydTWaeK7PBtVdXtZPMnuRPfhSsngPOb6
YqXUo7a4dVL6Jju7m6o6SJ34q3fU1NPqmDNdnerOLoFjY8kXtng0jAjKrhs6DRYnLw363C1bHc7J
+nSMWhULi6avnI0hQbu6gi5/tR17lZ0hQSVQu3FVHSMcUqNDbiOC+BysPlluMke08akzBQ+vUc6r
gAkb0WgLGiXqoc+tbN3Wo2CUSP2sFaSCimj1205qQAS6svvuyIISjM+k/BEIX14uru1q9KKu5to6
rjpHxU7rlU68yamcr48qiVUUAWAGdmDko2MFNj2K9k6PsgVFCDajjSKcwTNrG7dtOkCgQGZP32eM
WvYMhihpsiPbL6W8nBogPBR77BTv+pqkhCjNU1cON3Tls/5ctqn6sA5rbQU9Ipc5lOs+BittjcG4
HiSp4DQXp749yoe8UtTbIa7yEN9v5clCUPsRp3J0Zay1QvlrGAeYy/VJN+qUE3aP/U+81ttmsQ3X
iE2mOcK0tznHpetWxV1UbRS5wSlotY4c5riS2siDz1TWukNgKT7ykmwQt3JSayMnSXvDHLv4wnpl
/O7XeE55qpbIx+ahvU2zJnMOALb2wWxas/OlfJpST4Ks96Y4Wp4seU63PV7kQnUEdhPJaiGOcKKX
Hir7QeLo61uCW8HKk9bPpNj4KjH91l38x9WrccnEzhqrS3CEZljbBHZB3eM+DlNX1E3nE/IjtiwG
Bjy03kEPrln93iSNyQI+TBKJf7JWsQ+1yZu26tlWIuXJze3JOWDvjNMv9IZnKpKzXxLsu+I5R7jn
NGpgLkLY3lyuUe7rs6FLDEIiZVMWyXqXpJIpM8eqZN2NOxpc9qrP24IO4Zsq8GBSLCe/5glqJN9K
Cg6VVtKjV9ecgr4hoyiG3mN2FOgY0ODQRmkZS6cVNudUuuHotE4eACEn1yv9VnDOpme0alyAVF1p
0GXCcJZ3q1HAR3GmcVNlpGJLSllGidogNPG6EnFPMiZichc91wPOtdV+Eo3W+20OW9Vis8zXquRe
NqYRAXE4ZWQQgS/mqhT+0A7dUV3XeKfUBcMxJXrCubZi7zEiKfMspa6NYM2mjhAL5dtO9ezUDOMD
KqCFrbDOg4WO1pH5KaGSJLPNnqR3JG2IyfCtzr7A4Rbjvi7qjb2YgSRMTRruk0W335Ziqo8KiMUN
zVRu/HVqqxDRsIxup+XeAJlT3S6Ce/H41ZyY85Ua7QrAY82LRmkKLbMxMQIq5TZ5L7Ve2jN4g9Lu
GjLDs7TbJOvUC/gIaSD3bspMd6I69vLZuAMLLY+QJDVmhbJtuayn+lblM2NaTaF/ow9kELmNMdVX
a9Q4Owrk4pGJQ+mLfFBpslUJc/rITsFJJ8c5ZBCtr3M6sosRT1U/TI1tnVISAV8cGN+AvIHBzWjQ
P1WKNNHRFWypad3RsNByOU2IP6SR5XZlcTAkdvIF7DQOY1ntMFFtviXC0IkJQwTnXxAh79+SSVn4
qoGzV8mhLzroQg342K3FM1Iiu4Y4qvewvsWuVwnFKuyp+hPNzB/5KNAOW0NFYYJ+kcIH8vwTlkWo
w2ysi2CyXEkWID6IO3biNJ9Z20oi/1wgWvvPsJwfeq4/ACWkfRPAZVkMWAg2/9m9qOtNR6C/HNgN
9EtbMUNYsEtlVhEXlAccPJmn4X6OyMypFA63UAl2tmX6Tuk15uYqggRZ+vtC1tlIJZPKVJFWPzdP
horD3w6TSdwu6JBktfHO3JfDbGPo2XeZA5IyhSZGemvIFRv1kiniw3JqZjEDSTCE4dZOVW6Noq4I
LiBehjyBVTuNSjM82JSbk1cKzpfnusOnZKPKQyO2yYCfbSDw6l6CfIrwV1GEwZwso0Jp350Fl3Lf
JMyA5Yy7n54VAtd7Jx0YZbaZkHYy4edoTaepRfJujusFDTdvZy1DtJhzaH+fQH3PZTLbNEM544Sa
xCnPa2Nd05ETgHIiVy0jLIrgQ0y/S4iY2dmpPAIV99WyMwuZ4mkmzJVlrGubvZJDXl8asNpTJdK2
8onokL7KysaKt5pny9owOkpfzKJSjU2ajbYI9EhZPgpitmVP6uYBJ7dx7uUgG2cm9G2ymr5oaAlT
8dUzzyJtKsnDf2Fod0UpmpyyIqeD61hdR4hUznpvrxPec7PdQZ7EVr3kftM4HYWRlFabuOwh12pi
Bkt87BEJUPUnBfW5kjuso/ArBkreodvrSiE7YTsv665xFnn+VZf4lzDT+xrQoPxZfIVJ9EfdLOzN
ifhvV+lHh+Xht/iXP7X5qk9vmIH8/EP/H+q4GPP8DrT7P4RcV28fb/Xf7v777e9B1B9/51cSlSbe
L0Q5/FCE/x0c/duvJOrlvxBvBEhmyTIm9xed7j/0XOovmFnI5EyxkzKs1n8DUVX1F+Rcto4IDM9Y
k0PYXwFRf4ICJa5iMdQmjeaPMGCcz3bTMus9WKMeRM4przVEz1dTnAoX4bARqFP0NIzhdBDVMXe0
P1HJ/8D5flv0frvuT0usnOi9UPt6PIxLuA77QrmTp/pUxQ9KYm9lUiuvWfHeoqK5NFb83pq3Vr2X
5GDQb1uxLfgBubA9c/3ipOAOREo4TMFq83riWMJ2s2X52tj5y5B7eRUfBn0F2nn/3ff7Tyha1f6j
Bu63X/6i8f6d9s1yBrJV4mQ85ASyy19AM0X6qmgByicvq14uLeHmo1K+rfk0fijmNonZ/m9kXGmd
mTzgm8npPKs4SS8pK+FNyWGoXrerelTU45WQ9m15Z+UPOat4h8uCth8jd4q9qo+DeV+/tt9UND4o
ZLKrt/22uqpeewRdrh7CvIfdZtlGAfMxvw+GgNmvL7nGcXVTF1gpsH0Os17m50F1LbnviB3cPohy
NzlmR5CmS9YsByQ0UpYaqsW9Op3mZJu1u0h5MZtTUTxU876UA0t7yNF8TTIa7ycHT7a8H1yYRncx
/GLw+vFabkI7DkfNX4r9a096yT5vXSO9bjiw3UqaZ/Vbc3EZW1yYql4Oo+gkFsfPqTz4Ce2cL9dt
4dMpsMxt0d1zwbFyBW5dSm8ydQkzlrn2OJUnXTy21Z7+v2ZslWZrJltF387jTUuQScx4eyOP9Kk+
L2MpVWJ535Z4EfLP0rjGcpvQ83PY/HK3RFEWNO+JPzz02sbIb5P1yrgqjJD5CrNzxzdu+wsm6DYB
zUXxyJzDhIcQi693104HEBQq+5q2T5u67Uwv+2Vi2M0AcnzTP+SPQSM6yMOlxjXti05Nop/s82rc
MMrtbHkRrmoNx8ePOrq233EDeqk2PR9sb+6keTvdpc+zKsLWUZ4m2sgIDvuIweA9widvVSrgqdaP
YNRyvnZCpQZfqQ/k7ZBJ80b/7WKRvikMn88pCbCul+hAmK5m+Umx1axDVfn0NfgXwEYWlv4Czbo8
DhSOWn4yzb1wHvsxbEM1HIN+pwXFvnhwtureCJ3QCOWAeWrkycSPv1fpn6QD/yRe/u0J+4lRnk2l
TARkykG6K26ifbtXtsm1djKutH11mk/VvrpSbso/ySlU/qh5/+1qKAF+/zxnc6fpSL+GA22Mx/bU
3cx39WtyF2+MIDt1p/JluauC7so+1f+vV/yJciZEuoD1soeDQpp7tDcfiRXYJNf5lXm0r419cZKP
5lZ9sk/a/b9etJBj/hFc/u1d/kScEzQ6KLNy8U29bvGb4Ovl/upd5Ymc5/28M/fFPceUZHTLx2Wv
7NqtGaxhvuUR2HfhsOf/Cztf25E2f3Q+tHA8djfiugnTQ3VDf8AowqLfJtGV4FiluORir40b+63i
6lMIQharQZx7UuWlsosm1xI0ewKS/JKIybqrXoFoD+8KsMI5nf1CdZ3BbRcfTCQLlADjY8sbZe94
qsOz1W/mPByWnSE847k5qpsYVmc+ihGtuie3YSM2hrlV+n18ci6BEEfaxJbGBNxdvpfK52zdP9KV
Xb7nEiKWqGnX/DZrD4Ki3JRn+QocEMW//dbetifncE+/oUTt6BqYpdYeIXlbPEyZKA3PXezCnlBN
hygNUyoTLrnjAtfABIrrBFnr2ZwjN3rmg86ThEE/1hIwOKENHFfuh/aLGaNbN9/OM8lvRfMitEe1
+o7lXWdtOdzPH+oVE/8XDo5G5iucbDeluW/iLVxr9yW/Z1faLv1GJKzDXn/E7+sLCrwxI7jXLd/n
G/n8mLYsWoc5fx0HAun8jkxhc8sf4NS6CHBgi4CUPzQi4Ibov2lzrx/paQnSbbxtH7X27OiXfQRM
FQPKbX9Y6N6405N5K9/K52KX3GvP8FVuGiY8ksVVvR28jodI+J9EfPpmCJFx7dzw6SsTy2N4EWq3
3si9ovoNay887E7zizDfVFvjqgtA77w1VM/T4k6eHWhuG+TE43rILI9jOIfOtfyd3BxiP3OROmP3
abgTl6eS3xXPbeBcMyYouPlcxeewTDLQFZvezgqikDbYnrfY7BzsQxeYqtRn507c5mm5Vk7xa59v
hHOONdbkx57nIL6vEvhvQlLQfy3Vu/zlHNrb5qV74SZo+ScP9GzTodjut7bj6QG3JwLo8uIE+i2H
VRWkD8XBlKTQHsEdNuKe7BUvucbYyK0fUIbxV3kBs4IadZVbebmzi1A7yzc2SF51a9ihdivvpHP3
lp2Mc/usnJdr+ygFrNCBdlSD1iPxzBdu5q/uvenF2/pWerZC43j5MDFz86L9q9hBZvM3Wq/yqzAJ
8yvLa9wXxTPD4d4MxSYJlm0bvszexxzY4XLMP5G2pS/ijVynU3Q3PI8dbSOabq55k++Rol5eTXeV
PcCwF/mJB8Whv+Xahl4YDiT0vMCG+ylQ3pGyVr4MYunq5mEkzaBZANE1Hk9PXzleuOZyy303swen
AeNp+eJv6oRVOB542vRPCJv6GcDPqg62OXmcFD2lWj364WbY3zUIUv1x2ZArXvrSpj7yJK6bEqgn
aOhe5kcjkE7xOZUe61crFMcRme3glcCt31Pr0fJYuPHVK2nc9Fooz4jmw9kJmfvCYsGLBfFW32th
xmnJ3ClPypO21QOxI4rX3hT9TgmH07obTu3J3JeP0gHdxXn8gMefuy0ds671eSL7xQXeoMktYWb0
kTV+eVZNCA4XzKxCtWH7cUF17yEeSEc/dY4wvZSQZMH389kgJbk/rOJGRaske63au4wNrMJHFRYt
p3kJ1g3I+zTvm6fqDhbtII59vq+bR1V5aax3J381pSfrOV7zS2dyy1guSuUEIMPt7+PlWwJUz4Ls
oTgz4LvvKafJ7AhEDFHmqswB+T222RW1OAfUBP2UHQDRFPBEhZt8Ss/j/XjjPI1FgxF7277Wan+0
HNwXVfqlasmb4YvP3far/LJfrFv1Rr5ZrsuV6przHmPiD/EWv4hbNOfP7XRTTGIjm2OgzjhgN4w+
OBOqwdC224KctPQ1LsA8CKngmI+jQ+LV6YPe7ZJ8V1RAd7Xb3VZwXeLO/hKfuulyak4hPMfjcBLX
+ot5xyFnWJ51ydxZuNYzNNgpYPgLa8RMa+wtTa/HcROPO0fdFnGo39afWXQYqy0DnebOfpTH97z/
XJSd9Fw+imf9LHPHXQAqaDAOt6btOe/knmmWW/P58IjjTt8QFzI+QgxFVYgbnNLyGXL6bBipjfOx
4Sgcm/EVYfSac/FO1Ru/mQJ6t622Sx4INAxqjOvEk+5bV8bkr1jKsWyzyBpem25M57ZUQgYLeFe1
SojzAOpnKqPuwOm5hwo9YhF03d5FIYOJ5BHYd+h8DKbQquCG3Sz+WBL9wVGP4TvDNm/mIBoH+niQ
87CCKtaDeXyA1ls3qSe/sLvx1qKj7jvn6CP+THrUKrxsU90s5Yspx24yhAXN0mU36iFShcqiKx5M
8Uame4hQgQUCkuCLSVnSbwzldnXOhjjA37LO8Z1m3/AYTGOP4rxw7zXbpHvTtEMBgam/OzpaHqaJ
u97eU9sp3UOKerApsZ2btgwjCuZIjZ/NXlT7hnLQssNcvCsJkziV7RnJUGV6Sf5YAi+Z82ca3bNt
WhxgRChdL4+sjWcLEoWnXjpow8kYTvlZD9Lb/M24bp61+rV4xkSkfkrv6mvtIVoJ3hSPDO7qXe/P
t8rrDWtSILzmIfXrNmhaKq0E9GzmMdtWjFbYnWLPrNyl93Vna0/CY2ocwUsuytOQVQf8+V15HD15
t7DrbdYgv+lQPy3b5T2uz+qd4QTliE8K5clU3Q93Ca+GQ8CTciXftzcqmxmKniWg6pgTlGPufJ4+
NKbNtNEbt02Dsdghsui8IeSGzD/qwMBIwdOfrHs77G8Kw8s2dUR8CWyQm9+JV9x8UxnmDr4OtuO+
aw6pDi/O6DIY/LzfZtvSb9911EcPmCvah+GuOhdfIBHzFXc4xCXDYf5Qv6ff2XF+wbW50l3zITnm
T9EJn2oJrscgpwfuyF0/2yeG7EXsMbrkYMPgrrWwuaS1yNjO7UL5lq/Zlj1V9v4tXew2q6N8PKQR
rC4QqCsP2ta0szPydE9/SGyXHSD/MjOfaZYin7L+SjKJeNx3lEt9/6jOzIPcBmXCyDChCqTWx4Nt
03SSq0svSvs2wIMw97kq9IXZM1q156nrgrn+/nH8/kvNs/+7ztjpbUyr7/o/Q2PsYpr+H8uzvf/5
P8TX3z7/626ErfmDTBv96z902pL6i04kIc5FJjGLmvXD7/TX9phk0zdDD4qpkYZm9odz0T/6Y4r8
i4VLGogb5oEQVDIv2NeDSP79v+i/oG/WLh01HIoAnfBr+wtCbeNHI+y3RpUBp8IwzsZdiSh7BOHG
zzVioTFcbRdvKKNY0IWPmf+BqdTmcN8L68LWLo0pdSyJWZW+DmmZq7d9PKhLtysyMBMBAKhJsf05
I1yKojBpaDB/rkPU6/2VDA7xsEYd4wwnYUxPbMDc3bWis5otOFh1M6qj/R73Y/EuV1HyZCcWaSgj
Mm9nh7MIii8jm1bOfEUXL26jrPO3I+zI4YDfUrkA7lqNr+e0qo+5Xk4zJ0xluB+HNWuxj1EGg/5U
CUrqQOidZS3pdnhdaF+YfY0LttHELiK2tRQGgcDy2n2tSEr+rLKPDqcYH8MtUuzy1UjK1oShEk7Z
eczrlu+EQe9ZK1b2/ZV45VcdO318YuR4PNrSFOFH4Qh+3ygHc+HxTUxjPE5IQBgWmHbOpKxH5nle
yjo1GLGj16BstAflUR3gMY5po2W1gquPig+NwpCROBx11ljhinh6GtJMzw8MFfUmkIWmPxYtcQl+
TUwYQ8WmXnFZjo1m2q1lPiU7w9IlcaXZUiveQRIz61kjtLmnKZPgM03TOzF9ox4S4bbQS45rKkww
mH1WxhqacZf3HjmBFJWZYsSld5GBVP5IKOVnZMU4Uw9a0RxLI2KYvPYKdanZ57qrYevreJKiiXtp
UsGBtdXEGKsRcr2eJD1bAMnnqPQjTLz1D0udYx3t/MghzSmUOD4kTtKZnlGqa+4PXQbGYAGt9Jts
6LFNWfWKTcESQ8Znbii8sCyS4ZovfSqDGhssMnHnFR65lQeOZZVeAU5kylC9dHahVp61NoztrF7F
iwrNpfNYVViauooSoRyInVUC4LVgL4ZpsCPOqHxnblcIPd+oCL0UDxqN0ZVpSfbnVKC+cAun6Cwv
rZJh8Tt9AE8uEhFZB12nRxvq1urcRPG0vjWMdnrinCOHY1+N7hI6IwXnWBt9frUllb23k623vpml
i2FOnDIsg4KIw2mQKdwXTcsNb4zH6C1THGTtgFsOhTBkv2erc2V4esxrtM3YP2dSWZ1Hq+Bc7tR9
/pW1KkEaKNDTd8gAHRspG/plGjtG4mOPPUDH/IzHB7uDTY+r1Lrl02m+p6yreGeGBgOQZOUjP2nd
NHLaJYE1DuIuT1LtWDoZbjOZojHQVrMKg2BotLLyZl2PBx/wYHzJUPnhhaR0DYflqeDAOyWN+q20
an1baTzcXgdKA46Tr63pLvkknuLFzIjG6IWRIdrOC76PpaW3PHdo6Mlr6j/y1ZKvC9IOEG+0Oq2Y
sVjNE/Y78RR2LW6Su77sKcEGqePA3VnRG2f1TAq6bEBB1Orw4qpSIm+T5j6ix9vBAVKVgM97apwt
exNTlxeZYfS7NkO6uZoy6KdVFyODM3ttackAmdIIreTyYVUynKJ6oyrsXQxucMwlSX4vnGrkbDBY
jAlluS7PXFTPvILxaw1/r1jXKLbTJ2gWdBgxuOahbyzzvV5aqHVG/JYFlJZQtw9OcurbqLkDO0ha
SDqreohHWdxaka4dZsTXOAqouUJydyoGDjbJ8JyWk40uAyQBzQnyrj5E/Gm8FJmwMuh4KZrxlovK
84C7wMw7RrDiaq2NNJaY9/aKWNqm9iuZbLZWs/Laj51yAD1O58lX2RHvhqrpbDcxRHngfddQHlKy
2h6XcujBOAoYgp21XXllgJO9DJ1dPQJ1dYqH6mqSfaSXMtrLuICLMJQsPYKBl7mH8JnstNhEWOZq
GCv16EnU+F3SiopoLhSulm9FUveRd2W2HK3BkiaXGPbiCxbUQFO90nEv5Za1dE2X0UuHYbrR4gbm
cKj5rV2VBHkAnyRJPlQQB0qbfBQc/BuACMSlLWPTNR5MFZP6xrJw54nsDRZqHeJoGMDaRayWf6uN
ObxoDLAp+ox+pQkYy0AStWlo98xpLdJbkniA02pG9Qqovh2Z5teL6mYcBR4E8qFb7hT09nKUaJ8O
oqouUOUqeY7xq7iHZpw4+ut1/1ikS77LrT4aGITOMlkweRshFGgR3aq9Vr5M0InWRtHrhTLSAPt1
59QcHju+JspzrD6piRYr0fmqc/sD7qXaDE5e1IGNl0J0KCVYJI/9oIyDrOkYkPBnw3Zximli5Dwd
fn5VX9LiWiQn2WRSCmGJvPfSlZc0vhAcV64rLS1rr0dFJdE0Kmlz5ETVbQW6Bcd3NBZz4h/kmPOt
VjXIXxv2wdnohhX5d4EeYLKBufzI1qZDY+KfwLjYng2uu/L79CgSiTrHTMxyEaqblI3w3s9W33X7
YoiMbwUfO9yjlCLKtg2x5KsLTEjZAv08tWEpTxdPaFOs84ZBjlA2ML8cTBCD0KCtAHEeFFjDrx4T
v/vJ1DBKXpEAQL6pM4nYLEpIfi50Ik5rQqu0g1LgGsFU31GTTYUN2X1ZjjwG81IafFSoYjTosgTP
vkGSo1dcytTRrXCifYvylcYx0j4S7piAq+9YkFBtqCm0OwuHrZ4jvVW+KyvLbhWRWl9dU80XwXaU
fyf1lGP0UltE1jTFOh9Q5nTfmGcNH7a82pRRjZndoBBTFfYlZYVyXrMOuLIUY+8nfb8eY3STH8iI
aCmMWm8E2PDztIFrdk7oxNMyeJqpZKSFDABJFfRICStnFx+6hboyGFRTTHQydOpKW0mat76fZjg6
TThY+gz5UbSF9siuZ2UH7nw0u3G5iit0u6LZFLWBDxzyFH3YdHlFNWc766ejdP392DgliQ0V7oqa
2nBWqnGRqrwY2TStT8DKr8bpaH6gZZuv0db0lDusezY3dROXLuL88oL7LbRVB4Q6d2KwjXoPjt84
m1oS4pDKcmxgXl9010XXMRxD8I+vpJnHyimreDobyG3W2tLqOTGayqrStbLh1pZkYpgABide1AjP
w67Oxoe0sbADk6wqw0JznWg8cMdwDB2t5gZ62Vl9Fjxqc/73dOgHdXiRWCNpHtbxhFAxxji/NSsq
T3Ny7NpTUrbLTWw66lOJvHFAZjrgCUhLZfX0ZanfOoc3te8qpdnNuay9WaLrbmPYVNUfBQafHF96
+w4jhfgi31d7eou6lJg8Vx3Mcjw3ejghKjQOfNfTg9Lhu+Agqa3oT5u6HODfmA8bXR9GprCRNb4a
2UAjcoWxYROIhLrHImZ6iZeFcrKVm+q+ZZ25M4RYAR4r3fYmDUFRgOlhti1o1VhSRaMdXxpzJwu1
+NIQKN4PeSTJ21wT0tMMqvx0gUwPzBjhvUShSI3LXj4gdIvNCQab8dE+xoWUtzLE5UGZ0at5lBfS
V9aYnA2aFjGsn6PcjiD2UJqEsX6BxsycqFdo7iQOnUlBOGfU1nCLWMCiWpfM9Qi2F+MDukb44SUA
tTmTmBX/7sKMojJk4NiFWkKOGmPbusHLMFPpWqiDSnNkqkbLxcmJ477TpjNNhTEGFipbmz3jr9fR
/9mMgG3Yiv+4TN68vdfV79mRy4//HR3RfzFU+Cc2PcOycCUBlvi1NrZ/IVtPxdxKNR1Ias35HTry
C8SIrMsYE4EMYhz2vytjCWNhfFYtnM/wP2OvtZW/UhpfRrG/FcYo9iGpAVtwmacEv6SV/HF42iOu
wlDR4kFw6jujyO0rVD/tnwyCL0TFbxexAdRh4vAZNjA8xivN+QkXIWNuiUoixW0FQxCrRZ8yj/gX
NQmo9O8+9X9Cdfzx7fz9SnAwJu8KJuaH7dPv2A6y0dtyNjRXJXbFJ04ENfy8zP6/vsg/eTumzTep
2JZKpfhz1mhsgJx1FoFu6Ka2sVPH1/3SCaaCSZ25f3Ip+9KZ+MNnR5Ib7uLUJDhq2dbPBuCR1iRD
bOSBxvqscbwTbYT7bZnmQTsXduNHRsbRIwYYDQr8goYDjRrAuTZdNZQOkUmJso6zYGBXxaz+eDK0
JLFO3dy5mIPW6x2Or7KGp6pWjl6GXks9IePPr8HJ1W4jZC3+aJXIidGADTNQc23VT44REUMeT3Ol
nCQkNXGgYiz2nXK8YHQiJ+UYavVofKdrKlkeL6Fn9AFaLqykkvKpS3NKz1pTaY1K02QYkA+FY2NP
BDXrDarWTSc5r8yHQYy8tiaveUNPr+Rc0HXCAm6sLPonaoSF/Iznq4NI2VpeoPfG56TXrcxzsqij
DVmMGTt5xQnDFRZalzFBLxhGltx/VXieRkEhz8v7GEXz0zyV5XdZpMZVW+dTyikuGW5R3K5ZmMdq
PPLGdbxTHHoaz3ZZ6whKqlp674fWeoj0knxbYXQIZqAKaYQPSoyUyimz4dnOskKVERSV4rm0p+F6
tWs+6crOm1c0VdWt2sWcjVQxZcdSQsnlTdTSTFZ7Rzx3PJHvVZ+m7zw1w1uyOLhQZbStoIyxpBkv
ZUP/Zin9ishS4ZuRcUpp6cuWZezb2HHjVira6UXluTQ2JbrD3ltptr3EnPJOqtY7567DdJsPE/dU
cO4xf0KXsbTAI/P12kykSq2DyO8QvjMMq/JSf1TGWQKAoU59Tx1HPNFYmx7bHPETrnNL+mFoeY+W
myZ+qC5iuuryaaa7PcNskl8Wz0fbmc3Yx/yHsgcNrPwlT1P2McY4rnn47Rs4Y41dfFZjtR18Nsle
cjsDg+tNVGXKvk1rNNa076RjoRYRtnFphZZ7RmtR+1NpVGchO3izFGunRfRVFtVC8B4j+7HXtVzP
9EzimwqDiNd8spL3uJtj6xZrJxwEzdQCX0LtVDEFtG0GzRKOW247yGiMW6HWazC2GI7hn9ZFHf7D
SvPRt70G4JVaw7PSlDUVjDVpH3ktOEu3ZoIrgBnNtNWFVVtIOjNyaKFbR92txSVMtZjXkt6AnRyj
nBQnjwwAnQIVZ7AKDj5fXjFE19m+W4WHf9aMHDe4qOApK7hiEShR13zivyAjA+0M5uHVIE06Z2G8
K7psXB9yVnzH72Qz+Rz0YmJ6TnH5Qq1mntUOHTdggAWqzS8D6Vp1TneWKTfUw4JbM1PLHDfvoJhp
+f0v9s5kR25k27L/UnNe0IzGblAT7z0iPPoISTEhItSwb400Nl9fy5W38KRIXQn5gDcooCaJzEQq
6U4nzeycs/faOHWgb2+aBYr4KlRAYrS20s+B9kr4HUNWb2bEpe0q1DF1dprZnEjc0CklJ+4IhsJS
T+bjgikcYSLv3+eJB+jeycjCDiN+rRwA9LUW0/w1wAcQ0BaI8nEdJVVdbMI8CrZ5XFfDJmjss7ez
zgZr00aTeu5YMl+6yGIc5Q4OOioWnA7MgBdVr2mJGRoNFr5Czl0EjOxiTC312okccOJJ0jAMiugN
0tEAqX2qSxDTK1tZ4w1/rnxyrIz/QNgZI3TWNNhKcZw43xbBozKFaJnpOXmaIg8QOv4UcNJ6mxZz
cScxRBRbcojH+5gvgM04txd4KR5pZl0hmRhGcQvDylPo1+Kgzqad42KzZcAX5MHeaJeZmMlwqK+8
1HiXlCx4tisXDpcoUz4ToSNjAbiglyxmRZ3fupGw8AiQ17YN04bQC6hzzFbxK5QXfVEwN05rulKb
NE3gaQINZfjmsD77EXN4pz3OIAudrRE+HS5KHgb3Ym7d287Qu4WS0aWfFU8rMhw5hOmmSIKi3GT5
cMaHxYxdGCKGyacC2yLu+MqNv6ZidhnDu5m5VUUJjgiCRyPXgd1PD4OnUGUQYtXOQJXPsvX87Elb
OVMdAulyZobEuTD6c2QigA0Jo6JyQ/+VxVdbvcBgHctwhTWP8rzxO/WBzicdCu37ZoMbxv46UBdj
KUOYS3GHANEJ5sSjYJSlvVJLD8ICONcxVxW6j1Z4yZXpcFHjPlXQmN3i0c6L8A1uW/ciggl8j7J0
rDcjqu6TWwb6unfsxtkTfABMpw5IzKFVmqTpBid1+mT5+MzHOp3ulcBetfYVQQL7WvfpLbbctKbi
kd3nJh/FBxSoFND9aEUkepg2O0vnTQeGzPPbN5u1bVsMgVNtBhnVbxUkGRT6trNRNJdu2Rb8a910
uEWtCbGn5fufR/7/80roxMj1iMK8O+AtCm7m0Ts/53HHJtNmODV4/+CuRLpM7sPSneZdxyDmS64i
6dEFLzyBN0YubLs+69fZ59NdWCmGJ9pVvs3Ab7TZfTrZB9O6F8waeh6+t5a70a8ZDyE0Mo6/HHyZ
0o0q4w5PWqjdm0lUab1NBm3jFhG8kQbnw0NsfB+/ZqvRoyxmPDXKQ1ZiKSwPW6fPALLHUiOaCmho
22m2fODZFK9wLpW1ApbEBpINc97vHYxH89au6HNi6c36Tzhp43wzzxBEERQY5BxVqKYbn85keYVF
l/Z3J+dM4RYO208uD1++85e6YIwdBN8S22nItx7P1kTePsY6Jk5fZH9+PzKAHt4G/jXNcLwg1Qc/
EOkLFm/Q/VjJrYMivWKXOrgXNlbnjGo9pQH1ph0adgeaAt5TPGrVr22qSMW8WPUIebtpaHZQ/OC9
Z7C0NP+hTABkgWS4mjvH0JKznBRWtmbaxj3te3blremXEMVFPNrmripcpj+iVQXpwqJtc+fYxq66
k35LD9yWmt/OYY3SHORiRv6s8O2bwdRF0K1FNELQ4d+flsLUm9zgwV+PtkTUQmt39I5dwrrFgwPb
aYtlxNxmMfC8/RBox7qcSKnPcRP68K2CNl4QRPl+90jPwUy0c4RDpy1v+ltoX0DvgjLoDk0lp3w7
lR4KxtnN6AN3g+KXVyAb3iqmKd5mJlPlIrPaNqOLTl7IGjBb4tw4zEkcNhJL3kkt+3gHgHHuEIb4
mbztpceZSLcze5cNCOKqa2zf7NLey0CUxbanrhMf9sQGYgEHu2ESXnHN2Gt67bK6hbvPvlhscsvB
MJ9lgfnSAZPiBAmEIlip3unlKlFlJtjkz595mGMM31VowKmBHTQXaqr1l2ExiG9djyYPEZ0Wdnha
Emw4se7QIHehbejFa8/Ta4JE3G92PdvHsSgsEGGjXwTMz92mvVumSetTb5ws3IY6ckBjubZhjAGr
k2YQPdd8Uxj6G0x0POfNHwFxbCX4BnwARShhFXUujpObtC8kMCBLLkeQPjkvBk2EDei+vrpwGIYA
aQUY3YPYj6JUsORIowDmxz3SDQ0SdFjjPl6AaHKm8F4FqeVYrSOKEPZlO668N3r5zoSwyIcWytgm
D9WpDQBkrQTy/48iymKxnW2d2c8RRpoGxU4WtrfAaFtmLFIBvLEJKQELl4Kb+fq9evofmNf/v9aN
OAdF/+duBP6BN1qY6Y8NifOf+KshoYgZEr4QtlIO8AzpUET/1ZAAj+775xl9EAahhKv+Xw0JIf/l
CwwwnD89abPoUaf+e1bPGJ/S3hekHbms8CEo738wq/+5gqdTIPCk0Ywgpy1EVCDfhfaSvRAz90Ji
2JLcgUjEY/Tul38KKvvlVQJ4hYrXQ9E3+Lnt0WbpEo4zV4FkO1/FgGCfC9HJP1Tv4nse4H9V74D5
+D5SAuAkjkyKIDy3En7oRxSspI4cMUvkAyZbBibdLLCFRcFtMLB67ufcVzhhofmtJkQSUMv6M71R
mf6WuBuNms4M1WMFaMXbAicS9clEMaYSBn+UBQ7Vi7+rcp/mdVrVKBH7Pgp59athQuTkSkDBmYjS
w7JMw174C9aETdyLmdEkcB2fj2J0g9KTM/99SuZIexkzLIjWnH0pQRtGm3dRXbnVwR6MT1ROWnnI
uaPJ+azCRQcHNTFr8CMHGWQRVMwboepkN1GturPXbZwuR99x710/DdIbu57s51lKJNMBEKEnY0qU
hvCG62uGon2x64FrVDsrQ/C1b/uoRM022ItZqQldA7M2l0N+jr8aGNNCNNKaf2E3265LhMKxwYzd
O0ywz54rKMnBGsatG+wbQAsNx3LCgvZDyfEbLFRamUvLTXOGRpJWAqyZOT52csTPP5KhoV7VuZW/
8RjEVM9Vp5rLLltUe+hqf75FiAlHQHQExDARn5mo+xK816qLq/aVfJiQwXY4PVXgtb6Z0mHA0MV9
8RIbWbyk9uB+NqlxvimagtUny48wXDfFZICgVmy3hzChjEMNYg3pQSxiHLd9cG47N9IiHzH0emoA
aB8wcOKWiJ9LihPGMqWYGtZ04Q3yBWyEqja1nIiJ6mWv6LOIgrwSJneoFOcwxHDF6C+Ua9eesulI
ApVJdwgMbH/txGBfcjYtMX4MIOHBWnHzqjm0zF1u3AXdx/9fnvv5+OV//y/J6vifl+fVKxXJ65ev
OvlxgT7/mb8W6FD+C8WTR9YbmyaLrWDp/nfHOPgXjwHpFeimWFC8s7f5/5oNvX95tHGIehQBrTNP
sKT9e4GW9r8QwPwQRvdP1udzr/aHFe0vJRdXVj6KkL/nHpYxpK7ECllTslpB8ZizPWWxj5mvKvYw
j9Tuh1vzi47ueSX+8XpowBybLIhzu5ujIkbJn1bQyhG5NlUVH+aIikMJHT0qA0lwXkx2moPEvgIG
Ff1h4f65w+ur80XxZwq6KuyF5C38fFGpadSZWsHlaV3rShc51jCmYESfFfkfvh8at/ffDw2cc96G
2V49710DvjIMsRpPpod5KLOrcFHWJrHP0lkbInwnXMUwz9f773+XBPb49Pvb++7yAV8S5g7AWqg7
JB0H543yhw3KzdXCdJ0jOR0YypOidHY0ha1bYrnAdbU189WAlIPrLA3aNxpVev/764t3t5oPIIE0
ng2sWOf567v9Ph8NpFVPtIdoOP/I+SSfBjpLL7lJy00yp5QT9HLVZSNbNPftgPOmwjoUTxKWp+m1
ePC9gbG3GMaP4wyod/P7D/juef/++aRkeoFL35HifdJwWrs9Z2i7PbQBzRMUP8S7uZN3CAozobmv
rL9ygHBXx1/rXzzv4mzk+uGBP18wcInhc0lSDmzlvnvgkfEEvekHTZ+Cy1ISDcy7+WbI+G121vuk
brN7MLWb3E6ibRnIPuJ04c9X1LB5v/39t5fvXr+zFMp2vi84gsPi37AG5eDXnTVEwPokeKBV0zHv
oK0i9QWSMZjBTpdkVwy464/p0HzxSLTZ6zPGT1PYItaICC10SD54UbVEt+9MHYxBpBTqGb5tc+zm
hJkCSS7CUA2JoKbu5YWDjJZelVVrHal2aHXJmCImMnV08kVpv/z+Kzo/+4D9718xlIpz2vf38P0b
CGBekMSTgkhoxgAsckVLl4NUMz0VnZevQSxPz7QcMns1DyK8BhWe75B+Eao1KA0l1+2PNdX+mxGu
dbsg4ngozgStKZy9AwhSwCW5aD4FtRsdgXZmXxyBNaJeevk6gMiA3khKxtklYpxnpbVNMVst+oSi
w2zP6SAPv/+6706+f31bTtfAHFji/PfpQZYZozywsFVA+0HfPah8rWfXWv/+Ku/fGh4blMDk45C/
BLrKOy87PywrgZv7TItq4g/zLv6IZOo8addH0y3uV7Sh0z9br89fStjEBZ0XMgoI+c4c6U/ocpaO
y8G4jE95nV7wwUhucybzh+XgF+/Dd+M+SecolhmZ/vzFyokQFocoh8No4viE9G16yjy7eFisVl8M
Tlo8lCJJ739/N98v0uevR5lCNU/muLDlu7vpUK3ZRQ/Eo1d9/AaWIwi2ft7yJmbo6xwkAp7zPIdT
8ynvkWBR+lt/+kHfL9Pnj+DyITivk8fFTvHz97ZGz88MgQ7nU7C1SV16zWs9VOm8lm4ZnX7/fX95
McaeCsE4D9H7TUmWXu7JJGgO9O9cdFZsugAiq8swVu3j7y/1q9+TIvIc0UspTNLYz98LQEir2xLn
St920UlILU6DnsYLS7bBhUL3cpk4xjv8/qK/eAdRvYOnIb0skDSyfr5oGTqdu5QJFwXUR6xMY+Gp
sGLsP7+/zi/uo6QoFPAhkNGH/rutpNCLsRprbA6T16pnQgFptzUNjjmTI1L7w5vxq4fUl0KeqaSc
Y9S7O9kGeUFavdcc0tY2e9Rk6X3Szqh2J7+IThlxf4whRkmvCDk2dB7S2P87L6fPc+qj3HOFr96d
pahII2MCtzmoxMYnKz3vOPaRva1TYDO04hibyeJPG/YvbjKvgyvZPsio89/f5IB4MLvVvBlxpsLr
yDJs1wi5AbClhJP94bT4iyeHH1L6JLuDNuII/vOT03D8DfIxqA8tG/F1WnZPRv/xCHK+TT+eQHjX
JWsKZ0scHRzN3j2eHTo8M019d+CkAnYyCVNJs4+dffGC8jKxWusWOL5J16Plvf7+if3F95PQ08CY
8tiiu3q30lkZn408ow6EmYfO0qg3Kxun7e8v8ovNiY0iYMf4Hqv+/ibSU036Po9pQ1t+8UCsBgc5
VNH7mmKGEOG+//z7670jE3w/YZz7QEJykmJXlO+ey9q16VqHZQ0apV1QvRmfRNEEQCfTpb42+Nit
fLkVxBwDC8qieBMxWLpiUlRVzEngRB1r1q4TAx79Nnjd8MaCxQgZ/oWzozNkXUWqbz79/kP/4rF2
+Lh0QBAvQdE6L5w/7ODLqNpcVuQFT06ldj4S4dM8au9QgV77qw/wH4+8v1g5nHPHw+NiDJLev7Z1
guR9mZv6EPVjUu1KL0MK4SzB1qhW3w30q47IE/C3uqT5XI1BGf/z/cbh6vQbwzMzLHxX7tFl8kfL
76tDiZYf9SrfUMwNdvS0Dv8ghfrFu0Xz9GztcR3f/1tlSX3MzDhZygNgV8201NEX2mPCillucZ6Z
dvnZJoBwfWG1f9x2frHXOR4mrHOv1v/7Hh5aNpFOtl8eWstlpVo4NKDHgHrASGen8xbZC1zNPx1e
fvG2sR2ECiAbvWGEYO8eJJVMyVxE5cHqK/VcoWC8DZapfQycOjtkHsLl3z+4577J++ULPVvgIHRS
MuQ4+PMFYzrLxBZ59SEDtkVPcAaHucrQ7X9jvfSf2DtCWDJhOD5hkYluw2oMEaKkNfIiRtbtt4aO
2cNImK2z6Sp054RfOsFmHpM3V6Wc/XO3J/iL95YOWwAsc4ui0hyYH+lHVpbmw++/zi/eQ2I+7QBt
NPo58f7lcDxb96rCkwruGjM6A1pn47eR9aHPhLn5x9c67508mZLfitrz5zvny6AJZplzuPWseNOL
cYHObul9eO5F/PNLhWCzWOORPtLZ+flSs03I2Swx8n/veOByx3dLmhLaiCQ7/P5S587XuweCMYKk
zcChwHM46v18rZIh8GhPEZvKFFNR954z0i/wmr3oCvul6hFswAFy6+WmL0jLYK4XeF/sJC8etDVW
Oa4GJW/nwCxXYG7LJ8Xk2Wz5ScgSqa367fefVp4PZT/vvoq9l5M2zkiObd67H6FVs3ZnMHuHcoR9
1YxO81r4hXWFLJyx5pim8dtgJ91j77a4DXIRWeuagf1d7CftDY1qMBXC7u86kt3gvVKL1AWR9InX
6wvkJAG69ApqcAqqoEMdeDl6QNh//xXE3ytqCkwOgayoENP+tp6KZjmjKwOgILLNVyA+w2adKQ01
t7Ap7Fl+rq0qoYPRg6q0Y/E2E7Z5/MOH4Kb9dCdpWrChfBeMITsFBfi3IrSqZ8K5RH3wezxx66xr
4+RmrFRHECoQ2JQ2+43P6oQWfHz2s9yn9d6l9sYFbv9N5vXzhB4eebwd9g/DZKW8DFm/ifN6OgTI
ieigJ94leSU3poI1u2Dbhpm7t0b3bUzQzUAYo3mDWcTct0n8Ws3Jk+efHy9nOsZMtFIcZSvspD4S
MSRnTn6JuGm95CgmwwEMQ3MwLYFnSXXTiO6K4IW9buYnG+yNCV8ksdwWyJ4qR1o5GgYt4XIkxWKz
JOOnrmk3JlxuZpoYGXk53jHIcFnl9kArhUiZrn0OkKQ3IzQuN7jScJTjECUHQAskWdu+b3cZfAuj
S9Q01paJx17p7Fi5JAH45pPT4/9P2Y5pXiSIeWJoiD2WMyvAu1Pk1gFa6uXkAuUihm57nuvDtGTK
lBEHppX7MoiafsASPio72uTVrYNII+c8sxQTOJ1EX6c9NvNqsa5mN7lXHZyZqqg+VRkpLAN6TDd6
Q5xyN89q7brhR1oam0baO9+9yvvoS1pa3MT4sZ3NMVHymuyQnWhv4lhemqD7NJ3VAh4uBGSLq26E
tsKEnbCHtbCCbRRH22GZLztryrHgtKsRTnpTEYne3o/NJTq7j8b7ohZmb0wwb4Iq3XXzF5KH9YoI
W/C9jbzwGvtrMHxbmNIN6E5YUDf4pPbEomKjdY9+5m69Sl+m4QR/yAmeGyFKMJJ6j5nzJIva5/SX
wz4T9wUhH0Dy2y1JnY+y9XY8xcgDcJ7iolrZbQQ/2yFYIDfc19ncFAPaEh7nws+ehk6vyfUB7pUf
y4UcGk987uNidw7x3IgpuiZGZIVo+KmBjyGTDqWGT3SdFau9T/SH42XIM/Qny4blhH911c32i1vW
185sOJ5G1l4117q7HIERMQ1YE762sjILF9dAwBLIOu3sl4pttvIu4947OVNIkiGGL+w3Fy0quJVD
bWTCJ7I88eeoh2CyzlEW1QkjJwqUfAJWjcTOT1Nsut0nldefUUmfTJNcVg1BtsjtVp4sL1M/PbnM
G8EjjVsUQWCQpuQpW1qIhOWdCPXnBYwc2lix7qOvHS8XmchbSBBT9zkV+aWC4NGY7DmzP1YhuEFe
E5KH9nNqnkNdHaxQv+H+AH2sYHC0yTcd6GOEb5m8sS+J8a7k92g3bgIkamSrW8sYtUYhdznMw1UC
sS72omOdd2B/ddFdmizZFU5/Ysj+hIp5M9XuY+FinzQVhJjzChK2/D/kPitwBlrmvmJXXJVDDPRj
PNZI+yQpdJhSQKzmTGWT+4Ub2LT5JYqw1RCk4Qo74rgxxjSfnDnpS4xJCXGLGqopmum8GaAMRs2p
SNxPknRYv8gA+BAVVzX3qcrBG3kknrZ40svY2WqvwSilEXVFAWcP5hSrEBpQ3nveQ+GnpDjO9XXZ
NW/GHom00u2WkmLX2uErjN0r1Q33ra7v6GZ6fo+VxCjANH3c8PH8feWA+qn6q2pe0JJjx4+tIb5B
l800N1df0EI/hgtcj4QPDDNrcQ9QZc7wflyaC1kn1ImQMhKi2b6I+pxHZz7q0DroYboDmL1rSv9j
xrIahe4qmuvPxAJ3hzpeog1zcOhWpJh/cBdfHGc0Pg2RkpcNcRM3xeRWu7DtfeKo0fYS3kfMjF1o
wDumaxMWnFjeQI/kM8/ab5d1t9C+3bdjX7/BD8kssIce+iw/BAQ1k5aBYdu/iMLcfxKYaldovlq8
3URpWu10iKTQ2wl9PdZdQq0eCDK3vgRN5HBKyQrz1dfLPXkc32xRy42e/WWbTAS/zNDu1o0XE84R
DcurPXXW0c1sqDN57V8XOKu29WyaR3fp8F3yhjhNaB/oLWvgTAyinnhFCxiCBQlSMtQGxQ4xpftC
LMERkXVxEydtcZDWjG4NWaF1dkSlH2fZShdKSAoS052sb67UDQ7LnsWQeLy5v3KZsz8iz8IsWeiC
o4sCSySDLsCC3zfurm+0u2zBokNCA9WPKtE3/akuaDDQiI7Ma9iCnN4ZA/VmasYXXU/u27xw8VXv
lvOnblLpUWNkHMg+g/g1EE5crILOI3541Nk9FVzR0583nzhGl5/F1JPYhVrxqkAX+BzGBteWO/Qn
zGlkA+cyb/iNxuS1VNGD9nnhywI3ZKVwZO6kCmpvlVliutFj6a+yqQhRMc8L5F4V6hDsWUpmWGLb
6LjmNIftJNWaVIf61morfZXSxPiQ4tfa2F2UXgSo0484Q0GLEWZ2mglpUSyIffDJU1Z3XEicWOcW
0vJkNB/9huAtr7SSi8xxYWkZdwc22jmUnkNx6AYP6MxwyfXloaIoeOhJLHp0M985aEKEVgNJkqgv
utJcl4Ot8lUMEmKrhcd21rXyjfJZ3yUOGKPZqPyCqY48xq2XPYGFsLYLXYcrDLtbr8welwgaHYSK
/oLRHewezxqLDQFAiNoJu90SUudtUx2BrqjzCQBM5oUAw7shI2VJYGMjQi2AhQxNGsECShaQ0vbU
IBL3C6r5YLb7aB2E5JFQz+xFbwVvU5vmlN0KGASOWAgHkYvXOiGrbQnKTb4U8dWwtPbG9xNzShLH
ITcyLRAYIyo6LouYgUK1dnDpKEmiTQraXCAYeTFjxrm9CoYN3txBE2JUiGPJIRDoj3GsZyTCp36J
lg+4hcgPm1LxNQW98S0iGefJsr36bWnvIljnlHwcovcihAIYNSq7mWCwX/mEW5zz6zG04mDw67Xr
tfyzP6YbdyxZXNKxufZDYb81XTodQNNNFyNn5HsN7ILjkCWh/YzVkRTX5UIZz8fs7VIRjY3g7Ngb
+dXDW7zmvBpttD31O7eSHzRpAvGB5C3m0t2EEpRWEZESCIrGZDXHDberroHGE4WARWW0hg9Q2Sn2
K881hJC4ZNrQCzYHvEHz58DHVbheJgrbfCT+eOs3BhQfBhZUw/Hs3MwotlGel2q6A2myAOiQAiXv
JDeTP5jmNnUqohuGdrLeRDan5DXKZJulpnxuEnbDCT/Puu141jaKnOJN5URIne2R/Ja1qVDwJlWa
bSMO2QcUS+bCDSP9SAYZtKoW15rLQyybW7KRkIHPiRHDKi8jBYYei8IW+wtuZXdsUbJQGodXE9ab
nT2QgJTGjfPoNiFHJX7n/MiPJ9tdPTRAw/Ky/OLReX8wqLjedPVtGnOmzYsqvjKmcrZ+6l+Sgtqz
QG7CTLl32mHxnfzIxzELNwlhvf/QnvN1UOMSWBl7YDvc0bCYJ04bvXpGhzc98UkXY23aC2jiFm5O
1x4+euBaTqLsoX+Y5BKyYHEop8wGDO/kO6djo55DXNOi7do9ry3ZhZYctsui+K6IujZTYaydKD11
bOf+vINQTr5ArLXzdcuk5iEFpZB/LDAw7HJiMYHqwgzhwW9KbCzzV9dqhpM1kW49F3PzyaUq2TPc
zu5k43Z7HfjNQyFdmGa+lXyZVbU8N5DNt20LB1HK4m7w1TOBM5w+cW/BnjmfDxM5zaxeNelNazRg
fNOIZvwnVSh1wq4cX5TIps8hPGOzmuQMsmV2bAhmjPMyElGc/rIhJOCxKiuicTtt5Vfn08JNO3sd
Vuceus+WP+BuZIxaCrJBEd+RoUH+SzegjLNqdjYi13DYoOx6lFhMdlHsTI8krgT7KAnMNnDRE/iy
gcxiRLjC+c/Qs0r74GHxa2/eMN+KLHyyTfCY+FN5V6OARZwlrSTdj/jZD6H2na+J3cE6KRzstdXc
pneeIAytKJNWrJrkHFFOlM3RdTmicPeLK2Vbh5nJ85tD6/E4lST1rgrlmr1H3nW3SUxXXJl50V+S
CLDAemnceNkUqm0Yh4906jaxn8rtxDloXcZF9a2wBnHdeIn7ZMLKRU9IOOiVKQib4SgkCxbT2oAg
HAif2NaVN9wZousOOM7qoyxjiBB1ircHz8wK8Ehy3czO+dEelktyOtK9pWs6ZVPjkajoiW4FdeNV
0xJaBxzMMUOd+SFoKgkSJiSHddYt7xHdke7gYuNaq6ZdsOybr4kTVtuF08qlruL2gKW8ejVTzAPv
x5umtswRyFC4UkFrrmLOnNScTnHDkQvYp7DndTDV2aZRzltmxu6D3QG8yJZBfEx1YB0gzjwLEEnr
IEewzczJ7lcJBtRjiidnNdfY/auKAHESYZNtbEbCySpE+ekIn1qIyrmKOCLIcURKb+gicvCU88q4
7PsWQ3yQy23ygKKi3BM9l5yW/hyvaFyiYFvfODd5njj3Tj7C92kIwLZHiKju4If3XRPphw5pRr/O
JVCKurRR09hzcOTZrz8kTmdtehLRnqeMlrY1kk6+TtFS74jVaQ/aB4FNPuCAwtLrDn43Yr/IP7L7
sYpXMhaPCOMXOkAzhSsDU5oIIq7SUwxgWnCTL2y9vAaJJJxU98FO6tw+iAroZjS2BbmXnd3dc8D5
5lll/WKWijok6T4MxHN98rsQCTcMkdlnDRSsv2Puns0s4iWy3foWGyQFApyDez+Hmz3CviLTLr1L
hgUub5PF8z7GcrsqJXxPMUCuGDoEKYOkx0rmcXmyPR1ulUdIX9SW3WUQ4o4gRyvcxWQmEorQHRVF
3ol+1H5mg81XkTOLXdku8YcusOLjjE9FEV9YzAl1g+6bC+rKGewO2c34y8jbEKbHDKbehjQ/n+0m
bxtK/sJhc1uVTfoJ0ap3QYWrNgK14yELlnpD0mqwtTJt7aZupK3glSQbppPeyhIcDubY05wNEHC6
/hnBPoWK4w4Xdmg3sOtEFKyFSLMcCjiwzN3ZRZVCqHzCuLFUq8ZqMeL5olG8boIUU5AJW3x53ikr
8DaJpTZ7U1rWfkmdhg2g9E9ZMJU3U+Y2n5uq8vZ+hU2qjtydQOi6S6CRfRjG2OzHSU1bWY+PbTiR
4hw2LuiUND91cTxuNXGAp9gKw42dHlJVzReF3dhHWYz2dYeRdp/U9XAQLaC/vgzSTUsq1cVCkfd5
TB17h0VCA/f1OZwNwfSkyDBdc/+J72hUcoHeZ9hWifOSUqxuJqBg26IfecIxINIdrg9wapZ15mJw
KpCbckoi8wJ8M6TKvHMHYghadRPUjn8USfFZ6LR/7qNWHVjRzQXYGWbgBGFs1eDGbyOGkJXXVgmS
GCd/plczvHaWV9+BcyBJz+Dial0AL2XgXPYjLhtEg91KuqG5sIyowkNa0Vau1dRs58bR/HbFAiEe
buA3FfrkRc0NtqFlnwwMpVP7QJJNAtErAW0bs+naFh0vosfai27mNJ2YiOB7QVobPxl4yAafRuAi
jQ3HYO9wT2kR4fiNbMNBSRPulebu1s3gmOQB7HYzzRsLLseuHEmDxG/b3E95ER8a6FObscy7LXYU
MI0+a49HDbPJirI+efk0bXM7oGYO07zaib5tdxZas53VxdhNCbyn00b0qznNRZveErHiXdKu73Yz
EbM8p95F588wzEJnrG9E6oqbihPgAXcaNOMcv+XcO9FOt3F8T4Zgv+IC46bHA4TjsMI5HUwBqAvN
7N4mKN7RrU1m5HJV1OmbPdveddEqc1cu2bWpOOAba/miWgj5IJBOQUp8lByl/FaT+7Qe2mq+W3z4
4pJu6Ucnna3Loq4hkMzT4MIG8oYn8lGrq5Yx4CZxq+vemBcUBA0cJPtDlefmxhpwgQ6JtFYgifo1
TqbxUAhdUMv2+V1javZtRuYruxevqmjwTXaRGi6EIb60Hdtob8s04W3HcpSoKHweBfjUIks/5wTU
X7Wa0dUaXhJ+rpRBHNr7ee8uBIwbzla7HoHbUUiCl8asrjdSsub6NocVvOiMitdt2aoXhcVzNZaF
RXa9LJ8sraPLQHvBLo88oshnAUi5P+ONpni+QT34FsSgXIclFbjUE/8tb4nPo27C3pgo9Ti4lLxV
6cHWpHdOu6XMHMzVhc/2kS0v/sCvJSBJraCCxE91GF6JfKAp7Y/1ftRTf10ES/VUVn3FhgIk1AC3
uxiRRdHQmVF4F9J79AwZBPWoj6FKvH0dmu61J75wa3fTdV20ZGVVPNzuEDZ3Xly6n+2ifZZqrK5M
5TfrdJ66NQCj9CIsI2+X+RpwrEdk+27y9HDVkfv2gDFvBLhI/bgei4nWZTOl+SXZ7GeSVPJtsdFj
QE6Mt4IU8fUyG8IoiQAFB1c1064HtLazSdnbZCU5SaIy2yZgpCEtJ1zFg6bLlhHRKV21fIM9pq6s
yIepvEQn3Ir9g0NE0g5BCgpJJ7A3GnP8Fyc6u39bS3M64M0Lk/9D25k0uY1k2fqvtPUeZZgcg9mr
XhAkOAQZwRil0AYWg+SY58GBX98fsuo9SymrM7sWb5NWlUoFGRjcr997znc8UWxc5BRXiFUKcSer
4xcX9Nde2PVpgEF228uJtnGuvvlZ+z1OUjd0WwYKkyDBUF98nQTfqTipsXKw8tXO+J3BBxh8DTvk
c+rP8ZfcS9tP0fxIW5ezpqj0gxkxLaD1hjnUXIpXWTXJ1rSc4dSOk03QBvEXC9bEeDM5Zb8zI787
RKmB6cvppbPXC0zbaj3L17GsaOU50YOcWLwiueQHXF3pI7srpLO6jLC8ZTKI6kxhKXftKsyrnjcp
03BH0j7uKBgrKAQRSEl6a31EJwr4bz8kMZfVmE+W67+3sKFO7eRH+yxvGBsg+rybS+Vj+k31M0wT
eSaXKg3QrlV+2CYYUziht/EUxpwwDJzlcMw2mJcrtbHnNht3TlMhyRH2bIODkK0u+UJNTeimOdNv
gyfNkl5NmFg4gjzRMi7DiqHl0c2yayxca1dJSvB4YaBjzxlTHWB6pBUu2RH5qM7G4dUvS0Em8YZi
ltRrDnggI81czqHTt0CWhTHgdNTS2NgBonygZ8VwGPZjX8+Ug66b1ZTRYJUtZzECyUgm5GOm28gj
tAOC23AL8ACwbbwQLFK4gYEoN3Aa4OxD8jYSNL+x7aQ/MHtKQsPXds3iNHjhdNoTDRkVk+VHh3yy
r+0EA4yEW8rP2Kyf9dGGSq8rc7NEQ6LtqgkoBXPyJCgEJ+lKd5ofE6qtN8yr6X2qjTM9d4CjFS3Q
veFI6zIwyPxaknfMsvBbZGJRmOn3WsrVoWN/8+saQ41fmpsBD8HRwOZ8dDXjRlbiS9l55dEtOhzi
zfBcGfTFc9saD37RdVvRELte+F7/OjqD4+3naOp3WINYf+EOiv3kRuKRtil+RGto9ladD7DH2+xU
40cOYyx+3+j1S+yjbUxnuRtrphxRt3NhafwwvSS5JbUWp46p4Y+n4jsNPKU3VAbVoapd/9DZhBO3
vWOfimLRqWF765mWAi1mrzJvIHt2FzEq9+r7ktk9iXdhW3nU4QMt7dCBBRpynDJDCSv9fiH4+Kpm
C7xmTEdHyHZYazFx06nRpmjLrOGNfLIW0rmvbIBnXMNHvbcSbaPP0vlM0IDB0OyS9oqDlQ2jZciE
yYYO7yC7C5s1wzsPKCaIJbJISdRzD4OZFceSGHFz4zb0dxrRRV8XN66OqTvqR6+SxotBjynMFjI+
qSTigaV1XDgio0oCboDYPE3qPjR0X+0Sty9II+smCBJQ1L7ontU+YjBtbuXQUnPnkGRJx2UlA+O0
aC1IdTyZAGLg2r4R1c3Pbp0ROsjsSXVxEERsLeZuH32carw8cb7P5nUgFVXLdLdoWnsPudmE6F3W
Tyn0VaoJOOSzxiRh18QOIUoArdIA59CQbWGAMj9ZMsP4nJK8PcOoLN71wqn8IHYU7LZ5ZWvoS504
56IvKQK8pkrPndejDcyawYu3rkrML3YyNj/AZUG0nI2xvDFTAB3wNlxP22ilGV3LKRnYejlxn4Hv
ls2ldUvNDIyJ5JCm0d3POcFMQUZL80POlfRuqMPIFLEgCG6UZsRRMPjkeYNvb0twfKWgU9RpzZMm
Y/vFJ9/tQy/rmm5hJFPA2D1ymYml6hv29XG7FCNfdwATeJYD0t/MdqHC+Vnzgwxf/Rs32d0wUvXb
3WTCHB3itF7zfT0JbN7p82GDaRrJFjpzQN4c6ejfZ+YBRqL5WOdtdztjPy/YGROSpaRZ2Ze4g/XI
abIHwaCTEWxtAS7gEPElRrPFQzvfVAWWDfu372VhkQu6OtXTkAKzee1mJQAmZGQnExTCijcRf0zT
0fXvLKROFzHELe0RP44Os3LVcxWZOfnDxeyfoOstDTDJIWsusnR1+EPEGnWPKZPjg4x0KfdugWIm
Gce4exzTGjYn/mg7LFLm+9sRvOUjs0oJ7Z+c3STAl9daW51pGCDdAozLHAE/xFLEWx8NqdVuO+yI
NRtCjH6+mA1AL15U3LhTlz82Xtrv6wG80653By5IN3dcUgN5LuQaURt2yFOaGiHaCSqLokPFkzG6
GjZA9PjwyF3yR1oa8itteE7QvgY4bjAm/VvVud2J/nkaQuzJX/DFEXWIEVYxD616sDNz/9FNA+Hd
swKYCj8uufFR/tzSkOXHZ4CiWbURr3i9z3PKiT66qIoHM8CqhSbbH+pXp6Qy8dNUXlxsGmHUjOnB
ixwUPaU7y3dDk+lZzGnXbUbsIeOudWg8BWnMAWmX0bQcgxoZQsWMca4e3YK5fpB02UzoZzLwNMpI
IFnpPP4n2JvkjFXeeqEjQLRPm9TYq6u8U4ATRPOUTmX/kY6RSTCAZ2lvmolCX1RW80RXU+NwN1fO
NvEyggMwu0zPrW61XxqfhkVmlN4LZwbnFk+4Whj1+5c1NfLUNjkpYfhEtZU4zHqFgoZ6nHhUhKNw
QYYwjVPU1Z0g+E1p1JU9C+kt70FfBIrmLPGvw5ojaRkzrA2zjhgeDJZnyf3gTvrXOs8SL8jJkX+k
g8WT1Y6p/eLRoS83UWNxIyBbMJRo9ZybmaX1zZjg1LDmtose0Pux79IMLu4SjA7bZvTiiw/N+OoT
+56HRkRfdaMpXvqF+00DtJgVsFZjjk+IFcWL1RQ8BIxCX3Ozdz4dK07PcS1N2pDQUj2OHQjge5jB
oPU5mTNWn5OUKIVU5+XJq1V0ndaLTaZxLvwn+KE88q7PE6jVDTehHJgchR1E5XQ7poLE6hLS14sc
IV4d6FFNz5qXpAcdrdudxcDgkbBl8EYTDy7bQnSJAWM/zsJtnjLfi7tTIjr3k8POhGl/7Hk3YOWy
Kklr0fAraBWVWY+0c08dLVNi7SMScRb6iF/zeTGps6ra7I6ma8UPbEWNs8WbHKVHZx7SQ+u58Cgk
70cRTIw4vsU5j3bG9OoWHUq/n0FQhFWds+pms/zKdIrL6RrmXN5NnTdTdMRy2elMjIAvrBqmATHk
j1qXRIZU0chy79QWj3CTru832LihufVWx085d1m46hpJ7ujK0twZ2cR6z4fwQ/15+pJbPm3hyTfb
x96aJ0ZRUdqH6boyl2wAoQ9P4ayLCJRHWdUPZbIywRajVzuKenagzOGP6Tjre2CV88XRvZZrgAXk
2rlRJb5lOXQXjpCxQxOVvvraoeImqSLv91UZcxhqCzAlwWymTn4HL2LEwtxUR12rqyOedv3ULzH3
gk2udgJuME1utyW+Rij+uY2XjLV90pPoLhcOa2SyWKxzIqpYRPRGs144Uur7PEXYI6QWP7Q833eA
fKLLhFNx18diPGjSYFimqKmDolq4SLOZFD3RkFU3b92ypNNakneuneCb58QYAaTamqOw7IBo63Fv
msxct2XWUGzrdEn3MeMaFDjD4m1SkLEJ4SAePgUMWThd+qF5UrXBu1i2jn831uO45To4h6jxtSCz
CnJ0prbC1y5IV66YJzCx91CYmkYtnmye7n3WaQVJwoBT33I2FKpkY2kOtZwu8Fq78cwolC2rB0G+
hfEzbike0oOvUuswpEqgUBI8KuTFq6D2mHwg7GK/0ON5erb13qFubNmkhGehtbXm/JFCi+Acyh4e
3j71mVHGNZCVAOgGGybVoXnDMX64m5sRRlUdI4qAloKjK1XGlR7V3WDg4PdKHfosiolA0xRuGCjm
J+jL3YnWBL+NiK0I+Dmu0YPKG0rAwh1Z40eW//uBw9FIixpO3U3qc+9ul8jAQKNN9Nh2SsHGg+zH
CY0zS82kPW0W8Q/18f8HIMb+f4h2/Skl9ulfBsmu3+b/Jcl2//V//vnt1szVn/7PjiTefr4fvrfz
w/duyPv/S41Y/8v/7R/+x/fffsrTXH//+39+VBxy1p8mgcD93lvt4zP4n/3Y++9tgfzu17/wT3yn
+JtOEAXuacszheNZyIn/YcYWf/MwYOMZwuChQ3jQ+ZB/mrEFfwlEBhpOBjsI/3+fbOH+zURNDz+S
saXB3xf/jhv7F2nraiZwPOTkPnrRVbi7+il+r9J3o6K2ANUG0RxJVzK3KSe0QnakE39lK9FeHF8o
pBBl9xf6yl+E7Osnc1VMDx4fZkLm6T9/MiUZUz5JjdJ1RbFSanX9vXEYz+ykVRMPDfnc749QBLLv
XTFwZvndHbr+Qw/7H+VQXNnP++7v/2n8ojHl8y3TsQVEEtPFvvWbq/N3v3lvd3UHl6Cid+py7l9S
TqyBB1MP2pbyn/vZyL/b7DxrqhUH+aSvjWrfdyRd/vkX+eN1YNfBuO0zY8VKLX65A9Cv1pKExlIL
QPeSzlqOkG8iSXVpIOkix5cfOsXFU4EzKA3+/LN/kdav14C+Chs/HUobue0v96Ce6gmHV5ciPYjs
8cmLZm8r2K21S2+Z3IOxEur65x/5ixx9/UjE4dAbUYdbvA2/aKlHnd5gQyR9QCNS3OhWFn+1rWGC
Rs3s/i/u8R8fbj6LBh7bLKky1Fo/P2LY8BSlS4q4dMnZORBAC04SMEEhdySa2rdkd6OrWDr9/d//
JW3G5TiECK75jb77+7eqo4sym7WxBl5GrXPL0TVKT5bS8vZ/49L7F78mawjvLo41Pk78cknrAXvB
zI6J2sURKARpU8vR0Le5TD+Zw/nHbL3Uf/4brpfudyLz9Tb6lC8G7BuuK7yDny+tWvTBySlsOVUI
/R2uDDcvZa36i4/548th6zq2+dWthp/gD08Lx/BBZW0eZHlOk6XoPlOb0iFcqJKt0chCbV4YlaB9
Kf9iefrjcwohg3Wb6B++Njj4n39BfDV412qVB5NgaSK+He18RKn9uZQxAJc/v5orkOOXy8mN42OE
sFegwq+LEX20rGwgooFttNMXdywcGRSGDnPHSAb0GbVjZ2hWYzhp6WABVpj6vqdadBUNwqoUxN3H
5dT8xdf6w4Pl6GsoE8sDNwHB2vrnv1siOVAs6cIayhjTwHRjcwSLGo8eczJEDFC9+tHgKv17HhKe
LIwLbAs4SAAH4Dz9+UMzj2q+R3AZDHFjzTc64Oeg7P1sukCf/CuM0x/vMjuswRaAU8LHTfXLhy2z
jruICpJe6CRu+kZP9kJaMUGB9vRXhrg/vjLrbo4bkiB3HmXh//yLOSyxKU9vFdB78vdWOvHKFHUt
6397UXcNnlscYuzn3J1f/B89SeG9qvmc2DXZUodkmTfm4qC3d0xw7ZehNtnv/vwB/he/m2vaq9nP
wa34h7elMTzES7hBgthc1BXwRP7Ckutt//xTfjP1/LTqsAi4rudY68vCA/mLMwuSxKhZI1meHvJt
/yayJGPGAgJE1tHQP2i4AOV+zLx82pXVwPWdc0d+JoiCDjTeFv+4YmWtQ8agbPmLq/7bo/LTd+Oa
g2F36Cpg7P9DPWNVmd/PI8qChVnFHs82R6LUETLeGOaIuotm6w3O1PgaFdIP5nQpkaKOkqd6yb4n
rk/6iVCiIXPEGpL9n1+437aAX74cLBAqHkjxAOTtXy7cqJLFS62CLBEj9b60/Vh8W/DDODtnzpP7
JS01/ZLkGs8IdSJloLG0ivPfsrYXKBC/CHcqD+bgju4WGSyJB24EWwp9NlNoZOkMqeulZlnMhOmo
NTpobHDITRA8uI2O2s51mX1WLesMpOhsXMJZef0UTiVG1KDW8DJu7Hqm0aFLpV8mR3nfx8Io1aGL
MHOGiuieKaxNj//OnE0fUiHjh5OcYY+Hcn3MWz2VJHbGii/hD/2Dao3kqlskcJqgzjE7TCr/cA24
lWgGC4ROBOHIwOaakHqojepaZYs2bGJleTcmlADkfvVIBUTajpe9pk6qbqGcq7/Co/y6v7HIUcf7
UDQgMxj88+c1QeWZiouxYuB3m49oeQIr39lbUuX+4v38x4nh91uMDX/B81Y/E3YqA7HlL0tdqtDV
+ExQNqadODFdOw3Vg6HmqiNkMQEQurQkH46lkewWPa2h5vUWtDKCFSM9GjtiZVrr7Cgpbp1SwnyT
jh9fl24JgRudLcVw3cYvz5RmgorKEh8hPC+WZmvx4sW7mKATiOdFvsd/wCAjggocTn3ybTFHaOAF
Ktigw4q8q+op3yWq1t+mbj5Uqkm/6oSGtOgHsukRlnW59gEIC4WzinSafCyAnbOxYFNqmvt1dUpC
BoQwKCPiRprF9MYzGpeUM37ltHsAZZHCdhlTW5PAYp1YD9xtjKdLoSZ30SDlCQLWXTR57v1Ut+KS
5XFgEtVDaHKs6e028pk27rWsdvZxPKvQdgXjHmaCyxdLJsfarq3ljZtO4nfnCHPbxECAaZbhYN50
VPZtqOXF+ATbgVnNgpa4q1fnRT+n9wZzdqQvfIt5h/yZqG5/8bSTXiA4SkXe3Uf6XD80tps9mmZc
fLe7AdkikYEdiPJcdIwba7wnjJLuGLs31r7Nvbbe6F3n/2jxgFW8apr4Go2lmoMKsT69PYspVG91
1kA/SQ1XOkjNvSHG/OjwnJzLJhInBmah0/pe2FrKuuHi67fljGMGPWq6T7yhI57WEH27A2Fn9wfG
8t/jaP5GswtFJ1xu/2vLE/UQa4I41WHA0VclE+jyybBee70xDsS80LTMoxdRTua11Q2a2Iv5aaSy
RALsge3zFs2YAjwJc+i3ua8jXHDNy4zT+6YohHiofcQrm2WQJKSONJsAnIr2h5rdygsqjcJ0P5Ic
mN3mUf0B7OQxSTsY4TD75v2oisUC7JwvqzjRQKpKHN0eSKIZ1mmt3xMCITepLtRWQwu8kcny0U4j
5YlgetqNCU40pn4Pbk6IOg3tZh/5xRrIF6tqb1epFzg8iP2WVasjp2DgCqaa5uw6TetPBlPRYldG
JEIGSdK6TwZJMLEZ9fLEwSE/ZvTO421RJt2eoC2R7pZ+zr8g0Fi4khmaGNR/km1EYxSu8mq4FojC
9znSzy3NpuUiB0edOGY7vNzJ62ghuUU4+BhZSHZ67GvNYOFAWF7aVLyknBQ3XFVQhBpKchWp3USJ
h0SLHD4znrCCaUUWQtAyxG4ZffFppj74waJC3LrtrFLd1VU3EqoUS4ZkmYUhB3kM7ESFYSVTLW58
ad+PytDuUExdq7yvg8iUVjCK+LnEf3l0fflY0/a8JxsgWd1RzD2r/EzyzZOfCLl1CpPHVLyhcn/L
3DZPGSBn4zcKj0+I8kugtPG9VY39NZ0XEtY5txzVsibejcWD8uWdNlfljQ77+UsaLchoUGtlMnk1
ls+2TJ496X/GE93AxZtPs86gJcLlgTh95/YAJbGBbX1kZTvV2a9S+oSVCfPO0DrGUqIO03J5ttxe
BYWubqSjLqUko9Nwqme4IdZezNmPYRbb2jNffVG/63Hy7ItJbByncghnbrygk+pN990h3WT1/EGp
9aCs5YnOJKG8Hf0P0yAEWtR1GVRlgSG9k+eaZywnoWtsjYcmYpiFYaw5VwWCfuQ9G3NUToAFVeLe
Ne7ItuUOwVQO4lSeqQQxZeUoZZOaHLeJ6LLborcn5oboGfG/WHyCLk7KifWt6U2kOJNasYlLLWik
Vd2WBq1cxPLTprdql/OIhZUg00jxSp/k5OwpdRYKBNHsSBoMhoTwBgY5j6bFO+SV1V0264EP0Zmi
NPnuxbF9pHoDzYnDxGbeYYjPjMKD2CNi9z77XPRfRW+UJzA+9dmuljqwSzr6NQOiSWn+AZ7xXYb8
NBgJiHzEEtMHRlE+6/N4s7hE+bb+WnPLBAOrWCXKy5Fq4rJ066CuoV23GPWWeAMkGXgCR6P7WmbR
qWvzaI8RB2uijfXEpllEd4PQbqGsLWRy4uZHgO64q59dOooFdEHGDmnhPkHpoOncDc9pb4SakPc5
9deGTgExmGK6z1LvQzqIZllj5RlWPIIILf7oTJls8RcYh5Kh3sZtyRIttU5sfTOTF6bAHxgtT02c
eSe/twixQ9HtaUMMnb9IfnBaigk/RRvjzVX82TMgvmlzUYSeDQTMFn1OxmzDTVnB4GONx4usKjLV
ByPeAjsPl0zfUzXv6wlJCc/Ed7MABUvMax7gQ0VhW5Tesa3nB3ipB2MaH4uyPgNheyg7lX5VqrlP
JBnlWuzCdKq9D2POJenUuXVcxtakwTOnOyeB3ootAca0Ik6wT24XVueHthkf0GsQvDypvYPiza7U
xWqIvRC1/VwxpYjQ/TLsl9c0i0/4v8+LGu8J6WGhG8Zb085uM7d+ggFPxUnP4gAW8AeItGpDqMQ5
lvg9YKGcR3MQm0nGFVB+lCCoKWduimnd4D5Bq2ZON1nFILIqTDI68+nsdRJcINnVVBnuMerUvVXy
9Idkx62TOW540b+6kvQ4V9l7jQWnQV8QZ7coDAtcts7G9MvyGRnzBycbYPhtN2FVNitc3XTCeBYX
HEbSnW+bbj71rb/srMF/ZQFnEJMs30CrJh1SbTZxDLXUKZo8E4emX2wFqN7MkR16y3CPv4woAhP2
O0oj5EBJVG1KdKeblpCybVzNEcFlq1s22TV6tgcAHlg2OZZ0xh8y02cnFwDk2rp4mzQf4+JSfuoJ
4aocjv3QGwCY2/iFCzvG+YyIvaSODqYpenLK5uzkWBIi8iI3hV+/ycm4GaWv7rIoGw5C2sY2Rf2J
hFX7MhIvecmL2Q2GmkBw1PI7g/N2XmRHPX8iKPcQTZDVx3pnNwaRdPHFjdMdgzR24xKO+ERA2qbJ
mmrbR4RN5M1nMsYfjpsc5Xptmaw9CR1T8rzY7nES2IO6ouVvFPSLWjM3CKYnyhY51b5evQpTnoai
Na8E9W2E/tgIOwpV0+0d7FwRp7aJsHSD+R2VRqj7K0Y4q7cc8D/B5566pLpZdG3f4lJamcX+phNa
yNAyHF3vSlf5mXzdzxTwjSCJgO4N0uRkx8TsEULw3dIJ8uOKDPH8sm2s6RlaD0s3O2xXGTt7tO2w
N1ucPF5+pYeZhwqYKMpyi0gYC99lVJI8ZyC7QGRgbKsy7W7TdKJgd7oNMzTcQ9HEoIunICmtPaO9
GcR/+9g03a7VtDr06GnhW1sLHq160XuPqbvSz2TTPZjSvbXJOA0cpd0YVY/OVc/6kwMYk0cKiVOV
yxvNTsp9JTCV4Lkri43m+N8Smh+7KJvbdSsQW+CF13lObxavPDMbHRH6Vh8u4/PAnZiXVh4VOdX0
F69orq43leQSOzEWBhCP5Ba2brHq9zATWHOkPSecSp6k5787Q033xD2OevPgOdoTKKGg72jSKcf+
kbjeuObLcHRz3W86ggMkrziWJhdzzWAtl2RNgTDZBCixx1f6zW8DMZfQQd0aR7335KDr3cSGGVZl
vuwVKbgnr7CeMuk9MnR36Xg198xv7l2pqluYqKisquWbPWmntiedJCZoGAmb+4C7irqhi5COyvqq
ZUkedBHj+tRxjxRp+zkVXeirFsN2LPItjeu7JBrdoKucJmTccg+g8z3Dl7SZtfiOcTj1FlRIcocZ
dsOWuUeawuJPSwf1c/3S6ebqo64/K2u6N2rfPtbebD1rRl+go+4ZTUaS4HKjU6dxAlECO2qrkUgV
CpkW2aaZcad6MfDpYgCFW19IiHFPzaJFW4tTz5b9KiFxkIXjwnO33KhkfMUnyxC6mFnnKEcWltCz
669C4cJwSpRI1YfWZ+qETacP3DjBm4Olt0tOExbOTV2k/r6uenad2UUqb09ZYLQ1qQ/oTRCUEsql
m0u7Swn+2aIDRCpPpnKzdAfXUyxnrCyIT12YC1p5zgU5tfQ9tstQPiNi+r6Ixrvq8NgvutfMp8pt
zLBIuM14KbRd7kzyYo0IPrPoGE8m3gNLex1LPtjJtb1PwCWpxVO0L8G8pV4Zet2MkqKH35kQwQrn
m2SKPavZVu8R8mGKPwPhuq8GM0db3pxBle58MWPimfHji5oiJ8N/MvjuEzE94CaW9toAgZhL/84f
GEQX6DpbPNCB5nlqmw/TLpUdhBjt2QCDd9N4FbwV+dAY1UMxzAkBWMmrPqKSLHnvFmFj3qpUUHXm
qRX+CUz7zmvqi9LB7tacYNiqUWvgpyB2LbSHFguI2tHHOOZLb7CxdOUtUaCmETheOZ/NFrFQM/rH
pIjuDWJxgtFVq8syOvp1EVrF9ILD2QOja2AZ5FCrMpAXk/EDTMj67iL1x0rl7NzcrX3U0AzWUNKb
OmfWaiTFwyAEBOtMOk1OqE1tS2yTmPxnDoz9o49nGB+vrmXFlsF4zKqSphH+cQCPyy3Klzl7cJKW
bXrufbglIhvjS4PP756kIsR+1cjip6GFqDeNlZBNlrcV3aykt7VTpOj5BAhVzU86OeJFGwt10PR4
IovHkf3eQLb2UkdpfVcnnh4FOpP0PEzEYF6jWovYrI0xco6o0fJdL8zM2/JKEViqI+rCFmk8gXIa
jPMgevcJ4EF8xUwitwNS/cWMnnxvvjdoeL8rhYWo8dCdTuBs5nerXe4mF9J90pjpyZEzYUFGTNxb
qOt6/6q4QDxhHRq2CCu5tOPxXpgFZk76WRpqLD2NL5Emn5S9Qmf53krlD/gnN/kyXE3p39OTxXbX
ksBa+CToxDmtj7lKL6bSsiiQUReBHEizOwSGuyp1EVFVwDQW+A0khb83qHV2hRlNR+BbNWt7RRaN
jBaBxYVnNxAtuwxOs9NipXJXOqq6I7LkZhzGL5Aiq03X6MNT65qvJYpq101owuUlXekavwL6C40z
R2RAcUwXWCY9lb4bf4kzoETQ8bEVF6wlm7zDojR7+WNRy69mwQvLs1GB9OR3srUKklXeWxuqvmZB
cVr2Ho0Dg4OnbGJEMWM7bQtZHtxuxDvfPCSDddcvVQJsw4xuGK+/V1la7YmdUo8Yc4rxPKihfONc
Jt+bsvWukHqbkPid/EHWJp1dUm3gFGiCWe30QINyS4DLKQZXfFVjVwWYa+Z9NcD8xY3ESQrR2hn1
onjkBX/rWnVNqObvSLZNqw1Oy2yXlkp75iBMx5V41flx7tvlyLaIN4SN9akuOOPlhBRfXXeYT6hj
vyx6qZ08w71KK/1icx9uqhWSEEPvedGcggeBoq3bdZ2nP+cVJ/ohRpI/wfF49hcaCE5SiEdDSn4F
x4Cqy8jtqPrG3yrhTNeaOKAPz3OdD4Fn8WXIScLMe/ulMbDEx0mRQ67QqMOFSi8oMkdKCaboAE90
xCZK4ctnpDsVA/QFIRD6dDs9Nhjid+oDh8eF28IUa2rfGPXm21bU91NTTW91TPeJNyYsFPHgJjl2
N0wqyl3b1MVxLPsBjXNeHJIxqlF0i/GZRF4yr1rf+WoavYlC3iZlpl3QjvqFgZQAr3PmFxkKcX+X
0Bra2M1sHqwSfdWq4x2RdntbfV4enTEBPYBL7LTo3RjyAmabBCPYxhUUMq3XQQSffqRWGc6eRdoj
tWJAwo25S5BHbvNq7tL9PDZO9ShbvdC2hem0lx7UwLSxrFF/tgWOV9Os4bJIP32lSTLTUHEAqDKQ
N25MQif2vmfSP9OIlo774Qqmm86YcIAnZVG57UlEzTdNq8Zw1OvuMNcC5ksxYa7Frqsdq9lJb1uM
PqdEEjwH/GiuQtIdidnypHx09UxcynQ4a4VJIAXQjte8T+LXsksxxRrdNDOBcvU3M87acOVwfQcU
DOjGgHu8GWTSvuGSXdQdY2xsoGnbGR/12mTmqNSkgEoGahReG4mjxIxTnsVZ+B6i3GymUoSE4Fhh
vQwjvSPPRZfEamZr7j0EECy2m8HmWTzMbUuTQqNhzas9iQFDbeq/kXCIcRtoQ4wrr8PsFJ2gIrfV
EXN8jDlYp617Mnojsb/3/TTy4vYDmCgH/2T7jTyndvpqIaW1bo2st+S7b+LNPOsL7IUjjydQKZ2J
wktX9L8NJAhr3aHMBjeUQrDTA/YHpnIzBT/OtkE39k0TWVgelOtUnH4cmTzqhe28y0I615XIKQ/u
b5OEtsnAXFGZzja1RNkdsNnV3n1OJCHhTv7oWoA4MFoeqr7ov1ROzvNUZg7/Qo0EAvZ42hjv0wNx
tfS0OuLbIJ4Hy4qDzsS7eZraOS9urcZW1xw9JVnMg24d4nF0MFuKGLDAQMuRVnZbzPp70cB8KArd
q773ptbZd/Po2MUuBcIgmJIJnDMQ4DQVtqoa4OcvID8CFTu6tmOEWODC83QUb+5Y+9nJSqLe26U0
VLetZm45ae+NRbufbbz77IXvhevuSarBz1Q/wEGYvlYpnWff+NCmlB5hd9dmdTi2HRpGSERX3soG
PFkk7hc6rVuvi40b7vZrTEEbj8N3r9eXHQCM5bXLk63t0YicO+R62ULbjsMWrYYd4llMh2oi6yul
17Ke3+PQxvPBKfMbDqJWBrqjMTGSnRFygI9Wy/aCeaz9THzvMGrTN2JWndvKwROa+SqUo2zu+Cv2
I93y7MnyB/GiG8SnDEK9e73Nrk3U+aGh0N5xelpx/ghwTxXfFbumC+/Zp0O561pYFkCORt/P90gJ
K+eefC7P3aY+rkSpWmfed2jtSdusZ8Ur4jSFdR5cvXyX9iSbIIN7YZ8auDEWbYZ1CB8ak5nCPuoS
zvIgp1oPsWTPkaByLU4mHBlho9hm7u+r/2buTLbjxrU1/Spn1Zy5SIIgyEHVIDpFKNR3aWvCZdky
+77n69SoBvUU58Xqg8LnXkt5j105uzlILUshkQSBjY29/6ZENegirpO53NYVhkvrqKniYivG2lXH
IkZFCuKHjXgHE8Zrd2IYJvMId8eQ10E/KHdvl7Ghtjik+5y7F5legu013eNYmQIo6khdYm8Ntr1s
gqnjvpWqQYwBFqEBC5giHHeQ2O30lmR5Ch8QRMzERTqZhAJ3MPg/ljc0oUzYXt1GVHAxyV2Ci8bx
g243YfUX7SLYcybRBcIDBKe0FBe5tcziPhVjYx39TqKebsZYoO+9HGM4mGxvYWLwkj5/HlwXQqvT
iiS/BIqqkI0be9gMK1zWMTXz3dwEJYnOWrznL2N0jDlEdrQ6T1LIbJB5c+DnIc6WzueyzNkNnbS9
Zg4v3a4ZcGffClr241PvF/5WNBMITd+I2n1ucALMQDMHN6lZNXsgZOheLeNT3bWa3lu1uKiONC5D
Us6rBfL9gTbcd18tf7Kbcr4i9z7WjZividvdMXZcnPM8ZD0i3z0DCaYxECNlHCG7s1wbyUYL1rqt
0TiofPikRYUzHrDcgA6qIRnzREsLFZlefOu9xNjRLg8+BYWNIRQVtehT3sYw7FpMIQsO+E2T7Kk+
k1YCoZ4viqaKyOdi5oJsRX3MlKAGFGWuf5VP87S3Y6/lvOUnCNLJItgiNzcnCOPMJO15izek7qjg
Gcf+PDWaO4TtR/EVocJ52zfyIgzS9GUKrfnWQK3+dmjjEYUML23WyljCw2Ka971dALmRZrwD+eZS
w0ErjHJXi75C7bcwmXv7PCZE1OcTZ7Ezu89eEb5KNqkf1Pd2Y3OgoRbn8CTzMnLya2CvheN9ROfk
GbvfcWNmPhpwoILXGdRia2WWBmM6xxWJ7Exla2lMZ7+0Ij7Ha3K6URxSbxTzbu3b4k8ETRA8pElr
v2QUEOiZKeyxaW7MjzCO/KcoFeVtaqlPYqSmM1q5t82nIbgNgr6Clu3NN3kTmEQGkLoYOFeXXoMX
ZIOY0zVUDzxdZyrZ8MWylMZkmw4HdBCyM89N/ZcRFOxZNYzlhTUW7ZUIUIlQFCc5eKPmga8O0a6O
nuAUiqOq+pcmxQYUVN9BxcF0MU/A8dkxuisfO+tzgDYVzaWm+qLiNEbXrLbnLYQmXR5NsIzc0UgU
20zWATJESiCQYERhD7i4qC3kAlCgWqdYk32pVZqMAOYNmxN/Et/49Ow+Rc7cfRozj21CmLcos4lL
YS3udS9oCpFbFNDMaRr7GzQP0quRLGTXGsXwzZHoWxRL1N4YTX+eIMlq0EUZ1Z5aAgUr2QhqRBYy
37i8lov4HNXAy7vZQzmunIsryH7mvlFAAFYeQEMtKZGkZ3liZlsXuExI4Fmi5yiAWm1EpRkAD0ec
r++wVFs7Xg+OqpooEUd2B+TLPsLycxFrQrbOi3IbHnIlTQr7Y2ixVDxvYwtPaYYSJwHAk2f0In36
eVFgn0UZtl4rZUD1DMcCHVzHhANlDM2LmhNxBfX+tTcLHxZSvRw4zoRrVQYd6gK5YR6KvJwOtUsO
KlNfHq2YMlawmPLMQWPZwNUzcG4nW42fq7ay/Q3ur/MlKtzyrghHMo+myhD7KbwrajcebsfBfpAL
fKsFlWazTxHNme6AgxgPMwzh24aGGJlrXO6Y/1oCBuJXjSTMn60l9aEtkOIQSmYiHtylugtimv+Y
DmcHvxn8fZX0AXh6mL5oWWwSzyzPWbKHFPWtz4DZKGiHlB3NxG1uDQdmbkTGz2G2TdL7XozWp1Ha
4ZWEocTebEeUcFz72p78pxR3K6AzeY7vmrTQRiyBFYCGi9Y+uT3Hutbep7AcEOdJ+5ul6uEQ51nA
/I/8V4Gsw7c8LV6zBBvtpkYBAj9kdVWXTo2DQQ8AVLU916GdR58b6WC64WtvtCMSmyQ7n1W78zIL
03ZL7pwaLH5QDAfpooCjJnluI0exFqgtrv1y/tzaSbIFQ/KY5+lX2YEwKQ18n2f0O2RhXuAFVzuk
C8D1AhvRVLN2U+Qq7LzbGbnOb5CFQAuoqCBdttMF3tTUoJYJ0ZLaKtC9yu4GMufBy2N3U7acJJDw
AVUB6vUcQzwmq5w5LYe5MUfHtqnjnT8M4RGIR8eLICb6o88GnFO+yoblfjFH1DEJotuBSQwLqAVF
ZfrbsHcelJm85KC2dsgthxt6gZjwxNZjZ6V7quzJee7Pz1WLXJTH2LxCBKJpLcbYWbtifly8akTD
KB4Bz+XtMuerePKic2PJ/T+DPMipVao55jesREt4Idyy8QIOBv3ITrZCkANZB4MTdTmMxsPUVt25
3Y/zMWR7XjURRH2fQhr196m9bvFWX1kqa9Z0iKOjl6oCyWKI1V5WUT6n4jzj2HhGOZFDCCeudeEJ
QNU+fM2kzquH2IRRnhJUt0WWy13JLrhDWCzZzkauNhVll8sQj5hdaeKjW8QIUlmtQqQLMZdVJEN5
Zwa4JS1zXz9CsBm/5BQpPxmucZhn4xyGrGnDwyrLCwrYa7NrnuNe5jd9L/2jm+TaWUZa2C8Y7WPg
OdaxqU3vogzr+ht1Y/MYG3V4RGhoQMcGYWVofea1Mj0j2BLPaDjQIaPfExZr2SX5vpqB8vmezhlL
DBenSaTbOSv8nW0bsqNlIbub3i2MK2jS5THkzP9QGZV3E4C93GYWZTA7XKYFAk9W3pl29cUTbYFf
GdvhDkVYlI+rEok+Z07W3TR3L35Hgz8D07zicEd4zu2jO3H0upypcGsdAZrCaMLU1nqgyoueClVG
nTLS/MHtOqitdBMg1X1GucQ6V2NmrKKAJygasFfJSFFzlyKVee5Ok18hGTt752WKRSL97fIZQZ1g
2rOq/fumRANlnVT5tIkUFFiamEYJ+xQpsDzOuu0MUm2fq7nbAktgtcWyaf4MGlJMyh6ovWwGc0jR
bO8t84j2pXMeUk7Bab5H6c4JbfN75M3+vmvIyaAcO+ZjJd32dnQc47GIe/uyKVRzvnTLn0nt5ZcT
R6xbkcjmHCmL8s7IkRzSnFFxcFXdN1TQbdQ+8fvxN6JAxxgNw/mSqn62lRwMzdVABb88ZG5BlHeH
0KJ0HeJcsTE6mFiu28HWK2VVfJ1FEfVoEy3BY1R36XeRBj7tFIO9wPNoMnSdybRBKjlhyselCV23
jJMHu5oxgQMQZ3ubuKwlObDVHrsWAUwCGjlbJhfgX5wb0a0IlbVru0VRSliA97oUl9O5R5My4rTw
gNCDpBcEKA65UeFd19TyErAzVmM9OcApSJ4SNzz3igKCdNe7Ym8X1BjMKo87NNdKuh3ONMhyFQ2V
Na8tpw9fTQxLaYkqEFpVlJ7borBeRDuid+cvxAeJDVMWCMSrsB9YhdlQXJZYnv9pL8tLNBX4dCJ2
Th2ZOIa0+UWaqulKTCZu3Nq4hq6gPiU75TfHGw+dWQUrmKiXpeo/o76JYnAKXRwhrQjFrVh623py
Ug42VZXnawBXxbUELBVuwZ8R9ci296il4xUKOVu3lND2DjFXP7PCvEaBdEY1glzFUKCPPAfOlvpK
BS/eNejetRI9vKgv2sssGSD7ZalJ5wqGAOBkd2VaAFuSRvq7aG7yg82hYS0m76uvQvAN4CjP8trq
/kwMK4QMGEBxzbAbQhnArllAYCA47BoIqk0hzPYZCBFQvGOKPSewU7QDdwscnF0azdSNkd0sjKir
NgsNDOPom0v+MJScPTduPnoWPywu4bMuN55fCQryc2gs58RV2rOKxjEZFPUuWqMOfaBVzuTztlPc
JYc2LMjR+Zm5bQnS9I5zJCyzHnQKB5JwP7gCerY0xwHLVjfaUfkz+nUxOncjHcYdMH9aQ8oBfzXJ
50FIabD569lnS7XnhNV9Wop4hIJfZSQOHkbqRWtUn0Qv6aVWpaM+YVoFTBBFhfyyC2RyRLKf+yDp
C2h3cV6Gaz9sjMG8YbQJzm2Z8A6LcjngXJ3/Fm8JcPMnwC1oSwA6rmlC0/I4+3ofQNgl7srO0JQ/
gOWL18yoceauizIVQY5iDCkCMUufOjsVHObR61DmACm2cbu2gZ/icwreo5aGNWU9FWBbiYbTjU8z
kmwsmVCKXDrR25sKTTDjNe9m+jJpX+bjCTr8txh//zVN72eW3v+6jL82CGt/797Yev/B3ntj5P3n
v/4dKfC/IePPFjhK/HvK3/0//3f5D8bln//nH1+Kb/+4af75f4uvcfX6Mwfw7U+cSIDqD3QMQXTC
CVI+1tk+dJITCdDlJ9rjztfWJrbjm/Z/kACtP3A9Edg1gSZHn9LUP2qZONH//B+G+YdpQWni16DG
IJ4LjPpv8QAtzT74acJi0qht9jAJ8Sz4CRwW+PlPXI/ModpY1D1hEDUxdNcOJiaCzFlH7M0sbi5T
klcMm7oE6KHKeqwIc49tRSyROB8iY8g2earyR3MK6xsJmIMqcjgvz5BhjU3oe+WDQ6ftd/7YDiPw
/q4dC99Rkxzd4v+wId/fdYoeR9aoz4OsUnsVDJZ1E8WhTlaow96Ggq0/8obi1hEBlVZO3eF15iGE
42H2cSky4ZxD85me6LgkCHejMY7cGNIao+uUG+D0xaeYHxHJ86p44G2bDh7aYHM7JKwv2E4tY8W+
a3xtAjm+gqGutDTGtJO9GF4SZ4gvjRA6o0RjH8GCoA+e7DnbZkOfkgwvoCzXCto2/qjh0n6HdueB
+cGfSGQ0mPqqRSH2pxl6c3qZP1Me39N5PAx/FaQtSzrwFKTHcff9YHWwrDKlBwsnbnL+q6iv43Xa
lM7WVt28sqx/+Zf/reDx/xcZrqvX4r5rXl+7yy/Vxxjy3zE8aPz8vw8PpIHd67d/3Hdfutf2XUzQ
v3eKCYbr/uErmJ+QeQkAEIOYvaeggH/9H9JiEdJygRLmapPNH8xgZf3B2U4JVzC/tHvkj4hgeX8A
s5BEC8tWFlZ96u/QgnWw+2lh6StaKGgQmTQ5FhrWB05hZiVNYaHk+eqhLd/7WxtcO/KFZgXg+UnK
vkq/ALIEx1LUczs7m86eJMgjA2mulxDPc2CipT2l6px9DBpF6qMzDc47z0iAZF7BYEPxGxysTLtk
KjeMVZYIrZ7lWK9q4hB1l0X4/n3xcOMLvgoK4e5V6MY16NHcQmoH8S60hvPryDK7ETJCBt4LTDTo
qvzCUnPNLYd0kOejnYsi+W60iPxlf2s9QbWEvqxdx/Cz5PVBIXu/nrCSjfvIjbzXYASDVe+7HLXi
feYMbaMoHmJJMNIyrrL4e2aSpAW7n2bUf7GcP5AGub6CoAjZCMYRb4qbeX/9JcFN2TXd+BvSl+gr
4CgFZRwMpW+jIEpTB8WhbtNEHciBleEYS1XcEM7nFp0jZ3FHcd65ur6IkEMtGuuKmFHzs1/f5PuY
o/iPO1OaW8e+QoD8MEa9V1CmjcLiNddaXJzYY1kJcyVk0bTOtlURoBRkfRB1AUAVowvU/maU9A7w
n/saxFQBswLyqMA0zdfr4v0g4cRjAJoVBkrdQC7tTbioUNU7LJk67oMjves+p9IMut/wR98/+Nt1
HR+4vC1N4qr4eN2qn1Hn5Yz0LZyZ9O6K9m3WUhUN8H8FWxj3MZKa2AhSUohKaFurX4/7++1cX16P
uOPB3WRPZxG/f+yQk6VhTpH4hkOhqgFrjKYrv7CSDcyGl1hlV7FhldYlMv5zj8yRLouu2ijOGJRf
34neVd69AChfkITZcCQEc7i87++ElquZzGkRfEX1vZDNWUlXP5i3RpC3/nw2e83EW/n1Jf/68B4k
QZ3NoKhLXvMhl4lUFGTJbDbfHHckzOyQz1zgCkuQMEy62Asc97npGXWqry4z+LkEJ97424FDczX+
ZiK8p3g5JHt62sN2p1RtMQ0/roAx8BqTJvrL1MCgQmS0T03uwpxGwRlnasRg3Fd2WuvZ2I2l/kIb
ov/NXXygTjIhpOZPv8UrTiRIVr5/DaG/JNKvOuOFNrrKqWjiKURcyCf8kiCzQNpanHWct/DWVxNd
DsZGgsHtQd64WozIsJri3s+jvCk2tSwb+y4f4qJ9+fWb+8ttIoIAiR1ktO85ZL0fR8ur7babW/wS
ikwabCIJ4ZMWzjCb3SzR/iTR+4JcVpNSdaNmmGnUcmPJvWcgaQiYMSLc661njvgt4IoZHlpTWgHV
/s2Nfpxj5PDChU2ngDtA/Pxo+j2Jsaj8YkHzGvCzQVe9axEuhHDWUR9fj/Vcc3OGygd+Vs6AyOeN
ly6zcT/Saji0sJigRWCshOMC6u8FktcFNpoUqHo6DNkdetIhVRZsVidism0kM+QHBEMz/iq9mrH+
Hdf7g208kQreue9yZuVYgarEx1SaOVHUQzFUz0qWMgF/jqUgk4CmlU/cthZlsLcE8yl6Zr3Dz/q3
cFKhZ82PJnC/4Ff7kerL7xb0Gz/15yBik+7Qv0Ajg44KgeTDIkqntM2BlVbPVcP8pdfTpp5zaVsR
DHHRQhdCdjoYsuUpj6YZDw+w0SNmOwT80b0L6yUwUJh2EphORt+6VENdnaFM1KFpmafUZ3k9ZYsG
VIqpiZLDXdWgCwqHGWwGUqdZpnfNmNHnBZWFH/FNxMFIhbx8mnh3QiYzX9rFDDtvU9E2bXeu6vW7
S6cwJsOp3y5PqdaYobOVU8KfKMleuPMYpVxea1fJPP0yocBSVxTxwRzeOwIOw0WDgFazyrK8AejL
kYKqbeiwuwOsKwLniVqmxSRTXkiiM9TIU4m/GcIZfWUqxQbuKGz5rA+bCYq7RWj5Vfa8WHkLIXSy
TQXsCxH6MjtQNB2JZ79eXh+Dpk17FgUA9m2LPOcvV2wbs41AP4yfxQLPTq7H3tGBx0bons3bHWrp
PgeJWJiEo913LWQtAgvz9Ne3ofPpd5uX0OoPio2L4zd8c63d8/OpeBEDB0IwA0+5U+QgDbuyl8Zr
WWNMLY9R2hbWtglUGd8MgJSIOFUky3Abep1NRRXjyjEbaO2H9NADz72fBITMedWOljvcdZ5hxuta
LlN5ZBLBYMCAiebayglc6v/nZmQyD0GWkl0cgiTt9MofEFW5ttnvIa6IFD7mcCr3/Fsr3Q91AB6R
rYF0g6fmaQWHkvdPnLqBFpJo1ePQFyZZNJVzmyx6WPS8pZThOPvIGiem7ZT6UHS0L4+evYZb6Skt
+mS0g3s0R/U37Tpe8mYfV7bQIRIMt2nRWxyqNj5bQPSy6oIx10m9NXs5q1NZQMV/M3vt9zaOmLhK
MGmcjdC4gcAJVPH9I9WigECbFPaj1+GrUu06NBe4gc4A1sDSfVvHVF9m7i2AFcASJ1bqkNJUNRuN
EVmcI6xJ6m+VILzSL5mfKAdPCKiN9aqex9K9CuqJT4EL1I84h7nb7lIDcO+u8sCNIOnFfsHj/mZ+
fsgyeTTKRo5tsVRMibbEh0frJmAG2GPOjyIcdKTqmpqpBZc1Lr92pocBM3Dpsl6ewBno/RGjE4sX
gl0BesbbJXetDm07YfTjI1mqNl4YQbIx+wQuD8l34EI+U8wZIbcS3XrC5j62SdLtdUcuwAVj7NH5
F4c8i6HIQ4ehoKIZGfhaZH3CkohwVeFfp/HRoTD98utB+LBGPdIF8hplS49zr/mXVBeTWced3dp4
GHIF3H93Sm/tyJsGrEFQaKNZ9usr2h8OFfqSjiCxN9mWTHixH7YjM4Fg7laTemh7ixnS4RfHhGLv
Z3ycpHJKCSzeQKhthUjOzIBnAxqVX3KCHqM0NlPW3SgXt/kEPKDjEQxYkMNdk5V8iq4tCx/+JBvV
j9cW1kAIALJkXsFaYRXp1xGmk34RRkKH0l77M+iyO7MEaoeGSUprnBZ6pw/Kv352583M+qe9mIfX
mwBBwrKouv3lREXW2hohLSyUKGeX8jTCvfhQBKMZJFeuvTjNjLBv48K1QrLYR4e8oStdn5tZjyQh
7I+oNo4wGw3nMsgjJdb1WE5oXMEQpd7dO+6Gfm6ZfXOSbGnu8hKJ4S/jYmXjNb47JnLuXlLAoF3X
5I9tv0MqyxuucNYLJtSycuTNL4SJ6NGmKBrfWie6OxmsysmrF4qBxdDQ7QfqNLAYhqUZ8SmcDIno
zg6xo965d7MO0721OVk9hiKVP0ZWQP4WhN2hixSZGTW7bFwWztVMxeowpTOy/DUAMxd+nQrFRkJY
XR5Gt7Tjpx57Lmg0TgcgaeZ8inowVVCgYD5K9wARJU4OyhbYj5TmuBwDvzDpW49WhNy00XqRua3S
MnceZzmEqfHol7Q0HnClE92l0XaFcceOofpvsnHd5nFRQwg9oipLK2pv/WnJ0rOA1sy0W0rs7JBz
BvCGXiFIaTroL1YOv+VbZNOYnZDe7+b6FdQMqqBoLY2tleCUU9SAUTmu4PV3FuRG6l75ljLS9GwA
P9dm0WvkFaJjlCdLeI1zuYhyYErTDmzxVRSu2dENQjeyqtSh94M4yi4KOaV1uEX4BNjuxYigZhzv
Aicfe3kHPk3UBzdxotDbMVdcePzVsJhs61nrxSOy/Ybj1h0UoGZJ5sMYgncDOhbn7DbrlDYZAXao
aLd/orfkyvbA5KBXuB4FaYt1Bfoq4Y90s/Am9xrHB8UXqCv6m0YcQ/8FsIoen+Z1tU79svQg64Zz
oCuIte6tyTCUQrhFpr06mxAKzoEjOSi+jCtTGjGPEwrJpvJlCmbX9NeJjHwZXs+IrFXqBnhUMmZw
N4RhV4e0x0RpuHbx58Nxs0Z6nMClmk5G6ZMKsUddjo6T4a+xNeaakI33EVNcHg1sz1QGB7SOrewG
0l/iBdsRrVYgzWVML5GGscB3cSSNBXpkb80wwpJoY1ZpojGjHfZWxSc7tAuuh1ax7z/2oHdr2uLg
OLuN7SEyCUDeAkrGH+H+SVlWNaq05PQQC3j6dRVhg4RlQwRuwscDskv5UrZRZ9wXOZJRpAlDF3pK
txFKJgBKojZ8cL/J+Vx1etSokwvDV+MqzJjikBZwtSyyOAsjQKJfjwVM0ZZ/Ygajx7lwoPNBW+uh
WNiaaO5Fzmtdc6DB3DOG3qXWNC9nVa9jL5I9Br6l09f9U5cUfVwwXka0lDi20NmcLvEy1rcc86ar
5d5lZnEFwY/ql8CY9ARzG+TWMZGbDb6XwQrje8Ng8VG2WA+8q70f4LPxjD+ep2mEqF+o+EV8T0JR
ce9TCKW+WDujTwFoVanIYix+zJ5gwaa12ygauvws6HAwZTB6Zg3Goqcc15eL1P8SLQhcYcaNcf9j
qI3Tx/81yKfPcUa3sRCwq5wbsOjwDi8p7Me4OYsLMfPQNcJMXCTU/EcTyJobYgwiTy8KUYCOqcbJ
u2/CA8z+OZArK43A4F/7eV8ySoOdZ3zEBrfNXVFgCJCaT9G053Xj7qFJxJnCHP3FP41gWbGCiGun
Z4rsmDPausJSbLT2Mzrt/Jp5erWn6YHNMCYeW9eJ+Q1MolE6bmB1zhHzNLQafZkInxG+OZe1qaLH
xcCcsTvnSYUe3tNEWjDN5S55SP1XrLgBgcvZTKHou2q7SN/6aUBpgy/8o8wEneOtYUrkhw8Lreap
OgvRQuO3UekqWdN+EuoCTTvyfuNB2fULZgkF06eVZKw8fDOQ7F63FNP1H7SB4jfgsWGrMiKFqZdD
vuDKRjWid8NofOyzMAvjXRF6/F0kzqwQQap2VlZ3FKe5gjgJ+MyzH0PugxfgdqZYpPwRdoCSiydV
jODv2WBBZ4bo0zaJ5r7WRlfEa7MNAy4uk6jkyNRlFbXNjIIBlSVeU9Sj0IzIkr3p2V/5HvAOHHt3
KcniNJ8L3DSnct85gJ/ydeY7aNWsgjakbEhTs+fziD+3fCFplNlVXvf8f85Himj09i0qWjXNhOxq
wEmbosDYJFzdwmlkeEIgbOIUEMyLnvtoLbhUqSdR20QYDxB2723xwzD5yATfxG8P6CY1y/TZRD6R
eINKG8Ln+x/17AQxvAYR6AhKWfV1dlosGMEiAtc0z8TbmqlLD4j4qg3GNFieROSVY/cI2Rq61r47
PTqaIC1DJNATSXmiNByx/HLxlSHKdY2jh89Co5jBpF6lp/ipfurB4GAErB4kF2DMOLb50jDB+Xwd
Uwo1VqDTqSv7jg1aCfhaPLs5HrpWwyfc2dJn2EH2LfPqVGRZLJk1wa4vauiShxCVBv7GcqoQBhzL
qdfBT0+plwZWytE3zzk7FesuozAhj3nq6vUEYA8YL27eXkeohDw7s+ehce8zzJz19OD1sdClArv3
UpoBSVaE/DqcEp7y80h6hrYzyEnU9a98OH2a7d2z3V2qNBBud+tQxpoxeUEfdI52LljYrN1QukAk
cqUoArnPTigsjuRshj4vfzGchadyIQozoPgg6+nW2I3F5DuNZNKVVKJFbMZiwNBU5oG6TZd+NO4b
kmmqCktV++4z8Zb5BZxnYQQSx9TPEFSIxdc7jpe6SpXF5Ktk1n5ejtWz688YKr44U+ZmV/ABqjnY
OXbZdsb3EfzhFGzZ0UQmV21G/dtATc5SzRMVyTHtHsywTkJcb/CXjKa7UZHb1N/8AUcJ+3MbeJQm
zpq0H/B7M+ylTZ8Wp7cd7BzYHSBNdZZFS3qllPR7q2eWA4Oz1wPfNBS0spHWGEJCpyc5vcu6guAh
11IK4IdbjE4ICxmK0kw3H8sQvpD968UboyvPJ4q36n2Q2Pp70oKLSUzEjZEvAWgYPsHJXfc2YsSO
WMoh2SJK0d1sVduEhapXpQ/KGc+105Qlp+SSvqTbRAvgrR6uw6kRrhsISKj4W3Zjejd9pEJUm0az
oHruzEvg24exLvQqByKky4EtjSq+OKRl3aGGUWfc41/JC6Zuqe88jWl1Pv+4kGx8trSaqWLcn05s
GLguCn1LHHad2/QUsNJTobEGA8BsMEBA6nts3MZxgADnCH2totrtjfv+1FfqUHVgKsVIuDEeSHBz
DTVk+rb6twVnlCn7yCqQvV7kla37nOC5Jz0nVYBYULySUVvk+TZKMlbj7jQg1IF10Es9pAkJ7wjN
JMfIFpnyflP4+nCg1yLRNHxBIBHcXOsvZeWoQ1+QerWNCVPpctcqDCdWwwh07qo2HL2CsoHCC1QN
OD7c+29Od+/rXfryrm6c4OAjkSP+WGdt+qk0xlZRqjqFxoQaMHfBOYCV9OtLfSigs5oQ+jS5FiUr
/u/qY/1PgBMIHzWeHlbxrzli4jKFg1EVOM41GBo9u3030s3CPk54w6XTOLyyH8Hx1/fyvoQggWlR
FUKF2UOKWzDPP/SogkHYlG+T8F73Md3nWFo6H4dEi13UAkf4t+P81wvawHro+HuoMfKuP9QV06gx
rSw3gzuwXWwUYcqOf1BzSpj7sbJ//YAf1K71E1K7NTE4QLXWohH04YJThopZ0WXu3Y+IAepaF+1n
oNtAAyen9YZdUkEBvO1HAZsn7wsdz0VDaDDaxWE/+s0dvZ/p3BFHKQ/NQwSTpEOJ7kOhcfZNY1Qz
rGwQOXpRjeR1rPGpx/Ku3sXeEPMKaA/PrExfsDmQWhiRvpGkEnUPZhlsbbCTuSiRv50ILfOaUF/z
cdZHYF3Fs+A8uR5PbbfqFGZ//RAfXyMvzjFxkqJjYgFE+thlZd+F6obq2FXUpjoyLW+JUNXKor+d
Da93Lv7+9aTJi9T/uYDJ3q8ZNZGNQMrsr35se1MY1ahllERWlBbaOPxbpTVpUvJHNJLno3VvOn8J
B9AoNBI9Tq5O2xJJsn4bKoURti3aWm8Yv35AXTj7z9oS9VnoxUxUjYqhbcu/3z/gOGNYhnd2useO
qUnlWuW5Es9uw4L5e6FOX4pX59H28pCtpcn7oYaXB3Y+oxcY7k+pyIDnMrFmsuFi/q4F/gML8tOD
USvkUkiB22+NecBX7x/MNOnLIIHQnjWLbULQt+Wk0Qi96dh9+b1dChrayHiE1Fb9VR4snBZXnQw7
Kz+yW4MBwqkNOjJ6I7ZD7cG8yQMZhmDeyQ1keRXgjIiWJwwTWk6f27rOOQY1ie0U9TbPMIjpYKWY
bpvjxgKtLkOw0yqFe+Of+nmpy2FEXAdFbtXTZRpGgw9mpx/cGKdruDuj2HPQUBhg40pd8Sp+JChK
6/FGWKmPeiqQoXtsFu5bGDsdNdLRJHSPcKcI3RwNdRowDrZBQlva0EiuCrvnA6RYbq+uRAtUnvTx
lNtUNEdZ7WblWVAb0raDBQrot/GLeONWCvdGwIqnkgduaVz/RyLzlkHRWRsZ36X29Cau6oHKEmeL
FLfpykMa+D4HHk2mYNKtQPU2m3CqQ4tqqrMkexSkvb64AujuO9UhcU1DFwPaAWolBs9v5zB/nKFG
buAe5ZRdqcAougyrJOq8MljjNxqOJl7pAviSfePXfgU2PqyBcdYPcvaHpXyg36A7WuSAODRclV1L
E+Ehrqg2hxtQUDTyd1FTW5rRYJF0fp85erbeuXSn0X62JGQMD6GmMahuCx+HQhstidYwOQkTOCZo
Dl1ELx0V5Jl3uxknBHXA4WvxDMy+FhRXEA93cOK7SP22A4NIO3qE7Gj4XkNfNI7MFn4iFr0vrpmn
M7Qoh4S7wI2kyJtPBZUXCBvoB+uW249YVNMPD90LeEqKA0cBXdTuyaLf8iwK3zpPnBHo4MtpamRv
2WChMphe0FpAxFTwPEytYdG0Yam4DTsF1TmmxuA/EMRL774qfIRZcrQg5SrCtPhezrFMNnOMYg/S
sGKPRu9yyJFL2FPJKO9U49prKPXRlYo7mHi1MzQPAZN674Sy1CB1O3pJoMt9Cs24RLTK0g7lmUAS
hkrnerQLeUQQ4BlRIuypxsq9cMe42igngjZRQyPCuHRytkkZ99fwxjpzS1bebVFIRS4rbd38a1T1
92icV8fGMcJjPrTdVraUoAGigIkve38T+aN3qyocONO4ir/FbR1sMuyhVrNTFBsZ+PW5t9j5bg6Q
BIUxLh3+tDcXiBcXajfyJw8e57EXTeI/A/cQfKv9FBe+ycqW1ewnuGUnZnlfAVDGcYsSDTI5ogwf
x2nxvmQGMkW+6POH0bPjrWl35rlj+lG8Kg1DXDiU6XZN1xav2CAGtxQP4XFEnfC/WbR6OM9YlXU3
2EkU76q5MLYWigp37eBQcCAUbHCO60HYNriFYpAO/035QeR9igfbnw8gEPqvre0k1rbsq45jTpxH
MyxA6b16ncS7HiNlKDU+cISNY3XJ7TSIlHNSXh5l21k4lnpRiQhOW11MyjGPrWvpGRpI3UPFuf18
Ip29RPAby+K8NM7jFEdYYL1x9s0a4RqtFqzvkNsF2Ph5rBCBBPqL72lsLV/aNiltEAUV+MVlaZm5
UYYUEYippkdibEync7f/f8ydyW7kyJqlX6XR62bBSBqnRS/anT5JLtcUGjdEKBTBmTQaaZyevj/P
vA3cW0AVUKhN464uMpWSS+7G3/5zzndSSDXQAfLLQjfsceFKtR0nTMU3hM8qdQOIVO8dZZxbr6Lf
nE3vqzctv4RJkou0+fiMvRliVos0MadzDVnbW1p3J4OhuVAepD8WBfWjEMjbab8xJR6IkoLhFIiu
ZVz5E2WavjOngsTGomDjiHp4nO2mfOyzhZrbchjSly5bundC6hCXu9nM2wTOVrEhpFmhuIbs3Pjg
zdlKmCOcHiKnh8DUANMBBaZWomeifm3anHy9Gu3HCBHhpBwdbo0WyQ0IOPmzD/35XLDvH68RDHBO
QzJsEmN13EhNevbBy+VwoMrop7YYamLYVMwrXtF3D/7klzTBd75PRTVQhcFuswd8Ong7pky/OG2j
DqOZ7UOhRv8nnXQvZPCLl7Wr1/DQKblAnKnT3wu/kENGn5/ZMQYuWIwjL9lo2aHYlikIQ+AYJz8q
1aFjDrVhLfbRS0SfwJc7K/dHQdHw10hZ5m8irPQcB61zJzEWHARPiribu+GZ+ZLiXbpZztClys9V
tM3BrewETxTr5EtGhQDPMrjYPChz+iUHr/SPAcLMVvVNcSg9o19wVbn8/IDTbdG4+8J3+w/2ct1D
1GRkipYqeq5rvd4Si4WXGnDkcg2u80sDPeJGGzk9NH2if5A4lr/ccuRwcLplvMil5sPDTuvedgdD
ki2YTvk0QwZtMV4e4PFL8rY+Fk/WHtFptXRyTpJMP0LFzl5CVicfpKcHCHcZ8EVLB3erbQ14mPwc
YkDinVG4bXcLCqSKw3Whb1HgAtuvqdU+lKzgHwDhqY7uhErs9VR0H2owwJITb13POpLmFqNSyXag
bn/QHkfoNkvreecGZXi00fy2I6129+GYwig02vq2EgerHI1hcs0h5Nczs24cGFba4bn03DGgXBoe
BOziKlLJebJU+sCWpbpYcmleq0H/5GtSFr25/drXTDAFDRaXOSqwX1LvSNU01XSfBqDXtK2ySdxh
9TEvuTPCU8sc0gDbKLODW5m0OtxHom6imzoLVYyOK1dCANkUh9EKLQ8YBIygGrr8pbXQ+28Xqwv4
XftiGvS5i0aEHpvA3XRqZFffu1BvHoMmIi/szzqD1hQp/VSk+VjvkHzJ7YKoh0pl6cbDEZkktnUI
xr5fn6hg1yY7XEcPEUfd3FYtNGPVTml5U3InB81qg+7ot15tkhFUuSkIjhk7/TEFK2G0VlT++QqO
sMEQXMuzBy7iwyuxbhJJnCNaDZ7P4JQ22IqO4+AHN54zi6b4sQJehKwOMUBEhihu2olTCIFsOXTV
Qv90NvaeeY6slIjF5KRVBC7JStKKyhsZzc+5i2uGKLasHtvFttbDxEWz2ApofOI8ReSXtg7B1+AO
nO86xRjkVjiWa35TOEO+9e2gvBmsZe6JZSzQJQF0jzWlm3XMnqYury4t5QDSHGDyhrC1fUrzHBbs
V3wmRFR65429OPVO2qbKznA/C58uSta823Ug871x6wXhB9RyeWxy6bW7FKHwrsxZk8bFnM9HN5V2
GPuhyAJWYoW2T0QAFXKk8QDzOhPqtz84w8XyojnY1kUCsziQpcsqjp3dq60s/Q0iu4hdrRYHKEti
u5TyZI5xtoxwGdkOtHmsaBMMSP9psWQbMJiZcCHHyUk68C+0wsrn/BeHUBf6u0xBfPVI1s7Rrqxp
AAE+7Myt593Z1ugDGg6bOjkWXSh/puP4uULhfkkz9ZleueFEA6f6ecLbsUvCRB8EDw/BIeFr5K9g
va0Wp7po8sb7MdPRVnXqmvLBpqk2IA3qZw3vMdbaXzYmzCXn6wjRdgAosA/aCuUqnZM7FMZQbO25
n7p45WEjH2C5uM8BBiId5yO7nms0H3oYfrjp225V+ag6iqMxgQfpuW+b9tl0/ZDuzJyOyYmtcRps
LJBgp7otOgrPu2pfAgx6bkph76Iha2/LxLPunHKWt45CtGzTHvE64loUO04y/mxMYA7r7MBmFFA+
6lhEIywCRar1gn9wGk5KQ9uIepKC265MC6hcPYSeyKZrawtMsjGn3ufF7RaW3M9rovPvBN27OxTo
axB8tZg2VKHrC095Hv65X1ZxXjBf8CMkTzx18r0hE7Y1jcpeizy1P9m8zXtMO3B6RFSTUQ2KB6sQ
+OJrP3sXTf1SFTjBUi5u+8BJio92coAYe27bfrgi0TfGcYH4JXoGLJ+zHL1JlMOLTgUb7nwet1x2
3fuCawmsTzv/VWZu8Fkmqf1e2u50HlFuY0/RK+myMn5l+e6U1zNthi9ciO7OTxKXuZXD8fomlL9k
eb0ML+DGeWrPTv/VjqGVQ9GkUQHONVeWE6WtOSAanc8DWtPasiyE8GpTZME5svGtvPDuKtU7X1mW
DSUQF34GCpvIkm5L/rtb1l+8JzLAZqcaokoQDxlGTnqyeHzf1Kod3hS3NhK+ivzVJw9eOP+RFU7U
VQ6lHw+qsI555zkvV98AYGYaGDf5Yql7D0jdlxlDxeOBm+e+NQluqDbx3DPSnb5VC6aSjU4Zac5z
b9RX6QwzbXSsGcdNPl4rrYeFzwofSu5pRrHF/B5RrUZwpOO4a4rRvWFJnWKZymcIYFfb6G+JhTTZ
10E23MqF+9vGYhwZwEV2lrezuhrPr1hH73Xoq+ojULDYy94lzSusTlzMFNjPqGthhCuIGW7jDxN9
2hTaDzecfs20m7ssKxjlIkZPXBxWe3Eh1ltbiizwFS218NROq2tFBo4U3kRbmdVZIcsRtJWPlFKD
eCwZ0jSoG+YISv+6HD6+5zbJ+g5Cqynvndae+phbRUJAnjfvFbWubZNWy8ESUPnkPVChBKqI3eXu
zwrbKDm20QqpONsjmEF6uiuz9trYzW17lmpjiJj38Pl44HpLnKFfhRXAFZ7yS9yMS1KXt7BTHFds
e8MFTD1UI9shdzNj844gNxvV5e9pStQvjSc+KsgoxIHcRm/GuWv9YZ8yqzUnkxmr/tN3FLF7uwz/
U93svA6t7TkRDtrLQWGUGppYL6C/i4fCKAqtX2FI9jnEfWPQAEbc+Lz83zUQbMHvsafJNY7olPHe
PVSm7PnvZa2lroLDUEXX1agDHkjdktK8Svf4Ba46CJ/DNfhO6VCcffqtrZXPW2f3Uf5h1JSBaIIw
u6wWN9ukAF7mao7j4dVkLBTC88BAOV9EEYlFbumEpy7jsKJu8dfikVe0xZcbmmasKQMeaKi/hQDn
WCsEeFwW/RbTC402z+7gKbpUfIyqOZwfY7oFOK+bD8w43B3Sbq8UPHoHmx40EFxIdw5mLkZ3FXFi
Lley7QCQLx+CelkUW9iRTWq+xVJlqknS8zHLvNqpCccNiHigrOF5ZfQDBmtVPtxxKBGRMrQIdBD1
g2V15QHdr35VoaleLNw1dBO0pN82ULHndYfbpP4WTcmUhfs90+Wu9fuI/m+NT2XerOThH0ksmeUv
l/1NlKfjg4c79sgeOD9D8XGJifvmrrCXpd4pt8asNUYIwcqqnmlKnYJTxwgXbFwgVaAQGio+DnoQ
uBhnsCUAo8FBfKtVAKdP9LWMyOc5SvmPuy5PfW5NMwOCVe2YQLkhwon1vIP25VDHSR3OX9aawDqE
pjt19lNY5qUXTxAOf2naHCCmFyNXg2aFhbEhZ2pnO8YJ3R9NBsL2O7Xm68aFiRo29Vpm6Z6g2JhY
BOLtEHOO00XNNhGybXdyEf3R7tvgoxorCZUkoD2D2khgVB431GDpL3XoCxM7wjPDO9YHbBMbrXDZ
bfF0dDSFG5uOWsly65Jy8643Eq7wfDcjuM2byS2DXVD61Y2VXumtGK8JV+CtUzXWDdog+zhsYNnA
NBqyA7kF/jDBnFobQAXdsaO0uYD5EMmvFcMC740kejSWaHmdq9r7tpofFv7YMZy3MNoVeCt+W5iX
WB4WigoEjuH+k8vllD0GRa2vUxegpyMTjH+jqdjJvzgi3eXgjrJ4aieXgvTaSr9TDWcH0Og6Y1dL
DJuRFUgrGBoxvYSzZx4mXWW8BHJ0qMNB3XKaBtA55tKLnmzWh/RZFe10slla5PGEN+ZtcqmE23pl
L48NhW3YE7X3TLlGC5O9Ee8+EExod/gQM12tOPR76tXIPy0XQp1OHjumHwl1VQ0G+Sgfo/GU+hTv
YBVfsYOmyQTGe4qgaU6a2/BWUfTg7FGI0FmFS7IxTkf3yiaxyDsAKlcB9kI37alCSCmxvnONMufU
sUcApl6qgj1GCPVjmoMB1/HQ8CpxAwSfUmeU+9QM4PeddZ14+xAuzoaZGiiVDzcEO0rZ5Rm4nbDA
ecW65AFSjwN5yFfK31HRVSyxK2rKoLqZr0k97HTYRmoVj676M/VQOB0KEUiEe8tHwGkx3s4QcmjR
6Mbwqff0YPh2ntdxIcjZAgGtI3GdOLdhVpUBNqEERJC2k+jWsjLnixqyEpib6h/w6hVwm0PnJ6kY
06AzBNGypZScAvlgkvkSGxAXQI51OCQ7k0Hn5fzVbnVb2M7i7Qd/8l6tJFPzhc1VSRWKbOtlU6na
/sgjHA8gvmx9aXGYiF0weQuXgogK+02XCK/e1XaR/Shp1Z62PDeZ6pjP48zVXXj9vfn3kzuxhnad
NgE3VLvvHS4LmBim+nApaXnXA+X0Wd6we8RRiVEqHXnLV/ojtSZQh2U/W1s6K+07bYj39OxdPgFT
WCdd8KGOdV4G94MZ2pvBo1uTG3l5Zi8AACMR4Ssb4zzgbZD6X8pZ3d0sRf806sU5lX07ONtiDKfr
tCZqrDMNK56g78NjT+uPH68RwO1NnUfzofGcsXoirpvHmuVWrHmrS4oFPAiSbmTf0nee4Q2c7Hda
nOZ3oDlwnXojiE565a4Oq+QPtmIRS08OLyHj/sGWif3V4kB/F3yJt7GgmWK0st7J3IR3MyL/QY0D
n7rQ/MSgPDwoI5ZkEw6tsPkcrA9RapVMNLasDzwP6HAwIaXmITRhtmjk8TtHvxUsO+Jw5qLS0ZdL
i3pmt69WWMnnInMlVRxs9U9KNTZSGE7L0nV/LYbtv96Vin2Q/uIBVdZjjAZOiumdG21bqyct+1Z6
90ORdZzyfRhevUmaii321JzqRd2hNSA4tvdywUqzHCaHrIYTu62Yh+wkTFYX6wkj9zK8JPk8eb+8
RrblsWjDepDbRGpBBUc4enLSHF4lbhY0LfwRRWTnvogx3tkrY2MolnyrS1+L+WSWmS3mxncoKZey
mcJPmCEDh0qnyooegSnwMkGV0AgDni3p4qcphhaJxwo7MmM8rqqFMDYfGmzstHcuY6ba36KzwJrF
CJoY9Xa9mpYSPtaapzALY5XCDQdgSasGMkhapKvoHkc3HLjC5O7sa/3ahlMyFjFCbMi9j8hQPhfU
TrS9aeN+8kPf3gnlmr77MuU62lROFKminXxqr8ifzaoyToZjQqC6iLZsrK+vBCaEgJGapfMYdG/G
SlfH2+RJWPLP8MIH/nxrDT0X5tsCwBSdA7OIwmDc/+ei47+LviH+keCOyMoicmLTw/jwr+JcI7hz
FLOKfomCFMk/VG/HLz3kJ+3WKW7PCYxEvRW11NCPqZ7CpAlmXfAUHkBMBS/FX0LXf/5z/au6zI8V
oNOTnY3QX3GBXyEA/+yQyL2FaFKaB9/l39np+m/jR11GFW9E6OegXP/6jv8lXsN/xGj5F9zLf4cI
8/8jzeHar/4f0xyer9CV//F//uj8FwL634Xxp+///T+d65f9DXNww38Tgqg5Mq24Bt4dLCT/YDn8
RXjxr72bOAT4G/8D5GA5zr+BanAcxDY+3pB4UaARcv/Cu0jQECEL6avSf43485/7f+X2D3/Lyv2/
+///DP6wvStK4p+FdRgF9CFicnGw9lzf51c3zj+5bWTOndcbHYdKFLsmBS8oC/YgqgZoJcFgPsBL
s90ZLZ6258wVawngsJsDDsHU69XFtekBPvv0lNWxVkhNW06Wa4u3W2XrRcrChLDc3SjFU7yyGHoq
pdTjGaG6YqEvVKSPhI2u23CZpjfOpOyBkrHGZFFMpmgan3FdOlCYlobiZTiwzmridAAt8bOy7WBy
NlXtpGzkcCimj+z51jnGILf4n6IvBxVtuX456aEsZtxVm7XjuXXvRmz4abVsZDLuJl2Xw8sUKD/Y
UjAWzds5XNbqvm7rSh/oXg6LZ+5RXvnk5Kuqv3qrDx69tPHFo2f4iN5wlern2AWASQrRRq7Z1yN7
FII9egx/GIoGvf665WrLmPVvU33VKauJ4xBG0ypjZ0jaGiGZefBubAfN84MrYrDc8cGnwCQecDkI
j3zPOqUXO2TlkG95ecAlvSGCv0XeblC/3TCLuorLFXfWn1XWlhTS4ThBBoLAhlgFCbK5UjHxPrJb
o0lCf2ZekPeX3LcQJlxfTdaJUrUi/BOafjBH27Rr/xu53m5Zy4GQoC+gR8OC713hl6rSuPKvMyUI
aSThOR58Cm+ORcqf5M/MatmLeRDb1j5pMRP0WyKukoKzwUYIvofshd1qu7iF7/MCudLMGZMvz25+
EVgTKb7sas7R+4puI/cywlNe3y0TDblLj0Vu5uQ0Vr7df8rZ7pP31cnm7rUjIN8+BFA7pyrqDmuf
/3AjT97ixy1fU1UOpxRa2mYog3e5+IotY5kAJRnHdwFDPk6wtP71xn1kQdCy7ZtpxmsneLTYJWBC
1pjt+EVQo/FQoEC7b6yBE/PRUZU33XoO+EdYPjnlij0IyWITGiXNVaEYSbVse3ICP/BONwhsNMXt
i3FdHxNrUHv+qBYo0UzAeQ4sj7exG2XA8D2aDojO5GWKBFb4H0Dm7QJdNMfiQGMHtTsXRD8tHiYr
SlIKOwDL6xjgB4vGDfmIxZzzJc/FAcTFvH75ElRLsiNg4zmXsojalYwLXKS3IAnNB8VgNCVIiwa8
FliYe2gjGmf5hCUf/KsOMptxKYNjf1FS8Mf/7rikaP9G2Pl1lyNY+T5ZamUVhwCMWvKX7YgP7lC2
0kLSXfrxa6mjaPoOZR+FJ+ETYztaqpryO8qJWuePFqJs9yifeXLjTx3Q1EwsxuBzdk013JMZaofj
avX1k3RlUW6ZnxObt15XutuVpoWtNL0WOzEG6OeSjvRyaxar/bDGrMvighAaAS/D0XFR5Gdu7MDP
5WaN+KVuppAFVRyhWWEsWr1gD7nD2nEv6FAfaSYAFhO23taJTEUUxljFmXpCSjpswp7ubbIO9XoV
KDGOprSMIJioNHR2ztTW72Ntpn6z6KgknKPHh5ZaIjqdioIOX09JKl0qYCfvxqnX30kL1tv2c7xr
hh14S4nBLgWH+4TM9L7iOH5Kek+6p5wXbW/KjDXA5IBprEsKQxMWh5gZOs5PfhAr5PYt2lNAEOiw
Ak3d5X5+LWmz+v5jjmafOaq28l9cOK23hjzCPdFQKtD8nvXt4i5PXhNWB0XA8dAlBua3U9U/Ula6
j1Rqug49i/0f2DKD3iQIvfsOeswH9uv2pQimEMTtYDt/RsdGk9DktDbWElK4iTN54oIwUNblIq6D
vx3TP2Jwg3cWzT4tXUYOFKjM/k4PhI9u0B+CbYJj/hVQx7we1sSGZ1hXM6up1inPA4lOtkBO0t2j
HAQ7H5ZGubOFxqXR9O782+jxZdD+mOGsHpt32YiO8kluc6yeLLacTNrlyaCafofVGF1yTBdx6DUp
HE5nuat0n3zCq13tc9UOIP1NhZAdOlNxj4UleOTXPJ8AMZSfvaIkcWO3IQJJyIvaNKmQOuYqNubM
pK6zBYltq6Oi/+Nt4mGfxmp2/A4ZT8qnygoxc6HYvDciGO9SdugHkdjyh5/1+gMRwewR4/09t/j8
SbFR2HUsz1koWzdLyBIgc9UP3LHdZZLRlNwvlB4ddbGwY1f1NGJw9BaEPQ5bVw3EcweHbE2iuyPr
QXHjsnZ9oQz7S3aqubHnFDnsKoRXkzegUynJu17Iu0Ca+3IJqx+4rtZ4sWFUGr1mMZ7cAWUjOQ+t
42/ZK+lHQ+D4NiIcV5OccOqPPOkDkMi+9URjM/0uTdves0nLYlqT0w92IOzQ62Dc0Xtl/amwv81b
IgnsapTVysdZEKk+wbGdMbzwW+BOPKZ7VrQ5zTfmT5oX9xEVf1iOko/Edh6CqeyfZddZNANr+cbd
ktLsXF0oArrTdmdORaZAZFttLf4k5ciOQWe39C4iTXUye7VYYm8wVMRzU8sTt3PGBYCz3RUuWguu
rZw9FDN2bIIhKa2g4OeovS4V1m+Ul3zc+gEhTlWbQ0R10C3Lwz1bUfSpEe+auvojqFXtlKA+JR/o
PJPzLUNOeORAjc71WliHuk5xgsjU8j+7Vo/pNymnq8uuarqnsqLvd8MqbSUhauFmSYjPvFXkiJJY
w9fuYi9sMfGNaNgKH1IKxBjCJdPasU6ZSp7sVUzsByN7/MpCamGw4GTLEf90E0+EMWNL2X+Ay+QL
e3Wr/n3FRl1C47/BQi0+arTpvU1afJtjQUBU6AEXuBC/jgkhz3gUNNVv2BtwwJgCuTVAMaqokkLR
zNU+iLihUg/AxkIt4TsfDYt9reV6h9Z1jQPsokr3LbPm60wfinWqsDxlMVp1gEAGvXkg/7gsv9BG
DZ3WoHiGe1xj3QHdtfvlzY1DwFHTwWRP1Scp0xpghvDHOPFHjAVUkkT7og/6XbFIuqqUuofKHaY7
GQaA3TO0Awvhevlrx3CGs87PkxawPKb17EFToXsIe9uZ3BslRsC4DwS5WuR6CxwuzdOgi0vLcjaM
zhUBh54DdUOT3LSf12vfx4i0hiZCXw3F5RJNqZy+8eQ1SJV58xGWXvm+WKN8nwE+PWFHa68+lJUM
kFjCt1D3w5E4ckPLY/uNvUAcMfZXcVqI8E7ZTX3X+lCxgnCtvinAcg+mlOKYlVDUu8hoTkq3vgdt
lcUeXNa4T/v8aZxoNugzC6DBVNcvROdXhH3PfssC9UJWhvbJDkJ2W6zjb8djDTlXwe+Wd8NhjKp+
G3mRBcqCVqqxHJ+YE3qepjk7FmIz3tbvadhzgFedyGukdxrGHZPdnPKwFckdBaq/c1r5EKXyIYqx
fndPmr+me9Pjh4t7Y+o3SaAJuV9UB9Dm2dfEKHnMFpL6m96xyxfs0/Sm9DXuCrgfn8DVqh99UbOj
5irCZsCareAwzIr5NGiW7J7VCk0sdlG2VLhjv6EqA+twye2tYTibx4ksnAPLwDPU3jFgUEMkgh3b
YEfjuQtY30Gh4+lfTpXZQTfwT6pcmRoa3TA0WI48sQTQxa6pQ7tH7NbEpMJwhbKcsNE69EPivNRo
rhFvTpq+25Bi+c2cOPLdcrT3x/OX6svpzHRHzRnjIgn5z8VpMKfWfcL+vhBQYfHYqZ8g/+obm2Dp
xl8T7Fo0mYpd6iYq7izdjY81smkWUzeWMtP1D5UzyQtVdvpgizLC54v5jgCAdxlIsA3bvmEVhyd3
bECK5NSROYaWtMo0+Q1WQAFRRmjeia4OGjqlhsKUd12BZxPDDcRzRJNyq/H3XpsPUDQol6niJMjW
syQpJO4gFdDh1Szs7ONgsR28QZ3LVZB37HSJTFD+mFeQAKynskTdzl4RHLMudJ86Syw06JSyuBl1
judq8GT/MinB3QMbLTn5Xi7wLwM7cwCS4Wp+M/1yhxJE1se2yooupEpkxyVr8KCHlfdAFNU6dKmk
tMyZBIVlJUXoIefwSS5lcaaMJP0K+jpkfy1SJ9iVbat3kwQbTfbR59Aq8/YK9ylmiDxFhQ0LxyGu
N7fPx30UmPIDoYIpsPL1j3Tu+Si2DI6bLPDEHxnS345qXpxYx7hvqUGoGAubqleo1u+6hSBtKAXa
2D5asOP6NUcVvF7aTk16H3LEsyJECXvDOX4dYSf6IhcuCPdWOyRxVgTejhR5S8GF7YoLkm1wwYY3
/bSZKXdL58tfY9sivzcFBDuaghJ9X3EonnTSyTMgh+ZHE0bNB2gg5mmFYEVtqBrUk1KR2HdNVd3C
1RKffpn2CNpUHIpBW4pWozX5lmroYpwQ03Po6ulRrJUsNzKKliGeHS/ls+nlOzMIeWhXKqg5zaOX
cmxZCVjjdJRY8t5kGeo97whFNtSI0yKT8tfSBMWZlGR4M/TthCqLIEemzLvpfCxmAKLlW2bbyUkP
4/JM+Wvx2x+KartgUr2lRdLaGDEkv7zU73Ha9dnFr+fyyeZg5OGTGyLrXJkeMyeqeJPN/c82UtEj
kPVk78yUHsDAosZBmHPl1+kNHInS3oT8CpA2q+45RPr7HIauvnOU5tY9oS5mdc7D3MrK5ULBlrIc
71jhxOUQyd2COsDacz89ANK3voURtXBTe9e57XO/MrlsZtKA4FWK3Ccu2S+0DxcLwIIqyW/s1GDe
IramGWt19SrXfgKASX6VQ61q4wDMJQ3GWY3zMnX6t6YLen/rt8vEFG+Qw7d2kq58xeRHj2nqt6T7
uJ9dNc6MGzYrFCZrSslZugsCr4xOyD8OrRFxgD36Zwf29R0+1fSi7LX2tnKGQLzDXhS+2s0qR95S
OG8G46nodlm7vPhaW+r0rgYjyt4xErgnKctu3gsuev2Befm76vGwQoOZHsZGejDbuvCPCIvxowft
0d9iNzbFfWt7LJVCpn06j+iGgnpefqEWwbUoRsSaanbyZlMSsX+LwCjQoyT7Z7YfyaHLZ9/Ckp0K
7+R6XRlsBXWLx2nWYIhF7eXWtgYGWMcOYchdSAlcc2N5kvLuqYumcwPOqNitrOEwva6uu4+S/m8e
/jdL6O5AvWUx7aqMkXwbMFFtpyCx4hKh47e/LmxCWmgKcxTU07a3x5JyZnBi007XDPIn5U8jH4vQ
Wc5sdwacdWlX/wClzJTSeCMGF+BCcISF6l5mLfMQ1F/D6itK201Q5/UvM9jeTZ8hERvCdzlFXLEm
BvtL9Ii3dF+xD1jd+TkrcnlmSnVjllQUEteOuGBrKB7xejcHZ3JdktRNcGcsOT9jJC4vvFJuY1Zd
fvgc9z2L/gX6fE9VyUbabnlZQivbITGpHc/WgmpHFKvd6i3LXTd0bYAXipNl2xZQOrxWF09+m2Tb
vG+qaJctEusR967qAZtP2W8pnPbEnR1AYtmWdr1AqhGzG9zgAFkFcJuIjuOuG5bqlpVHCq48pzRw
m88kM1FUXct9xnPRpg9WogyXN95ZE7UhDoFN/7esKfj9MinUv33p6W6o4gELY77Rfre2r3nI8XHE
JE0L4SZMyjl5HzyDm5R3oZ/QEFXT0BrFAAiy9FDBf/Aeem7k8pQEkLVQziZuM0M0RQmxznFZd9jE
+a4ZPvQzOIfwz1RQS/g5h30Cbl4MHE47eHG+Po9JHTxwfZDFCwQSn86Npcj7k2xDQvWZocXsLuFy
mzx6iZu0e2RIM53WiYNyvw4l3zUHn/DdcGHGNhcWxaa1r0b9nDhJAYcj4HqLnk16j6Ykz0nsXRIE
/HNs8sJ9RHxS1bEAm2F2fO8B5twa2ZS5jMOtnLIh39N2uJqnbgrGdZ+XTp0cBJ8m727sw2G91SVN
jVTpEs44siSqg1s6Q21zcOf12qu8mtVOnqzQ45sTLrFCvGKWTA+sCxd07aivh4fFGlBX3ZB2gUMR
ErGhZwAf23HoHYsK5VxF9WFlhnE3Pgy99hjJ2U/OlZgbBmXuUuLFF7bPsUtNpcvIVchpUwZcFR+w
pfF9adlgW/u/+oCKJzEHCcSpZTlb0wr0t5A/ceyqm17AFt0uGchESmX69kwaHa9njV013COjkQy0
JvjhqNi1/9DTn3lOjP+3gQKDNB9PbijVcZXJwZ8szZA0+Nf8xlofwMHgEqFXjNm/9r/yq0FxxP/+
wi6Dem3sSDiPMBDUpWPf+suqT3C+KTlxuMpjMLJ2maN/YRXNt6Ex7zA3gAXJ0DprKyw3KJjeA7vj
+oapyHqte3xSETfneSOtgs0IW5Z9JSV8naH57pL5ZUZU5NuH77wLqTYoKj4eAyio0S9Z50eUxDOJ
URaUQR2gsNvZrKVT0CvKmiursje9MoXQDoKDubOosx4IsAxyrXddlmaHbO6tY4Dnhi0gYxke+U1Z
ToceRt4O6Em9Vd467ZNagAqPBrNjW24/eMRVtqPEuhPjvc4Yn/USnbx+xKGWOwJ3ocepvkgZ7ULI
Lj9Ro+kXmjl6S0rOFvpLstEVdytAn2NWBbfW2KfHwm3x7lrZsu+c6qkPvZ+5XwVkOzj3H9MwsQ+j
SMuTP8n+hHPQ+YETUP1ZQj+79NzWNGJjXT1Ua8gDrfM41FRr7mxcUB//l7nzWq4c59LsE7GDDjS3
x0iHlFSVTuluGGnpPQmap591sieqJVTmr2jMzURU3VRE4UAgNszGt9fnmhaVcKNdRRz+zeLQ8XOf
F9fkQiWQRtYE2l2a9+vPoAnbQyNGot3LS3mboBr9mhXyXu5r9b6Cm4KljYH+cO38b05S+F/RSpDM
ZHQ/+iOHEQlM9y1iYMzKVkv+ZVnVdh54PDpeOczn2pEkoaS8voSmw43ZBu6N2WUf0M1txS3FLRSF
DD3OmZsdpm+AGXWX0ct/uGXjRXm//Y2XBqYp0n+0mqw7WaXB+t3nJilSiT5xTX66cingbtTB11YE
1JCRNu/t+vvWoXCGmIv9xy4+zJ6DExXI7at/SIDfTJ/cSX/oXvn1+oWzvnFsKkkyhGg8tKJMX+UB
xrloeVrYNf78moPZ15pIPnSQbhD9FhgmW9MV0L2gxMyaj9RODxgMutZ0xgO3f4uXD2qrvFirN8jT
X1vznnCbm2EEgUSI6jk1Tm7V4GqZmDiqYT6F4WHJ+35tHJI+REecEMe3ZTZ2X2RpvsEB4802bY8b
aAuvwbbRndqPQPfau6L2Lrllppe+ZF4VzvKpsdb9AQoNZuByP/MwnhzcrHMBajTTnVyH9qFugjWG
6ME9hANv1NsGFyLUfwcrF9Yt8OL0r3xBbtgH1o8+nDjjwYa9JoeD4eBRvxj5zvAtH3jY6kl/xX4P
jSgAswBkBv3UFGLr3XMIK9wQtAtO4Km01pPEMBPkj/eRhVVe9YGxCysuystBHmEpevI8I0bg3aAY
L1PYxltlGyeBGJy8I6hb0rOWWI6TLZ2/gSCV1Hug/au5WrlNzJWuyU4W8bLcVomX3zlJ4v3leEzb
DpXUJUQGf9pl9aEz8aXCqd16NPGE4hVwQ144hU3sZzVHF+pEIAA0j0PqfUwHZmaZT3jVO9SDeL71
oYb5duRjXa9yBRqnvNrIk+UQu85cbSE4Wd9aCqVPJRJn5LVefcsBAUpF3oh7t5mN7yFcmAOeLPmx
W/z2iLHlY1fySVcITsHRIsOHASQO954sUAwCxfqwlxUHwnUeb3Kfape9xIknz7z6E1bDEDmpHGB0
a/wUCp7huFEW4rUzjsvtlF9Xdye9VgLUW/qdGyoHEBsDSMwvq4zFsGMet2kXUx9vHRKsxChH799b
Q4ejZEpKu0hWgjLoMRW38pSNwzdWIFvCu8zpfCvzIee+PE3uiafDDaudJb+f0TXHpA3/RjCCM3ZT
ja+3ohB3fMPmh7sXCZmHhpuLmWeP7jyP90tRle8wJ7w+XwguB0dMlL5ds8Y/jYkj9lVx8WhvZn5C
0BKQTOFN6VRfNdu76cz8uZaxuA9Dx4yNfFd8XkkuR0ZIgRa7YDUO5wkFy4MMW0CqPCieamv9mtlG
uJ+gayVUCMgld8C+Gaj/bWAfaOZQJ8QrAK4PCdlVXJ7ZO+Fsda958W6OpYEqqbxm144m4JeDA3L9
CzkNztRGecsNyHqwnal63BHJ3Dg7hnxTn38PNpGeyFO9tprw9WSUV0c3QEpHd8eACVJoerJck+R2
6Ya4UWaTPAyoNjmS9PaJkuBveTEZB7xBveQ85oj0OTxdHQB69+ojYHc4Nw9YF50LT2RHwesah9za
/lvyHktOyB1vZD6TKFodxKqt5/HyPHTLzbbbrD5FZUvqGbftJjOBEjZuwOteaFU/5r2JC3+tyMaD
bc5Hy/ibldq7RXU6XfXCxmkIEvOd5zrTwd8W+fBEdPB/n/WfPuM/14MIT0DFBZrg+WAiXQsJ0vM3
fMrdFgMHcQ+3LHnhwnYDusni0Rfe8X/+oauw5H+K1QFzuBg/+JYrHMsU/r8gJEmAs3JXN/nZ4eHT
P7fSn/AtqsPkk2w54Z3gplEynIowe2elnniRQXv9Q5Tf/1Urj/mEgMihluYvfRAmrRfm57wxqHZN
SJjipZijMXABRjY3geGH3UekDoV8MOfKemXuHfkAtxfJibdvI7un6sUMH6xpHsVL/MvnfYNXAUsD
9CUQDTRDcIeef4RkEUuJkzT28w7FXXHt5fZ6t4ndMv8bxfK/0uL8v8hsnul1/iTq+f9RiyPg9/5Z
i/M+/zE1X+pnMpzr//HfMhzLDPFT4lLqQnULLW4O/8hwTOQ2ruu54urbYUGQ+UeJYzv/5VzBE/xj
g+lHp/uPECf4L5f/Fl4/9BVTQnXZ/0aH85xuQS2A61+dVVT4iuc4W7tX7RonKDE3/4uxOZcnY/Cb
peFPLV+XjCeynhU1z0Bl8hJn00JlaPkN98jPek1ff/JJ010BCbk1mpVjhM99FGl76eAPr9e4spTB
xgnR/xVLjJSx5pGx/rviEnqj1zif82nPQwqGAqxcl1j48z3rdnncyT28sEb+acSZek8bDzzMMQcg
13HQesmNUxrNuQ15aNDrugJ4Wa/gLiwQZAxEjFtaEJJsQAWo13dbEYGleVYAYKhlzGukPHvdkNyF
5bbo9V21DNqSLfcSqjTiMuh4H6nOWei/8EWfb0z/BBDeRs8GfcEeeE3KTcaVTRoO9mY+jrc4tpb9
lwmZDTgFqlWLg8FLwJ3buBSuan0OS1FgBrMcijrMkK/35nTLmR+tM9d9vdZ/UaafRNjKExL2tCAS
MDb8wf3zZLXjd62O/+LaP2natuuuGmtnjlfEWOSe9qaKcntPl7+12reUDwIta7Cngbo0sq/2geog
ycPSS3TzP4SYKseFKc1lOXEnDvx5/qqu6/6BHO+dVs/t648+GZmQXvvF1DHok/EwWt4ZvcE7vaaV
Rc0C+NdQmDvHPdI+Co7l0Lxy90nqjflVYfq056MhTH/u+zme0654Y1aBe4E8ITQno7KupZU7ZabR
0vl+AG7aeKS8k/213sgoy1rX7SmPlnR9CB1uHFtidV9xfXiJBH89e/3PufGf5eGXp8GTb5r5S+h1
WDjFdgq15GBUSxLPTl2/6QEPjqcEI5tI6w+xlP22K+dA5HYzx7UfPiQDZudlma4vkPH+NO+VqRmI
ypw9nrfia9Xzm6LK5neGUeudFCxlcq7m7vijGAmqIivuuLeZN2A5S73Z88uq7MkXyEkmk8hw4PF2
SQ4Jn/eCv9fcJ0mrN+7K7FyoEF1Gk6GB/2SfYXVwbevnb3qNK7OzotyznMGnxCTHwk+GYW0fu92y
X9i7/vBVTWXThRRR5FvJ5OyyeT4uIYVFedO/+s9dfw7T+2fmq9YWqFG2boFpEheDWH724LPuGh4B
X0ENJ/ELFGIrb8LGEVojxXvf8yVo5dwN/2sfYgNAAXop7x2qXM3N1lT2lIUCZarUWJlNmUbZmv1c
9yLUm5+/5PFP5ucAEBQMBltKFSx3Thi8c+3u7X/+BH/6vsqSsMwLAKkumOJQZveFKaOtTm/1mlYW
BGpVGtpOOVFRhn2oZ+OTGCBZ6zWuLAiZH7ayMwnZaTZLwC/legtsoPug17r9fKbMgLSQlKRjHA4Q
TeDVAC7Ra1lZCoSNTsOcbOZg4fJGs5yS3NdbZUxlIWgsSjEywINxU/l/z2v+2AaW1qfEEPr5eJg8
A5FHnQZeekLqIEceeofqUWdEft1snx4MqKhIs93fhrgqSOkl62nrV60Rodz/ebenYrTd0lgxu2/G
D5A8z5RjxXq9VuKm7cDYODm9njLroZ6q22JwtfY6/1pY83RASI/jyiGsKUaf+n0pt3vbWDR7rUTN
7k+lMeOHHMMxOOYpgvBWb/b5qp1nHprJbnnNEKd++yW0pjc9iDytYCcz8nxEeJRbDdLaQ7xm8O4x
RexvASaUZ71PqcRNh/g36wF3xrzPHV2rPiEP1fuUgbLjSGDyQ92UQyyolD55Pq8F/v5Tq9tqfR2p
x2pyPFYSy3E+Z1v7umgHrU3fD5S9rF3IX5ZBOsSMDSVUPwBK6H3JQInIDn70GFzHOoP60DrfSBbo
fUXVHjoYffTsgPhiv0m/Z+AJDs7ykr/jNfL+fUL3AyUiN1Q6PO+3Q0z1LBVM9fwD2YzWhoBt2fO5
Hbipn4PtHGMq6W8n3zqX1UsZ6T91W9nFvLGzyChWQ9wu5itsGD4mPPK+0O3rB/vdkKghGRhQ930W
KWS/wJjmvrrWAVV1/6OubVGfIFsNWhcL/1+o5catV6oQh1hu64MY7c++Ld5oxZCvxGeYlmAKRwZ/
7Kgf5JEpPRiGa+lNdl/ZNeFQmNM6Wez1YRN5wfj3Jket9KbvKxG67KFbhDV7/U6NxSGoAdWN9dy9
8HH/MHHUV4K2WPeaWsU+3qztnGYgHJJKL0yvFaVPNzd4mFa652wTnY+Oew1dWEmt/V7vcypxypkQ
JtnMukU1KZUYbzlvnvRaVqJ0DHejDAdaHjosvzpxaP0Xnsf+NNZKkKbmlT5kJYy1R80VDLt3bbWn
L8zA66j+Jkp9JUpNxCkpyN0xpjSp5FUP9Hj4pvEa0b5PYME96g2OsoGG6Nl8r2BwijW9lN50BI2v
N+6eEqB2VnEf8YHIFpIilbW5SI7MWr1WmdZAJ8iK2gHWbuP3ET15UejNQk+JTXP3RrPFJSamCOC+
d0sMJFH66XVa2T+B30gBipuhbjKUrDLB1aHQPMJ5Smw27rJQm8sxC7ldcemvvIWtLWy9O4T6LDqH
eQg+gfEOGv+Imx6wm1LzUyrRCd96XbKWEV8DTHV645RTf6s34Ep4MriT6fuE59SI26ly7i1uhXpN
K8EJOg1lZecxICvcxvFtaHqa46EEpLWks0+5Qh+Pi33qguCmoaBFq9NCDUjfSbHzYjxQ3xzblcov
/6Ujhfv7xUoo2yWcL8ECJfp4rkpE+ixXqaXZayUke7epymljgjgs37Nd3QMV0ZsgqvF0XuAiAxG3
j429sKn9nanScgpbs3UlJC3et3w74KXepSb3YA3+uzF86TJ4/eN/szmI63d4klXy1zHb05nEIRYz
eFa4M0nhDb8gmAqrH36X+7YBGjDdetRbvFzlB915X2Ey1H3cXlHwIT/krZSUaE1MV1kDuKmgK9lZ
vMJqnqhOMocB2RuuW6veDwjlB4Y9gUsJ8zGePHi07vg1uVIgtDov7OefApEWPonbMsQlStLzDmPs
sANb01t5r3qDpx+6ny3DG4K8B8SwxXXQR9XganZcWWm2ApqI49J0O6+vzcZ+G+beC64hf1gOXGWl
qYccxzY4jfG097FXUU1aGzdaw636dARlDVo55UaB5elUnkyMJG+A6KDf0mtfWW6WFjDrOo2s7PWO
H0bOhdSTmkP+y2z+SdhSNoygNSz72NoLmM+ULlBt44iTXteVBWewfDgOddfHYk8o0fAFvguFXkbY
d5VpPtcbwPyaceFqdATACXb9JbP3P80WZY4bVHF7e8FE9LFN5sXi1dRLvTVY9RSnVrlIcSLoWVn6
u2IdTjxlnrVG21Hm+GjaIaUZfEvqE06hl96kTf1ar2llN10Na6DYqB7iRYzVMYW/jLluZTff9JpX
pniBGEMk1YZUos6tN2sm1stIedIPvdaVY25gJ/hzFz0HusL+UQzZRyMI9B5qfEeZ4ds+Ye1hVX1c
jskXkCR/gVDVbVvZ4bAINq6FhX1cDeEPCwpRZ8+d3lLrKPsPlFUPAAcftDXMxD6Ha9htp7UTgdSc
MUp09lOwNHZI6Jd5SLG4rG/lWGhOFyU8c8OpNgsQduyNC/ZPSeT2npYkAtLQ892tdfoqzayUI5Jh
fxhEEM/ypXvFNQx/c0JSFUeZU3pUcw3c+qttFK8tisquZpQG8wXAKeVufbaL94WcIJMHokM3nSHU
lnp/mKr1kPu4OWM/cx72C2gBHMPqCXa8VoSpcidEGE4VVG0f50v/E8vy/egg+ddsXFkcjAKxtRyv
j1xTCHe3s6JsdzVvqaruiBquKyJlQrzab+8bJ3jPwfWj3qAoS0Ph2KCxOvJe0IfMnzJf/NM+tBRY
6TWvRHAy4plRNvR8G7NXMuk+ZaajefxV5TUmeous6fieQYCYP2ke98nWy1DZSux6yPr6iSeSeHWa
85qld1MwvtEbESV2J2PPgRU0THGnuMLaJNVfs2aCR9XV4PxWORRMsOaAcu+4B2CjrvclVWUddPKq
KH2uqrkpPtrSv8G7Qi/qVW1aODfVThUYh/XUvUix1MetySbNfiv7akUmHfmYz3HdTl9R/PuAkYBe
ll7VFlXuOLZUJfTxXssEF53eO1DC9FVrnljKvso5xm0AexOYYfsZdlo9Hy3kXttRr3klMF2Ao3jb
ki+ZqHTNE++QLJbe4fFf0qLetgbrei6lXpmS0RFnLcokND+nEpkQ0zxsw9ixR7wOD5Rg/Ki9XTMd
88uT88k9g7rSaQbu3se2X75JnPWh6Uq9uaKKiuZ9spoU/g76yzzuEg7rY/pG61OqkqIqGKRH+rmL
wyl5b6/FG2rLNJtWd7VlczAzIOghAVCBO74HhK+ZAFAVPutYldKZiXohh++sAfd93eidpU1lUxux
ocMDnJjHH+IWt4q7Ouj07tGmEpYtVXL+OpHB9Pby7Fc1HhDtW73vqITkuo9TUVhlF5vF9B1rqL/S
nYplvbbt5yfGCbR6Hu502w1ljB3UX6jKNZtWItKYpox8KxGJ8ehrbPHehKFx0eu1slcGHYawu8MC
68zmY+aa97unF4+wXp8PSBtKjAdl3VH1aT72pjFh4YJdkE6/PVU7NK0Q6crrhkb1ys020Pi02Hrv
Id61LOZpakuIFleScuDO0gbGmYL/kAraZdQ6D3qqfshKBCUxgO5jQW39uoR/Z7y46o2KEpW10yOt
TvsOanz6SQbm28aotJTWlHk9HxOJN6sT7mw5toDFVDTGekgllvd6HVcC0+1Wb8IJivOJEVZ4A83h
oRs9rTnuqSIizg+Wg+VOF3tz8zaYwndTtn7S67cSmRlLU5bjfhQvkvpP/Kbw3RoSzTmuxKY/29Da
FqZht8sczFA5U3A4nbV6roqIfIMq9uaavoVBex5L+wTIS+9jqhqigjqmDV9AJvi44I5VSBj/Jioo
vY4rwbkk0wLKbOvjpIT3INbwVd+PeqkW+JDPZzl2P2JMUpbDeXYosMDIDZasnijHU8VEVEVipzLz
PddxvUmBowzpqLWxYd/8vN+wdxoZ5pwiPAr4D1RovrVSqaUK8VQtUWrZnidmbjzFlSNcLfV+xoKx
15vkgf2853ll4G3Vjl2cEzeLmX0TC+X2elNFiU5Qa0W1Z+jC2OGs/NBhJQPRJk26l1I51+H9dyoH
67vnnQ9X28VUw+3iBCijv8l3hVVoPVRgGvy86aXOJshoBJHR46tLlTy0xrV39IJIFRFllfD3hO0i
znpxL0wnwthOs2klPpFtOEZVUe62tpA0gEV8x9Mx01u1VA1RAvnKm/yVM8VQnUdDvtrSUG/VUjVE
+Nr07uSiIYL2Yhyocp8wJRFa2Q6q1Z9/zd2XkxG0DIpZFffBPvxVZYXWXZDS8OdNk9A2RNOH1xxN
gaVLO961tmZ1pHetAn56Ekq9bUbIz2I7T3Nx8qv+1S4w79MKT1VHNJi7qEBKo9H2HfJu7RvbNL7o
Na0EprPNxtU+ncO4S4rGN6CmjLx563Vc1Q9VIYbAZXbdOx33ZgCij8/do1bHVf0QV27HARvcxX0e
vpUdJl1L/16vaTUwbdtukLEOcYLPM2SYYykDvbD0lG2zCHjg20HfxVWNmjJYTOumwbFYbxlXFUSh
0YXgUJcOo0fjljqHH5Phf9AbEyUu16H28LRkPSkw9Bmb/GgUq+aYKHFZTT0FplNKXnYC4LJmOYDb
qdecJkpcWmZbrhPs0liamCzV872bunrbvadsmsNmBgkIebJiTo3TX/1G7one9cRTotLui95GascB
yM+qr05WizOEm1KvdVVEZCXjElKHyFU22C38Jvu/tmESeruDKiOiBB1vOJyA4tR+HdoZKN5Ks2Ul
LIGMh1YhWb/Lvlsu3TgtB68V9klrgqtCojC18GLtmCihN982cr9brf5Wr2nxfG9IqgUms89EgYt3
I2zzdViGeldkVUS0A3RBQo1KAyO6n+ta3jQQv/R6rYRlDfoL22wWWL/ouptpH/fbcqil3lVTldyk
wu5a/Mt7nO7FPY7HMUDmd3odV+Iyxx5jdnqUQsKzD56b326eXm0QfrvKlzRl4acjkTNkLj7iZN0w
vdfqtaq3YQ9u7H1lkqSedyG7fpeYekugKrehHiBtOoMPueXTpxqT1FOVu6lmt5WgDK2gnTrwt/Ge
mcfWqe5d8yXt57WJ39wZVKUNWcKKcjqef/c+9NzPuADsn3NhjxDvZCn2SxiM5qvNdPHN1vsEapw6
K/7WOQMVhO6rPrUfcKbRW3JV7V0WesgIsTWNcTutj0gVPwP8H/WWLlV7l7jVZMPaJFLhWVVN9Zfj
b1pPBZ4qGWKrmJN2pN/jiHnM6PeHEBtUveOKqwSqP+VzJUBGU0Sa/2yk8wjaK3uh7es3+93kUSI1
zbJwWTK3jTszO1aNN7yRmAl9SLZFb1FXtUMUltQ29u0dR1tQdrADvxSyeCm78oep7wTP1xnyCPm2
WaTIax/o3+5U048OznhzTJNgyo5p2RuvkrbVXCEcJYjzZBiKVqImcorxg7XZD/486WVDVXoRHpxd
GgKCjvewo7oH06ZDk0u9Eh9PFRPh6YB/CLMybhbP+ZmZ5oz0B/D2C5Poerj9zSRyrv/9yRuc5Qw8
fZDfjjcxb48m9L5PzlBnemGrKoqcqsfBxmoYmsVrI9vCFKrFOfOV1mLm2M/7jhsqhmCSRz4hx4aH
p7A+Sntc9O7SjhK6e0lV2ORy08jkSn2VeGU4Um/JUQVFIRf/xbPI0PEKXIAdd3sJIjPbX9gNf1Fs
fvNRVVVRI5y0aHJomAvcbGzSr3D2CW1CflpXKQHj+nP7jlwszhOZZT42xQRg0nNrH28q7MYzHImK
m6acwrsBH5bHwMHq7iDYY1/n2Fl9KoNqGA7gVNfvONga3Q2b4pjcWxxd76TR05bsZHLVka96klRP
FZ/IBDNQAJVhZBZZ8Pq6iL7lhFzrXXNU/UnTzluYerQ+9MVpBWbe5d+1pqitrNEW5qGVTLswcs0a
y4u7oNarWPZU7QnO6F3oJW0YNePZMKujP+tV0EL8fx5WduaZ9jrSsnC68zYG9wuCIq3hUKUni9OI
fm5p2gqLG5yhT+QG9VZhFYqEqRFsUCEZDzGnxzTlATDA/O+s1XFVzNb0Y+fWFnjL3envhr57KNrw
hXTgdVh/F6zKzjRC6vZ5NSpxLTOv7HioqfcrxkV3+3L1mstl1WIxUyf4XHltpfchVImb3de2teUD
qSWMOD66EPzZg8u+0Lv6qHgtfH6lu+AoFnEv+ZGF3bFtjW96X0LZsKqwbfCSo2nXfqBMAhsKvXad
57MeZNoEnZZ207U6BhmrMghhraZV4ZLYxjy1MaqPynS3TqZsMIAINFPsqnCpSICuej6Nuxg0+uLG
Cxu9o4FKREqzyhlXit4iH/K3CPCHL97pDYiycYt9sEUF1zayyuIIVeQQLnpvsL+cjJ8cZ4pixYh4
bL0r2Lc67tPVKr1JNIUGqmDJnRKj8uvCR1tsjqdgvvpDZ2uld+BQNUtoxJPUCAcvKoTI73whsnOD
s8gLh4JrfPxmmVFlS6vwDRjxnReFk1M+2G2VvOv7VXN9VNlEYY8L1IipYhQs8LGFdYNTkt7SqwqX
sPrCDEVKEVmmPNnt53zY9VYpVbeUYwm8jNbkRdPQgVT/3u+ap2pVtoQpqulA+KHlKexOqWu9Kawu
0EsSmspKBeWrKofEFVGxyL+TfX0YF82nY2iuz24Dm7MXvZUKEZk4HkAQw3F4aT3Nq4ypnKhxC85d
LBJEhCfQ220qXg2jHmbBU8lEVkBliFnSNHtDNFhpPLhaZ3WhKpcWDAsC1BGCxXvLLxb+bJekwp1W
ZyUUqnRpsP0Cl+dQRKwr2Y1vmNNpautMS+krVO3SuBXOKGtCR4ZXHwMRi0lP0MU73/OZsixoFUUz
i6hbQlwHwmPuai1UIhTPW07dvrD2fBPRZgU1PkW4H4SWq6dP/uUp/vS+2/lYBZczrQeL6M5Vi5uy
yRFd83MqoWmQPB3thWlIudJ9OxcfWix09GaKEpqTm7nZWBP14xwUX7gy+stxGQtj1FpVhEpAKqcF
A29p0fWuy24dLnqXYbI0v6lyDdqzwMvNzBBRDrapSJrp6DY4yGiNjKpewrkWmQHe5FGb9u7BQtB1
XFzpabau3IbC3msLywpEtKQFIBS3TwwkGHla6NVsCBWFRMmyzxPY4Eb13p3kjpuBHWodPIWqYKpa
K+jNtjKjMUmOV9M4Z7G1jsu8kzyP0g1t9UJphRnlVwMUPB+wlDvrfU/lhN9B2quaMTWj3ujfdnb1
rq8NLSGNUOVLdZNVZZfJPbJr+z10DkB25aI5UZQA9RzZTf4ebBFAannY8/DD4q+v9YZE2TnLepB7
X2d7lFASaZO/yeW7saz1GABClS41ZbHaDsYNkTd7D15Tn8fQ1DqQw5xX5knWCdgZ+xqFLR5CI15R
Va03BVXd0o57hjskK73uoT8uW/iOYn+toyGGnc+73eyDFaTWvEar6LJzV6b9zZT47a3W51SVS5RB
htDJijWaTf8wT9W5yRK9ZVxVLnnhYo1snEvUYN104OWxxOfD/ajXbyUyW4/chJmH+LMVOSog8dDO
egXzQlUuJXY3ZftozBGJ+pM/ZlHpu5qjrQTm3FUzTqWZjPJxO7iufTCEVgJaqKKlFtbcipUantre
ei6C5EYmP/RGWtkwC3frsnZ2Z2bIsrzxhC8uQefoVfVg+PB8dlc4Iq9OZs6RtHr/lFHmf3YWvRJ8
oaqWYGM4dl5IvIQXbHeE9ZBqljrBH3zeb69w1zxoUxl1zvwXLj8nlGh6O4OqWpIOBrkC/9Sor8fq
gFNEZFTBT62PqWqW+mXF/AdydZQJP1oG45QOnt7GoCKPglAGAKWZgasL6KDCmRtPnsnQO3N6ynFW
rIU1DaY1Izxz5NkIQ/ySw8k66Q2LEpd1X8A3Ndc5wsXmzV4s+C96X/WaVvZLH9jBKsxijjBEjhK7
eY05+Hu9ppXI3FzKnXIxzRF4rFeJHb63Gz0ZvlBFSxA85cwVYsZeu7qtlu3ia6JOhCpZGotsWxeD
Xle2mR4a375LK/+b1ogIJSotbJUpAOvmyMb+zFzOFsZIei17z+O9maqJQ21Iy1TC7/V824uX0ETX
Jv6dDhNCOb/aTeVixbFgStd2W3j268HPzzIZ7E8pD93ewR+xr9U7TKgKpnVaTBNjSxZzJ7+zoWVO
nXHQGyElQgvMszNgB1MUlritU0pgDrZm00p4JrvTbXbrTtFWLMnjaHb5PVaueqwjoRKDPK/32YSM
KXLqzDyADPbvnLXd9LZ8VcSEZ2YxFxhiRVlz5SaEpzLN9VZcVcTkmG6wOJDSo2Xybp1wvAcIeaP1
MVUVU8vbKyhpY4z2MTz4Q3LpMHHWa1qJ0b3kBdXB8DbyPgfy7LSazSoB6ntrEWLTN0U47B6FX0Tr
nDzq9VgJ0NAvWP1Ib0Sz4QNpKS6gfV5Szvw+Fy5UqZLjrtLEznCKcn9K7hai6GJ4xai3a6papXr1
ugV3ojEaCvHobEF9aMJx1otKVa2ElxVuo9U2RanBY+A85I9dNkx6NypVrYR2wsFe1RqjIKxvCt+/
FKvQS0WqiKMs84tcpvUU7Vb1trCHk6hWzQyKqlMyVgeHB6ybolraP63C+tzOuKxqTUNVpuRhXoqN
8DRGdvtDrOWpDHO944+qSBIVTo3JxGAn7X5EonEDdURv31QVScu2YTN8ndBpPS4Xby6Hswim8YXF
9bpm/GbrVBVJodFYsw+Mga2zcOIFxfKXvquxEd7LvHfPkzGm1sHpNwys9b6Bcu00N3wX5NjhZZya
+6EL5v6IBdILz+9/WAtUiVI99a4RyGqMGoyHbzqv6E5+Uzd61wpVolQa01p7A9MHWyzzvrJ8dulB
kxmMG+Xz81FGHXiGWHSIQgvjvKyuP4qp0iOHCVWkJBobjrrdD1Eb+n81xes89d5qfU9VnpRisO5S
jzNETikPS+h8L7NWL0Oh6jSmLF+HpqDpoaVEicXy4C2zXgkhbqPPh3sZV2w/gTRHtWEMp6EdzJNX
6dHlharIWCqrzffOHSLLgn9TmffT2OptSKoawwmcYJFzO0RXd2oTi/im1nsRFypBaglNaEZuPUR5
m9zs3Q/bTPTWMFs52ZprAGbbBCVp2c4JYMAxmDTvWaqYzNtzOzPAXkUDhrlzuOJ/3ugdiFQl2Va3
JeVJex/VbZp+DJY1f7Wbqf1VL3CUu2fYZkGCk1cfpTBYRJUc6lXzSKTKyYJpy5q5pOkFe+YTxrnF
0e+6VW8GqpKydm4NILa03lvFbdnOF6ThepcrVVIGui9Nw7Sq2evs6YTVS3PJZmTEWiOuqsq6a70Z
lsxpZCEl4yj3Oug0H/RUVVC+1CJPzLVAqmKhFk6aanlfj3utx1EWqjCI5SRJxoz25bRYp34vP89G
pZlBVLVBbhY4IPYNcZFjGE+bc/ABBuoNuf18lc3yeh+km/uX1phPi73imlDBNNJrXNkxNxgks9G5
3sUdncOO8siz9GJT1QaZU+72fZ7LS59L9ybI0v122gKpd1hUtUGI0wY/Fam8lIZ3b2TZOZSdXhJb
FQa1wWiJiST2Bf9LTNaH8MFOcs3XU1UXVC3LaCOtk5d82N4NuJAcOiPUPPeryqDQqMlKjNdBwVv+
uPhBBJFct+fK/dPBWMxd1nC+hClA1sBevCP910siqPqgOsmkUa0+jSfJW9A1H5JF78CpioOGumvG
rXHkxai6o1VkJ1/6eoGpioOsrN+MbLFnboXZSdoB+qAvWlGpCoPmwaql623yYoriU2XUN0s5aI6H
smWySW5D1i7yIvr1rpP5Tbjr0f8wwX6+UHU849lZ1suLLOrkJkwN6yDd1ta6MGNb8Lx1bEusgicO
eRlW/9SbxWOy9486w+2qsiBZl+RV+llepsl6sNMUeK9t6WkOXFUYxNlbVs0smYCi/ysM/ZZs86C1
VLmqNMhvzLzts1JelnE/8kO3ji+15omrIo3GwSxFXvIx99o0Dr7dng2x66VS3VA5yxqySLrerOSl
HXnm2MrdO0PB/673NZX9EmsKKWbqkS/t2t/utXdgkLR2HVfVBJnB1JInp2lflMdqzI9dqme74oZK
XCaDtfV+SdPrut+E8grZCPU+paoHGubehM1P5GDkOh3apngMzKHQOkC4Ks+op9RLDGsjL01hHoUz
nxtP70zlqkKgQpiptPj3Ei7JTx6vjlnv/dCaI6oQKHfDYm8mAsfZ3ZvWbOUhINuuOSTKTtnU2zgU
RSYvdVu8tcuvreFr1XT8H86+rUlOHsv2r3R87+qRkLidmO4HIC+VdXf5UvaLomxXIRAgQAgEv/6s
7Okz053TEX0iIxwOl7OSJIUue6+99lriUslo6EwaWIPB5tTjTAgP5TBdFdiLSyYQhRysqRcMdmUh
eNOoA3qVrkp2xKWKkREQAWMoJcOGvcsi2IFE0Ne47jlehK8jw0rRbT0fy2ordHwz9eaqw11cUoCa
YDbBTIg7egWfdacyGBVfVdYQlxQgOozrQDvsfuXZd7NK0O28Xem7Ii5JQGlZR5qVuO80HX82W/gy
N2t93WhfkoDihhLw5HFtxe8cS3K6bVde+aJu0jC1RRSJwtH1a7bK9z75dtUEuaT/TKWKwsljgoBP
U4DJnS3NcN1hcClbRPtIjbZL3HHwYQQxELAUJ23JlVfn/xzuqERHpTuH25YxV4Cc8k3Mjb9yuC+O
yHOCHS8jbt3y9dD79bCY6xToxCUFiMVB4GP4qh1R4R0yc5aOScsrF2V8cUjaKpYAN7g7jkKnuWu3
4dmni/030dTfkID/DeSLSxpQOm1Ilwy1RwpElh7pqkbyoPrUyTxkcyNfmprVCaqQ46IO0GwYYdYT
LvN4GFNv6kND20pkdE29flCbH5YKhpiNuA5aFJc8IjmHETZQb4+s4bdh7QsoW1232V3yiJKZJmOd
Wlw6XYJsCcmNRvv8dTP5kklUtWU4V2SxR03dztf4AAjNXieTJS6pRFHJnWrlaI9l17VFOK/tDo7p
/Lrz9pJNJGVMW3B+zkFwPCB0asVSos93ktdFZpd8orpulWa0w93jyd5U9aDu0mmJrozNootl7tKl
hFdoZY/D/AU6Tvfa1dclY5c6SGGD2GleGnvsmYTsIWMf8PX7edWWfSmENGsSyhZGm8etb7+LsKxR
ErnOpk1cMopmw4WKA22Pia2OVZNUGRuuoyiKS0rRtrWDTtCTcPRzH2TDMK8ZhFWT67bsS1KRoWXl
N4ZnCTq4zuKYnxvQt+uUaMSlEpKbB2OnAWPucC5kJZMmn5Lw46oHekktcrWcIZaOW5eheqXTcsNH
8m9KrwKn4b/YsS+ZRHNQbWoWEvcdlIXw/JjG13Ufikvzsamd2iWymCoBMyKHQxPLN31dFV1cSiHR
pW/CClvsUU7mu/HlE/awf7N8zlnGvxqSi5B4XqKgTJIGqFQquluoC3Unl/KVoq/Uxj+ue6IX5zBD
IxydaIhl1MVJtnT2l5z76yBp8b8IRRX8ZJs+wHkR1ofAfvddct1JdMknwulO0ECKK9N0LfOa05zC
fOS6BSouiqHl1LO+23BxFQ/3cmhQehmuKsmLS1WkyGtjQnRNHyPRk6KN9CMp5ZXAg7jIVlsIAI10
4fbYnGu3EA340Vb6yij2klg08WUbq17Y41pX92Js83FqrjuCLllFcoBeTswZ5mBZVQBKlcwh5Xad
cSJI8Bfh98jNZhhGJemnY6d4gZz+qgKduCQVRYbULQGp6JhWzUFGXZ600VV8JXFJKqLGV9EK2TYY
gxH0UcyZqq6rLYhLTlHobdJA8AHTxLMMdJAkugrrFpeEoiAaBz0SXHiG89M9KdMqs3V0nWSTuCQV
1alLKA+cPcayXcpi6oeuzHrVo0Hmqq3wkloUQN0zgS7h+Wn2eR+6L5xf18Mr/hevKOyHtRoQ8De+
DYpA+ePiUnXddnWpczSMcQ/faIT8bSMOy5RmKqXXTfBLBhFhDfq+GlyaN/EJEEqh+uscKsUlfUhC
mWab+YwJTlJ1r2WLMW9QGr3uWV4cnWfaNuQ9aXcUvGQnRZzat8mUXLc4L/lDWyvSkQ0Drl6pimam
sabNfVsO1+lTiEsaUUjWrg6bvjvKrm2yATFcv5bXnfiXPKJ2CsZB6sEe3bhlIIbd6kp9uWrUL1lE
qrapHVg7HOEf6/aLCrecUBgGXHf1C2RpBT44jU3qj1UKADw0T1E9XXcsX9KINk7CUfebP86eVAXU
tsadN/TKtPmSSQSur1XRuPqjaZKvJWDfrAv9dWfnJZdIavgZsGBYjzDysxC2moODTfV1Cizikk40
BmJExVX6YxuvU5uB08HbPB3W5f26R3qxTFVnoAHk8UgJbtkt9S4a/h1H5Bys/Yvg+VKeymjmKj/j
kaLwOn+keLxiV3bL+MsMooFaGATF669ki1u7u+q7XNKMNk/7NU6pP0bTJ2IJhHaufAqXFKOta0sB
nqg/hrDGmFyTTeF1tgTikmJEVgF18gSjpBb7WMfswK70xRGX/KJ43Ug7VcwfkWJAxNFsTVaNVyai
lwyjUkiov9vRH6Wo9Bfk68Rl6xjwf5fVMfq3ste/mECXJKO6HdCBq9P+2KH5WXyGua86zdFMwjs1
oYH2E+SyWP/ZlrqCF++6aWvefLTwFTpXsm/mNqtQ9eoGOBgLs53gVgNJHb+VanxhbRQOt2xsXHUa
52GdHuxaVulOU/RA30zQgRuLrglCd7NO0ZLcC7iUsV0nOWwd5rCEykMmw7R8FSQMkrzZsAUUjRzM
WNgwcnPGU9Isx6kCAPAkAkfCvZ6oKA+RB2/qaekTkW/h6v0OlcrT3AbiK4Io91NQM92HX/vnbqc+
IcVXtkz2FmznXw6ftuYhzEKiI3T9oG7EE5p8ENQjIYmDLKeE6EEVl3u+GmFeWB3MH5uHnBV0vdqB
wxYF9hE3xvOw/c26DVWvkDStOao6rrevda8av5+SiKz7GG2n4w1amJrklth0Hu7DNuz4D8iir+7I
YbVQ5Uk01V9suYZlLkNQEnPHTN/ctOVSjg8tVEPXzxEcR6tCGzT45bpMuyiHM0Eo9xPbpD2dzchV
QTu9ikdUmKslS2VA0p8rBn28gUatg2tlk/L6W1V7SW/IAmmDwkdqavdJ1AZlnnLUB3ZR7MnjEm5K
7KDPsCa5EE5Gj2tVdZ+WoK7NrlSuE88GkhO4m6nrzlp2JqH5UNomyfxUd3pPoXjDH7UKxiYfoCuP
+tQ2Q6VVdS3ab2K9gPC/CFeSPO1iMxWbBws9p8vEoLQ+yAiSTUwYc0hSEOyyQaTb18WCrpXVPOlJ
vlBdimxbXaz3EJym6a61rqzzxI/um2saBl1PRRd34GFE4vcNClb8yGXPygNncD7PXM/h90Mg3+Ry
OZDlFFMZQ7wblJky34Y+eMPHWKi5xc18QqLfRxn0H3v76urE6gxQWpweq9DSGUJEAZB0L7CKsqnj
kXtyqVilymxQzltWt4avRegl6fZOJ2uV2xI6wjC/2TaZm86gb3rhcWJ3Yx+ANisaKqs8SJQu9420
whcMJOa3pS79nBFqDHw5utrJIqE6nT8PTsTfABxIVfRLmI5ZKxe5HCz+uzm6hE9bVjWDSB5ROohs
BlnkxRxkm+Dfg/JxqDISDQ1s6zUEfnwxOqfWV7amCjw+aN/X5j2u0jEtaNU6ftdACvM92CpPDyQh
/tcIC5Ufa6mDzyzpdATMoiLjJ1nqjUJgJlq221AtEMTLazH2bDfJIBJPS7uGdO/KtuluVicDc1BL
rIfMhm5+HGbXdHusLe5yE47976USQM4lJLTdEf5BpD6QdS6/pRFauHtHxQAJy7GNvyyhISc943+y
Cqou8bepT9qm30ErszF6t9hZNM9VJJvuA9U8Fu0gKxMkDlxiyaOTnzgk/LJuLkPV5RploZ5nEeXV
muPLruNDH1ExHwYiguSuX/rzHCBxiW2p7Es8LuSF8gVtbBV70Y5UHUxLrWRD1g8lULSobvsvHaO0
+p0MvC1/W7hQDAUdJULsqmqi9raCfLe/6SK2NY/bWEdfG68JzzWdl3A/GuXsA3ZT4nNRORPtUTmN
gwzyd7r9gvYRnn4pDZOnpEddHy3R0panPvLRR+OCFuxdEXfLfdd1CBeCdrbfojB1cF1Trv6Ymnl6
MsrLOGt7rCiS2y3Q7UvtNiILtiHGyKDQtvCiQrw0HGiPOUFJpJIHn8qSHjRxQ7mrEaqRfEjiku9i
dJmVhU0qYjIV25DsakKWt6hLuuHG6K3gG/aObEG98zy8n4J0xlmTIIBUUmRKrpAXHh+30u76yj5r
MqbbDltCjDsstcTu3CVS0P3USMpuCIgZhhUcHS5fhzUEXsYim76NjMe3CTfLfTSS2pzSuGr5IYTH
RbAXWATTPQ7AU7v2+QAdUeer+3SJKrSs1GK7T6JuuAOshdOdgzcS5GvcyXpvdLyobBWouGRYoOkP
KCauD6kSTZxD2vl7UA/p7zAdyp9BT/vuuY+rDTOhYorlEa2Swg9M40CEWCGk11YJwcsALli6qX6K
OdnPQrtT19FhhwKUKiDu0+3MJA+V90dBa1OECnC9jflh5IxmKVsfZevHjMutzVKIw2UKEk+Yl/Uz
wgiXNejEzZ0nS7ZBk0Cn8VbIOHKZNLG5q4Pg3jNdhPH4Khcy7wNaV4WDIVIBl/K7LR5XQHk6IcUE
V7dCtnOaK0PmNGPQ0Tv4EvpX2J2b+D5Nms9uHR32c/8zlnLaQxxTFNGsl8/xXJpiqCHZDWWBcchT
eP85TNukxPYTen+Col2QwYTpsxbIIAh2eBxt3Zc1IdgPyyHNBB5uDg4FywRb79kqD6z29+k80h1k
7z38U1uVT7Gu8tXShyZy3zGM0W6AcuMRQNZPJeS243wpQGuVRbvWH/AjqXbEoaKcwOgMAYBv9sqr
w9rKIS9TOuW0dzhWHHuibfLo1vjEe3AFqxAUnzBOuiwu3aEVQ3rXi+a+VH4pomh9brqx1/vKk+/C
40DQpb6d5u2eldJkktkvZtHJyUbJuCuX6ENX84PUKBfnHcYwbMyElWB8PtDkDinndj4BIMvuZ4Mt
qCMTLLACOSLa4iG3e8UjnSVezXnQKJKLfvhUxjI+BpOEJrqhz8CxOGRQmpyroM+0G7O6p3hP3KEL
YUZn0q4Jhb4BWBGVGVvQY6IBOmdj14RP8KuPcdKUBb6Q7IoNnp4q6+PNPgWSRR9LVE5lkc5V8Lky
3K3FMDco9LCg1vUdC1kI7GB2bH2A21BcLLST6iCTRukc348FeUjaku1jIFP+RA1n9xElymRCohc1
86NJfpk17Iq+5iS5SZoy+ta3begzvk7+FT6REd2n41B+W5pmsYj50Bd6SgOReMzMEbrMsq+2L6lA
9WmXQFU2b9cu+AZ7GDNmY12N3+J+kB+jROX0tm0dRsdprCkspyGG4XRVbzhAAJQ9RMQ366exS2V3
iiVNgv0YSArGdUsmsevZ2IoiaToJtlO3lA82LK07NFzoH+026TNjXYkORGSFaRX0dl1Qn11TV8ip
wb0KtMs0zzyt2C8bw1zuizK0cVnQA2wFRroMr7RpB4egKqmaY1X23VczraL/bqZ4+ZgisJayMeJg
8o+IiFH7XTomCoiCB8nTrFpjdoFroFOnu7XRxxgOTS+UiVLveqMwIQeXoJ1TVhMsVJWLx8dpWeSG
0GScNHyovOue+qGXdd66jjNsLDWdMiCsod2ntttYNmq5DjmantnjAKl//TJAbsI+jpbSYd9TZ9W+
ZiViw5Sj6zhffIBuYHyLbtrPPa8LYSg9ImgO0rVAKngHmTcL/jNjJ8h62PgWCu0B4rFw28Zdg33m
Gw345n+Hawm6p5kHMh3GHrrcBfqCa/ms4U7KbwaeiBJDUUc8m2emVE7joMW+EkmfLXiezTGEzja0
Yr1GZ18o67p/Jp3v6kfGoq4qQoS8LJsMZKGekLfAJVzYTSQ7xNZP0Fqs0NVEExyl27yuW+FiFd3W
XoTqlDA5gV8TxU6BBmiTMpvrbXjxLhnfxABRvEMDHj3Joxq26bnQavkwJFFBptAb/KVbCWQ4uyFq
5BEa/ohKIo8mimKeELtnxCTj7VQbstM4yN+E4+FnOxB9gvEcEoq68ydshUw9hHwSc6b17MUpVbIW
SAFmSIKLbfvQc2i/IqtL4qzpx5LnY0CPQSnVjuilnYqZJIM4cEG8z80smH+eWD2tOTfNXGCvS143
p0sohcOVuMMa67tXQuPE79oGscDdgJ13e9QIVzMH08V9GXWG/qST5VuOZKfuDhNZtdltKZOfQBxM
q91GyMxOsUeF7Vb2bv0M50n1gdr6LHM7mK46DAi3atSTloEVm2juprldgsdGnwOjzpVw3IFWovmd
BrWInmIptl2/djbOUf07ekh6+szCc9NkJRH34bilyBBhHNPByqRcLYA2wUXhIiFpriqtEY/FPHwe
qp580uOscBJNOn5Olli5xy20/fi0sLX92S2dD9BXbBTJVhXgeLKWj1Dc7bfgIezU/FRZ3cP/fale
Vb364bVkkZlzXqLNjKcJIQUWAJQCZGPPO/w6jCl2+2Qac78tY3VY9Bac5mSqaqjXbcLn1iAXptBu
al4R1DVR1omghpk6buRlS9P6PVRqeQZczr9UcbiYndomdWNhgIsgaYrWBgsyIvRUgflT1J7NuzKe
1FGhUpcpvwX1nnbOl7d6tl4+VCOVX4Y5fIRXtshMgKbJQE1qF8ODnudLBQrfLuK+0re25wuU0xo+
QWdPruhykX2qdpMXsn5wNd/IAbYo9C5IxuVbuXBy35FYTAWPGgMIAS1J8XEbkVfs2MD5eF/aQP30
dad0RhHJLrsxZC65jVgbH9dUN2BTBfOAOjeLVL/rw4F8XTUTGUCEOO+SsDk43g5nasOvfqYPwvXw
8SBJtCGmaGJSdDHj8iDLwdbZLLf0OV2a7c2ERp7YIucHrZAJZqlvWX2f4Axff8J9dp1324oz8DB1
c3/0bCt/9J1bzW5Y4g6njfL9vO9KRvtHYHJIyucA4SHcR+Vv5NDNi7YTmLbVFh2HZJ5fRmyWN8HK
y+iW+qnST4Dx23eZtOmQ92qdimDw7YmHJeIbPY4PUyohwAYxYGxjfSr46wDelsgCqCZuu8Fv5mHq
60nuynCJHxlcVadjKSekpe1Kw19Y2WewhsYr+TQOvnFIaNP+rmt8fwwDJ14t+Jgt4qt0XnYtMyNm
FQ7FOtO2Sm8iyKiKbK1jQ3KfDnNwK3Uo02KIu/OR0FQvrDIPeha80Ho71ds6ZHXY00+wY9zueupn
dx/wxH/ecFYMu0YuaDEfIYSwG5iJo5veeR+cOuniz8rCtgyDrlqdw1mH/cCoCX6quO42Cmr/EHQW
u45dfVEuw/wUiRj7aMWIfVYqKeE4rNr01jTLO0if0fZm0d/+3gUz1HxRhtSZVuuaewIh2MMi15Vm
K0X3YRdPt3Tzu1A0rNq1rfL3ZVAffdk+ra0VC8CJIL7B4Q+aDxQCaRfmBP1Qv1eZsOO8bvalYoHT
OTqOYCLCGmaHG9EmMCVIrNg+ka1zLHONCN7Andff58BxcaQtzqR85qEf9vWKRijdwPNBrsFyb908
IvzShhxcCLwjX8ZlUycKbWl3u1oUZXMxBkF/RzRNMPiLop91SWf7kIZoG9kHaEsZXkCTNjZvl7V1
n6fKVB8oMkymwBE8A4YxZY+rbOjegQSkC+s74jH+AffRU2ha0+zNsMHvV7hxDY8hGKRBJlOolmdL
xcRjnQQmzGds7PfUyOVNVU0bH2Ldg/SDXaiGyjYEG1lRl5Xp99Atst+F8qjywvQOu80EnQ2dG8Fw
8sHfDWu5dyqIjn3czfqmWrHGb9CL0r/EOmXhbT9WDSa1MFUxd6KrsxYHmsoQyvfpaeUuMBnqPA4B
Lm2d+pac3WgLnBmwdQlX2I/thW6FLcaxTZt9zDtbPZjSSGQ9wRz1Ozep+ecEOS6aszlAnXFWiUty
NlTJC8TQapkPJAqrO8qBaHxGEpCuN9zxlX0OSvgW/44VWPoPS6IndwpBZgsOw1w241PStj1/38pO
qwME/uTHPMHC9pYhW9+wcvUYPrIKAEGhxqoiT2WwQSIkYwqFCKx0m4w4RBnaewu3tkinvYK8/VcY
NMVQgpmC8IED3QzajGDXEU9B2NET7ep4LpZ4aHnmKAbjtkZzDD/UQTrovWgxgl+XVttg50u/imKO
4TeS62Vqu1c3rdjdUOIa/CMDHviGSsiwZjLRtMwhnj7JAiqw80vL4XRVGNlFYOwsSKczHCLqW+Rq
2F85SYAcuMn1CHYjy/oHDdu3oJBLHFcvvqOkz9FeSZe8Hzc/PcWuHnZt55A2IgVp9V4mFUs/gCKF
y66Lm3BA1QqBdmaBR/WfwG6de8ho4g03TUKjQGelcWreyxg45uvASiVYBvgCzR1YZJw8DoZgo22t
SqChQ7q0WrNYtHa+0wiylM+iOQjkW8nTVGUpFXrMJnhhvSmNfyNCqsMla9sN3wOy+uMbQO8IVvWo
hU55WY94QG0Xb+NxwQc0hfEUTXs1YunojRp42xybPrThp3RpF7mLSszxLFhj80QbOulfyUgg+tQ3
dVkX9UpVDEZBgJYPW7Si8+KHDTeS/uKz6QE8zIOrd2D+EqRPrZ5EHhtL08wjFF+vY5Fe9gZPXOm6
kqY/WvhpHrt0TB6BlYlrqzEXVJWR9czQduyPyUR90XTaZFun/m6r8h+//P8p383Tf9Uu7F//Ez//
gsLXWJVquvjxr59Niz//eX7Pf//OP7/jr4d38/DWvtvLX/qn9+C6f//c4m16+6cfdt1UTeuzex/X
T+/WNdPfro87PP/m/++Lf3r/21U+r/37X/74ZVw3na+GHbH74+8v3fz+yx/BmS34H/94/b+/eP4C
f/kDf1c/K5BY/uti//2O9zc7nd/85yBiMacsFTRl8blncHk/v8LYn2MOM2BKE/SYC3jR/fGnzoyT
+ssfhEV/xuFKGXKpBCeoOPNmrcE2iNeCBK8hwEjCMEjCSICI9f/u7Z+ezv88rT91rn0yVTfZv/xx
Zm39T/0pYSFgipBHCcz40pQmlz0mfYCbXoOpxDoc2bP10w90NZtdpJFm/8Oo/P2T//GTor8VRf/p
swANpiFkJ3iE5h5xyZK2AypCY1kNGW2A/BO3DPuF4qPrBoJm+dRJH2bhGUsYhIse6NxAQDbyy0vc
yu6tn3j3YOiZVw0m9w38gPRxFrHO6qCFY7MK3lMCL0dIL3yrTMpP1lnyVDkEF+DvB0+6keI7X8vk
xSTmQTGSAvgP050N5/d1nA3IiSX/VRHG8kSWrzLd0HKNHiQMjGg1JP0rhE4ZFG+qKJco1D3adnqa
g2F6l1xi02Jh/DMJlT1UqbBZZYnNhK9PzbzyXJoBWs8oBqf56Eaxk53rfkMTIcoiTnnezmMP3hgo
PC/jEK910SMTUzu3ythmyJtKnGB68wX3ZbWHbI0pNA8nGiBC5CUZp5eWpEQzSPGVpKEvqYq4YsnR
tJAWiQruEFQNJ5piG0bK780ao8jiE7K8rpDUqzOFisYMIxHkXI9jytOnGcXtXxCZih2eUSuqvKEd
f7PATP2upE7c0ETUKheAQaIMdGDyPZVr9Aw1PfPbRab6xOAKleSQ15xxwDE7T3m9rOGPaRui9KaB
4lGapQp9U8C7TFqeQsXj19V0KTnXrLY56xbqT46MUblnYySPm5ztFyDfiM6WMaqik9jsoAuG5l7o
0qpx67M1nZImWxmtvgXoFZ1OqBkhuCybGdOtHNo4PZmeCsgTJikiJBRHXbgrWw3wJsUHG0Bs4TBk
U8tDs0etQJ1i1xMQTNYavHW9jd3XMDLrtMd3mD7XNFyAiKZAOrOKuugj8YlZi62Bty38iRftc4YC
PdJz0S42YxvMFzNBbSAAnlFV5gCw+Tdbz8rkKaviOnNtR95nacc2Q6gV/E56TbZDGtv0GzzFUDDU
QQq0mtcqJfmM3BXlLjWmsIerUOBqYxhnZHxGHSxvyHnmGh6YX3XLmkd4Iw1jUUOSaNjHC/CnbFwM
O//2NPzedMRUNscSiADp4iEqFt24sQhGOKvt5zFdp/IZZror9gVsSmtv3/UI7npBJ7V8Fw2BA2EH
6+cT1MY14N1IpUOW2AgyIoqgl2/XEdep0xCuoznG09S+RTXXr+uoxqZoOPPTfmUzBqdNOeD2RFtk
EInUQPdIVHlZjDIun3lYJ78wJypx01uwRHLWzChT0bgGvAM5tPXnqAjKpFOgg2Zfw36+2mngamGG
6dN+Rw2MvAR1rJNiAeLxuDGxVliivEFNtUbafUgN5gyEsMvluZ2rKM6qKmorGBmNtEaZgU9fa+Pc
F9uds5DJ6CnMsIOFNrMxamCZX8Lq2EWLURkiEPuO4lFfZSjUosm1S916nNo5GgAfAVHbcToH9ROd
/fI75uAYAMyfQRdX5uy2owhBGIq495UCNylfeQ2RJ89C9wtcuebTKFXLC7OIDSIzZK6g6QVVIpbp
GRyO/RByRbzN4Du7BW29G9bIPsl+2aLMIvIZdixE+ns0kAf6xNIggaQES7GNgIVQfmhUw6odCKcC
noPw6fKFk/Wsd+DhcrUDRmvcIxXIv7O09VOcAcQ/I9+8AvdtVNUImHMZYPOKyD8OTqnZwh4oIMOk
AIDD2TGdQjOggloHr65JAuAXKDYdSi9AOCdDd15IgaDl3QoqI8vidFmj3dbRyWdbQAeCvGgsf01a
okoRJUDkz8DcDHJZi5TblHx5TaohaI4MgBFK38kmUTJGMbDMlra1yTerw7XNaZREd6Ez2AcUbnbE
4m3mr91YNkFeUrZO90Bq2/IHiPbh9J6MrGs/hrnb/E/Uluu20MEwhMG5jWUZP6UAHJNna0KyhTmC
/2ZdMzUnPNytTU+Xl5QsZfWwdhWbMbdiuUE+trUBOqtDqQBhgGnAYx1lgzWEH5Dl1csjxpmRmzYh
BmanNIJ1PcoMZJNHVRHtbku1CnwlL5pmjjMJ1JB/1ET37XHiUQT6DpJ1kpjMxOEaI3/kZOmyeu2Q
YrTEMVQ6y4lI7Eg0HuwXaFDBYOv/sncmy5EjSZN+l7mjBA7AHcAViIVkkklmMvcLJFfs+46nnw+s
HukMMH6GcE5zGOmSll6q0gOAu7mZmqoaYgW6K5/secb2LqvCpH5f1RZdRmc2jOWqmGVpHYPWtLP9
aDJucQfIYRD86jSPb8JYVOpKZoZlP2hdktXoJgHihM9F23/JRZSWR70wLPMY9EkqGFEaW5yo2tZd
n/EQfRGTv4+19R49ZGldFWnT2/hHM4i4BDdJRfLLHEXtfp5b1el75pfh4r+rSqYN/lyGzug+VD31
w92MvWp+J2Ul6t2UW3PTcCZLO7qtWj7oEc1BHnzUU2MZdpQYQ3Q0IPjl/Pq2Wfaplo/361QWtY+c
LI7uiL/j+Ltb9DzZDWmYy3djqpu3NHli+WZc6nHYtWlkGrwhNRX081ytu4miQP2sAPbnnVa6Sb9H
y1zYOzjWETyE2TR+SDGG/R8kvUH0HbJ33t9ZfVaHt6VKbOM61Ys8oWGju8xwHQmjGNzPxVwr5o1X
6FL3VQNbTvqRFS7Wjb7MvyaZW940VannJnFOl0QjXSBLgQLczBVza3J3kVd9VkW9n+DNbe3KOU58
w8Smm2mlZByBDK+kNX1IDFV8HdO6phGRM9wlXrJ4DyKdvSVnmP5IGiL7uSNseezO9mAV+sJJdmYv
R9B/36QM4DHwZIRiO0hiLjZB+2EYQWCUyo6Tbs4Ag7Xc2d1cXQ9DuXxibkIEHiMMuXO6OvKNlmbH
LDva9ZiJg06KyTk2xoQKHNP8nevIt46jo6zGWdME62RiZjsehtb+Vc1o8yOwVd/WiSRpGFQHDMrC
A2yDX0tPc0IZzH3og5TJQ2PZf66TqXgAfh39xI7EVaOs5EsxRsHXiVkRQCelHqnd4BQuHzkzoHEE
i8ElZ8wkmVpGMRradn1QibyystDYW7bq5l1L+4oNXemm7jV9qHaBBc6h24v20w3UD7ZJ+zBZQvPN
jinJSWP1d43Zj/5kaPSdJ6aC7iOzXx7mMkt3RD6mC6paHrEX0n6GlnXrRFO3o9GQ73LIpPcBOLBf
1Uw+TOy5eRxUX4bgiVhgE8Wa5Oi00R+YQf2ObA58Vy8A76HLy7cdJrm+YWWfGK4ZeOOkoclpR/19
FWjDzrYs+7puwtJLIAc9VsE03wXMQbnruqS5ph9J8pPriko51PFKd0fCKelTVzJcem7ZMTj8NnA1
Mj2+FZ3xOHVuuBdlVO3MMJJ+oFXFvm6b2kunIvzC4WVcQdh3X3WjgKOiTbTBG1n9Kco5eBfMre1V
JiMHpDAfIrf4aFSF7kXQF66yLvhjzTK/Gt148MiMd/zJceM5Tdkf7VifP2XBtNSHyLW+SVJcGCAK
QkdhhuTvetaNO2fhUNNOR5rQu4H9YE4ruOi28k5xcR4rMX6ypyb/OkOH88a0N2+wHEoJVXX5q3YN
OghtV94YS5bhZZ49urWY/Wjkh++6IGrw2x6LfWLmru23saWNzKVRH924hmlhMZzgtygLxdyARDV/
DPCG69Iygh0IYOnunJA2rdemOD1NlhkjFsd6nNalngIeMW32N2y8flcUrbavB9JTR4kvSSptapxM
7rQ0ldeyc6fEQ1Cj741u7v+gFR3+M9D9VTX+XfyzKdvyT7et4E+K/vvqd/HYNb9/d3ffq+3f+f9g
rW9TaP/Ppf6+wS7s90mpv/4D/1b6lvmPMBSDWpjWruj4rarwfyt9U/1jmRS9jnIMvoi5kuL/U+kL
5x+QAeXoVPrCRfLBP/SfQl8Y/1AnC+Z4OYADEvnPK8r8U92jzZJCIDBBoyVMh/+6EZ3FKyMy0hzL
6xzNOIw0wvYpJuLHv97GuRL/BEzgj2VUPX+xjmkDd2xZ0RGdLqMbaVU44MdfOjebruyiHG4iQOEB
lHLMLwj0TtGLpwVNGAQgJA48M7B1ftBfUyunBaDVXlLpTcyZpWFkV9ddPHY3qNKTC0s9e4OuMl17
fTzFC3S2liozrLys0Erp9XVafGsLCEuhVkUfXn6DYgXh/ouRPD0RhEquDcErNMytD6ZQcxiJqZdM
0nCrh8IOSvgmo9Y8GppW+1FWlr8Dygn6fL1hHiZh9we6HcWXFqjpYEFau6DjOPOG2btcXCYv2CKP
O33DrRlTo1MsewniVNhWdqD51Pzt97A3LtmFnF1Lol+CvMNe2kqXgenzvEhGSbfYte+reuw/VHYq
d3A/of1ceNGrnmP7ol1OHkcS3EtuRwmN+OphjwydNGoxYxaNG3xQMnT2TUn/S5KmPKS0X24YCgJp
ohFU2bUu4AYVRu0NGr4EuT5QdJcGs7uTLpsPVhV0r5JdPG0GBVzGbzR115BbyRuiiGERKTgRg7yK
PQxteIxG2b9+ZyvFW7DBP0yKrI0dm17E8CewEfGo/+Gi2Iv1IbVVckmmS5DbvnB2ENEMUEsZz2Zl
xche6HyEgF4rEKWWPrxOHGFAMiK9MPOZZCQSlrt3pWE8XvjYZ06Vo+PNY9gEaMfcEvoNqxoTLF4w
3cDTrvIS+CFXbkgD8AD2IegXh2LxwsGQfq+caGZYS9NS0dui9Xrq+t9wNl5nDfb0bdl1tlA2794m
/J8erBAKpirTlFiZS2gzVTrtKmgIF+LJmV3uQB+3aExK3SCwnK6iRSatXhf6QCc0MiYaKQY2Z40F
gxNKz8HiPP98+V2vf+LmXLFfUQUJHg68e7Migma9LmMMdMKmSXzeY+gPcMB2r1/FtSxHcKXCKdsa
rME+E/YSuhBrUqXvqyVrvBkezwXI+tyzuC4LcDKI/FtDtAVbfDHlFLVxWw0PoiTJdeqlvtDuORP2
wN4VDHiLIO1snZiosQSgKDcLiYV1FNFIskwTfjdS0b3+gUB0oPRxNwvzWdCDLlAprcsliOEMcX1K
g10RLJf8zNaAsdkCrm6SurDhXF3fhi2d3DnvdEAyJAY9cXK0IQikexM0umyMxwhkzM/MlR7nXgiY
Z16lK3TX5g6xqQ62ocyRTVZrVSw9a0ygSso2P6ADVb7RFK9Tfj2dX0Kyrphgqeu22Aod7Ty14ddA
ehlob2fAEFRboJ56CGpeGDd1288Xrqwzu9HlLtClTcbDrbAxU5Bu6XQM9lkxZErquc3bXWsmwn/5
ZJ17hRbhWaK/oAW1zXMMJDWLMdqWJ4vBvCoDKzr0Xd68HdHnXDjE5/aJhOxIC4srWN+68IeA44Ma
NVAMXYXXbugY17nej0eX4HJLAUWtqqXZh2YJh4NeWfqF5c89KS001+RdslG37aiy7Jil2oHJuznc
W1uDQ6zcBgxQhJe8HtYsaXsiJEOKpRIW+gS5hum/8lQaGotw5cCna8b7KSjezzH84LRZ/qgguXVC
qCsvf8Xne8XWSZKEMi2Hoc5b74C+IEIyfdnyxiA3D0kaGG/iuJb7169C89Je8xOHmmdzh01wxfsg
gEsEDJgzfLAzDoxHty+YHj3/TjZ/Ot1OOooW3dLNKrKNiiUMKxhLZa0eEz1yf/bl2P3KgmW5UMA8
mbWcfiigR90k73aFMoytV5uRRg2PupKtytHW4eU6FaZqsbmguhBQ8VzmAQDZMxYAgFIOZrvH16vM
6EXRyYTxMsTfloA/xVNuiUf+KnZhvo87dX9i+pnLYRpru/UT0eeGZ5o5zYkxCmOg3qwbDqXbxHeo
PM10Z3TDaGILpNW/6Ptkph9HOsQLDNMgdnalIT8EcwdBIsV7HsFvbOXZoYtj+SNQovtjcineS1kk
n0tnVJZXVfxqfq+hxjdSFNaHqJCk9F3mFu0h5Ad/Zapmn++NIpa3Lu0mHlHV4U1go35a4Tcb8Mxt
tQUyPQwsH+LrFO/gRVuv07yvUZWkwbLJ03QSRUOue+Gvg5JNDC9iWAms4VYad3lffXNmxu++vG3P
bChYxEQd6VKryu0tAS+qbG0hTY8Gx/wmMY0C9w4ME+o8uzTq5dxSJqWTq0t3PYrrOf3reZI6xlBV
xkjkpjw7wryiDxSgLdzlw5z9h3pxwrz4u8N+pni0BVcfqTyHnupxc0MgMMSxGcIUzsGV/XPsJWKF
NKvch2aq4DWTmw2tb7s5M40b3R08SGTzLzNqYxoxafKulm534VU/ZdabA8WbNIRO35/exxZ4QN7H
VDhSXK/qjOxmarKYkyTrDsnGkv7E3dK5qyWbjT5HYjv+iCbvbe0UhfIsh5LBD2PJ6LTJLCjDMjsK
3tWTo88XouXz8MzntlbgBl9lCVJz+pVKuHRtMZGwoGkyfsDAmnZppck/1PzG73EWCvJR0v9+/S4k
96cYMW3u862RL126WI9QWHhVKc3bnFlau1yPxRWaBe3ty0udez4HPEEHlnIdY2v4QB8lobwqYFdE
1LG6Q0fQZcRyE5e/Z5m8tUcGKb284rl9D5kEsMmi/lDbOGrSR8iTcEVLYHlctcwy/pTxP/oLTNP4
Ql50bq2VXMOe5xqX2wECRYHZd1K2ZOnrLEUxasqXowk3s14uDQ87uxQ7GeAcbI6jdrpRHC67ZSjJ
WJZOjIg5dHZHRuHWWZeSvbMrsRctJtQSFbeuReOSzwnySjLZWTcPJddq5zFNHe0btenrnCL/jbqu
y0PZ0tbXyHj6WJFturIIiEcjZi9382QtB+rl180UfVrF4F412IJgOyhpT1cRYc64jpboFOHicZ82
aXm16O0rJ+r8Zxmew5VKh27krofhr5Dr6mPSaiPbgeHwDgC9Yd5CJXidZ82/q5CUkJO41Ln61jWh
Ui0AmG5ypLp2wFzUmHeo5IwLB3cNPJvoieDAsBCzUoECCZ4+C/rzksFUmkREbXInWvmfQPQPMEZu
Sw0k5dVnlihkrhevw+WxNU1NFhhHE14lHveL+QViuHNw9Wg8NpHxemALJJXaXafQwABx62YxwaNS
yaikZ+uhc9suk8Pgj3a4UO2eeXumoFjSwZuM9SRt3l4rwjJZKGWcTLevEBky7TefrMe6Q+4BZ8C4
gJU+RZrN5wJAU2rdeTzfdq7G5Lb04yIqCkSnaMftIjU+w/2DjQQe/W6pxPIrThfxKFDgKG8ImSQw
8vuOL3/Hc49trueLfYnmdluZLqaaAhgGEgPSarmqE6Pa24lmfOq6KPHnoBsvuCCdW4/IgfCO42CK
bdaRc0YCGCcWiI9eXDeOoQ7uGEUfuyVYIElJ7d3Lz3cmNNIQ0WE06EAzYmvl2gy0TbUnmFhr+4PT
u2InhlBhmKC+/F+sBHhmgJTYEkz6dAPFCeQpO4NH1OmR4Y9IKn0XacmbrB/GVyMXNmAbPVau56c4
fLpU6JaaCC3OdK1bD61Z2J+0sF7ulDNdatI8x2FXeMR1Ba0lsuxtsJeR4SZGwEqNMaQP3AqPDiym
XWY19GgiW+ECojfqahwK+0KAOVOUgnABcZmA/FBiVzzgr8jcdBPKW2iG3hBNzkfuosBDNbtc2B5n
tiPkWK4swBJKUmdz6kE0oMeZxBbHnjLP0ZYvdk3yG4rodxuMrw/QwBcES/ADR5hbCKM2F+oyg5ip
wqTiLnCZbYBhhD8nzHOuAFMubJNzr5BGy9pIpONFN+/0FWbLoq0VnfRSVETvs9BGRtNHl070uVVs
Li+dSA+Ytr3cSLbw1SzY99kSfUwD1e/H5GJpcHYRA8oVvTTox9uBO3kQlG0dUIaWWTTfqaqXbxmZ
LvavP8KA/oCrPI397KYpSrMWWu1IzOJt52jFyrqZavgQpUheN0r6KSWwgEJgUxN71zvn9NtEVqfI
zUjoF/S6VMqTe5v0mryAFj8HzQhIlCnAExZVy7bH2jROSl7LDphQFF2FjQz3TmuXh8FcluuxLuHZ
aNUtTp1swlJdBEh4hs0Nx8eibja5t4gfm2eE74VQSh84wnmqf8oYIvU97l3jvnDN4NUlhEPaYwJe
Eepxg99EC+Z4hDFGO6SLgzP7rRYPj1HZQygyh/DCjfk8JLIU3XcBCLfG301aP9ZGtMRyAbDWBuhI
I+4Nfl/X8ju0FLvzhhUrx25g7RgeXt6eZ1ambiEhJoCwScXmPDc1IjnNaU3PcWRwhNedPKaldD5S
g6L1j/D22ZPtxbtlRlt7IRw/v0cpCEnA6NLQRKdFdLpf3SJLYDWBtXQx6vy1MLvq0iS8nkv7daaX
69FwddqLjklFaCv+7XSpIHAaaIQgWrbW2w9pMXbXQQeF8eWX+TyiUFzQcaJRKjjz27AFxlolU8YD
WXPo+nKWyLxdcYlzcHYVmphrUsBZfwJh/rrFnDKaCcyk40amdVeqzhfP7PJLw2PPfBy2PlGEtjtl
+7aHAtk8N0XlmDDy0F2aHX4fLuIJJM7WcgGjWS/E0zMNudqwANUtewUkNqgR0mnkUcDk8Fpl8T2D
lHk3R13/3Qri+X5Mq+wwRIZ49UXGovQkuczo0xCcNzsitN0sbCYwzjAIv00rsbgYtPDHq3cEaQaM
FCQejiApP11FzBrzEI2FHUEZfWgXFHf0hObd/80qhGTKJ2q+7SpVqVIt6ViFCbrBns8GgyHPlgur
nNsRwJaUZmtjldbM6bO0vJ4o7QzTo2uywC8zFh8R+4LSwBwvhN4zqB3RkEIQHTbYndpOaBtpms0z
QJlX2/iCe3GpF3vNTvvWA0YQ18js5Nd4tNS+FQz0HUcj/0Wp6rpePVkNDgtRBtk8XO4h7ReHUc7W
q6xRn+IJ0dpV3H9g9K6zDZtIMayJfJm5GX1+ZZW2zi+BDv/yd32eSfIWOA8APnRLeZmnbzxsAtyu
Us5gaGN+Ytp2cZO2S1MiiIlyJn1Y8YVPfCa0IO0BKF0X5VrYfOLZgTJZ1XziKlT63ZiZyyGSyXyh
n3JuFZKhFVCgasN/5vSx8Dbr+iXGmSO1c/MjP+NLj9bgwsk7g0WvgVi6QKpwLmgSna6CwSnU8W5t
YpSVdZcnjrpWS1E9tk1XYH8Th8XnPE0rv8mL8g6Fa4YYJeqhv+IZdidtJF4vf8wzxwekYSWKgT0B
8W62zIxeI8Whko9Jcfneyu34WKq6e7S65ZLS7cxSXD5gd2s4cEmjTx8dFypouAbUjiTvovs8abNb
vB/aw7gEzYWDcG4pYCiYKJAEKak2S5klStynDlxdOvUP7LLaI4qlejcMGa4VL7/BM8dBrnk6YCBJ
GTDH6WP1owZjvKWnqAsGKdTLlLyNNNvdxYPSDu0cX+rPntmntEwBWol5a1m4+WJMJZhIXiC5B3Ug
90mJe7vCAe5CrNu+Qd6ZpODWudAh+FGfnj7ViPi9s7EQ8maGH1/VHfRvHaf4D0mmvZZCiAhUX8kJ
wP18KmShp0upma5fi3WMN9G0w+tBT/ZT21UXPtNmKhGbm2WAghFu0ltAe7pJnJGBLpjDsIyDbhHP
lyPjXDwzzvB2xAa3sfF+MfwprRJPJuLgWsFHJm17S9jscuPSvLXnb5ffwhUPKi85V1sExcjmYdFt
erfoY0qcV2B0F0PnHFFodq8MnitFjvcLigIpQxE+T9/uqJjTl2ONAKGqSm5cFbVvWoNZri8fgu2m
XFeh10Cf9anBbhmnq5hZVucxRx/Zjpq+CYYtfK6t4surF2FLKkY3kZBJdubpIjMK16pvMVCEQ17s
otTAKELGr01bgOpwAaNJQ/UN8LSdE6WqsSumkReWmk69V+S1b2Thppc+i7WNG+s6cBBMKiuCL+3d
06cxWtyC6GkjDYDr/LOE0PhtyO3s26JKO0feZVd/usqdPqZV4H5f9T7fzbhM6IuNSR9jN5/gpRSI
HI+XurTnBwIepgT6iGd8Nky6/SHFPDD1FeqQ5hgHucaQ97IKr+y46h56MdiTH7f0g67JgYvbomCW
EuKxwfyJH5e27ONw1q4KBv6InbZgZeEXHJUWcEw32v2UN3a/a4yxvo3kWFdejU3rV7MJyPPybOrD
q2ocqsbnDnGusqbVvre9m6XeMOSJhbxDxfJQ6FkaRl7mzHN45QRYlvslSWl4z9C29G022/OnwRJl
76OQk/cRB7c9ZGmRGIcsX6WtQp+X5lpHxIsrW5nnn8uujx7xL61mHFqW+C5vavMDI0fF92o0EB/b
GWZ+HqMU83y1BwyDPba33R0JQfptRG8zHbDKs8SBYWTCvcMUkLgXxUaZXCeoZAy/IbMLcYpLrOqA
aQyy3NQyFtzcmVuS77oJ+0hM4WQ0HA3YVuHHqB6nzm9UldsQJ4fsTT7Rx98hvccqJ6h7jFIrTWsq
X6l6/F7plfhk4mwx+GkUIBdd0Eh+sOSk8Hxsy+Unlnow7lp36rGoU6J5J6MsfbAQSWdeG0z5F9KW
GCVw0pSBPzcSMV+XVnbty7gZkfw6WX1naKb1ySgLrAyZuZd+0vnP7PNuUAwESLHycien7g9LlyBo
G9yA8J9Aas52Xb6kJAYLLGwcWhjCjUSwqjUPcaH6ESSF8WkIEDtehX3B3zHYJe6stS3rX0XYRMEd
xKol9XNTMz+EeqpPmHwmwWe7nofgyhZV9N4eeuehCrBIS+bevY4jq7nR56HxTVhzGDea5rdZC9Qn
IPwWeynFpFdPM7ux8YPFTGgBxfVY+2Yy4OgJKy2fji3Ixi991afsqnzENCx28PskCDbaD+629AsW
rm7lJ32N6ZAD42PysdoY3zdyWKpdXZFxImOt6/wG9CycPSVWeIzqN8WbJxzsT3iOJsJb+Od/DgN2
F8clcKbbwnUarCM7N7nK9GpVExlWwudOGoF7q1NPv7B7tX+MHcSefTLpQXMw8UT9jNWSUeBGojDY
h2fj7DK9bHC4FpMTFF6GMSpmXgly1T3tiuW2ceJ8uodGob7j0SKz3egWsj5g69d1+7JTEBysukDV
maBnHe9l25jmB5mJJfKVM4ccBjx1sXa0EoSz+HAytEpTqV28gybRfo3WFtUR5URsQMeRQ/A1MVs9
v2NY1Dj4g9akXxrLcSovnGqmDRR1PH/O2rkuMw/3jMT5Vi/achAuhpG3BeYp41UF8bCgW9cOX5to
wU2xtueM+IBnlfBTWUVohqeh+YIn2vA+xGlhQnmvyuvCTJgxNrd4td7geWgsu06EtsIJNrNwOrRI
n6HrZBPJF1oPJEz4KDieUTSd7enLEAy3MtJzcZXEfXFb1k3eeEOX8PGWzPqW50p/JP6336oOaeXO
MWschdAVruylqvpaDXPrHkz8h909NpW6Q1nVpA0enGN3n8yJlP6kt8xDgTnK/ynRdXzCqC18GGYV
d96Mk1aPDUwWZODeztx52ogVe+aWhxDz4+8itsIH7GJRzsa5Xs7HAP8//nQ9KVxU0rhr4xUQ4a9c
Lw5Cttyd6mDfhbF53+W1Yey6bBnRyc8GDkhLPCMI7OD6hkwNaLM53E9d1RvX4KIZvtOLW4wf5iYY
3oWiT9GcRI1jfaqtYXZwxOrEt0DgadX0hIKbXsjJ/K5UQUZ1PQQmrc7KcQPUpCairbFojK+aGIaC
+B8btg/hM5X7dpbpA3gae7M2mzY+pFJTvGzh5IFXu1n7LsaNCIWtk/bO0Wipbrw6c12Mj0Uyv8VB
d1h2ciAd9Uuh1xPWYYX1VsPU/UO82BhkwYOz5Y2K+uE3DK6l9vXYHB/TeYKt8bnHNjq6rrvG+pjn
u6pq1E2vm/mfOWyYhxowEuMG18Fx8TDLRK2xNpqMPUejxX+Wer5A8a1Rz7q4aMY4X4n0xoxgp/l1
YTjXqA11scP2Vv82LkSBXaLNzg8tgrjP803Z78oKjM4L5WRMhxaweyHKWBB743KYv2v48H3MZMkg
h9F0MsYhcKDAwrMsbvxlqRI2cJ7Fag/z2H6Pj9vwzu6FGe5g5Ac3pobEbfVc5bdbYTK7e6lU9SMe
e0R9DlycYqesmtpjyfv4OmaCfHQw67wFnLWiAWjWXTAymJitgb/kFKTHekxjnBPjEfPRCXNxr3Ow
0Rrc2n3ErzsP+ZBq0nAiiRa5znvNxN4i5L2rppihw1HaV5ZPUqBx9vHrHXzMWrQ3KRZzGu5GdY9/
JVYM73CmmCxfRzr7ts+m5m3f2RbOGNES7LHfLF2fcXnqgY2+TD6Om7L8KUyUwr4Fij+8nSdIfnct
U7uC+yUQ47QwfyGw/1iZ1LRDP1WOfi9gxSZ7HC04xzgOdljrpYPd3ePDERM7BLv0zlBRYkCCV5F6
H+OTyYwABqvOhygOLPWlNdJp3ls97tBHo8k6TmG7yOROy4xZvHfdURpHLQ0i45qSp+yvo8XOqoOI
Yvyug6QNRx/f4fF7U3Vjfz8nvfm+WoIAb+gJN3xsRjL8kfcB+nbuJUDu4msfD+aflxPiLURpClpd
q+kNd9DKl9qACflct+uMCsvDL03/Hg5SO+jsUNyuuMMcNBydp/roUqf0Wa6/rkr/fO2lA2Vsx8AF
7ow5cWlZHhu18Nu8XDWzkbl/+dnOroImBcx69R/YIr1T2o8dmk3L64uciQj5+FnXp0uI3vMcHO0W
lQsaQ1j5PM5pDs4Xj51QzZh6NyYjnDrRfynwr/JEi7NmmePs8vJDPav7YH4BMaEAdump8MVO19MU
bsP2yENhV5PuEbg3MMFwnKw6/ZKd1VrO/g1fU17A4VxBArhLtBg2EMiiO9nSLVB2s9TSPSM3IcTK
GJsxJ1LmW6JXfEiWKrrrE7u6GWXg/Hz5UZ9/v5XfyerwHDBk2q5fJ5pdkLdBI3eC+jjPQbUfsRa6
UNWfeaE8H2wZaCwAFtvGr5mmLQkNH7CbV19RI5d+iovwva3G8OHlBzrzQtf24lq2o3yh97b5dtiy
2BHz7tn25UhmptRONZimehbb9IAhT38T4xB63Vbzsm/bvnj93oFTBUkewAAm8JZFg9kCAzRwffSc
eHEPdSfNj3VgTng8N/Xx5Uc99+3gowBqKY43Jd3po0ZpURqzAy+/DKBAaBjDHOuqm14J0rFDYV3S
36MTsXLGNoBMxfxpSt/R8rSmrPYWEzbwDSATnMfAffUD0U2h+0TLCO7bs5q+6aw+bQoHLk7sJvuF
Ns6daqXz+7WvbV0FHQqpCHCg2EAtwhaknECEnhHDgzcGZ8LUMrk4Hef511klPIgX+AvJ8iq1/psv
gkcydBH8DzytzcZ7ABN7b2ZhzkyTHHuGpq2YfNBOPanhML1VudD25YwnsSdhB1077TDQGQhj+uFu
8W/36v8L4P/XOj7sfxbAe7+zeGGz/GV1x9//r/5dc+x/QLwh3azb/Km1/H8E8Jrj/mOs/VI+5qqj
W1vN/xXAWy60CboeqxMdgOV/BfDyH4e7F7iZO2QlLr9GAO+yxF/XxCp/pAO9phCKyMZ1sbkmynjF
P6qiOjLMJDguTfY7XsT7oZhsr5EahkarMS1Ch3f12Jg3OcXcEcuTfRRb9n6inbDLczd91zJP5igY
lRu2KkEIPWSHyXV2ZqUoX6Y0vc6s2W+KiL5GuWAGO4SHbtBoeoBGinD8NGsN/maTfDNNbnrsOmSl
tUjSo23CFxTmoO+6UbvO6mL50sdxtXfDOGDqQMs0iWV+r0CodkoTdOSMIPYg607ebKaPY5RlO5zo
H6rGvk6iMrqJXDnuOMACY4r8rgir7hb33cxjZMy+78IPEz6ePk7tMPKnW5ztzSOeyyRwoYPT/KJw
LQae3ln5TBgulnaf4C97GLT6kWGqxoHZPOoaQOI+mmBztVgP7qN0LL4KkGUPO9o3NVrfY8uILq91
nNuhlNlh1uFlw/KB8yWYCmS1nbhJGwdwqSn+5LjnYdb91izm61hLmInbuqOHDbJ80wsckUrsrf7a
tw//5gd/ayW224G2lAtEDtlj5ThhkH4aW3ojDhFP6bhJa9E1flK7uGgYo7VcWGa9K/+bnEhEBSwD
+gmvBLkJDLHTZealRl+6zO2x17Q3ZacfsvlHYP4yp+ghs9ILPfUn2uyz1daeOkvRy3A3q6U8kgiM
pT06jf02FI7ygYu+xJrd+Dbb12+saj+lZGDWLHaNEz2AI30TQf5Y2PFdtUTXU/PeUhEmsGH7Q3fd
D12rfXr5vZ8mF/++kJVo7q4yKw7kJqZrKzE8s6f2GBoWVitssH0cB6Fn9njcla59hRdmu+4J/MzH
13WU/rM4+jtuRwtK0erQ8feFovdOpVLMq48Z7u6FCvjw2teXn++JZPLsG8BoW1UviDu2yges2QOD
mYPtMXBROsxQRs3KdDBqE1jnZNpjJOoPtTCuZKi9rzAU8xatwhsumR6sxL3Vjek6BT5Cu5oZu6gu
UZNO+YVN+cQR2/5GYura/oVcgnzr9D1Elixx/qvbI7xGxtBgMiz65jAkEUaEiXGjWeUXa+qYyFQz
g4spLyjnO8+sbbhX+VUT9dLXtf5r1NTfxqJ4xF/5qiyXCTJ3YOxffp3bY0rUxgR13c+KGEv9ePpL
IQ/GFjMv2mOuO2/6uWXUV3oU5aUxsRvm9tPtQBKIERkp9lPlslmnE+gtCuw7G7f5HRZOddcyo2Ff
mlmxkzQrjqmThLt4zkLGsISpVyfN+5ef9Kl9+vdHWR9V4ATAdUjZxL9Of4LEyDijI9EcU8tNb9N4
td3Pq+GHw1ipQ5eXjXYTduP8Oa6AdwctEF/DlKqnzXrnVpeI2nwFvvKb+eop94ZdOr7MzekaK+bx
Skj+qIOSWvttagKmjrtvq9rGMq2w3aNIh+uFEmkXWWI1B4C7OFTMauzVfV9pjG4LQ303hvb9kJaH
KVmCj0hnGc6RhLc0wM0rfsatpjfDfk4ZBhiIKfxgdTrtDweX0BGTM2YSlPdOZdh7K8bjDEv+xB8b
rFtbPbodUw1nObu87mZdgCLrHgzi0I9QQX3WRo0Jdm5Y7ENGGlk5duJCxTsn0LW9YtyLMRp7c+jc
W4lf6suf44m5u/0ctCxJole2DYH89HOUee8wZrGFzYJh295IGJvTJ2Pkc3Tew8v0izF+30UuwzEm
Z2JKDjZrR+YQWNdRbeq/+1h+6nsTY7meepsB4RZW7xi0AyLMHpoHDUPp8K4FIAubkIDMI2ufmbkz
e8wEwaITI+1vYVLMSED7Ky4RuQvNGosK5iK+/JznDtgqMUKFzQZ8Tv4K9UkubdYQj1vtYxbG3V24
tEyzy36/eiG4ZdBb8L/HgWCLCCiGLtj/m7Tz7I0cSfP8Vznsew7oDbCzwCWTyUx5V1Kp3hCqKhW9
DfpPfz/WzG1LVJ7yqhfoGaC7TCgMIx7zN41TNXhmiU1uoLUVtTuBV9bnw7wHVP7rQ6aNuCDa+B8F
o/fbNtDsbBBSbnw8adJ9QYGerseYSRNy7Lw1GcUWrxfZc8JxOzH0saVcpkjrHbIdt8j7oWWtbJSq
ZYYiLtPXWtiXkTkqz8GMyuHnk1xHFewUmRGSPMSsAJPWIwWzgBUkB5U/F9aN0dVIHWT6fUg0o8/6
DbXkn5+Pd2RR4V6jqQAQCgi1usz8DeRRkfqgIC1vfLmNdQ8tyDOFWmVsmO0WK8dLHWXHNstPTPLI
cjKotYgrLJn5OpiRkGTNxnhofKT3ISGbyYU+IM2i6sgCfj69Y7c/tRs2jtIKMMi1x7kxkMDUad34
9KJfwyl90awB9V2jc3unCbfGMB6Grv1V0wShDJieKCAd2U2w3Is6je2Quq8JGU5HWRcMT0PbUcX+
bS4eY9Rxy4l+p5kpDxWOqO6JCb/PrH9/JYAicSaEq2QDMVhvqFI3M1qAFIRbx3gyw8xVK9qvscPt
O2V3Ez6hWzgU1YHqkurZapM824K6FnZXOwM3yQNeAOYJKsXxXQDBCxpUBcW73nCzkyqbriq7EGCX
Y3WgCe3ppXJ+oDKZIUs0Sp4udzeA08VmaG1xIio6ug3IsNCjlamQrqHtVqAlRjM4tW8MyV3rDJhz
ThcoY15Navg9odO0/XwTju0BhWX0PEhySZpXwfpkSkjOGkbtZ7NzptYl0pT9iX0+NiWNz5UrFwAs
BfT3321oJh0iCUPt05zWd3rbFyhqNNNuUKavoRye4xTx+Zw+ZCDcTKCo/ntEa3UHhogVjA2ypX5Y
VoGXoCt5XTUV3lFF/yKMSh29xioSXy9teAqD2BuEcp2JI4tQ8Qys9k5ijD665y8YB1+GtZTz+7Vx
jyrA6+c/6bHbhaoSLzsI7kUA5P3STEIp5KKnJQJ09xGO1+Wg1Vf0dG7/Z8Oo74dJcXGlFdPXvilq
eSu1WNTgJ7rFvi46cYkt4eEqXjHfTmh1nMqsceJ5ZELxPP+Itd7Le+kaXZrHNh9P7fKyix/GWh4g
ZKUWItlql1HGUCM9E7Wf4EqGCdZF2jnwyVLlStjGJQX5A7otexlrat8ywrvPl/TYd2Py8MmWAcCU
f94v6TDG8SBXHLEc4VCvMO3+u8jH6o8gWP+6Id+OsvwUb568so1HFSEKCvp271Ir8KYwO4HDPfKq
LqI36E9w8ZMLr84Gpq11IGqt8ptuvOzL4dkZ5ztFJDfIHNzLiFFsMcY+FTocvWWhwLFyv9FYaxJe
YXbqOFdW5QfzqPh47oXYat0VhLWH0eLyw3gRYVcBlADZkQPt8ofPt+83pWV9eHhomTdF3UVl6P3K
JiMsYxVVLT+vlG9lnT0Baw9dE0VeGOJfxjp91qv4F2oRhdemSr7Jy1MMjiPXImpwS8MNwCAX8Gpv
gfFoTi5Pld8OBZCBAWXuKIxuZRHfhE5yx5868W0eG5AA+zdjD0jrOrWDqTtKSVRXftE5k1tlNhIq
kewF9N/tuY9dgHgnHrMPKT4XMRxBaCj03gBi/84235xfyJzZRMuoJKio1W1tTKlHISC5L7HaQrw9
fumQn/PNPnW8yjFu8zx/rcr2gh+twHoLwGaAb/pBgSq6NeJxujbwF/+uS2hOdtj6ohySYWz+5ycD
ji3HAgkvukprZg2OGOnkgEfyRZVf2HTr8Mxtz+Y8urY1vLIaeKoAjOZk69TqL4TO7/VmOCWGeORd
oJvIi2ARC5KQL1v5dt2GWrPaziq5XYD4Z21NqIHq9mzZJ2Z75BpDsGI5/zTZyDBXd6gmqqobyrH0
8Xj+hp70jpzoRES1PO+rLw25WYPg0tahC64jGrJTPIvwNvHTQX0UAx67UVE8ZmW0Jw/H+JzXzgy1
W0sY4sTkjl1tkKNIUuj90pJdBR7oe2NwP8qln4j4LLWN16wKHmDe3ExRgbsZbtNF0l9+fnyOPIAL
Eh6NLcJHagSrnUvtxp7lVmG2qdHAc5/vayP3rDh1dnownBjs2NJSOKY+tnQ7PqSZ3ZQF5Wg7lZ8Z
5o2UoN+ld7mbauZ5ZZXnkm7dazVaVZF8QmLg2MJSrYb/C7CbB3B1aozBxPtZVyq/VzYUSr1KhWqa
lXG3rWrF+y133aTp0+cr+zsDWR0kilLoCi1aFBRuV+lC2qM1h6Emo85OetAlgQA74bkujO9aimQo
GFoTF+T8e2y2e8oJ2yJNz5XJ7F1JzCyL5eAxZmX5Lhym2Q0bJIzwtMcpQUI6K2ySH7peUfuhLxqi
3OEWaCW6imjuAVx9d9L22arQ36pm5YuWwhfuFOdqtlLJFxKeYfDxXioNFzaqhMDdU/uchLnfdFi7
bhMnjbxG1PbGshp1l6eOtAVBef/58qjqx+9sSdxoIhDFw0dafv3NnWFkugl+OSj9UeQ8nijJbdQl
4K4AWDRzaZzpU2ftqkA+m5bOUCSp9bdsKnapyOZ7OdK3AHqFZ5X5wZjLxFOsRbdNqnU3ifVn08Z4
Ahc/Z1ea0amSxZGHCfopXHLwCZDm9dXGtqERR2lT8Uqg/OqO/DygUGZlO4gxvLArdrWrbfvEt3Mk
SUAaA3TIotmMSJ28ir2BMRpqMxul3wx6C85ptHDPJuOseJdJeSt5F8957qIcEeyqLFZcZBa5ShIU
4J1A+4J24fdxaB+7HmselPVuk+o3qzurPTho0omX9Ei8sgQJMIbIl+l1rz+5SrRhbXV64cuAlZs2
edAK4EZxWTZuLYfj8p/5MXFeRcUTyF1Xo7OqDsr280P28cIBOE+sAtAEzirdk/dnbEzqSgnsofBx
7z3PJvlKliM3FZPXYvJYTM4FLqmugfL/iZv8Y7wIQcaWLUjYpOS8IcuN9PZwN2NsBH1c+lmHqY2k
OH4Vzbg1tLYrh99xpLnnlIKy7i6zU4yOD2/xaujVnGsRK1EuZzyR7bRPgxFmMvViXF4/X9oTw6wB
PDaOk5FV41RSOv1lkXVUuYSPItiJYT48+MtsQJQhJMIWIh/1fiFRGzY7LWEhgUU1h8Csy/NM0XPv
88kc3y8EXpeWOXgkdXkm3+yXOtsdShVJSV063amtfh+Z+pUZR997x7npQsgPNDHO66beq539twbn
wV/AGsSdayJ9lfUtjeCQwSvprOi0W0yEfk7Ycm6m6qVu60OYRJlrNw/FVB5OTHy5Nd49Usv6vhl7
NXGsIeIoChk7jLsdGGWvMZfOFQ3/ydwWff8Arv0rvmcPo6guHOUUQOvDVboMD4GQPhUVNcrP79c9
LCxMo1On8Hv7ezThqpqH50N9rWbJHgbria9ymcuHub4ZbJUDz1IIih3bYx9WjNvbeCL13RYgJ4X1
U7Ldp4ZaHdsA+zAHWEDhC5wpygHhJG4/pb9TqY5+voPHRzIUCKOLTOqaj6RhE10D6C/9BUXrVQCz
l5r9CIxhnq5U0+j/ziIumT5fJLoB6xIQ1J7UoCVc+BP44F2swpZreqCvQYOFTjdq2YkTenR+b8Zb
nRBrSPtOzdm0OKxuLGW4FE19qO3WldV2/zeWknsGoR8i4g8FbfDTqpIlQeErMY30ytavHFG6TZYP
VGlONU8/xKTLyaeOTLESzBfiYe9PvsAELkCwhHlNsI9MM/fixrzqnNYT9QyomHa+pH35fIIghD5+
AlQxbAIJQhdAwctqv7nnRDtzz6QEXaYqfYtjOcDsOkd5SjXdTBQetjbR7VSNgzdp048Ja26vpyaB
hRcClPUo36dS/csuab3Httr7lp00h7YDDJTV1X0KeXNnYSs7qeK8LrXLZFRvp6LCGifGS6ZXMLwd
YkNCmqQeNh0sNJegVHIDtfoCmEZcTKj0+S31uF3YFPp5kBfYXGoUA12zTUvERQI2hm4e/kKVBuEI
ipz9q+zlcN9kkXFR9vG+L6SbvtPy85SRtii5OK4zyGdKp9nbudfOgyHFzlE43c1cSN6ApfG+bxTV
Lyxmn+bzz6pN9as60L+GgHG2I92i2mjQOc7b3rd16YuWZNmFUJRvRmaO9/B0YCQ4oDxVDdWwEWGZ
zQxSf29WJfZHBn7QQy91WwkHa1etk/NuHvdQNzLUk1Hut7Kuvo0S3fY7PCuudT1XfGBd2SY1F6tI
iDshwrRbjIBw3gvk50p0D4MUSButUK+R4D+kSjVVNB9UYwewD5MAmojPEeO6mB2Li9zSWtBJ0nQ5
YQ4IJXIObqPA6N0iTpoz2my2WzeydBY1srkxFqTTEKXpqzRr9ZmpTtWV3BArdW0AzTdsPCdpDfyA
VbSXjbB05Vw/NHJkeDo2Y4ehCC8USaM4nWfDIdaV3is05R7z0JcgH5JNMuA2rg1nSNDnG9h/pdva
6Y9Cz6qrfm6+kxeik2s6W40C38bR59bXtCzxEEjYD3QlPR1EB5d2Om0WJMIeGm+6URN8zCvbRXgH
Iyln0rwwSYwtDSdtL5nFNaVB9m7AdNuPF/u9uSuNr1OFKtVmDJPuHPQA/DFbC3YZShSFm6glPvJN
dDY0sfii0IXfgEXC5tPKVV/JsajC5qE80zsx7nOKX6Gb1I2HYufX0hbZLtSS1B3sYbi12z4gndG6
gySCy8qc5KdBCo2zUA3TmyaoNECXIKsXvt5GmvTgwrQlHf8rffhmFHhRFSy88GT6h9quL0x5sZNW
pEvIHGkD1q0xio0Cl8BRcWa2wmiRMRK3XdGpPqyLlNvETN2sN0bYWAhRGHNVnefUUg8S5DpDiMRP
SqT0HLV8tOR2r+RD+WJ0EKqCxLgj8Usfab7I6qYHonWoe7N9ibQqhxID4G5TTGJ4xSwdXgEsq74+
c9R6sLfSJCVumnQP8aTsLTJsQOWR2wajV8ELyjWn3WVRa56NqvFsRaNyXssKwJkqs9DPtOZrUD2N
O4QwOBr2ZNbwjVZqgaum0pFibPC3ytxixv0Qg0xofIk0DBdqGL608mB6QcuDgAsp/mxqg4JGW4F/
8UN7Ah9EnH5l5SLgzoDBtKmUCXMFLUe/QJ5L6nR22MxuhacULMiwhtVhdUOCz/eIPIaVlNW1JBX9
JTa0/ZlQ+GZ2Cg58Xm5K4j6eJOWgZyWS0gOWrz9GKCnIZwp37oXplT0usL0cyLfSwlxajNQid8rN
4iIAadsP4kqL4IkEdfHT6KTRcKsoDr2qdubGlWKDIlqQBeZBEUYo/DJthiujMO6wnHRFS8rnUDY4
T9MIp+8q0DE6G6HU6NfQ1m/AGt1CUd5FQfVUNclPnO0k3CGlcyPLruxQhuU7YAcL+cmKzXJrWVHk
do3yJM0zdQSZ5m1nJ5Q+s+xsokHvz6I8t83sdpYnSgdxU3izkLItAfNXGqZia6IIv0tl5ckyeDFq
XmqsDLUbWxA3j32n+GPU3lBk+pnbnItRTMO2H8KDEumDy5PziNlcsHFa6xcDdW4G1qat+/Ogir8U
6PsO2lPfzkCpmu5JmPlTBPeRm0Aiq5Oru8Fp71EbuZRyBDLStrywY8sbJB1URn3Xt/p33QJJMJiD
F8wTXTPUv1gZZXJuJUww5eDR6aBkQr3wsrLY2XZ3WZghrE6UIBVnUDYKxZPtVFP5M5voIiiwmWjz
16RnAZ3HaCErVc4XvCJ3FGcxJYt+BUno4xx4GWbReWR03mh3r3JWfOkHfRsNynA2p+pS3SPsNEG1
JNq9BUkKsVUMWjt/ig2fau+VFj7j85rxmUdPfWVeaqmluhzM2h3S4kbV5r1jcheMYVbcSVDy3HTO
H7V+wo/V9mFIXtPMcs2+RdV6lH5EcB25XcMrHBS3eqw8S7q41dOxPHDPbDobTqZUfkv7ybWs1GtH
pfjuUKEKo/xchiPoh86dGZg7Cb7pS16ml21uXjatkrlJz3EcGmk/ZfpZGxjKXuM/jFpQ3iRYz29r
3Ri3ltzA4uy9mIBkWzhtstUns3V1e/b1WtylxYggsOjPapqL7VkmhtAc/cjsY/F1isY+vjVwlm/K
26C0xsgDxGXuQhRBzyi5/fo8QDoSbC6QZ3S96HEskhDvw6MoiWXYzwTTvejOQkwwsf8C+NLs5Fo9
EUcfSzmX0I/XChUSDG1WebpemqgFW4xlQfg2zWBnTi9q8aiLComiQlB21vTtRPGqsk91Vo7k7nS3
kT7BQ48UYK0FqstRbbZLtjsY5sFWejdMu8tZOmU3s8xglW+9neEacFPmTVDELcNM2XQexhRCnWx5
EqrDYKebeeai7CLrrNftP88Z3g282kYhjVKTD1Hpa4HzoDRiZxTVrquLK3Vs/4ilQl4C9pFcCLSy
QlhNb/f9iRlnA3pjQf4sFdMS8NwSurql3Z3QLzySJxuIQKAVS58Hhtiyo2/i9hB7WHMGo+53Q7cx
nSc1G6ida3vM47BiPeUd8bF6t8yK/tdvaOWixvN+OJ2gUG6DJcnrYrecVGkrguh7W+ceLh8HSc8v
6qiOMQpnzq11n/XNiSbMsRP69gdY5c+dDiVcHqkLwGF348zc6yBXMnu4+/x7P1JdYgvp9Czad5Tp
V42BrDZnLl6SMCL6CLd3MIV8CqdS2GOf+sLvQFwVMU0WdnUegzHAZnSiYJyozYXVR8AggTfaz+pw
PanyNZjux1Af9p0de5/P7+jIIJUXYgl1UKb5fiNls7PUKmv50idxZsr9WV720h4e7fe5qShq8Z3g
rKB9CevozLROQcSO7CKD0ku1dfgoqHy+Hx1djLQv85LvcM6pUbdTukssM3abTtG3n8/0SGILG2ap
IMGxohO6uk3xWO/jsalLP+pn47wy8nmX55iOwuiI96kBjGRGMNuz59Y80cg4cobejIyWzvtJVvgW
oaHHJC1hH5Z+VmD/mTb170tmqUqwjY4D4m29i+Fs1tkcc5EaU3temHtbu9LIF9DA8T9fxSPXDGIz
8HwUWjPoGq4+uxwnnygYeJPstPmq1nfNlP7EIMyrRXhuCfPENX3seCCmvPBA+TbsdSkJUd6xSQmf
fZo4btOau6ZUEY04tXpHNmhJAFFFXcx4aXW+36AmztABjbg7aZJ/axZwlKHffr5uR4egSE35GH4I
d+f7IcasmOUKXwp/jBHlzfN6o7b2w/9sjFXpJsTY2YwcXpoEFiuNMPRbTpXBj2wIbGdeMoP2OjHQ
6ntFoHNAmYfAunXkR7uMf/aVvo/k6VQD7fg4C0ONTBTU4mq5+tHOR9lknMKaHxH9+d5rRbQBUOp9
vmSnxlktmaWHfW1UvCKAR6TNnPbbwbYfamrMn49zfPv/ms8qCJCwQQcFxHwgGd0iOHcr5dGp4vXR
MWD3/mZ04Oa4WrNuMhvTCZZAwwq8LlD3dXMqJD0+BL0yKoQWl83q1a/syR5plFOSbKWzpC0u+l7f
f75SRwJsaonADCD6GMxldVnKPfq5XAUFAJvslx50yIZE32uRX8zOqQbz0dlYdIw0nnflQ+dIaYLM
ZPsLfyTQ3EQzU+r/GD0BSAO8hoafBQgla6GBvg3LFOyqnD41Cx9kzJUjYRve2/1Or2NXTuwTIdGx
+SzJAqQeC4T3Wi/VHNoMMzuZsVr5dhZ3YXDqhjn2uWAVtrDIF3zdh3hdaUozNHo2Z8ovlrSxDFJq
iPEJNMaxM8C1TzACZhiQ7eoM0G2KOzEohR/qaIWFznaGsTHRjom6U3ChYzMCf7HoKKPTq6270Bno
CTsMeM80K9noJZItiAGb2ik1xN/4plWmA6ITcAmGVbDz1i9ZXYzcmgXjCNG4ToSqWSu5qXRfZsMV
XvY3WiUdApmhRU2RwnxVYuNsaiykVqzzWbzImYRC2InG0G+C/IcfCsG93/0MPH5Wt9JMsd/Gnqbw
qbJfw/HeqNEOlQt8zeqtVRk7KQET5ljbtsH/nHqVEqo+8k6piaiwqSDeVbjpjxwVF8dAxaBeROcc
Py2rLYndWTHo90U5L/q2+0brNop21RvGiQDhSDhCwPPXDFbRq4gg4QsMIv2s1Siff2911U/k8lLV
G09XG//zu+noaAbgskUMipBkdcOGTifHVsXHHDfYtM3X0jShSVUjH/crdk617Y6dTCKt/x5s9TRh
qEIkETOYHFGMtnMOv7WxzKe/MyUUFJbAGFzjKvEokD4WNjZg/mhgzxvYKFJFfHYXULrd0jylJH58
Tn+Ntgof0DnDzqFktLm0dpY2+Yb0GJ1yJT4+CMgKNIyJHtY6F0GPNlleASyxpcmTilvZKbGEPCWP
cvSOgun9f0dZzsqbfDtDf1Og+k0CnAQb2Tmf23FjU8tW9BPZw6nprI44QnJxP+Gl5/daubXzH5n6
bNTqiavg6Mn+68ZdMxp46+0+R42HOEj40vBLM2u/lCykO0ZXqp0TCO1jD5WzPPGgKX7L87xfO7OW
K5Q2JnZIVlGDGna5bZ2Y0NFVezPEantEF9pyL41sj6VuqWXb2HtH2t86BPAYiYh5cZFBeD8Rukhx
QE+lIHm+RCgOQHvpVTI1l1OkraOnjVcXB2j+7wMuMtQnC9FCnvaWRt9omd6EZ3qrFhv9z5ytl0wS
YvCisrzA19QPlb9CrRw5iYm/CsPcaVp9EIK+TN1dJ1QDPr97ltV5//wwFJwWENUIWnP/vF+9Xq0i
pYMJ5AcYMts1ep1Z5UdKdCWlkZ9rFzSJi5PqJx8PBoNS2kQ5FTwrkJL3g6azk5l5MRPCpLMnW09O
mV3l4pQu1MfviVEWE1y8lEhgPnDPlA5oc85+DcnsgbSn7Zh7qfwU9yqlDvPh84U8Oidyecr+MBg/
ALxruDZGWPM9tVK6VdDiyCS6lMOfiU/9+2igmrtA1hbww+omGnTUAUO7IywLendQO0TjCleCm/z5
bJa/Zn0ssECBqEaZBq7pKmROUzVwgj4r6HK0bhCrG0miJTTf9UO2kftoW9Z/nm3CtdERFWD5cExe
ezPT1M3SKJlywlrVJb+5YEs3NYqPn0/s47VH+4JWJAYvC3tgnaDJMwjfOLVzPxRyam7tSm4f7MRM
TqHEjxwHPKjAqVmA7bGAWL3pYYFIeesgA5GX+r1uVFtlMG4QNvnjdGOB1yPkv1RNwKesLj9lTjMt
s7QcBCmiljZ+wptYMk68fkc+JDTfEbAB1goefA2TbO2kr8Z2zn3VmTxDLS9y2bnop9pT0dwo9OL7
51t0arjVnChkDAFt8Nyvh2lHLfYa8eXNEpc7dbxtSvH8N4ZDsAP9HlpJYG7eX0ZFVMpqb/YMh9gx
iip+YMx+VGAZggppQqv18+GOXLiUsrnaTZgRoHxWB2NyRDQ0MvLF2GBu8Hl4MebaA97nWsZVPE37
brL2Ungq9/n4di2SZ3+NurrmO7NK56ksch9wh1vhJqH0ozdhjpvmpvd7gn+kH+W/llcv+av4z+VP
/SirqYnDqP2v/3z3b5fxD3ar/NV++rseypx/1r/l3d8r/uv3L4ev5falfXn3LzQ24na67V6b6e5V
dNm/foZ//87/31/8tyTUw1S9/vM/fpRd0S5/WxiXxTu1qKXd8/+Wl7p/6X7G/+t/Ny/f45cPf+xf
KlOG8Q9iZXqM5NzodagLuHx4Fe0//0PTkZ8yfieuSPmjQcav/FtkSlP/wdZSdeYFXyTLHA4U/fc2
+ud/KOY/uOIMDIpIYH6zzH/vALO/+dddz8KxI3/9+1tRIR7Nd28CqTkwOOqOC+mFNgyU8vcfSjhZ
YSYUNIyzWiklPwjD/DXWHVAlRYOs62goMbiOeZYh4qoyEkdaOz3O85Qrhx6zbwfqXZ79anJlug9D
B+t2VW8T2ilq4uNRJdKNJEfBJrYGJHNiJ6wRHEb1ViRoEoMhasKfRhHWaJ9JX4rZNqBMycU50iat
7Gpa0DzFSW1tcfmWflLal++sqlCwZxkTl4V+1oYANlzeJigZdkO2j+pCE4eqScOXUc3M5ylMm00U
W9mdrUxFsgla9K4wBJ9cagkX/NwO9jDcj43bVKrxK2wLJ9tkTT9seaL0GyMwc1eThI7arzbcUlUD
GZZ2oRW7NNl7hKz7DoFrJ9L9SSCYvInGNh22CpdqcqiwWQJHJ0ZLQ+E2k2PUHZvkni8K8J42jFO1
tUSQtpdROqLfrQn1MpH4njdxYRlfZbrT4xcQq01xmIMkO7diIV6DyMx8PcpkJPbtCKhOptbZF+qG
sdhOihNp91gY1+GwL4o6SH+kdZlaCGP1tNXyx0LUEyJ0wRDkpCC2PevBQz8jOW1sDcoSSuTpPfTi
/tcQjcSxyQZlhUpQszFywH/SKwU3qbtRa8OgVcGGharjFXHQIfOyzQEqVPLlmBt2Ct52TuLwKpY6
iFsux1sqB20bqmaXprqrIg6gXCa4kyEk1HdLut/pQehCje1+Djh28ANzgi6zBGls7OHg6bq9kZT2
hT0jDEue3veBR/ZkPgXgh6QNKpN1jxLziHb2MNjOS9cZs7IpjdQ5t5rewLg7a/XZ3kDzBjUbRFhf
7XqU8GOOPD4FiJ6o2WWrZ3p/Z+p5z9HKqWg+G0bEuzjDqd+UXdM7T0gi2w82sPsrE13wbiej+HJr
maPd32HNVxiHIaga8Yg0g/kYzE7yM5ILTb+uy77CLiotYn+2pBFMSJyFbj2iY+uijm/cIPEEdg3h
mjzeYs6VRl/EYKWT33d2C8DDKoYfZmPAOE1lCUuFMrPsH6KOUD4H6tVG56g3zVBRqwbB7xbBHOcs
G9L5awvS9rKOFNpHM72FbCM5Kdxna8Q7zWsKaQYaWYTDtR3xagDlA5E0w7dBVhtL2Nsq79QvBvQs
aRvE9fRcdD1j94Udla5Iu3TXDzmSx6mNKJpig31BMNjuXACO2gOi44EAJaQ4X5JoRgy4LqfogFQM
8liDVIWBa4QDQtJzWA/zCwrKDcJB2hwmmHlOYXUWJWkt9iKPoxGVDk1ONkXYVte2Esj1dpyldH6A
lRSpANM4ixv8FxT9OodS1m7kSbN+LuoLpitlPQoI6tBUD12WhO2houYz0//MowmdKivOvTw1+12s
qFKMaZnj5F7blGC6KsWEoZXm+r5UhuiabLvXd3khpc8BfIhJoFVNvOkOCgBsFxVkcR5WOp8/nH/9
dTYr7aZSR/WM9qcWbsqwTn5Z9ih3uyEroSu1OC93roUNZ7yNpCwuz6ZRqbYTDjzmdhRWvs/lriq3
UxkWjxRa1K847oX5hopi+YROjfE8Kl0Lsagx45CcBGMCtLcCBLPB8qVgp+MYkWn+dBh52mhqdLxj
Pd1Ntd6F56lWBdsZrN313AFlkLhYq83g8A3tolbPD6VVOTEZo9IGbt4HdYZ3l+MkqEfVc4Y1gd4X
+a7O29hESbPICliLUqjtWr0vYSy0cxifa6IMrYNaOyVhqxTrWYsVomoXC4k34Pj4WjcEgbmNpdwI
0BpEdd6VgpyawiYeJqVRNlTh5wYRZ1nuzQu8yjDS4fogcco3aSiGb3kdOl6s1hrt7E6VhWT32xy0
YKLiIIw5RgBYfVC1FBcOCJV1bwARrFlTwUcyzLp5FWAXWijjRgZvVz3QzBFltZF0KULbj8W1vRgI
pJVvR0sXIB/1cBw3tWbUTXpIDKlOXJVnUbkAMjWqshcj+FcNXhT28lDuQJQj7t0bXbRV0eGaIDum
Ia4Htp7NCK7LDXrZ/TYMw7HrPCA42nCeY3JfN5tYS80xvZF07ArwEtGdvPYSoUg/jEjLu00zoOl/
oSdsKPVuQNADdeX7yZIKAZCym5xtaDfFfVyjpOWixi63ACONyXTlIG+b28Quw+4i0HRr2CeGM097
YxTiFzVq8SCNTjt6rWaZIT9glb9GeZSFCGOZonWVOasnt9RG9VuVRdH8APqT7BRoPvaTYVFNxRbp
28C6VlMtrs4xzGlSN8E/weaziBwk17E4idiCjJqia0tCbf1a8MMnICBzYW5FbvfG1z43KglURGPO
7XU7dyCxuzyUs02V5IPYWUqWx5o7oDOJIVbCdaypQFoP2jyZ+UUkd7hAIr0zXAx5JxsejmU9Ab9c
xJl+lZj1qN7McpFr7pg1qAUiYW+at8kYKoBWqRx8C5EIqrATnCvH1Ro7EVeDCT4dJTP7msp34zyS
niNQJvFKGFdZFvT6WSaDTjvgCi/10WbJuItr6P8DMs6DbFzLhZXW7ty1ebuhMptNP4RCC9G18254
XlxIGjfvxvDK6KXp3qiCYGdFOtdmM8WRHm10FSsuEJBqp35T4iaqlktHL7+VVhd/zZQ2Dt2qSMFt
T8k4m4cc7+X41qmi4l6ZqJ88Is9nTbIr9WmmnnFzOLoH4oY+lhsqTvNLL5nUY2nnheOVSU7uL/BZ
MQJk9WwRnDcZ5Vk/qYZs3tkiFSnIMTH0uRvzRYCWzGq91s5CXU5+wKAyK8/uQ/xWIs7idNPnYxR+
69o5+5aYIyD9OTH5QZO8XPY0K4zKKwl548Ok9cJ4CAvJqBBNMIw23xEbBt0mH7txISgqwUVHCweN
CXsOFdDNEQZUMyr1VoytX61+K9SoEzf5ZBQ3bTVa35JMl2ssqlJVg5MTc1QKRa0aTCN0mI6DliNn
UhXzMJYbTcnj/luX0CbgdhCZsZtsB3vzqJEyze1TS4JIL4e4MGSJln0NONvyZR7lDRhRJ0B5soVt
imWzWfEUmLOV4CUDmYwparXUAekXDgJzWmig8h+DM98Rd0WXyjioTwVmM9eqIuUPdolCtmsECszi
th40XGPNnii8VXiCZSRnXBFNMn+/3QOmrzNdq7dT6jRPstNWFbL9Xddtp8GwJC9DHzG9xrCjTa8p
lgTqpksLZ4/9hCTOJidDJVX9P+yd2XLcyLWu3+XcowPzcHkAVHEqUqIoarpBqDUASMyJGU+/P1Dd
2yywzLL63JwdscNhh8JtOSuBRObKf/0Dgan7KVf766hV3a/YSpbona0GBmoc9WNYsGjsBwXtdBYS
Iw6zes7mfk85m/+0OwKKol6JWc292f6sVGt6rPtBu8BX2Ukuc72o3y18qvPe4Ab6KU/JughspnAV
60O+I4RGvY/k0r+RitZ+dzDrx8tdTXvSe6gdA2VRVItVb5hdQPIN60Uhkb328YBX2SKqlKhGHFZV
fQd3YYlxv11IBN8jPzVvlsScVIxbByP5XmRFY+2tPItajLfgAK8+ou3KpDfsT5WSiZuqG4yWhow6
dhB3K8xSMAqbvlqywavccJok9TvqRdSxLXgmdXUknYNL2NStokUkLVSttDS/tdB5BmXVO2+p0r2v
2O9WezF1LIkOZ1yssvWe78UQ5jSGVLnD+2QZHZzxumR+i/aNjWeOTXEJ0Nmz+JPI9nZOJ6c/yVjz
qqtisNj6WkUxmr1Xoa/2VYtkietu6rViN9bOGtQysbH7z26vf90Pn98Hj3EMFCrYb6xEB4/tCkLl
tplaSU75pqRDNU15NvrZYsUPoozKMM+T3E8g0FvBQKX61ki76hImun7OU+MYynv6BRiBY9tGGuUJ
fJfDsiHQiI2yLtTorlUKcx+1c/vz9XkeI6HrKBi60JgjKJT+HOX88a0Xo1GPnQPJ9hpA+FOmtvEW
WcVwoya9/V5dxuIbXxOkfmWZsjNQ0TEQxtDrIl4dnGgyrg2HLUxuapNuaavJgOmxHWVUaz8na+R1
c+9iWXQE8k1hK7tluHh90htq6a+3iynp6pVvQjbY6t6WfL2BjQo2IRjqtKED+aMOoOV7B30aK8WH
RdGTXMaccdGvYvYyrbGNJUhIfnsPTokVwOu/6OXLptUK6oAFxqpB3XJAO6FUUW6mVUCOGcIAG+Sg
jOb4/vdHIdMSsavBZkHC5fHLzrSkGpBZVAEs4oXgIvzZCYb5y2H930Ipx9jw+nAhl67WUiiYacGp
GwzfwjzUaoVbAogAGXB2oHXmwtTMj2JeRb6/OyeoIoyIwaGDX8oWvSVgIsKDb6RLUHosndkyJwQV
9XAO8T6GGJ8+FJwbn6h78HgMdzOroVZ7Tlo2BPz+BrGvFItSOZpl76tGjWzP6NLo6vWpvXiQjIfH
NGxdmDBcrjYfSGWrtWfPJjhCRuQVpEQLzZHeEqPjy1joZxgxG5ru0/do2asWAI8pkpC3q0Ov05oQ
RpfaZjA4dkiM4GDAPW9+tIaCMovxnfvISqwPbkPi14UlnegurbP00+vTfvGksfFj29WIXkDbq29b
JXOrCt1QrCIQHT1EfywXrhCapJYK1CZDw4Tq8ezrPbEZ0WhwDJ0geXhh29ebRoixMheNtNVZ1oei
crRYC1LhWUWYlyqx9V7swn3H3tqLizNdjhfv2aIHBSXb40UbrOHNZ6kJud6BySXOicO5US3Cx7gU
uu1PzJu5wrz+dDeDga/CP8WSH54oXCF4osd7gEjJBiwT0Cy0F+hytBxVo3CJQOlkvvv9oVwQWkfF
fxR0foPKpz2ShSHDMWskuDtI0iW6IzeOmLv1T68PtXl966xsHMlWAhz6aF7j8ay4++SZ1DXITV0k
LgGC+EYQfS1XRaaLS6DH+NZCQfft9VE3KxUPNMJROT41GrC8Om/zgc6tTRicqSVBzl3/pu8HjJEb
1/6ct5kIpQvKeublbY6JdUAavezggOeslu2ANeLXRO8r5BCdA7YsrCHMzx8TL6YFHdbhWF6hdVzu
XmzgbpontaegksmKeic9oYWL2SZOQI6TuLTV6VwR8vLtMeA6HB/+at+52VvtIh6qAaVdIGND/4Km
OfuInmUH+mSFfQymlgxoQM5UeC8/BNrL3N5gO5CgCnHueMm0liNHMdfIMJXxOw6iRHJW/fdct89x
4E4M9OSKyqbGZ/CC/5fMqVZjwxoju8R9Jc/jOcjzLvOFns1n1seJoaDNr95kEJpX05fjOY3qOKsp
FyofzbgInyaVU+qH3jq919f+y5RwDkEIaiSCgFyvhdzxWKhCLdEadhLUBjPSalG6gMdjN9wKEhfF
dbQ48b1RtdHdUnBt9TVrIc4Rq6kluhjM3M5va5Lpxn+w57AZrBQTvNhfZIWU3eDWOJcBty9ckSNV
Zn7hIuP11j+9/gRePmyMl1g5wA3UHi8edrrkyVQiwA60ZnhEr/sIvelR5c+vD7O5iTxtbdj8kr1C
Y4odc/NxDGWmRGRbxiiQEg/BO3fNu9Hq+zde2/Fsk2T8uKSyv8pd2jmd2xRnisYT06T5ji2NTTAF
m93mwOCyPLqNYqzn/1Drbx0117+QHEdtUNgFP+j12b4cjamqiL7oWJO3vWVmFEVe9x40dr+R86NS
oCfu7O7xP1i/Lwei1Ue4vUWsDTu3tVm+mhjdmOAYgM5lenp7NM7+g7d3YhgUC8gbqUyhmm2fXldX
U2pbPX0OexlCkmzmD83UD7St+NPvPjobQ0xyfFgrzGu7UMauc2NDQ2TdtOJ6XY+Fml6fX48nZuQC
jlI/cCuFALJ5cLllcVFr6JO6ZoIiu5+/F4ZZ3oik+/76fF4cdth2IUrVuJxyZeFKcrzBWIlCoEEH
3CFMTVya1jiE52dzYhAH1Q+uNeDmLwfpnIIYU+FGfm6Qh2FaSfuTL+pcZM2JUfCPYjuChUF3dHui
Ym3Q0AmaIuIZjPiePbG8abr+3PXu5ZtB44Y+E66HwUaxtYSjvk2J3MAoQ68wuw9N5jZc9KagfPay
lgr+9fdzcjgCa9AccHy+EINEc0tQ4AxUimHF/JiTgXnVzEAVue38Hi2Mcs6mLEAURomw+sVsP1by
E2aN1oCCNRNmYmHupdUNIc3LVdWk7jkG8YuXxU0c91CcN+ELvoREskJ4M6C34guC0vZYNnKhJFQ4
fP3pvRiFSockGywoESCsccnHq1tZMjmYDOOn63LDDGYIa6Qvu9dHefGOGIWHBvq31vwUxsej9DUx
QbbMIj/m/oq4E5uzgQtr4byj/jGbMxKkF4Ujo6E+YBOiSKXc2XyxU2+0rh0Tdo51Z/rBMCq4C6rR
vJvJ4g0jYcdn7AhPPcNVUudy/JrUIpvxVCHchpa6h7sKkLJi60M4ea64fP0ZnhiFeUFIXDM2yLHZ
bHgR5XglGhJEk1yJ5hu1mLgOwsNu5vhMRfFyJNTbgEDUFEAoqF+O39bcoYc105EvqmjwJaV32mEy
4hZ4Db0+JetFxc2SWK9/+KDCruE/j0ciGnYslYRvN1/3bhyIpts0ivQ/C9gIh7o1ogQKQV29qT2a
nQp1UE7S7izgd0hERf6SZIQC0yBRpV8aqnKjzkV/gN+w5pJ2RYoR5twTqTtYX7CJN5ChJHl7R+j5
8iHxZrADgM/50Ta7qr5pop5GlNMIbkujY6b3tLQB3zC45PKfkHUUX2UtnYZL+pcfm2g0xHURWfHn
1uomtCTrzeBxGmV0B6beGj7Nm2oILCwUHselduO7tiuwwaENaLxtYt1dwhZCw8GbtDHjCIsjsTMr
wwZXxmnsxzJMduGzl4867qb2dLnEc+XedWmrfRGkEdK2clbI+vXXceK9AztwjQTGWnGYzTpuc7ed
RO94PiZ/dD4ypaTxdHYdv/w6YdRyltJdBPO0theeiMeh2jrHg+lWwElGPkV3pddTQ2LndKfN9XIG
v9pOC74hlwNIVSooAOrXzQ2rkmMORITXVtVn7c/JK8yLvBziM+YHJ0ZhIwVqBCEDLd9iucJV0sWC
7uHLyeC+n1JmLZZSPLz+irYbKXMhEckDImcjAJLbbNdRnup9m6gRvfu+uhFtHdfkN0XcSgv7LJpx
YkrcKvhAQTVWfvJmsEzUPSalveL3eMj4VcGxENO4/LUJ/BaT8TT98B/wGC/+DSXy/0cm47ryX2Ey
VsXXfENiXP/GXyRG7Q+iGgg1A2paZeOrDP4XidFU/wB80lZCNKAzzQ3Oib+TMjX+ESAfyCKmAICW
rK6/SIyKBimSVbsq96CsULY7v5OV+WLlULpw7wWL0jA94LM43tftyhtbl1Ae30lmSQY7DT7Rqzgg
PXsiJ7pj260EhiRKRvQbfHUcVVtZhZ6KNooWE/PKXLQHoMr4So6dFmKDV+/gLjlnvj62DH74vxj7
RIezg6w4/9ovAgPbug/AD1zGSMKLgE4jVMKL2nmZVIgrhZHSjpuVDnMpteljmtVFLQSHU50016nt
RC4O351XNfB/Cru7lyZh3ddUdSbu4ubA9k5CXIIha9B5ZYbt1dDhbkdyBDFuncWVzYu7NFTw8lIj
iDCcXkaQxTl5M/5IxtogcQvUhEnrYekxnAsQIjq05RE3wvW8kUM2j9/gxUDW8yeWyHpvVk3HG3Dl
MqZBp5itZmcJIOwVtvFZllxIoF2mqhk7KOVI64t8q809u/EdTg+pBbqXUhJcwu2KJ5hiWWlEn6x5
7JYPTqPlEmpHyzlw2UlSeFdLg1aN0YTTvxJ+NyyOV/hlZlSEkA5jOU8qJp3KRONZXQu0yK8qJ5sW
37KmnKa+CgHvKl/YqEJVGnZJquqUOyO2gmmxJmXzWzwdLotpYGZuJhKnrCxrdDflkMkVee/KVE2u
i35QPOg/TDzyi7SSBVQfLf9oFlAxMJb1snQnMAlH1kmcKPlpLZa77RU3j1mHHIOpZ/VzFp18rxVd
qV8pwk5Tur6LLjHFMhLNLy1t9IKywdrrvam19QQfJy570svtVHyvYmHLwFYVR73gmSsaxHTTldh6
117ybcyoMH8gIzWrFO+uBTmaTsxEcdM1hqaEiwF+QD+8NHGHzUCCsn2dzl2yN/VihlVLDnUzKoGd
V5N3SM3RsXzcSaPoZjKnoXhXL4pSra4myopEqQO0XahZjZIfjKns+4c6xvbwFtCjpEwWMwMSqpep
dzlYnnFTUTZkQWulypQGeaZnJY5FSm3sChfoDc6LPg6mAWVETat92kIRubHxvLbfTLjn9hqJVzhf
3iii8vSc0C+r6640XBglvesc5cZuGqHOI2NF/wexKhfIpaBpNblT4X45tctnbzB0iHE4ZPTqu4JU
Cggw0jWzW/wLhPfWqBrdu5OQEhVfqaC8PiipkfZ3ayak9t6UOKVRxrqlcqVES3E5Iw/0LRzXg0Tr
snhXYk4X4zs1Rnl5lw5ukd5CrsThcDFmq75qJqeIm9sBWxqq4Vxi100a6piq+crareerpkAScC3s
DpfZeTET1+/Rzq4e6P3Q174FFQf7r6VpRqEhqG1T57LWalt+9pq2He/hqUW5ES4ekaUPMpvMPPFV
palET7mYZ18qC+rRDcyhzH0UMYp4dp9Fi7oo7A21qfnibTDcPkh6s2iWd+MwWS3knxY2UzU8mIWp
yPph9joj9e7YsyoZBXLU47y/j8i1nvqbpoZh6v65dE1n0Y/Vk0i+h/FoQoRqqsms/SE1SE+3K1nb
oy8GJ4ZCai9qgvzZkw3G80h7Rr91cIKDvZjYCRRhKHhG4Vdspd4bKO+QulaHnQzuolJ4Tkt5ifU5
IcFGHe8X2UQSz5jOUQnpFoq4XpRSUXZG27kRHQwrUi6nLs6bUAootzwd2INXNhuH9qhgw2pdlPBb
IDO5TmReZ10tb8pYrbIwI80u8R1FE1GQgy7ObkisA4G9wbLUELguK0PEg+cbErt6PDFJCSaoLFaG
WXo3A/TsOL/3SleO0W08FFGi4KCZO8k5AfTxccmpgh2LziGOupt6mLSLzXGpQ5XF7gDWWm/hLVoU
PTGOub2kH18/L0+Og8suyPSTHHGtLp8peTn31S6nUeRXGcGsRP7Vw4Oo5Dl7juNj+a9DkquwQW1C
ObytGx1ElQ2OrLBNG8Wzr5ZiwuASeaW05MFMzEHfvz6ttQ49OpS5rhK6BwZOg2+Vqx9PCyu8GM4d
/p8G8VX+kpYweAgHgAHraG0Yw1r0K3NWvxLce079eFyPr28OfZHDLoIikVe3vfpX6jzYUcYa66wo
34kxy/ddU6l7VcUx9/VZvnx5THJFPAEIOaD1zV2Zw9qChcRQuu5N1DkEWkc9Xc3XR3n5LNeJcBeH
yQDatXXv6ec5bx0DtpU5Lm3D6UaWAoRV65MJozpwCajE9FQkl4NBGMfT0L91EfjP1Epv6h/lQyd/
/Ohuv9b/E0RLK8nhlVL/R/kj/pof6ZXWv/Gr1Fc07Q/6O+g1uZeDZ0HN+bvWVzTnjxVWM5HCkgdA
f/tZsW//scK89Ba5HnDOrd3MvxVL+h+ktcJqAPWj0tdV43dq/WMMh0QLbofwQlbp7+pOsW3AVfga
TnMR3dupon2ypZE/AgxTXmo0vw1KXnfC0NiJLp49oROl//HX8GvU9bPTVuUVzLH1Vz3byhw3njHl
8O4Hmqq+OxfpAzhYegZIPDmIR8ASaCKgxdazrdGjxo079x6JkvlpdmT7HjbcNP/WLebXVFY9Lo+F
YWDYHE+ldyGb96Z7X/RJrvuuHpv3ppsOuxh65SW05TMEm+Mt66/huM6zZGiYslkcD5cJbXSW3rnX
Mq25USfjIR4169D27u8xB18M9OJUKz29p3C/B37RwgRkHS67co6KcGr10fbFJ4kDB7R8e9OMMT5P
Evu+iFzvHf+jIfancVmu86VW9rOHQ3lg2nFyZi/WTj5ExHo0XVGj01E7foi5gMeb5O59WxgyHMlK
Q+nQmdhWJ5axXyove+ilF+0I5HY+4tti7y2jiP9MY+6BvhH1ExoPiX94Sqs1yMvid/N9nz5Kdm9w
AQos/Km3a0rKvvGEc1/1Tbs3smwxA1eYDnc+N/2JY673toYhcPnb3yQn8dqGV1ffrO1DmfsEpvyo
308CEZLOzRQ3oyj5/W+S44/vHvM6dpxViPn8w5eKpF3aq/ceMrpAR8Di03U+F0OC6Jr/m3/VFOvi
5RrLEOy6NBOM7a5WJ7GQsk4P0zI4Fi551vjJE25eXUu3cOFFuV5WoE8QTh8OurYadJfLUGENZGj9
5ayqzU+LspWsd3JL19LYrF0oZLySC7mgKQoF5oIHu1lcLyTDDbvwdPHsd9mIPSy3WSN6u4gSLKFJ
uqmDW5/Wj45d1I/SLCjBh6mRP5OhJRXFWt0/fAuzec2PIYpqPhcl4+M0yKH0Ae7F+64mSd0tTO0K
90Gj28Vqr2WBiipJD0FWlh1tVG6DfKzTgfAs476e3EgPyyrNvlqaQF1gOovQgsqxtQu3MYzHaDRL
l2reM95JozGmfVuSQeBLTRb3eJEvy0XGf0G9P0qZ+O1ojV9szPnXK12pkt7e1AXJR20NLFDNaCn4
dKLuh5mUDQi91inf4l6ffkohzCtkSo4IrdHCqN8Fd3ngOXpX2P8V3hWcXc+EQ4qgjigcsq9QtXXv
VQOq1T4uu+iqVB2uxHWrlxX88KSJd1FWjclFWWnIo2K7zX7SqkZPGCuaHu/Spluqgz6moFW4EXmz
3yUWqsS4lcoPOQ1zFkq2g9VsWjjXUW+O7n6i7fWljDBO9Qsc9qvQhKNAkKmbZI1P4qH3YKRW85Ya
tLmrCkYIRObk70thI3WtXMV95DyJL/h/p/pHeDh+dpWxP7hu7hIyYWTy7YImg/LZi78mWO+THSCS
Uruw5ZR9KtO2FPsUO2k7aM2pP6RuO2Q7fahlTuBgPUYXqhpnoBmON2Zh4o11SKAcMqzathVl77iy
0XDOjMuvqTbUo28oaav42jLWf2ISj1S1na3qDvJyJwJi2qbC7xG1jv4inJLXu2TxN2sgTdU3y9oh
mLaU8zd1lYj6ReukqN0y/aNT97D2l0QAEtHsjJYAoALZhKy06K7KerSezYioEvRgrMbQhf340KVZ
d2iMyvhJp8Ce32bgKjfEBYx3lTAaKtBen0F4ymJp/HyGyO/j6EN8OJ74Wcdd0KJv5I2IZPfCWvKM
CIXRVMnIlBK0qZjxPls6gIRGQ0ToN5TqfaANox6Fg1cN5BzEawBDrCbOz9FFBus3g4vhd6vy3bQN
IAdHSuq6Yd7Q+ttFRj99S4FyHvUsb7+MXZM+OKMD4jAIG7mXrvTG17GZ80c64dZ9ZiwphuJorEJk
3a0kYq7KrqqJ1XzlFcl0hxaqSi/S0qyu+qKCecJc6z9TJKM8eNcq/lTVKP7ML2g/loPT2YFdLhhH
06vLcKGvvC9ebkSWPw/SroPa6woZmks/f47Kbkl2Os82pqvlZVnooOi7BeWRX1JzGbWgnArxY+Y1
oMzWyuG9povqmw3v57Nbuk3tw7uLv9SI0z9MBgmrPpf58o0owS981ctINuDOlaXBKvMwEMqI6a2r
WDqQTOmknyMlSW71Vk9KmG6RZfsEpCf2PqqQFu7HojHisCqhMIdK7FiPlUnckpqvaxCl5oepFQrE
tRZPE19La+JWO/qeKspmc/yA9Di6bwg7z3BIbrvUX7SeRBQEpAYO/uOQ3MJIsFtgANdCrtvC+gqy
qIzdYGhiTewzK9V+jrK3Ej9hW57CWbY48XGApZ2f6PqIlgkcAIXcnJAlomgHeFIWuM7QGequt/Rm
9ifFixHE5CVM/Woc8vuMdY/E2a0JoZWdab1tR7COIO7i5VGLzdK8HrgtXmHQ67i3Ezt5/aXoZbUQ
daKnkbL3SoLSZr+pSq7Y6HasIj24UsarisZZEG/WIzpwwvagDxoPViFdGVQqGdidNEmKmRUjKUJl
gKZ6rXjQSW7bPBNKWBLCqvtWjfdR4PDniER2KScCEdyaBeEtzXrYxZJtUx/n0B2XFK2Q4ug3mpE6
P9HXrMK1SSwXizFCWjTTpmrJvmjqYMRXP7+00kG9UUqho+Y0YvuztPL5YNYqgYrqYhMf3hu28n3I
lPZDPkSetW+neenQvKnplx7Rzlu1zIcf9IS1H5Te5uJPSGLR1knoMFd9FCcipL2bTzulcc37Gi/b
cmdUAPnaB2Jz1PcN8QQ5FIY2Ti8bd4q73WKlmRrURpUBSCRynvykLuY87ECW472Dmuw7/gXaHCoO
4NuljRW3CCZHZDrBvpE6XRp5nSk725XOXb7CRJedmwvinA2U5AFgoJLuhhqHmGAozOajwMh+CvXO
Kz5GqjujsnVE391EwOsM4bkclKW5rizTbiwSE4oa7znTQHAUVuDwILyl/XWSJBvsIn10EJVl7dAE
XjyufHt4xXlgzU0x7CezwPh26lqNYCA7q5WdKswk3pk9SmK/VScbm7Ykj74ZEwKLbsSlwAfZ49vR
JAfRntIjj3azHoG1Us0A2DteWhJFIJC/EvJjzKNvpWPRBtmwYLzg9dWAEyI3CoSsKYLxYExZ9TtQ
5l4PuZtmtLcLkiYCoSQc87Ykm/pWhbfX7VttdIeLqK04qezcncUlbmK2ciCab0iuJ44CZI9WJqar
oq2Mjw6V2ZWNt9gQdvBGPqmUCqPfqfMqVc8cNwmHOG2joFQi6b2H98X582bRmpw2KILAe5iezhe9
GQekEV4zU5+A+QWulkUZh5BR5FRMY4aLY9MADQeLwW3Bb7VZeaPbuTYHoNqi4aXYFA4GMkseJwJT
dR/3nYZOyKLeC3CkSElzdMwSqNUYSYhwRKyNoTQi7ScUlL6/1KM25zqC9vVCR5c9vU1nQ0x7busJ
crpqqpXLURPFg60YvXsp59FRgpVIxF9qvUofriWcj+QxmqOMqFRr8YoL6WnxEvQcIuU+7yQKe3fl
iYUYLHGqtTJ102+DO1cotJORMKndqHmtetEMcWNWvkc0sefrS1eT7NfD8szezCI7VFNWXg9xpQxX
02LKPkB6X0CXj3WjZDnE9Y+WB53xExIynXBusaqAVgBGPpjh5Fpg9LN26HFNGHwM77CHpAYG9e+K
Gpn8ojTcwbpusd8IjfPVL6Ilf8ScTHgIrBaFfRloL7mYFOrsyU1I1wNokzcFvhJ4BNCUoZGep+JT
nw7OX270/ws5/Z/1wvLvEaf/27ed3LaX17/yC3LCU+sPWsQwc5CYY2uz/pNf3WWoDX+gbEAQBOsa
G/2VGPtXd1nh72DyAt9qVbRxcVqBjL/by6bxB3wSfFfpWK+SGtCojSvOay45x5czuF3ATaCgOKbB
neeKu+I2z8CfGF1M53HTPDhvytLHLptLyviJtl2Z7Z49lhMw0zHr+eVIKw7wbKQljszMsQb9kLns
feouTq/t3KeG1e5kQ0rzuQzIDXT+YmbrP382HlUgEnuD8TrnDRqOqyEPIwrn1yd1ahALh7GVDcMb
8Tbthtpki1cavllECaHIv+jFN6mJi6Qyzgx0jJL8enp0R5GLYL+gwT4+nk3hSKDBIdYPJXEATVoH
rothT30GjDkxyop30HW2+ZezxTpyGtgWyQrmAWb4+L6bozrA3scJqcaN30I4nia0IgMEqgF5spQ3
sIozScrdXJqHZtRd8oHyJZzMJDrDJzzxfhxw1BVyRD5AU/v4sQ2VXkM/NcxDOeLFZgzW+z4ekx00
svp2HtAyvr4cntz4/oV1/JoVoiWki/h30wXbzGrAtaeBDmgeaBuh/1YKp3isxgrLoSmdYjq+ME3W
vq0cME0aBxX/pFh+7WUxZSjBvdbaxaNFkjJOGVw8B6d2vvaC6nCvWbTaYOkJ8b7C2i5I8Y75mTQU
1mFa6sPnOHX0/u0wj96lqAld32UAG+dgyI3K9tf0sIF7YggDe28JZ307QmKAFHEwIAHsOq25MxE0
4/XimpfqArshUt4UZv+ljjpww5YTqZGuccYRccXvnwFKT78CyIr9lF4V4pitJaJdR+QMDTxkRIVa
qEMaQW6M79KccssWewWfBLwCcJVQrxK5nPvkTz2E1YAWmH5F/fmP4zVlVo4adcZiHcysrshBrOf7
UnvXynbZmV2XH9DjhaTDNaFni6tMkcYby5nsMxy5E78CgJA7ByfBSlfYYs8dLmR41fTWQdey5pPd
l9ElDPLPwyCyy5Sb1m7O1ey2h8JyoTRdvdOiVLtsp1z5LUogL4MzbVWXIrVEMwM78Php1IZHyeZW
RI1ls30xI/B+WKwxOrMxvXznDENrhK0JRgFkl03LDrVSi49Yr9yQIudEy/Xk1N+5KC/U62qQCOwU
Rs3FzEemt/EZqtK6Rxx90+vQaObAf/F1Inb8eIaU1NlI+p9y42rXEuH4aJ9pI7zYpI4H2JJF5wXG
SKaPyo2u3xfz9SCD3rtSrTNb4br1bKZhGfDYnoT5kK82aC/eWlrvtZ53g0mEFmAV/wCbYZ9KXYRC
RNll7ObJmSP/xMSOhtysjZZbdtFmDmZlb/Lms6Y/utljazy+vue+OLMg3z2f12ZljBnuRENlezex
+mUswVmvxvyMYOrEPCje0E+vzg0cWptTXjXANxUzTQ6KsgTwRgIQ3mCK7wfjXPz5ibV2NNLmJY2t
wNUFBdih16J9ZZHgmk4fX39eJ9bBWokS+EHdpyNgOl7OjTvoU9GINby9Ty6GBYdCrKd2ZWzf0NWf
b9skPWeVe2pWHPYIPta2Eu3w4yGHfO67BtObwxjLi2YeP0vbefv6rM4NsVlqeMjgutgwhJxBwQ0H
T5naOldSvihh0ZfRy4ClALtkDao+noe2RL2sIbcf+FCjeLh2lYuZ47xjGZTejds8dEDNr8/r1NJb
3X9pTOMWjo7geMhenRs9Nxgy1m/VWF9XnTLep+3vCRWetnE27/8eZ7vENYTIzmCNyYH4xwtzRFOS
zMXkvz6ZF5eN9flRV3oadx7kh+un/KwkB4SUqTUwiPbGLneV6fdz/mYQ8wVBBUpzrhg7+baejbZZ
6EWWOUtKI+NQxDgB98W1JtXvOOT5lWegXdF82daBNTpnNr1NQMZfj/LZuJsaUJvtQckixpXJO7Xp
LlAChXFzXcPs1PVPQzOHWUwKqIYtWt8HRXaT5D/i5JI2AVDAl1HeFuk3SID+Ene38Yi3U7UTdrYv
vOyiNayLqerC0gV6Ui5jOf+Dne75G1rf4LM31KlO4xa5mhzqMdlr1BQ8wnBScGgovr6+Fk5tQ89H
2izs0ersHo5rckj6e6nWd82SfI/lxzjF/FDpz5kYP2VMbU4/eNyoplZRkU4O0fHEBq9X6NUbyWGw
QLXdS2x+vfaLtpAJPPefjcF9T37M9dR8UgSMVSJy70UNyCdBuRcn7EtSfu5tJNcGXWfX2cdWfubb
OHGMHf3AzZOP0PSp0vXY+avc26sUmHc9sRqBucznjuVTe6VLmhh8FrAFPF2On0UKnqnVvZYcMG2U
YU+gkt8TEn71+gs+tXM9H2XzxGFzJVFnTXwG6de2l7ej8qWbzetCPxdzcHI6tMoRl+pcCLb1uMhb
K+NynBwy9X2Cu+SgL//g3axmxb9GAFnYPjCxjHJgKp1CiDraLVfe/5M6BrsglAMI0lZh2uat9FU3
LzJdCAMm7XM2Liu1CaB0nrl2n1pmaBko1bkUUzdtplKlNZ2hLmILZukrw4d6+TLWZ+4mJ8dYYym5
nUCL2uaw6XalQtK2k4Mob6MFbn17IazmzMH48gLEYbIG/P09yuZ5GcbCDLE0O0z46/oFVoZhCz0F
T2EUC6nQb22j/lSnREHH1mcLzdguNuR05lec2sWe/4jNIp+s2IgQiyeHZaLdi4udF85TavjpDJXe
VeKdWtEpfv3DOjkmVFDEUUANkCaPV2OUzpjm9LzCK9TA/lDRm4CTYupv5nevD3TyC342kH48kDXZ
vRxwEzvAvfYV46sFLsQhtZCz/f820KaEF+utZQCwPlTeQ0enYbXbtYxrt67PnM0nVyaiE/XprsrV
8HhGnG2eMQKkHErlMRbObnUkINf7H8zmibqrPtmbb9ZEj3vrKBWRHoT+04kXPxN3npuHZpcErw+k
mfzc7aG2aoK4GYMCgCUfT2fqSxptbZoecAD0m7kj6eeiGW/LP7ME+KO8xOVN+IsXqiVy5NRXzry2
E0/TBVVbWVFUxWAhx8NnYy5SZ1on6j12xmPC/evcVnLq3n80xmZp6FLtysliDNtULqiCnWt7Tnf1
vpvzy7khdij/rrj6mTd44rk+UbtJWEXIDUJ+PDHCbUcK1Zg2cTTei8YKSWE4J7g6+fAog2GQ4yID
lHU8BtG9ndKWtKKj3tpzNVaMbCej5swSOTmTZ6Ns9oreVkRHUFd6SCI4/U7je6B0r6/CU0Os4bj4
z/Fvzq7jiVTNgLmf16WHxb3tS7mPaUy+PsKJfYiLKui6DU5Mr2SzBrwBx96ubNODVD+k+i0Wp+8S
/dZQ8zPA4qlXwtYAYxtfFtL2Ng8rNaI2yRuL9Wz/MIt3yvjY5efKvBOXEpot/xpj881ULd0PrFxT
2PsLWfCZ0QR9ZdbQLerronY+Cq/N7lW3uR9Fdu76dW5+m+fYLSr2rQh0Dq37X6Sd2W7cvNK1r0iA
5uFUPdntdhInsTOcCE7iaJ5nXf33yPv/d7ppoYVkA+9B8BroEskiWaxatdYHp3uKjG+N8/v6Uinz
bwhH0sX4BG+Y7FAZhtoMT9JdrZgH48aEex3iRRjQtZd0pOVNOegtML4C9tK1yV1ylPPJnSfg/PWi
an0b9Fp4QhXAHbNdaXwJU+jE45/XR7loZxYzRQOR954lxOo6eJRYDug5V76aw3Pf7fTysyx//Acj
FHqgISPCAJN7ORi6hUwYVrkUNetGjw/hBlHHZM0lFkdyZkSYMTNTpECbLC7E0el3Rh1+NCt1dOsq
1jbhoNubfxkTaklkg2A8swRzVqxLaalysFpQrtZ+sTWbI0jGbUgz23VLC0ESFQJ4gNDTmpNOwvEK
TqNsK9pnThXNM0TUatRvzLDd6khLpO0KkHbpIr6wJpwcyuh5ZRthbaq21pdUqtwqeVBAM4DjqO/a
SHOL4RHKGNexdj6gsXHUV2Z28VyhiibPSlvqG3x9NhSxp1ickYNPvgAqOHPTjr3tVnKnbyvFgRei
1KYtytv9IYceecVZF4+WM/PzsXC28yCsVhAdZQIkkFZtaLme9Liahn2NZ8TDhV7ouVxN7w4sK5dW
pjSwaVer5gO6QeDrfdmFeOl9lH4Nud7gjrYeFaB+GaodQ7zyqJn39BvbYP0hDaAJG+KaS9utbJIU
C9rw9DQC0wrCHErsYJPHd9agoSvxD+80mH/+mJs37tmE5lHkp0mFOXlIXMN6SKqXKXq6vkeWFu3c
hhCo+ro0WDOv4qnojnn+HLYPo7Eya0vb8NyEcFLaIBXLsptNbHX1nmbjUrqxx5daWXH/xTiRpgVW
ByzirDZ+OV+ep3SaDTv3qaalkJAYcYqPMORso1b61QbFSc4mQE7dLTI5K0SVy6aBxeEVcxQkmoZJ
XlPy+UoHpKPdmlMKg3vfDltIAu0D5GodjNxldSC/p5y0qu4PJpCglXlevHd511AJtCkKvmGziFDb
KGVIx0+1+pCbY76P23I7ddqvNKzuNRZAk+hHJW2oFfIukQ5dfxtm8kqJadGhzj5CyOnJ4B/9UB/C
U6ncO1XlyvXDarFscR/SiUQrwfzyERPVtlHHXdLkBFAVGOLMoytyhl3v2mQybuOi1d1qhNLHKPSf
13fLoiujxKHQHQgTlwglMHs9zbsEw02RyEel0w+RokwbOzO7reUb9jYEf76SQ1teVjgkeIRwqtMQ
cunWbTF2UdKWHOuGdN+Wj3F3o2q7vGn29JU75CNb+4mmyV2oJDuySrvu2/VBLwX3sGmSNIUnUHnD
49nTNNwiNccrJfLurUbfUp5a2bqLTnNmQnAaOwpNs+p5osj501SgKyHfa1AjXB/Hotf8MSKmvYC8
yqoVYERKi69Ep1H8abBQY6jDhy78mSQrvrIUVuGcsM9BSYgImXhReZ5ejQ49L3J6nEYakJMj2eYg
Xbl1F10Svs6ZA4givAgK6pTJLj0TlxxsOiycWZLvO6onWyVc33eLQwI/CC8uWQ1c8dITlSSqxmTA
VjTYMGnArZH/LlRkpPq1o2zRIWD+RssDiIn1GmydXX1OnxRNUXOU50kN7emvYNyr7d427qbE29yC
rt5QbAsRJdLNjUeEZWbdvh9/XXeYtY+Y/372EfTKcJkobLwoeg6qcNOER5oNrttYdEoLaj+SAADw
XjvjzmykdhHIQDjCk0N4Ztg3QKc3AR0uwd4q9t60Ym15RH+sCTek76F4UFa80wHnl1WFso3iFsHD
9SEtnhdnQxJDikxP4jBh7Rq13Jjed7/4p518ZkGIKCwNeFNeM2lZC5HoRz/1dij37JNu2DhPQLJX
TiehPfG1mmeT3PrvIgnHUwt8vRq8jhwbxAfq8B4yFDeq3+fh7VwKasNjMeSxa8gfIyM9GBqC0Xnj
+nhkvAb5WZlb8VCJTaWPQqjiTwGKJzQket7f8d/+v7EilAjMBoAVealLp4eIxAmsZOSUDNvfdWtN
t5NpfM0GLV+JmRYPkzNDwu4q+xIyGpNJHeJnhfaeJCOkTlPX6/6O5P/tkASvR+FEByOHpWwybko1
P1K6AeZAT97zP3j+2ZAEz7ezrC20pufAmPyepreXOKzWfH9xC5/ZEHwf4YA+r1psTNZjGmi7rP6h
xOnu+kDWjAgOD0bY0gIZN7NZlNj7DeJgNYhbXn/DIXtMXAFL66Wj0V1Rp/qAo6VKckAOACKT36M8
nJo1ueHlwfwxJCy/5meBo/vMmFWad6n2Yo/2Tqps9/qULd7DNrE30FkdfjztcjhF01uIQBN8D75h
geLSLHpAFYgeFVqAklC5s2mOWjmYlkf2x6awV/OEngyIO0OKM8+yMu7wuGJYEzFZvKFAOQJxhpCD
Fm1hYLIf8LKfeFXkv2nLcc3uRg9fOnlTmfshk2+vT+PSkOBVf4W+Q6wrekXWRG3kDA65/iCj0SKX
aMbwov5QI+64YkpZWjIKiDPzPlVXAPqXI6vbGKIAMJFAkqab2lFgFyNtmOxqVPzy4uDQaMMjso/r
XdyNW2t6MKz2U9Pqx1pGW0mSY3dqxsP18S/tChqxafsh9HEARV9+E7puEw2MfFMYDltCOSX7PTcu
D+3uup2li2TmpTRArc94RmFTzBz5zWAn0SnxP47+b4pg139/yWvOf184CqPAI/MkpdEpz0D2mOiR
xagbfinQhoRKjc6C7XV7iy9wsN3AM9GooVIgGAxiQy+nZh6Q05f7qoz1PZJhmhsNuXXjF2pMO6Ez
E3bT/FP4Q/oVNgN95SOWnHfGtwENI+1o2uKxacVNbpgMWvGfVJ8W2eIomU/XB7q0cDTS07BPJwnH
zPz3s4AxRjelmdQ8OmVJ+ljz2neBhxX/cJhxJENzQh7hVYT5wkgZluOYIyl8KutM37RyQGceaKAt
Mqo/6wKmAJjr1gQVljyGkqxJpEVG3RELbuSFq1FGNvE0yvd+/dgZtJXm3xQv3aTp/Uin0/V5nNdC
zOUhhwNygNeMTqfr5TyGiUONImijkx1ZT4Xmqu23SIV+7yYcvA9K8YH354p3LFqENh6eQyCkPNUu
LeaaHCZSYkanrt4R8+R2xrtlRA9O90mZWi5cKF9Lw95fH6dAvTBHP/pM8ADgiXYikoniKYf6YBHA
HHdSflp7PdmW6Z2SbNof3gsZmkHZOMOpHA96D3PhsYuPk1lvAuAt/mo6/q3n8iG86SDYBIMFlvpy
/D1gwqTwS1h6x1MrI+26chsupIYxQHsMhPlIbkH0fWkA+UQa8lRwknHPkwN6x+lGqrwP5liCpH7s
h5cxo6+2KueO6Xdja6541FsHxjyVSdj7KB/C+3Rpviwsk+b5Ojhx17izNHdPRb5Tqk2za/Rv1BVX
7L29vmgBI47g/IasC52cS3sJYuEV3FzBqYT/DbFHCBI3Xf8zMfdBGq1cS0u26BMENEQ1nK40Ybck
aOIFuQ8MROuKnZp+QibVmoBCI2b91/lDnbIryFBgaQCgRAiUg2ZsEOcEAJL+G2II10mOCl3w1zfF
262IlhmnJ4AJCM44qy+nLoUVI4RKhCdqSHkkhTUi2jjPo/ksZS/qF6dfeREveAbmUIuYsdZzXfnS
HEyXg1GP1CzyPqEqIm0174vu7dX4FuVSAqpf10e3tBEu7KmX9iQgQ2FG6/5JMRP4MBU0DY3bJLAO
8MQ/ITqC6Njvqfku3SY0Tq9lNBbylfPk/hmtMLlVYKMtMpI2QXD4BmloN5+8vWcVxzo8RrF377TG
DraSG49OZlXOt0VnbHgDrOyOhYCAz5gLRPQqyTqrfDkJNOjYuTFnVkz43dRG3ejy9zF6GpPwUCf1
RtO+ja3vdtra3fk2CGBTQvRMZnouC4vtX0g9K76TJxxzJlTkTudSwqHOvebCC0kJYPSAHeeGBPKL
og+Trg2NMQHtPo2/5EMgb4tgRHQx2AS64o6p+2jcmoepu4GTI69Xip0LxwHHLMl3hCZnARvhKJ8P
iJkfjKyV9VMZYCyIPlfVixN9iKKfK748nyyX9zRreGZKiKlsCy4vqcdU2T9H40tuvAtTyEX9j9Z0
0M2jZ+/z/MuKzXl/XLEpZln0yUJwJcFmHtdu/S4wblCmiLzD8KOpPgaG7vKf7pBBO6wYXhosJSSy
LiQ9eWQL8+p7FdM9sHWC5KR3L3L5HL/UMjwX8JHaDRqV/j6V1h77b58coBNp/WUpZwI4UTXAy5Wq
HQfex0O1mxO7UH/RkDtt1GzlGFwokV9aEmJXO64n1Z/zaOnUbuhilOBcqdQdTy7NoWd2k0vJZpTv
giL4oKrpIXA+euPw1wAfvmHGKdGJwj59PTbO4ueh9qZInkfbSZKyqSQoVj0LgAhEymuqR4tblDcJ
EdgsFUS7zeURhDjMFKTKGNJKm290rblJivf08BvWTakjP6zbT4pOd63lbS093c1VQjWJT0E07SrV
e7zuWwtXHuP+8y3C3JtqF2ktskWnjJQhZK1QOTzHVuWa8GVMMHxGQbhZzW4vnYXnRoWQyKEta37O
cwYr8aNT2Ns+s/Z2//IPQ4O2kb4sYHS8Wi6nuS5MgyYSh+06KTeVfdBaZ9s05tbWq5fIRuVO20Tt
37GzvYbVPI0o79D5RagpVnzzrGtNOVDIvSS0SXSFLm1STWtXbrGlvXluRbjE1Fzy7RLWmJMqJQdU
Am/a8kFD4mIVB7BoSOHgpjOZ6rk8//1sW6SD0bXoX+MeJNJ2wPmKQ25Yv3U24F6pfXslylt4C8Br
B+XB/BZAcEqIiJrJsPsy1+miGkHITA9j3m6vO8XigOamQMJjiHPFRFLc1iApJc7wtETz3rhX5Hwn
+cfV7OJSnIFG7R9Dwsy1I4Ldw2xICYyTlQa7MlA30dDdUiXYKnVnuuE07GUHLXl/+Pa/DVJwj0GD
W6iZ72FzuommfZl8KGCbQtNlxQ0Xl4t3FSkp6sAIHl56h13QK+gZdM4QT0GM/YCs6u76SBZCZHor
6EScH0/wjwrXvAbzfkKrCJ0ParalSOoRKZvK16QJ9wXlZmtYuWqXTiZ6OSAaBkOPOeFk0pIy5n/T
ORA1u9EEEnuDduP1Ia2ZEBwDzqguoo0zPI3Nx6hD89pPXBXavutWFv38bCDC0mhGJqvITNNX+Ttn
CJb1QDvHVDxftzL/ihgRnU+XEJgUBLswDjCWQYUcPyl35XAXD+/Qt9kU0YorrI1IcIXUySgIAyuH
A6e+t6PxmAcvQ/lFjaqP1we1aAgeFbKsYIagg7706jaWOqWBufFUyuNWL5+UUbuv5e3gV5vrhhY9
4cyQcEEB44IEbH5u1kpBbK7ML0DH+O5lpXFz3dLiOtGfCgwKCa031bsqLRTkLlgneAE2o3aMqRJ+
biLKanoe/L5ua3HLntkStpACcHSYInAhll5P7/vMkw/paL9vLOWlgq/wgObFD1Oe1qTBF1cN1htE
1QlYaTm4XDWlVlM9QC33ZEHStLN8ekXyzPuUwTMGv2c0rOyvxaMPXS0DWvIZ8yOMsp7kUUd8Kjwl
FrlWA9qzfUeP4YrPL3kImWvoz+EBUPnH5aCmyiusokj+A/VjDzfaw/opvmZE2FhhbKedPaNsYuXY
GBU9sPdmvsYPsjRfc+MEmT5SOARGlyPxihJsvkOuA97z8pPSlRB3IlWx8gBdqN0gXnpmRliWyG/1
ZswGbl3HyW+yqNTA2iXfkypK90niRKCK4aDzUQ/bDU5rQv4Wy9sO1sRthqDjrpvgm+0TU7tRghAt
ymDyj1DHrLauzHGMeG6ef6bgrIOvmv8BAVXqJp/VHupmNyAy1WvGja0fW+9OQwqE116zmuNaXm1A
W5Dc27SICTOklF4C0S0VrXpHo7U97rPH6/t/6awhU/dfA8LYNAMim3Aiy0TAcwfE0N4hwrOD3ikl
vRO816fwcN3gYqg1x6c2akivmd5L3+pHSnb+SDRsFIWzK1op36a9jJRd1se7WIVTDamgbJPZPOoK
VOigS8zXssyL08pJQMSnv54Kl9+QRL3ZBp7K7aR8p3fSiSrEen5cH+jSyUq2nvZMQMbwTgt7KPNh
AlG9mCKgtZXVY6nV0Hju0+w7iAW/XsFhvGYf3/jomTXRUZzclDONsydU5b3lbeRxJFIeHygC7bqm
2EvVd9gLCcrana3Wt9eHunhcGHC5kI2F28AWhupAPxpkOmdS1h0qezP8y/HNWv3394XBed3I3pD4
/cFLt4qao2exFhzPx+ab+TszIewDCda90eq5IfSy38dquFeVu3psbyL5c649GbCBrgWvizvvzOL8
97PHWmP0kQRlIcGr/jMZJNt1gngL49O2HoOXSNlfX6JFjz+zJtxNqSypEJfijRHg5ams3s+XRutX
/5CY4U6HR18hK8PWuhyUp9idHL12L8TPZfQjio7/0hHCrUFS2ERPGdI8kWWHiyFuq5Ejawq2lOA+
Z/a2rD8Pa6wTi1uKlxKA8DkNTOBwOZYWGEUSyCS6kqi9a/J8E6WfJxPAbmO6iaW7ttZDpxCQogjb
w5jaa8nhpSUjkUf1FoVD6n/CkilmqYd5z2veUH8nIJ0oorSYvu4XC6cUv85SEbVQVxPrXZqWhnKW
Y6SCUFXTardoD9C/bklabPMgh5995axY2GgY5K0GGoUbQAySgI2M6OBQlQYCt4m86L0uc6Oq0AiO
zhMC1sdWPjbWWtl23r7C9gbpSlc+gHqEisWApoIxtWzNMjpVDrk7mL4/12F830ilt4URPfn7pwKH
FZB2AKHwhxhCYiTX4yHRh/gVl5FQoiyU+95+uL5wC8fHhQ3h3WNEGU0AXhSdGgqUo+4dY2uEPPS+
b59gPN1eN7boJXOdArY0iiFildLrCRU1v4tO+vRax08bt0R2Z696crLP5f5ZKv2c9735ct3uwhYA
T/vHrnCxNCjVTbZURCcJDl7/Xraf6zVCkSUTs1wRRwmJizcvkZw3luwkfXRyevve95o7MubdsAKF
XrggeRHAeUYHAKlGWRhHbXYtbPUYsVRQOi+5tdZBvuTfNBfQ8OrM+HHx3B0UhOhS2YpOc5QIRUO4
N0FgZt7H6+ux5HTnZoRbstYyj4cb6Icwgb4m2av2rXoTVulWj75et7TkceeWhNuRtFupVSMDssa9
1FWZm8jy18FAoQvC5czeJdrftzTq0MP9mcL5i87u40yniiDLenTSnGfDujdhsC7RH1jjZ1ob2Hw+
nplxrLGpiRajk6/cQsHvEv+e5mRP/BSXlZsU1cp5u+jff4YllkqiTjMay9Pwb5QYCstDZW7meGzT
39cXbOm6ZP4oJNK4RDpOBOJNseHEkE+DjMlAaFnpN1VTb+W+ehflzc+y23fyS/ViBKQEp1xeI3ZZ
nFWQDWBQoUMDdHA5q5XXwaytSSDVbEB+NZT5pgLJvBclbmHRrDbB4fTz+oDXTAr5IIi2vAn++ujU
K8r7pCUWySBnjGDyqOtbPUFs1c//4cyf8Rv/f5TCMQJfZ1Z0ahyfYjPaFIHp76tUyyHXV5BYDpKb
tO/iFZOL7kM0Nz/U4bIR64rFBGFsNYOI1WTXUmaPSE/W5kohYdEIPdhzcxQ9viI32iDVBY0qlGH0
9hnMZtA+rpYtF1eLZ+fc/wRhkihFnaCeCSkuL76wVzfxSHOZ/MMreHUCa1RhJV+JAJZ3w5k9YZvH
Uh5kWYm9Iowe/BKZiuJoT/dKuO/Ueid7qptqt3HyrVh7Xy/O5R/DYludI5UyRA4aCWvlFlL9g2na
O4r/H647/7IVoIXzlcl+m6f77BSzEW6vw8EEe0M+3EIBKKmgnjpcN7J0a0LVKM+dSlydYuM89H1W
2KQYiQzlFFfJXad7z9dNLI1jBtSRbIX2BAbty3EgkNiTdcFEDEZ+zJ515xFWvn+wMaufqyR0ocwT
YFeZkeatgWQxVYqjRKdfOlZuRPb9upWlCAC88X+tKJcjsf0OrhrT55yvHjJt2qEN6irp0ZCMlQtl
Fsl7E0ufWxLOWnNIPNjGGy7KwK9upcRIkfqwqL20wbCrwqLa+lpjPcgSjIol2kwfIjV5qPv+Gwow
yE2gyHTIFTSECsTutwGSdahgoNoxBIjIJJX9xTZ92uxzOutrzXduyyikvy9MgoM1NO2pAboPdScP
oc6v11hWFt2B+HaGyVPvFzEjXqFBRUP++TRF0cZKmh2Re2itXVav6CHxNcKjzuH9Sosz2L/LtdK8
ifeYD8zZSPbAnY+Ohr6Cns59ICbqE9GjmnxS9Rn1DMqregjM6EmJyk1nftCyH20UbKc+v637d/Ai
pyjxEYjJ6qMvqRsj2zXJOymELQin3l/3sKV0rTYHsZAUUyonprj87DSCYQKBW4LM4i7q04ewA907
5bcGAiTyOJ3QwLxvUjDiWRk4bhdAo5y3h7JG1ckKt5SSj2Oo7rxZpOb6ly0u29mHCbs41syoqA0g
22Y7bIaocMNjrXs3/5uR+SPOjjxniBwt0cBs10m4kZ7K4SWzV7IniwcencmgtWe6IrFhskSoBX+p
iA2Hj5ETbWR55bhbPCTODAhjCOqyHqUQA32yhfoU91LVT7H/dH2mll4JKLL+dxjzV5zNVB51eVZH
PLYH+zbrjv1whNMheRc1Kw65eBCd2RHeCJViOzgTB5FqvLMkBOBdH0LQSnKoG/zCA6+P6vWcfrNr
wc/OsCM2gLg67WQje1DiZYRCmoosvEX/7IBem/SxrhGvU+545HfIIV+3Ox8G18wKa5Z7kpJPPQmT
KtjZ0FjqBLRuMQ0bJbDcWnM25qC4rVKuYesXV/FsuMIqhn1oJ/GcxNC89zLIJwam0BBnOLuKiPr6
GBdt0WE9N/HM5IzC5TXWdJqMBivZWcekiT03VujKT7qb2gtJ+K7R/85T9mZKz8wJN1hkocikVzgo
CnLUlSAaeMzTlVt/MQKkEQJqQ7CdaD0Ih7xTpbqRD/QmqN5gbpQiOE72RpmePTquU1hc/OZQpNIT
pLlZFT3+y3z+17Z4j2UTYkgIyM/7/IM31jeNXm9AArmF/eKE/5LtOhuoKixe0ElVjlo6SRpeQTxL
kvzQApt9yOIp/QdcLhodcCnNHU9UWoUrCJ3uvEJLLDrdFUa5UQsYh+VhpZay6IxnNoTbZGphF0wR
ITrVcus2jb0Z02ezirY9tPSU+66v1KIrnhmb/352VrIdxhwi7eiUWsUXBdksz7B+IUq5vW5m+fCi
+xlOFVgGZFvYzWZb+k1Q0ZJWaJU7Gsn7wjPuivTY5fmtFE/viuyI/Fn6Y8XsvPZvdhqaq6YxU4gC
Z7gc3tCi1ZtOmC29eptHiK0Wj3BsNd3noUhcDXVQjRLgYSrXMHeLVylVAhLMvCtpJ7s0LBHARBMq
G6gqpNbGCofhFuGy+nB9fGtWhOF5Cn3OlTpbga92I1nFuPVijq/rVhZ9BCTITJOKdoFYSQT12SZD
xcVjwVnb7pyZbHpaqcXP6/9moc5sCH6ol3Q3pAOPFC0K1Dk3b2ymROaSQ99voCfpfxyS4I4NeTbT
rBmS5h3t/lnZxvFay+vyiCDSotJMdtect/nZzorbwQi0ERMycibabwOisuZzlKX/4AJzIh48HTVt
yxYcbTR1K+x77pKkmYAq3I6Bvvv75T+3IDiZ6kfIt6o1rwXrZ16DePDel+VqdLPkyiBGQVGBkYF7
WbiupHCQEqnnuq/qI53Ig7+1o3hLaXer8xobN0Nyr6Q3klztM/9jmr3LvGrFJ5bOXVrcKA5BQwpR
zvyFZws2xlOHygsLpuPgMNjDP9bqu9Y0tllobicjfvyHeT2zJ7p84jQogWJPSu1betc3WlvcS/m4
8m5YaqWhdU/T6VKGc4ia1+W4Sj8Jk3Tg4dB2xbay7p1+dIvySFINJsAOIsXAdlPebxo6nwP05J/b
Ne0BcWY5/mhFAJIpc4bwrhVmNqEkJiG5S5tkv9VyaFdqy015i/fFsTQfrs+qGJT/xxY1S7irjJnb
7XK0Tul5KcLD3J7pLgp3Q7fPzU2ebiA/L/qVvKHos6It4RQJ+44aeostGzxj6AYrd/PazwsniDp1
qafDjXtq20B361iHP95fg/TP83F+8IpjmOfzzOulUksrS2YM2fCuMV6M/FiEa9WhxfUHPq3bc/ca
rbmXNnx6kHnRDLQ0N2ggw5SfoJmQBG4uEyCurP+bSGMeEOmhmUKBTmD4tQRjIHraaQ6uaVbQd2M3
vbP6Uj74daZs/RGnL9PsXrcRKx7bYaaIVoqn6y64NKVQhqsQHVCNAGB4+QWRUc+pw7m7evoV+Z+H
NaWktd8XjkrTDoosrjiQialogke2N/tRrqnhvOk7mecRVao53aJQ/1eFRdPKJIMaBJhD0d8lcllu
dDs+Nc2HAUrUVC1dBIQ3Vq5vNBY0RmS8tfdoMbiD8cEK1/DJSyOm3waGYwXSC46Ryxlt88j0hmDu
RQSPsW1budzkCYof9RoDwKIhm+wX6VjOS7HcgHKap9ozcU03qS+Tlzk7LZTabci+2113EvFZ/Tq9
9HxAGUFOBUz85ZDCvBmCwqKw4eXxY1e0p2J8DxFGMKmbuv6aBx+kKV1JUy0djcwg24MyBCekMIvG
0MZDVQN3RG56n95UDroU0WZEDMYbfZfS8/URigHQ6wjPzAkjDNImVyuFqkocWreKk35OivSkVAoK
rXJ4e93W4mz+sSXecR1cBtqI7PnJzp/aOnaDvkK2jaTuR0190IJpK69Stc6BlXhwcqHiLBYEAJro
kxma4tEUwpuSDXtDie/yktzBR1sZdraT0sy4De7M8H0Z/i02dp5WQH0GfN9A+wCeXToOvHlmhyIT
7X1l6P+mq7vZSH2u/MMZdm5FCCvlyJm43Rid0UU3hUZfaESquNhfX7YlFzm3IoSWaeKMcoswJLiE
8btau6S1jrUpbeB+PFy3tLSxLRCXJENoqTXFRt4a5wh0mfeFhxreTZ2mPzoD+pkwGJKVMS3d2tQQ
FRq6KIbQhnm5PgOv984bCWTNyW526RQH26Qu12Q8V6yIZTZ19C3emLz8JO1FD8C+GNJKOPwm3f7q
aCjGAqODqNIQifoaevwUraGFwih3jn3wm33+KEvvgEDk2p3TvLTD7fgrCx6M8WsEYDaZNml+q9Yr
lb6l2AE92TlvQN7TEXvKtElqgWMVgNrj27D390GOaum7zhz3GtC3606y5I4gpuaLj4cAZ+Tl0qGB
UDVFBTS489JDV2++IZ0NKcLfYt7miT0zI65doNgQtMt0j+qPbewC6LZ/yd9AosXNyhIunYrnhoRN
PIC9gDOX2yz+XX3DFETwHydk073t3+bg/jMkyIxhW6TtWBU2MjLvcyjEWf+++tTe9is3yaIPGH9+
Xci6VWVjJp7Br6ewX03yyTK+xrDCWsa36m+rLPNAQBvQQAEoHaTe7CJn4TCN0XkQF5Svs6H6iBr8
R1j4bgzp5bqjLZ1GDlADgI+kU97mmwN+tYnmATWRi4aX3n+yAG5cN/Lm4fc6lpkm5pV9B5+7HEvb
xzI6nWAA6Mkuc8TsynZrOJ9j096k9O4m4w3q5WZwIHPmZtpRkq2Vo3BpP0EhAAMgT3qI54X9FMtV
pHYjk2lVUQtCxNkXeo1qWZpBDSPBJnN9wG/NzcKKxG5Uryioi1n8qZW8tHB4yjQDxcpmcJWyvwnr
ezh8b//BEhcXmUXgiCAsL2d2ah3LLyvSwDwAQzdpIyiKw2o3VMPGW0MhvPUVRnVmS/DIqVbauoiw
lT7NMtcso7pyNy7O29w3icISKyUe9CkIx6w2eJ7FfQjCRtGimyxPa7cz6Wqxrdj+H+0J23nS2BQ1
Pd1QScdu6/zWst/ssNWm2uWJI/sKNQvPQZEHoanAhHY6dQHG9xxl7YespjZNNmRtn82H22UkCEJU
R0vW0DmkAFlceoOX2amd+YxHSTJX9WHPnakAeJuUfkQY37imE90kCFXI9XNb3DbF3woFoQB/8QHC
RpdStTeniQch+jmKcR9L99quz2+u+/ybgtKrlblqZQFUmZGel8OUs1qXah7VpyTcNVXhQhUc9BGK
hCknC9oIsIZ0BmS6iCb/LYRFMC3GvLmv2V4941ez6gHoZ9Y/KmvJloX37ix4QNRmz84Cp8/l8AyL
VSsGaoBRK+2M6sb+Vqgb2jvdACLkYPw5jNvS6Da+vtVY0TbeyKF3jFL1y8o0z4sletP5dwi7w0yK
vqxqviN+eqk35rHaGqcf3rdgXzw5x3IvHc0P6Sfrs78S+ywu77ndOeI8u/ko/iujQd385D/Bgg5j
m667ReHKt4V6lJtdnLnZWnPzQq5mVqkjWoY2xKG3VbApO2neexk7x8+ab2EN4mZwhyHeNVNMlEIe
uHS19hRMKw/h11v8zRyf2RXOb7Nqugn+JuCarpS77zvzEGz1D+UjCuBEe83H0oYchpYst/8y/lhZ
36XTgkIzlAKQTEDnIYy5CGOoqyROW10yXLn6CVkVxMPDQXWGfRvk91GTfUjm/p+OgSffjWxcCwvn
8+jN6OE3s+buDusNXXRVdB6t+DL5o7F/J1fVXnXqH8RYX8pauq87/dvKiN++lFllkrGU4ehZoaHk
0rPaKS0nJ55I7UPUBGPNMZR6pEsK+6PxaEebWv5SDbeGU1Jekldme+lqw7egOYRsHKSgMNmVhRpo
1KpU2t/jy9l7LdslK0ngxdk8MyH4kkUc43kW5VolQDYN8FEF5td0YT7egDq+PpXz575ZuTNbQiyQ
mpPmj5ZOcru1fzaO7oaK9PG6iXkx3piAVBYsNTkwWczVj1nVkezCOSaiQq2RdjZwuc7A0kso3dtS
6+ZrN8vSRU2rOq0qtHHAayiMSjOnUQ4mk2iKPrfB/C6X94q6RuWxuExnRua/nx1vERiBCejKXG1x
0MF1TH/XObI71XEERLsJ3KpMg+31uVz0PlB2nHGkbIClX9qsIpv7IzUAIqlPmQyYP36yhu95ZqzY
WRobiiE8sWDXpbtccMFwHMNCrdhgAyPZouLWnUbP6Lb6hK6N2se/0qlRVmwunt0A8YjVKD7SuyUY
nbygG1OHO7k378ovw/jBDAa3Cv2NljlU645Ij6XWyl5bmlBdY5RoWBCqismAOIs61FnYzgEihNLG
i0hBSx/0fE0FZnFCz+wIzgLn62AkJna6ofoh55/qODg4X2jZ3Y+St1b6XNrUdPg5M7nm6wV86SXl
VOSx1ITxyfqClLOyBllZiifOf15YJ61Q1SHr0/hUotDqe25RDW4hfWqlo4qQ5Di8XPf5+efE8+Pc
nLCZC6InJfSz+KT0Bp0BD5D4zXW+60aWDqlzI8L61E4TlElFI0LUOa7hf4DoZasMD8awdexdTIed
XK5YXHb3s1US9nImNcNQZZj0cwBTN5H/FKMP35FjlqovTX1QjK/RpD9cH+eiv58ZFW7OIvGcIW2g
80ohATeUjxbxEd0eE7mc64YWI6KZL27W35xfz0JWua3V2GumPD6F8qEyQ9dsEtfvHYTG2uA9mM1D
aJi7oc83VXzbyd5egbwn/2SkKvmY/E722pUQbcmNaDSBhJWkHyLDwnQPStIAHa/imcjX0h95Ig7l
4/UxL03ua0qRUh3gFnHIuuTo4ZAY8YmchKt0v5N02vg17RggiK9bWnJXSmkkwOjv420xnwBnd4+s
ZrRFTGaMEImrB7d+p9w1mX+XoFtYZUdtij931ffrJpcOFeoD5CZI4MKCKrwiOksb5VrT41OlDW7E
mzRbe5O9IeKbH2WkyAgVSLZwHM9LeDaqqnK8PiwpCtr+e9OkmVa6Vzu4cbd9+n26U4pmA+kg2pe0
JO7qft/+rYzFq33ihlcpGfqHBRcpA2ko0vlRGLd2tg8K6TFzvL9PbDLIMyPCDtSDcPTNudkg8rK9
BjlEZQ2bepVodMndz8y8nj5nc0kngdPYGg+hpFZv/eGB3OTNuh8uWoF7C0KIWThRjO3gu+htJdUY
DNpip0yBVrXMlGfJadewNEuXztyyTvGYBBkecukbhdNS+Jy7DKHA3PSJAw0jtXbdCMgPOMqhrX3Y
jeH3uO70izuaBiuZpA/9AbJg1Q8NSlTyHB6Ag5Ksu7J+mEDk1zQ2Xje0ODxLJseIVJqOI14OT2O5
qmweXiyXNxG6mmmyMSIeN6G2T/Nxowdr4dbi0p1ZFPazrERUeQxi5DIeb7Xy0I4TfNQr4dXysGYK
T57i7GvhEvg/0q5sN24dyH6RAO3Lq6Re3XbsbjuO74uQxaYWat/19XPoOzfpponmOAMEyIOBLhVZ
LBZrOcdqaiPqBthHZn/rHst2bUU7bfxaY07NaiR1HaGDYpUlAxlqcPFycUIXU8wOuh5SOs7Y3ZNc
V76UeS1jKBBqBFBH1I/gDCHpcqMsu3ScKUFs1SPLyOof8+jf9e1GxnAu3J4zOZxBqK2TJbMbZwd9
9aL6krtQaNaY27JxD+Ka4idbB4v0ZR27yGuDC4l1/ncAm0DcK+0ZN0QXFZAi0X8H1GPU2ngrw6ld
dDxaDm47ui+dklnhHE1egN6ZeB8pSI+AlAZpA7IcMF+hB0Q1Y980e/umGpQVcu92qNLc3NaT9hQr
GoC3Cx3g0V5Kd8BFy1ZeVC1h26Ttc9JN1rojs+q7gP8BujM9Dnkz+k6GSVYz1qsvQ4rvIFOvAd++
SrYTHROgH02gKgAt4QrdP9lmKPP4huCXfSNFcxQAuGSM0cxj8NEsILXgrODLWAnj0n5ss6zd0lqy
w6Rkp7kzT0hl2A80MwCBX5H4JVYaS7LbwnsVkEgMw1AF6RtfhWyIXdmJMSEumf0m1DTfDLxn7dF5
zl7Vn/kvzcGsR4AOuusuTazpb6l8UTLB3JRqpJBahaXX7ifnhTSvikF2o/V0XZLo5GPiE9wWrLCh
8TiQmaXoSVtiTc3aTdALkj3K6cqF4TrKxogKNDwUPjArI8fVaL0yZ4fCBSFD95x5zb2K9iRv2tTe
Ni9GX6U1WLcer+smqLnhXjuTy8ULCX5VGTzEXXGpAKFLzZ4WLam/VFak3uQTKR5IAQbrMR9n9PNb
yi7StW8F0YxwmvMKnJ9uLNlX2Uq4nFN30QVXK6aBSBp5qYPzg2hr/Seofvy+DN3PsmSxmAz1N0zp
oQaMNzqnvtK2GsYwIYykse80O5ofjCUHp6aMwUrkE/Ew0tg4FEoRfM0qic058+B1D7YTqKg+aF3n
O9/j1+vbKTwU6FlkYDFAhjG466OdW6uoGvghx/8x+UOwp5vrAsSH/UwCd3HMfdMPBRqzUN0zEj9/
6LZLUG2N1a/Yn0MldNfSPL/w+J1J5Hw8tZwsHTCoj1mnn80KST5q9i9K0QHEbruULHU5u7cWm4xw
V55D/QGsWteVFl3KrBP0v1XlnColvTVPbFXHVRq6YbEDKfljLLOQ97TyB999Jobd2Wcx9azUeZQC
7A3l71DzLT/a1L69SXzyD1L8/ro97McwCZ+RB1yhDBDWO/JlWD29LitZq59IXyTdUJBGQIMOd07f
wRjgpQDFdnDrBSBOld8MmD6uv87mKm9tvMxko3OiaAQhMJJkBhATkBm81BxpwsTU8pQetCSzfE9N
fhUkucszWZpMKAcEU3jSInGF3MGlnLlBGwEaTCCnfZiqvenuQE563VYEIjAej2lfEKAiHcBnGZ12
obQG48VBXVnP9CaWEQYJTji44wCYCeZTMFl9ADicrb5KyomyvIeJroFtPdzietU/O0MDx3ghh9uS
1hycwvYGCm7nN/RYL+RB2o0ucIloJwH0CRQBhjnPXEOSLHMVe6aHijrrebj1Yttv1Vdph7VwS2zA
Erh4F2NnuAslJp6iAlWKAnhkY7W3Ywq4xpe/2PUzEZzfJS51pyaFCHSutMUeIpRYklp7f6Nx7oH1
eKEtBkhu6NTjZCDH22FgED040ca6idbpGte13wXz9teTLP8jigouZHFeHmn0wYhbyErTJ2fcG+Mc
LGgS9QCeojIw0RAj3U25GunRoD9lKYx3tptrmnIePyEgsq+Zpkrsez+BijDfkLvhoD4ta6RoA3rz
Q9t24XTTrZJ1H/anNKDbOiyf+k0RGjfz2tw2KxQSEn9atad5XUk9NbOYax/I+ZHCbioDLLLJ4asW
qqvJX3Y6pDkBJmODKHwu79WbYvPV8+PVX5jZmQkwSz+7IZquW9IK8dmBjtGmsVajqm/cZX1diNDD
nAnhTv7Ue4TaFYRY1SPC61w5qtOzFsyexKDfu6murSL7kDNtpsQtTYtpo4W9X9/1e23t7uzAwPuh
DOIg3Wnb7K5aL6FzY4d1oN390+6bXRwowQa4t0EbqqG5LtdL0J8Ah6qv6YMWLEG8nX0bK2/4GVC9
8rWs+Mf2lv9qVmpkqWfcj3wWEShGc62zRtaSBM12XsLrqy9qa0ArHy5dpBnZECh39OJI7R2qsMFT
8h0MbUu+jrIxMLuvLV2R2scUqGPnX3JHcm+JnPG5WO7M6bbSUiuBWk7qrLsJwy7ZpINKqf9uD3Eu
UVIQYEBHIHmw7D0GrLjzY8OMiWFBx0y3d2m7QZZNK8iabj1r3TqSkFVkz3ibIqmHCANQ/pzfNJMo
sqoY/c1t0wSpWtwgt71qy4dEnTZSIi+hZmfCuN3LAe5ig+sFrWLxfGc57S3pX2xnCBklrqpl69HU
JD5BuHEMGhIIn7BInvLBJcj5VQWGrtIWrX1zVXcb3HXAfGvAiJRiNmR73UDF8pCQBcImkAR4picv
VajpDRhXAh7bP7s0RbwmZV8V3j9IYaCYgjotEkmcD1ITYEi3bCKp0r6qVbUekLbRk5Nef4vN3djv
iB6DWj5C9uW1Nrd583xdR1HEcC6e80xzkcygXAdwixXZaNstkb2KlhOpm+N1OYL0FatJoOMPaWdk
e7hDV7m2SdBZi9Ev4wUkNjdG2m2b/KS732vtnqY5kIg/C9/I4rpzkdzRI+gWRgMIuqYwL9GGmWq/
mh16/HK7lugmOnbngri7ihi5smg5tnBOm01ne2E1Dw8dmN8Dw659JZLBLLEP5/3yuTzOZJZEiTAU
xuySsHmMY+/+ur5ZYqP4s1mcUahj72kRE1A9Wgy3oTyZlsQJy+yBeZezG7FOMaIx1LC7oq98hyYP
Zo9bTgXB2N7IqK/EbwZ6vK6rJdwnDSMmOMpAruf9x4zspqIbaEKu7idEMSTIxm1m+J2MTEO4fEgQ
Ih2Ml9EHeO+oVrNoYS1saev8mCPQqQIN4HaaaHhdH6EdACaKvV4xD6hydmfV1HKLjrWrTU92v1Ws
0/XfF+oBWAGAHIPxAMm6yz1KwMKAlBj6jcYK2VULnSvoK1WHcn1djKjAzXhhf8vhMlOROmeKPaK2
oWgQFa3zLFTygOhvSMNtRkdH20xtMvyvF0xXdX7R3ltg31T16cBGtAmmY69/kMjvA0kE0+6MbBQN
kJd6G8pUz9nIKmTIFVo7pPMXxvQn2T2xFESfDOULkwDc7ilG6SnWAq3RGdxWPzo8Cc3x3swksadw
E4EO8Z8YzlnkxB47AOugcFSsMGAYZBPmgaisb1EmhfMYzmTORVxCGYOCSjtR7Ic+KQbf7d+ub43Q
bYBlExbpAFKeT1DjHETLAs9wKPPIu0lnzw0McFuFdQYCxrIfm03jte6u1OtQ0RqZlsIDh/PMKIwd
DXHrpWFkc55FpEaj2nDwfhgy98TMinfriANQ+8WEGgPcvvx1gGtkEYiXUGimM4CUul1idcHYDuu8
etTbTWlLXLBoz87lcVeyN4F6zFEgzzGIbypZUKKYaFfP13dM5HTPpbA1PXP0ZdVqhaKhB1MHo3TZ
e7dL632xu24/eNU2zT5fumQch65pmi6bw+QOFaaGvDnFv0NjLiqwBcgUGJMmfbmIXsVI4enoR0eY
jWr5pVIVUAw6oA6j5GuVa1PdgqgCBCCNO24WuwhnSkOMnodtqqyvL6bIZ5zL5Q5zVcWGgp5MDDDm
d96w6fJ27VX3PSp31+WIDP1cDnecLZqBSqFmnh9l2dO4vf7rQsM7Wz3OvyreWHQDWz29pX6qfFeJ
unIzTXLbC6XglsfAoAp4Tf51OVZWWk+gpjnA0DYjJljt3JS3uwnN+0wKf4g8K3bUhWQHS/tqR1XQ
gYh+pOqqnF9b4+n6uglleQxBGVDK8NncPalgZMycUZQ7oDXL8g0LaEJGlqih3pB0gwDUwpsok+EY
iZaREe3C4eKOBo/WpamTItJgZijTa+Yr6kcBHQD49jeXlIlHFkq5KBkhELgUEkHdvHLRmTiZ2t1g
qXeks+6m2fuLQN0EhjAgZDTQF/EQAkOeD7Oe1agZzeus+e6Yh4KEIN4Os795e5xL4hQaB/TBKDri
B9jdLo79OpV4AuG2YNwHzXEGSmz8VURGY+qrDgJqNWd94OqMIjvZXzc4kbvBi+23EO5Gsqmi9mqP
zsOqXUXZqiR7p9gsg6S1RagKrlRAguigOuefhsZgos1OHVkxaKXWd2leBLGUTlmkCmAzEWgB9MlD
Lv7SwoBFGnm6baHpLl6Z060XBZ75kMnACt/R8/g7/FwMd0TVuTXBi5WgJtJUAKYfljFoFu1Fm0u1
9ZcI471KnqNBwW7j1RT1btB3ThWUJnr31S7ao0GpCgxnLjapOSoY5bI9nyBDEA7GMgTWNAA1ZTaW
x+vbLNqAs4+2uSPeaFWFpAvWZhwOWr0BQrBmS+5lUWxjYX9RkULwhvGWy+XvhjQlQ4MnEbFv+v4J
9CVf9HbwvcHxi/51NJrVX6ikwZmYYOoGTQu33bVKyrLX0ICYe10aDp2l3hhoEfa9JrU210WJ7kqg
OP4WxanWNGY6pSn6A9uVs5r/4hKzgNAERGBMBWEG9HLdFjr2GibfEROqxG8BVxdXSyDlrxcejjMp
3HXfGOgaoiaktCDndLNqD+LxwOu/L3b/F09KC2ZgY7kgkB+7aHVNq2ZlQL9UAiaFB9TapDUwoTKA
JEDhCFPWaIO9XDKb9jVo0xECWunTDBYFZykw5fkgDZ/Zvn446mdyuJvf9NpM0RfEYnlvrKwqAQxq
HdTKjEE5N4gBZOxpwMeLJQso6hlBTt5GdzSQH3AnczfLnBCrnUcET7NVBTH9MjbahlTBNIxbuwB5
a/RTJ07gtr3MFIV2jncJZuPwYv2Ah16VejoZIwIBCgDsOnrzMLZ+/SQJ/dCZBPb3s6cCRnjNJm7x
uJuiJyADR9rkj/3X6zKEjggsCei8BrSmwTdfx4ltj3aKJ5xbbAAqHim+oa28dg3w9SmVeAZRvIbK
+G9Z3Fa16OSYEwWysspdLyDVmswvEdk4Jsb6LCpZPOH2oB0fiVTAI2Ca73LxYhvEZ2RGCOUSVfXV
vLgvSyqZ4n8HpuVtHj+NNw+aHeHzOCHOZDdj16ToIbIePHQoAeivTfbryf2u6Kuu/GqeUjNQ6XME
pvnZt1p0/8E0p7ACpXWmF+vreylaXwBO4TDoSFCBcOBS5V7plnmiGJ8ZVEzF5g/6UIazh1RN/jCi
M/K6MJFx2mhGwAwTcDbRHHcprIxALpKoiB3prlRzv/ZugXgh2UORS2EH2wFMggcode4AzJpXRVOJ
zri+U/ZpiuHtnK6qRvWzAeNHLgIHA/RKpaV8lkWPpcoxBYE+CHQOAGuAW8nOzjqtRo/hQR2LU4E9
G6dsd339hJt1JoJzl1lv2gCBQB5KdQPbMU8Yhk8NIEbWfTA5hmSzZMK4k5e7AKxRLGTwDLrOxurQ
EN9okjUxp8NgytiBRC7lfPG4XVN6UCylEes4B06YRZfQTkyfjvnKie5aiqlWXRpmCo0RFT4Upt6h
FLmYIwcBK/pwW5SsW+Q5/GIGj0TQKgAKDtRYV54LG8DRPnXzovDVXsOsUKq1XVjOpf7DzDun9pO4
RrcTwtD+J0AG2/t8zpIU6AAz+LgX4AWVUTO+EiBVo9jfRupjPDlJxGbro/ueam6Ewz00ya2S0UkS
Kop1A6gQAEMAKMeHPJh8yLK+Yj6GIj+k+aTbjposkycUAhYH1ufKqEY5a4zIQkCDCdehRJmvLxij
rX3V/H7d5EUuGaAM4CD32OvmvcHw7D7LFVrgxYG5NH2MkhuQRcyrcrJsiRcUxTvw9wxexQNFFY/O
mrpL37gaHmkYpejHMMpXi7XvNMnxFeoCuBiQvGGuAhfApfuLpxbIoA7c35L4XtA/Xl8p4XaAEw9d
BgDnAknZ5a+nrpclrYtft7ynLL1z4sbvYsnNL9TgTAbnwFVTKcFDihdzO+bWLioLxa8Ttw2vayLq
GkWJCSkaNKVj3pdPDS6dEi0Wm9arljXaer+5tzPoSAJ92TaAo8mO1haInoHab2S92yKf52Akz8LF
gfQn3/E3zXM82xSTbDTJ51VL+jagTrHslGEpb5RRBRUCMBOvayvat3OZ7O9nFq4BwzttO7RU18W4
XtTqNkfqum0myaKKVQOYH3AfUdPlmya1pG2bcURHcWwaYeSmYZ2aoa4W916v+nkjgbQS9qU4YBbC
dcjGfh32OWdaFeo4mBVBG+7iYfjwLjbCet8UK1vZ9/am+7b1/sL6kUk2YDesl9njVtGZCkJoh6RB
Xd5jtBkpUWsFSm3JXokWEbMLaKbECAniJU5KlRigGxoU7JUFnCeAPAAvuvBuBjU/VGUhiWTYj/GB
IprNEVcAToMVSy6XsFwSPCUXNJtH6RAip9CNjg+W7uvWJ9ToTAgXtSi2HSHboiNcKqcgHUCRl6wX
AzhPkRsa/cN1YWKN0LqAyTJ2sJkbPjOKcsaAex3DBgcVzOrjw5Q0vpQMUiaEs7y09LIRsPhgcQOS
a7pEm2SwQktNJOdJJobLjoCspuwweADM2B7cShuAEn2WRZsFlIDr+b1aXIAy5MvckoallCzQ0Q0W
gtd2k8gwB0yhlf2WwieuZmJNxKixXK7VBkPf+s3yFzWyd6xqHE/GcceZmDVGVhk57NCkwPL1wFqc
AdZXFvcL98MGpIcKuFK0bnH7oRV15xkK9LDUt6K5JcAnwQPub47kmRBuS6qE9hGadzFGzmaqrdt8
/j9M/4uCEfePEH5wO6uSsY6Zp3a1ff2dRjcaWvkk1iuUAaYKDCkxCmSVDxYiE9d2jp79PH42+rfC
2IzxoTYlOy+TwnkwbXaTOB5jOGXttgibVEM4fT8MEq8ilgIcEsy5I8XHD0E2A16weopxAEyzbPV4
n3Xe2qAbr/x+3Xuxzf3gj9Fn8J8czo6Jm+RA6szoAWMknu4FatXiiTIDQi71E+MH+A8DacAl042L
scsele4uy5EL/wctDv2dQ/zMlFEgCXvF2ZARMFZY3MNbQ5ebuC6xFkD0vl/YQJmh+0q7o13wjgWm
+q35Wi2PNaCwa+Oz/AvMzQE+Bvc2a+BAPfjyUjCXAq90D63DoKZEEaZubp3k6/WdEyb8kHNjxGoo
XSBvdSnDzlSt9VJU/SozigNdpRszme+coV3l6Emfv/QW8dEUiQdZITlogoctmnJxwTLUUBS5udto
LFWD9gTObylfgMU11r5F952K9pHw7bqSAlNB+xJYwRiKOFAROPNcYi2ep6mmh3S0tkj9mX29ptm2
kGXkxHKgCYCaMIrBdzTXCwija62hB9dUniaz/T6Mzq6Yyb7Ec/Tz/hY6/ZHFvuUsYCBqWedZ0dGD
0+2tZAWt4kHiowQB0IUIboP0OrPm0oE6Q40LME+6wdeN9L6h2QNoxrdeLYMpF1y4aDxkiIas7ohe
lUudcsOo29KELarx8+L0visrawr81IUATiPqglN26hA3LgoCxlWtzxuS79x7NHOu7abdmNXmuuWJ
NUJqGXgmqBfwVDBV01ka1VmgQuxXRbfuMfH0eF2E0OjQ7wF+WdTPcctfLtrkLY4yYcQa0VZQ/Kq6
G+JtSSU5q0I9gFuHMSPM/aB/iBPSqlGtqHDwxZRvB9dag+/9uhoyCezvZ/a8qASUegnF2UGnGmo3
XSSDQxKEQbgE/+jAeTrk5o0c3cj0YOsPNdp3aPMLxdS/OJaszRpkFyhBwYwv1bBSRysJxX2ROzfV
j97byUYKRet0LoDTwh6r2cwKCMAEUWT4YybJbYqOCOpamCpAhYsBAlwqoDbqYKJMDAXUgeF2kGCZ
vS3VHd+ZE7QQPmizerL0eHt9+0VWfC6WO5nT3NGxQPf9IY5u1fZVMZH/Bl0IkZWZRPcd3o1/9OPu
1AkpqNTWoV9KgaQfFboSdB1ApAYruafWFzprX+bE+6cYTRvF9CiXvP5Fl965eC5MJtrQm3oF8U30
ZaGPwwh+Zr+fq9VslUEbSaSJV5URd2EsG4U17tgmQxvTyoA0E8QIS+vrZqjQfWHJ5riEckArAQk2
UD34qiFeylpsetg99Fgs/R5jjgW4ZbPVdRsRHWDc3zpaeN4TNdzWKYA/bMiCaxwiovEBmkhL1TIR
3PbQ2GkdwiIFQFvg/smcZzCrfXEL2b0gXrDfqvB4K5njKUR1cbWibRatL/kYLPXa+ytnxLCnGMAc
Nod9xZlPVSs0EQKsmh4698klbgh3NFYy5mKhQ2IZQfTNAuzb4IIrbVaaSOmwZIaiFGFeoxiipFYl
2Xt2/rkXBgJF9np1cEKRqrtUZe4KvdQqSGk1O8TmR+p9re2bfAh12RyQSCFcFKjhgMFNx5jopahc
GcEc2Gn04FVlE2IQXg2Q/54lflZkaQxrE3IAifGhLUlZdGtIIszspgmdfCN6WfQkpB6wIq8fGpGl
4fWCY4laBwoFnAuohg4wJtSARaPfZ5OBcsAIEkfyzhQqg9TwezWChdmXS0a1sumIruNkIgwZvrYq
8CUkrkxkAAAO+E8Ej1IyG9SOOx27kmv7qkm3GHO2yUYDxZ6XyXKZIgsAtBmCKtgbHn28OkaS1Ys1
5Ie2Jms8vFja+fquCCUgT4q9B5G9xUNzUF3BmzlGLMKA0JVq9ou/aK7TjTMJXIIhr4bJMt6fx+33
Nsv3Rf+m0ifiUMnFLbxQzwVx5z8mTqKbBVRBs2NE9nMaGg/WE/LM87A25xDIPteXTmRr5/I4g057
wxsbFsaxpWN9HA3QRiUvH9GhwZgYphp0APcBIP/Snt2sn3tMiVMw6BobpbH9rI3XS/dPVMrwxISS
QFaGbn+cT5N/4td52Ti9BhdtqF/L+t5DViEBHIiXy1B+RMuGSVjMwWKKAQhP3OUZe10EhkDAHeC9
2CbGDsaQSa81kVmfC+EODrxAVqUdnBqxLWQN9m0nY1ARqgFSQ1ZXxYuHR4VIzT4a+gESRtAUdKhJ
ttarFA1NJoS7Nw2iKbaeY63MJA+9/o0dUG8cw88bMiBtf6vChbyjOZCsBQ7loSpIGdLBBVuoW7fA
tk1l3SVs3fnb08QFgJo+Zo6QdLm053o2i7h34Z+Hb/YbPRUYONoqqd82z7Jik8hNY6QbvLdof8Kb
lC3tWchB1chTiiXND16zgDqzaMZfLalcP45V5WEuiu+D3esSjyA8Q7Bp0Kkw4ja+9ARucOBA0SzH
VRqh9DkBqRSEUsUQ2uPr9S0TSQLPjY5NM5Go4J/ziRIrdVkA2kizDm1VgBvrAcDTwIGVwBmKDBCt
XUjVY/AO4+vcfk0jUKw8UuSHfhXVwY/G/QvTO/99bpeqYlDcJoceqnPTlwe0XZPh/vpSiUzuXAR3
hjCnNRWVlUNE/DyNN9n3crxBj27QG68oDQRSYGC2JLyJY/oXjZkerPwDYBNQaefCcOscZ3b2F9sE
hevX6xqJnm5on4KTRmcMIhHuUtBbMOiRBhpldeT3Wb0q7G/JC0D0XacM5BA7wosVjT+sBQczBXAT
l0cpXxB5VnkJeVF73+bxQ4kSAVG7mzS1FX+iP0jxNiZrLVokWyey8nPBXOjQDIAmy1sIbuNmoyyz
PyfDOsof6PgXYSOgallyGzCyH+CRusQCx4EHM1f6jVPuo37zNyVPxpb3WwRn6SD2WKYW81SY48Ri
JcHc7wfydt0wRKf1XAZn6nZtpGRSYRgAQwJgDU1unc+T2CFMPFODuytsGkdeA3J4tlKYk8BKmeX+
b7Rg3THIlBvYkEtzM6w0djHTmGOEnixrPMO0oDGcN2vWyOq6JN6ygUDL6IjZGwv5JcZkeClqxvk1
28QdjrlSxb/AN8pAihvtvhyJdljaKsrC0qAUl3s+TuukWro9Cmbaz+ufwW3b+1fgRgQ1PBAJwRLB
bVtvoMgxp3Q8mpmxS/IcNFVk1yHJfV0M55j+FQNoTfTZ47WH/y6VVeKZxJXej0fg1tJvxO0wqFiV
Y0o21+Vwp/Z/5YDoEDDeUIZ/6BlKkZFxbsZj7RlGSI38rRi8LDDpDAC0pPzcDfJBGtP67J7XU9cq
cEFBK6/AsAtmeVYLaGODplXU9XXFhPvEqjYGVENIzi1gkdXNFNXteKQu8Ws92lO8+p1kkXQfi/fp
jxjuHVNjeiY1lG48xq71qKpRtNcHT4ZTLNSFkRoCeRzZH54QJVH7ESTLA5YNWA4FGEPtutkDmlly
woS28EcMf1X1gKF0hw5iOv21G/ajNwdDeqr1SSJHoo7BbY2TLRWw2rE1bmkgP9z5QN3z7U4W4HE3
LzM2REEwAQDPoMrMd0xVXqYnWTSNRzWt45fSAdY3iZtoAMqmPaxML53CKNHn0KRoPPq08eEKxgMd
uSCw9vEgBbRKx9rJ6XTslTZwKWszalaaIhMj0pDVmBHrAXL2A6VGrCVYNa2cjpG7qsyjjh4KpIXg
gWOo1ruuD+rq4LpmAhsBTif8BEqvuFp4+Bm9arvO0pfpSHIDDedNX/qOmr4mMd649tR9Eu3mfQ/P
xXHvT7cxjCG1x+k4juPac5CMBrsB6OijfAqtyP1cNelfaWA/hMtASyka7S7dU9fpTWHE6nREsL41
1WEzaa4kISVcvzMR3CVm9qBeM1N9Otr02WzHEAxKmfk9ij4J6cir8n6ZnnnaoumdetSN6Zhh8EFV
VlpWB5k3f+7F8S4F3bEARARbEnIR3IJ5feo6befAAAlrbfiltU/RcrxucQJvAR/+Rwa3YlUfT2NR
KtNxaucgrrOgb4xgiL5el8K9QP/VBCNt4DBy0LnBO4tCQR9K1MTzEawW6inuFCW0SjXd1pWWr5Qm
0e/saB4lCSPR+QUxHtJFeBVi9IepfrZJwPAHNblqTce4Me0x9CIlx5mN63leL4nZ/LScxHwuy6la
j7EStbvrKosCKkwhMjgYNHnhfcJs9Vy8sixKrmBlx7S6c5etYhwsqvrlsBuGxR/19NhbW2+UeBDR
SjN0ArSUgjrP45k6bKvBS39M56PZH02FroDfrfT/jPZ+jB+vKyg6axABij7GnfYh+59knm3GXjwd
HQ+xohs1a3Cno2OuzNXAiExZ3US0mxh9w/wWwlQV/aWXy+nk2TwWijEfZ2K0R68dgT1upY09rL0Y
FWR/aFxwa7B5qNqP7JLIWOpEC4sbB6ACgN7BrnLXqkmXTCsGfTkuVXMY6wTsYh6grPNXqkwv8KMy
F/NBHqqDaDtFtZphzX8YDBpUs86HeuiPsQ61rBEQA0PQDD+U+CcyNp/cSiYLI0iYcbIQ/PPVFc1Y
Gtoqbn+0k3FdVDo6CaZgGchO1yXm+fFUsKIndhCVHEYzYHCHsszGwWmNZjjadr+yx1uY68aMwLUX
/aJO5RNAQ/Vx8tjjNX1dR+bIznIRjIIWfeQovGHyA/xf7x3gZ8fRyXHbZaOLiLUiwZT8cON9EqPh
AHf4yxBZm/7T8R7qb7iKGC4rXhEf2jNoDdL2skjUY6MhmzgEUVw96FO6LqksrfPhJL5LMlAVwwgN
NORM042TpsnKVD3qyXOl+/W8SYkOVilZQCRYQtNWHaQhUMPASD0nh2jJNMWLpx6zxrmr9G5lMywm
xCkOZjdSYCdN6Y8yl0QNIuXOhXJPAI3EVtKjx/1IWqBixjuV/ML5n40f181DKEbHoB/mxDAgxE8p
p0UXY4gYusW/VLX39fSrDXqH2ZDcCh+8GBwYihgunrho5MDNdOnFqo60o5a12rGK4xd9Nv2uDHMA
YJjxALjIoI9lDfP8ZAPsHj2X7P2JYQMWR3BBBNiNiGpMpnnEaUS5ZA6M0tq41AvABYGxA/1mcick
aKsTIMxupkTynueBvt4HATACCAQ2BgSAa+lS4QF1aBClLO6xa/tNF98VZQbCLg/In6tSPXnJWzW9
pMtDsamNbZqAZ9T+R7l3ZcXDD1GOCUQL24V/Q+cmvsW4/AoPacgionZ0pApowjAqp9yMGPzEWmiG
JGj76LfZkDHWW2dXFYC4L0Ul7kw1THTEp1w1fePgKV/qFtdSFUTZ03WT5XEk2dqiuQPxBTo1bUBp
cOdxJEqcO3OfnAygm+4Jqb+NY6LdZXOhr61CyZ89qmvhjJbOoKXqsqs1+0ubje0ePYo3hq3okoDr
wyqzIVlg77BRYbxd+KEWC0TtTqXhewb3Szs8jsW4yhxjLdH6wxGCFFeD2vDnmBrltc40nJf4XWsS
5m/OlyH8MW3TtyQYX8p0BbRO16crIKOk/nQfycDyP95f79Lh1gEsgsYKvkhc6UBJNKYhOU0u2LKX
Ryc/xT2QH5NVpr+VVbPS9cGfjdV1pT/kQZhUoGgwmDBUP3n7VTHfX+oUK5vVZGXNZtCBBfm6iI+O
gpPBvuHsgoRWxTDHbPe+IbTSgzT0VknpD2+VXz05ksSOeB3PNGK2dCZNSWihD2qXnPrVCOIBJbDD
PiSB1ocOWAj+n8vHnUnTUrJS6SEMRL9o0PuVxDLWSJ6vGsgMbIdQXUP/CDpu3lFizvQxIi/vyQi7
aP1ql92QB2817PvUH1Zq2NyOW+WxCy1Z9+QHX8OEGgjaEPGDQIxvbEzKzrEzHXqluIkDrerD2KG4
jzv3CPimf3KdSLaNLdRFEMUJ5HaN0hi1MQIbAUiknwN8KNV/NPY3uxokgtgPfRQEvBA80FA94hOn
bYKGZt2aklOimQBzsQHaQBExBqOrfrLp59+dQ9T0nyjO7p0YjR95CVEzPc2K66sekHfBHPw3xwtP
B9tD/xK8Nees7Zxk06JHOF7qKym1DTpnHtrcuE2mPaXVzvg+6vVOocpd5shoYD5eFGzbzmRzMRSN
jEbvHC85mU6w0CBxw2qt9UET/aiV21oH0DBYEP3JwnSsxKsIDAboSxo6oYFkA1Ap7uLFPFhiawOO
heqUu6yej545eT4ttAej7z45U8V2EtMZQM2BW3bQrs4Jw4Sbko0JdrIxKAnwWjwqFi02g2tItBKc
OxRLMHTLMuCsifzSeRWjS/Eh2Evti9WfanOVGH7SrHIZJp/gFECODWZyxCysKHMpB+QwsVEkCqCh
dW+rYE6a3qWuJglYPkT1bNUwIQo34gBG0eLsvyd9E/cNTU/oRwW0TdI1wNE8ptqmxA03VV1oKJIg
mB+Y/nejzkRybiQzYh3v9Dg9lW8jEG1K/xswiF5edbBpgWVA93x7i0lVyQFkRs65FNbsD0x2PHDx
1uUOgVaAS82O8/S0GEH+Vt7l/5grgDcCk7/KdvkQyHKR4nX9I4+zxja1auDEQN7Q773nij7Eqp8U
gVmvdGuj/LqunUwYt4lFMytdalTpKY29VRXh9UfcwJlCRznlaDAFPFEfk+C6TFHEcLGi3DYOVpP2
wPFOTyQa/d58rFV/ysLKGANqTKsseiXjukGuxholtwM/Afa/BvRnbbkLndrUUKcZNqv9LPt0N2ju
VnmqyXxKO5BEAzsNPFTuEAdeCnrBQWK+bC2vGRLzDmdXvUkHAPA1WOvZVAD1UQ0L4qS6WElWl7US
fBDDKhygY2CFeK7VoMmruRzSIj0VwGHEqXA2tNwlug8YuUbxx+VmlJwQoQ2dCeS8Wg5w69YDUsHJ
DpYtCMNKnMWs8Odnia2+R+jXNONOYh2hbwjdDOkp+Tq//Q9p19kbOa5sfxEB5fBVqaOjHMb+Ithj
jyRKVM6//h15w3TTui3sPCywdwHjdolkVbFY4ZzC1w/GJ3trQ6t30xuRWT9TS96/HKXcmgY7uxdt
8XFlaxddwclKedMUlIFiuAH+Z7TC+xGtvle9J3i9Uz40G33nrIib7eDSennj7NVp6gaIG5xIsV+l
z1vlpnBlQIVtjuatQz/XGOjXTpIzzCJqVJYQqE4VXIFcwFb9HqkGEUm9PrrPHyiNvctLXLrmRR39
ItBEXQZYyLlJELHLU6LgRPvieug9MfuVvlZroOHL2/hbCGf0pRzSMcxr6gelxLx20t4jqRLteBzW
RieWAiYkS1ClQtYQjaB8lhLj3lldwr35jUotUd+PXrCTj239qGr7kP4sQY3yUGEmnA7CilP9H8bx
WzS3Sr0GZodcNNQ3hpsg/ay1g9yAM9dmJfAbhEMtOVX5U3to32hrK/VTCO6I4GeKZsi6vFPNZ8Xw
KGAo/+R4f38T5/EY6zGtHmM7QkoCRy2T1mPoCnDA2e2TqXcvS1vdAi7sQY6YxTn4MXyKDt9KAZDY
lHZWar6HanfbNDEutr2W2kWxH35FVNz1xnYQPZpsp9Yr8hjAK7ho72R516bRii0vW9bvnZj/fuL7
a6UyKnU+HYEdpL1mD2wHSMvH8BYAbJd3YXYK353Gv5L4sXoVdT/w5c6boFaiNY5V7NQKmjkuS1m+
SX9rusI5/VwxI6PosSDTfJR0F1gXlQWCBOYYz3S/RuAoLuRuMMSGDm68t9BByWOCkggAbiGQQX2N
uYJ5jVELwDA95HJljZJXmo/pjlaPfW0fig8MK4ytl5JdLVriy+VVL2vY7+/g71bNTIZWUOBKMm2b
T7bqtdlGma5SDTAJ+g3TrjXqNJiXl1RnaBpryOu5HOIq+jGp70iwbcmbxizlfuWzVraHf1fQbiow
UoHt6brohRheVm/HaJuWN3is1Wl+hxlpe9KKfVVsE/OnRF9YZ8XiPRL+o0zdrFWsKNgWIxDWHNAd
7VLpKmS5M1X6Qe6BZTC6LF4rqyy7ypOtnO/aE4voUzR4ZKhr+Mpj/pr6yV15xTaD2z8oz9Fd4pO1
OuDiLXAij7u7U3nUFDTyoHMGiF7eWIM1XSmDym70PtxdPg8e+/ArzIT3n/tMcA+AlPB8bSmr0ACi
wzgywOXTnNkxC3dCdy+D70XYNtGExPmDPHlaY09GZwXsYQwtcbQUZtcI9vXGYuGK6i4lzuYb6d9v
4nxxEUsqKZoS+22QTT29KODNiGns5AQNgs3PJDWsontFDcNb2Yx5Y3mHdCqY88o9yKiVsoHNROEh
z3w5p5Yc3wBXLptu8thDdTLY94VT6Ed0fF+WvfTePhXNed2iL2WdThBdCOQZR0FoCOZG0Yp+GFKy
4uGX/O6JrK/9P9FnrahM2uAfv8rB9SyAZm/NZGatubCRfCZIUQDMh2IT9Zk0btNR2rGyBterZAt6
tNI/uvhEA4QWOkPR9g8EWc69hzHYuiUBq6kzF7eiS950u9gAoPOqA0jZ5VNaVs0TYZwrmCa9qcqu
hzDBRc2hb51OLw6FG0i4U0BWM/0YtXglWFjMJZyukPMHREPxukYbky91DGD4tgqSKfAyPJg3xrjP
wxgwiBujtcv8TidPNVuxiiVvdCp91qYTbcmGOtWlGt4vADP5JkROyDEHBfdWj/B+ZXvn7fumNyfb
O3/LiayoyKosj+YoLD9ok82EK1GorIhdGa1FgHIJRvawusk9Yy0Umc3rkmDODYqDPkzJCMGRDqyV
XyVSGKY9WEkDsCr9Q3+4vM6lS/B0SzkHlxBTrQq8fP04u66A8krb3g7l16BDpiicEA2vGPzy6oAc
jYwh3DwPHt0NBIN/AI/2s51a7qYedGx20W9Y4xi+XK3mYmeL+76Zv8Vx+hrKCRqoQQPumxgyKtzw
SrzXbRWsjiAgVRxkodfeZosODRnEGYsCzZImt59VlbWsAoKeb0bEtADnPFmTiiTC5VNbKoCA0em3
GO56kOIM7aIx7mWa3kSyJU6eXt607R4GailAdVY/lcCTiatlVj5GlizZuraWFlr0rCffwN0TQ2Gm
k0rxDb3gso18EEVL+Mwzu6ifqw/5tnC05DoVH4xiX5MMpfe1HOPXzNa3w/33A1R+PCSMunhmscXl
LKDIug8fu8xSjcc2QbfQpiw8Jdk2yX3SH427/DkpNibZx8DxMUZqdxLdMD22auk2Ll96456ycfP/
OiO0tZ57kCxtWyRf8HlM2KTU69rrCHyKzfuUeBm1KiBWB3fA/mmEbieQyaET6JzKNZrqRfs+2SP+
lggGpeslDemzjRk5LLW7Oz9daRpZvPdkzAXN4AfgmeBxjIC/24IQAKSK5iGhqHhIo6vEH0w/Zs0r
rVqrLUSnMly1e1nZ4iUnfSqYM4OpT8ABDkhdP0ie2ugXe7gmmrUXGiscPzDd177fXRa4pPIYVwZM
FMoRM8H4+ZEWzRixMqvhN1S6GZsbgT3WoWoXdC3uXnIjp4K4hcXp1KCzt0StcegtYL7ZqvF0eSlL
inEqgbPeAIhGelNjKQlg7qWktaf+mADtnr6Xmad2azMgi+IUNP1rQOtFLw63c0yMFTKDH/vAwbZL
DA4GICFk9egEOgAM81YRHZlW3uU1fu+HQbUFAKMCBGOmB9Wq8/OiItELIqIU1zjNT+Lnc6O1cwvI
ZXCdO8mH7NpSZ2/XpscWQ7MTsfzwQTIUkzCVENsiN29VN+GrfC9406vwTP4kvD0VxTkZMWZZrwH9
GBdBYGvdQdadJrzT1oZa/8eSwLOLNklpBt4930l0vijdCGpHX0taAS8QMjixFOePVVyBeCyr7qoR
veysLM2jLKYNaPZUurt8mrOK8O5+JoL65xNm4zyJyEA7JxPWUurroqOAei5qd10G3ADjQBTrsqgl
80MH41fbC6Cf+YxkKzRDJpRIB4HBzdizolItpL7ISiy0mKDR8VqAagIqDUTN5yvS6y7HRY63iT76
XbjvyyfYnTz9Kj8ztGwqd2KbWPHHpHr0PRCc3twGhdvfGO//fbGnX8EZST6KmOyo8d4LQ0HbaHmB
rlQhXWtnXMx9oQ8VrVponMSYP6dBU6t1QQ0mFz8FobZOQKghuSo5kPw2QFZBNezSuBKOXfMxrGb3
vuycV51T2ZzqNNPQ65WJMFAbbrI43geA/29ztmPDoyTsO2GuSlJ7qF+k4mfcpfYoegnYOAnqzLuu
fh9Vp6NbVdzVuQf9d8LgDTh3u0SkW8zH2yEjOzokbtythRBL9xs0A5wIaOWXoCHnCqJpaVY1I6Jl
gN2HzXsuXE2TuiWWogfW9BQluxj50Krw9JXLYf7d7/uFyZEZwgtoCZxXaSbTrAXESH4dKWixSU35
YMhRuRlBjrfio5dMDQAw/4qat+DEqrW0R7q5n1CuwQSBGzXFtC1E8eGyis8qfGk93DOgMwL0bDYC
nq0FiOD3UTXaWghAqDDwg/At6A1XD9faoBajotOVzSs/WVmHeTpJYDg8Qwx3YaDaakZtXcZztY2d
UM6dCN2R2nQcakug44pvWTpBICnPfUroh/5G0pNqaJ/ve7xDlGFoXSlXM48kEXESqmV/4JcR9YET
Dzj8uNy5dRLMc+VmY86pKmY1qL/HnQPcb1foNDfMViKwxXUBgQ+tiDNUJ+8ykWEttZFGiS8HERgH
I7TYxn0dO202rT0e10RxflHJRjS0MJb4ZZNqmwTPYTdJwtgTGFh6L+vnooNCM8g/y+LhVoQ2IYFE
tdQXiiqV3caomtQKzVpvvSrupvIKfMc9G/dERS7LFnpZKaw+7oObup9E1U0QBsVuoUmxvJVpkIg7
zM6H7aExpUFypJjiv0M5k0u77XXC7vQwj6tfohCVyCNq0rAZQa+RW2pWaePB6KUarGjaUJfbCji2
ld11Qt1Y0xjlhg0zMkx9Zf1LeSVM4QE93TCQFfjGsWCOLI1LSU4QMZXu+2SVzmdtx9bP0K4saq9l
HZcuXkSFeJKh+XwmXuT8WzklKQy+Sf3K+BC1aq/jTgqA/oqOCsEn+WddUCsiSD2n07Eds6s+dpXk
IesDr5c/B+IH6ocZ1x+XlWAhRJaRivkLNwQEENxHZWafNkMRMl8BO4NEwDoiZJ4G4CWz8ARZtor+
5bLAJQ8FiV/zEnOW2+SuRQSORT2SmPmN14hW5nTEtj7lt+mx9dkaCteiMBDGgtAVDZuYgOF8MG2Z
nvcmhOFK9dmmLa3uKd3b7Ibuy5XBxAXLRQ/Hb1GcR8ojyJK6eV2garAjQ/+MiuhNFdma61tUpFNJ
85ec+HjAlwdgjIKkcd8n2zbfoBIRjI9ynjsB2ebAfXcJHsOqGzArfjKEZ7XfArCfFo8rR7mkPPCG
mNCd4XRM/sZmAOjTC1Yyf6iuBslNBjsVBtcEOsaj9KO6L4HVcRdmDi0tJozA8b/PJCsaNmp+f/lD
FoL0uX3m3+/grvNKLydakpz5DERK5ghqggMKxGgtCfPtZUnzIXJ3+pkkTp+0ItP63oSkzIvvVvkV
lqpRZz/P6ZAexuOYBdjQeLT13MGwOk0eaGqNh+yzfAc1W/c5oSXBFp7HbfZoXPc4+LWYealyOk8c
zDARAGn4NirWpEokd1oD9Qpuq51mXBcgc3LAdGm2VvVSdbbY/2yewmGfASlCdvP2tuwscaNXeGxm
qz3ri2aFhj4gNsFNoWvoXNlZNnWpVOJr2v2QFvYUvHTkwAwUosZi25ADegIi9UXRboa28VgHAHQS
79VohTx+qQYKjAcwH2AwEVgPfN22mZKBiHLH/CdReZuy3DKMytI7N1UtRh2p2wair5AXjCL38tpF
tXgigMVHVAXK93kY83wPhjIoK8MYoN/3GPl0d8puei838Ybt9LvOfTQ3jS28m45wnW/rQ7vi15ZU
/rfwbwlPIeqqrFAm5hdGgk6F+sCE1db6+RB5s5rfohqCKxHZM+5OUNOx1uNEgMpNe62wU8WrUew4
RpqtPlWPZmQ1ulup9mVb/sqIXJLKpYdAZFdVlTCvzOmc3s2cOLFSr7lR7GC0Bqt1kluyl92XXXOj
HoeHTXbfXQ/X0Vb9BUY6tAbE75c/6CufcemDuKd5BA752sjxQaol7eu3wnuP7NqmH1clJg46p3VV
39z2dvBZbu/yg4lvrA7k/mft6G64MR8NB70Cu2YbXqXWC+K5jYj/32Tpm/YBtGEru/c17nDpYzml
bPIS2JMdPjbFKAnSanexZqd+YxNHenbFe9Vtt8G18NzuGnvFCX+/dtDJPFMLozMbRU8+xy3VpU4V
cGb7KWksWQD/a+ShZAzk2JnYLEDS9/K5zCs5X+nM4APMd8BgoEmAL68UcpJ1ZVU0vvGIhXa7n2jR
rJ6Ys5Z/Xch3AfUQdVyAhiKtjQLSuZ2rvWIwTMhBULyL0GDQ3pvSsZ/ZTofCIcmubDEmvNIbPpsW
vziAeyD+RWSK2WfuRqvNLizzPG98haoHkWJi14w+qk72Oqn4dXkfv3sS0IwCrBa5NDzxQSVzvrxg
YOD4QGuVH9bCEWjGeEnFK8mL75HAuQhOKQ0KNGttLBtfB4JRWheo8W3L0okNET0yK3fCynL4eaBs
TLRWjSFraJT7ME08OVjrgl4TwSmEUGg0F9t5OWNlqaFq0fD58pl8tyUcPp7qQD/BvwGVdH4mUR3k
ZaemOJNiDCwJw1l1ZDgTgIvUNHdp2f8yhWqldLMmk7vS0W+jAOeHNT4LqC1r5W4EwlDGbuFPrLZD
r42yvbzIpW2cWRVn2FcQPfFPDipTPVNAx+Or06i5o05Vq9KEH5eFLOQa5638LYW7TvqwUtJShHqX
Vv04WZGTHJ+D1pr2tho7a3yKy3v4W9j895M3QNxk+aSaWeOP9gjQmjfztQE1q/10eU3fg6/zJXHm
xMwKmGEBpAxe9BA9rd3AS9b6e8eAoXG+CLHHKYQNfI9aKy6ZfNXsEOD5mNRolZXrasnNnYri9LxP
CjScTbMPr38WErPq1HskTfFHUnT0PQItHW6Oc6aiUkZ1HEPKNBCHFZtYlL1Kpu9Na1iXT2Z5Pb8l
zSp/cv6mGdEhl5rGzzMzswIpvI/F7IC+oydAZa5EgItaMOMyA6AGUI/8aKraNENC1RG6VoZOFqEb
T3yfEJRdXtGy/SCynolI5v7RecknS+rRQ1+IE8REIMuq0ZQtVS4xs11hgK00ciU9vI4C2c5D+Yda
TO4QDi+Xv2BxnXN4jWFrQNgYnAHHIQNIRyY0fpq85CaWCUDdaK29eE0IZ7ham2sVi0Ss0iQeqKgO
KelvGYlXfOzCU9IQMPE14xBAD1HrOd/NIDRJqysBFIR9BsgsYXrQRscWCOcZSGTB4GSl06fU56j9
MMwNuLRjbpujHpHTGzXJbQlP0DJ+KKY1yomFwPH8y7gdQLdKGbeVjisHj0iHVE5wX6HR/Vcwuexa
3/YiuoId/VG/VjtP+zB8I6gtVfHX3jXfnQ8+AzV1vHElANzzAw1to2RGMHQY7ktMO5JuB0k8pGw/
MkvVVotu85V2HmXNmWq8ptEUPVcTuTUTQtSxVop27kYG1+rIdhWgWU1XfQ3LN7xxLXR6EvYJNKEV
2/1+9aHrCZg6gHyZKaB5iHijGAASomOEMdJfVe1QJe+XbWYhZoWAGZ8AGPfAhVbmlZ9YbdUqU54q
tPMbMKNrllmA2eqqS1DpP7LWMOMN/tt8F4nRyo7CjEm3tKTUtxJBn5Zz+Vu+mxYG6FHrm98EmA7l
K+BCMoWJEUSDjyS1GDtA4RC2dNSEwgFPwxrexHcHDGESANzmR8GMOnO+7pYwMZTKbPBJmu4UNtZ2
IcJnDHTA2zFbC50XlwaUXeADoPAOLL5zacEw5a1RF4OPNhdhP2qBdj0ogryTgB23AkO7KAqoRCBJ
RX7W5Bv4g1gTkkzpsLAR0FWYTU23kprLBznAsOHlA1vcQyBpAAgPrzj9q+HsVHeMGOSbgTT4NI9r
K5S2UVKoGIQY3FYdJ/eysIV0/4wrhSwlWkHmoQtuD1F57xFNF6MvDMS8NUOt7sC6HgLZCoBC5mSH
+lgkt7Dj1E7CsPJ0UGpX+7jU0/ei7fDm0/MAnBGZLnYPTQ8Y56fLH/jdVPF9yO/MbLHCnB8/P+Oq
bfMpw0igH6B5+MB0JZsnu9ZYxr/vOeb3Qa4A5QXVEOa1z6XoU6iTUiajX2Kg64Ap/HGvERLtmryO
HwSlL1c69hZWhdMFJg56cDBGzb2SLu/Qd9XEt5/8FrdDSBBJgRYqo6/dye/JTnu+/PML1YLz3+d8
GSBdwoDE+H0pspPX5BD5O7O2MARWPLJ0/t8Ved+voHN53FmojMptIkOeGR3T5pDWG/GZaq9DtRnQ
K2oo9wNwBxtL2BU0slGkA+/CXRV9lMraDP9CevP8SzhvNhWaGhaDjOna0JXbg/amFVcS0nHlG/XK
zBYy1QJ/ZXvztrID3ydgz+XOJ37iAUxJIRNqN6Pfmj+K0qmSbT15LPBQq34Of6aby+KWdB+Ti3Ob
rDgnILjnjNyJpsTqbPLjREL1PQdkecSCGzMGsngn5dXKa2BRnwA+jJ58jJcA5YI737hu0hHX4+S3
suRo8WcSW+VDsHuZxG3bGXbqxoZ3eYVL1qbNKCWI+nDhm1ycMZpiHcu9MOFZoNUeFWjhjXqzlqia
f+U8mgGS1IkUbh/L1IwAC9tNvlHldiUGGxBltleY+beCg2HSlVB2yUo0ADiDAw/4Ujiicx1JmzSj
YmFOvmmE7FrAO8FKG73ciaSWN7WS+x2l+e4P9vFEJndynVj1PZw0ZAodRZNQATaaMje2fyIFJXgk
xNDJ+m1GDbF2ozcxqr+S0lylxvSjR6/SipAlpZ/BBU3kPhD/8Q5/SEA/2gooMUvNEF6Fou6BXeU+
1Y3MGWNVWdm4JRcND41+K7zggB08H+aJQSN9SfKgYII/4YqzeqNtfmKbs2s1a8uVC50ThUaMmcYD
OFQyoFawhdxtEFOhQCteTo9G9tRWqjcx0zboGgMWZ1HfpHDalydxMugNpGiqF+uWIaxkEddWwWma
XExVEWX4/ba6Hg3X1Jwejev/Sc/+XgNCOgCnqOgk5rx7J3VETZoCOxXI71GoGXaEl7ZzWcjyQn4L
mf9+cvIUuL9ZAD71I20QNEl7Q/3ZBNmKMq8JmZX9REgCOly5n0p6NONiG4BbrRjE7USf/mApCEtR
jQJeICCfzqUYXUlzoBDRY66VzAraQfbqDqHfRMjadBHn3P46GsT0aEXTVaDocCmwQsyLEUPv9BiJ
mqv/ICMAWfKt2mMS9Y/2Di1TMBmE9d8KeWmUqyRVgf9CY8HOwldRyN36P2I5/r2e30I4o5SVBhlD
occBSbGGEZGebqJ+1D1ZYaDCljHDevmoFvdPnR8qc+eswT+sYx3D2rg1oNoaES2aNshg9HHkETGp
nMxUMty7/epI9awAJxfgX6s8kcpdgErEQI6AxB5YE6q9VE+2JgqbUcwcMccQXmfu9BEMeW9KZ3pD
bH4gQXOtq+FRo7dTQvcyuTOkGhWeteGURetA3hHtGGhrAtLPud62WllKk2nQI5tpIPVNpYTASPmP
LWp/Lf5ECrd4Na3rUS1NelSETcGkbWw+aqOyuXyu3K31txAUhE3As+MRygnpw0xg0xSBg1synDx/
CwTMRQNPf+pWoovlPftHEFJC53sW5MDWHAmhoIREqN8pewEzvTlmqi+vZ00MZxcYGRJo3WE9hTk4
EriCNSVxUrwqLotZVMy5jv61bXirnq8G8+5EANY3PZaB5KEH/LZL9iaN7ba5ypPaEuvuD64vpIXB
kg7MM8UwueuLBQkVAMkF/yVcD/ciw5pWlrS0c6cSuMur6PsItMFwW1HvR9MnCAhbzLdd3rZFGYC7
xWME8FgqDw0r5UVihAnsGd2y2yhXANp9R9W11O/S4aCPRcbxACMOEHHnh0OIXodtQpNjDJ4BQLW4
SZVZItuLJLNJOVmUrhzOknNE4xsynACzRG5uXvbJbSmLoSlPQZMcRYA+Wlk7Bh/hFAM3qcTrozBj
3ZUC8U88MqpgEtBBweP4Ld4MhtQ0up4l4HL9UWQeLtMNeVIjO67W2FwX9/NEEqcZap9VQxZWyTHo
es9oHpQo8Cqje8tnn2eWfbgVkNu+rCnLMvGcwzyBhHmC+e8nW9qBEyCXMQJ2bEsNpJ6Glm+KRk53
k5l0VpQMggvAeDdGx/NKHoVPtH55RBVo0/9I5jzimAdDkal1chwrNJ+YIkhZ2vGqbUWrF23AOUdA
VWudir4P4Rqk95J5IDgBuw2IDJFO5vQoS6UwQDd3coTTeh6ycdwpY/IjHrVwxRkvLhIvS3DKAQdV
1hR+kWVk5GmMSFXuCzcPEHJHdpfknvpey9qhK55Ybzq18XH5UJfs5ESqyt0B0hgYHVMQuubiVdQc
soLYwugP4V6WDPuyqKV77VQUdw+wXhowCooAlvWpBTImp6yu6ji0a/nxsiB+DO1LX04lcVcBwZoE
UBPRY5VbWZy6ZZwZ7sA+lchLwJYBGiYvEVJLGVuLBf2Plm3osM/7tynvrvs1U51NkQ+Y8Iaf0y7I
hKBf/9xsWj1kegQct6NWFc4EMB9WeJfXu6SjpxK4jY1rJWBFBAlGGThtorvY2NWHwbJ+IgWhoooD
LEGTczlCoCOmjAfE0JG6SYG5lwubDMCsQxA4PWZpc3mQLJBSHEiar2jOopKeiOaM0KjEOA8mvBSq
1BPhv8MBdKWVFYiN3WtreaTVhXJ3laEzFaE84urIfFTVGJMrsdfUyTzVLSDpsumBNGaawk1D14YL
F1UF/M/SF8oYcsbnqiIGVJdCFXexGb4Zwa8wXDGMRQs8+X3OxRRxRvSkUnCE0q+iqm7AwqhGuSs0
/5Vjds5PIJ4AVDjGUzAQw4VGdEzMAbz2iJOl3B3SCZhp4mbCSEwer9wNi6qBCAyV6y86cE4rVZTf
osRQ6bEBMUedxrZhRG5cG24pq8ipvv+BpZ1I4xQxkuskALUpPRLzKjBGm5HHXlvBGV88JIQuyA2B
0gErO1eCSTKzuht07B0A2gRHll9pvKcrmjD/yDen9K8QmQ/9gTCrRQXBcwmaRqorGY00kubS4RPU
puByQc/ksAbnzBeh/vLKwE+XoBMSKl7zUZ7EDzTIoqqXA6R7hodevSUyqM4rdBIbhiejtRsssoMV
VXrhouSm21Fjs6x0CyOr9wXT3csHubjJOvDc0fIABiK+Ah4QKiZNjW+J0TbZTPFV/uXJGjsB3Mhl
UYtGfSKKcyfF2LdJm+DNSIUI4wpoHBfFzWURi0aAVy9Sj3j6gkL+fGdHs4h6bcALS66vJPSwaXhe
lwBRSWNqEe3pD4TN5USgcmOu9OuYT47RNNoO3UMQVtXR06DtG6XySNhu0KRpFG2/snuzRX1TVBNk
1UgRYyKTxy8BJEDXJCakYYoq0BO7yvYpIG4vL2nxiNC1BIa8mbmLH+aoMJaTgC8pObKGvKpUH28F
na0R8S2pHGwAgKdga0AjPacHURSXaiIXyVGYMouyK6SpGqsLgQ+ctSuNrUubBsYEkDQAWXnOsJ3r
Q21OaHuheB0oezGws9f8+fJ+Lenb6e9z91SvsoLQvkyOmAwXJnmTAYnQSMd9gbRaD+iNy9KWV4MM
rjHPMeE9d74as0w7pNDhqwZBs1g+WTLYqrts7XmzeO/ryB79I4ezokwYQ5IAkP0Ipvckr61IaGy9
fi6BsiQGzBMx9TAUn3Wy5hgXFQM5BFQFQIkEHNrz9XVpyoomgi/Kun0NeMCofI7YRzpR5/I+Lmn5
zAD5t5yv9Z8YbtWRvFFDOKKM3VTxzSpIzuI5ycCfRvsK3DvP/mIkoR7UMd74pXhVJJVrpns0eq0s
YlH1ToRwqt1FqEpIJUw1mSEtPiIz9cVEq62W7PtGWHmTfb3ueO+Dtr9/l8QpegCwh74dZ18H2EHU
JiIViTLwOLwUNQb3peM4GTep4GspWij6u6hR7Loud4XpTpHkxOErq+5Yu9MxxSkiOLkXcqudc2xD
qd5fPtul+xzsVhhZR9wFOHxuW+JMDLRawd5nqW2SV0kjrtp8kF63CDAm5ccwubsscPGwTwRyO2P0
tRJrbQJvVgVOYxYObRIrG1cQ3hZP+0QKZxo6RgmHWICUpv0E+atLkq1gPqjUSYt+RbEWrQMgcqB3
AcUF0vHnVihHIzA20AVz7PTgp5lsu3r4+Sdb9lvC/AUn9keDQWyMElmMvsjdosLslBwUNm3UNdS4
RYcC8jEMUhjIEfFoGhGrjbiWkPsy6WuADGjS7/ugtdeK0199lN+s40QOd6MJedyHKsE1g5z70KFh
qgPFEsaZy01Rde6Y2kEKEOPHts3scTiYfXGl0/AOyKPbDKjUgB1d2eBFbTn5Hs4IqlKVxEbDBgMZ
PqLbXtX9nNRWWbabsInXhgUXLUDThbkTTge4GnddJCB/0kiXw+TM1CrKfTXzHhYrBjCb0bctBkUe
sopzFzLPWw2sZLOfgE93VPX+Rxkpd3Jce6iYarmDLJxH9bhZiYX4XuSvMN2Y0WvxD6a1+TTflKA9
TusgMjRkuyfbju2D8gfRW1stD8DsdRSltY0aUYut6S+XTWRJcxGGoREZ037gKubsHfPKIyNpBtnk
lkzdzswbPB9bOxPWWmAvS/r2ANIUUpNKwOmJU7mPMuIZ1V1vqrd4uaxEsGuSuPAFKS/w2GiQZKLP
SQaNaho2VwDWsQWU11cOb0knf++fzNdAzCRhcURSpNnBGdmT18q4Hf4jneJf+vGVAMagLLh8Ob1H
rjTKGYOVNf1GUaJDWF8leWmnU73ikb8wqnjlx9gKUs1/SZLPHaZaERIKUgd7Hg0bqSfTynXXDNA3
zRyx1j5APn6VomPMZOx2pJLN9OxOT/PbiE6uOAnb+q1u08eEdl4YArdW1DdJ/xL103YUALiQKsMu
Is1kiQbyVpOwFtYtGxKwXGYaacwP8BSpfRamrI3x+Vk/PVJVttp4U40/RQN8oqpdk+TQqsq1yoxD
FKLTTZRXopdFxdPRDYXJvTl9zbnDNm+LXlJ0GBNKVRuRGtquy5n8JE9ieV0RwDNeNt5F5dM1zCsr
wHrAPND5cYmaNlB0gUP5UCZ1FKHVvCbDVHpflNL2sqjFWB3DggbwGzS82nROCTttRD2dQFYe3Hak
2Ey6kdt5WvhI5O8FY3w0wsrVgs6TWX17WfZSoHAqmtPKJgJoxFiKyTEVzdzW1U6foZXWssaLm2mA
zw8tCyDd4gM6aYroPN8Ax1+UsyWjirle0VnSEGQM0EmE/DRYY+a/n0QkUyAgHskDhLdZs5v0bBcl
1TZp29oyxDVOtKVtQ5OHCPAtASOefNN4nsiYXc2Av0ikxNeRPpZAdrDiapc27VQGp4FSQzIt6uf1
hEAzGa6aKXNWY9LFTZtDK9AnCGBg5oQYJZOYmprwSg3mLMPXAiWTKG49StdujsUtO5HEHc9o4ihA
VA5J8i8jyyyh+3VZlRf360QA5yGKUgkAs4P9ioUN0nFWgu6Y1RBmbb+4l0Ib6TRATzruC3Ilp0gS
VVdj50nAWvmDxaD9Q8Os4xy/cHLUPm8aocBizOouR3dBNT6uFkEWT+REBhefoOsqGdMISpyRxw6M
rXAGKyq8uFuAIEOXKTiE8fY8N8kOfbOVwZL0WCa5W9XNppHvyqRxw3Vs6YXTx1sHEFLIgqIyxb/X
0SEflpnZwsXUcW9JEQI6gn4GR1Q7U7RaKUwOXRgIdpRWxME41Q95DK5AiVQd1C4BJLtAmKuDurky
iPbfFfPs0zjF1MkAChuQ/B2FrrL7YQ9AKDRUrjxheVDfOZKZ+VbQooysHzA/5tM+cX8k7Fg7tOgY
EcTQCdH6QMPHnligYrHy4AmlZm3YE72zFPCbxuAYbw4UqCMR8FX+s+ai5ItnBCINcR41PP+OGFMV
IJBDlkGviNcQ1wRXrpw//v+EcDfmmIXGV63kOCK1Fcvj/3H2XTtyK0uQX0SA3rzStON091hppBdC
ZkTvq1hkff0G5y72dlcTzZ0rSOcIEDDJcllZmZERAGDn4JaQV27mhf2ro94DtmmopULRXFi5IhlT
aBADAiFlFkjCJJDeoH2/DrRybdaWLKGbDIUSAGDxDhNWLyqNvjMlWMJ3BK2U+AmF7p8VGmwtkpu/
WYhDdbSH4z0EBUwMS/AsMdDtRCJ4TyMjnvoq0Q9WNUC/Sep/IHNUe0PaxMHXV+vSpOAGnMYsiaEg
GwGQr9tE0zP6zPw4U/z7ZhbnEAwnKkiwNFkTw6i8U+KKKxNWi6nMhS4H3bXDLqFnwyjW2pCX3M2M
ZgMeB5LJyE5c7/JoYnYbgyvtQZ/eyK4wXtdqWgvOeeZxMEHdCJgnOGOuDYCAr6AGiYuHIgENd2Wo
hjc63dr7eGEYV1aEDS4XTSsrABUgZtqMFDzxcJtk/GLf8eyaDBmroqGLzQYdhjAWo+1aReFZ8RAp
SCvyZ1T0bdKuRLLzvhX29ZURYShqkaQl+gpw19QWC4DseZFZZ/hJRmw31esiIBK1wZOd/bq/6xan
EM2DGBYcHgrE1wuVJZQCKIosu6yMqS+3fVATxnyLfv0BhPH9147gIQrJgULEgEmsmmznVN8Si7lO
PXrWsOL0FhwEDAFACdcHmJDYacq6VudQqS8eTE3Zgd0BTkI/qYW6GyQF6kZ5sv8fJhCMUOBAUJEp
EaFCmgNRS6urChS91Q0exr5E/0GqYWV7LOX3DBmuHOkJoPbwl+t1KpqEq0WPYTGIDqI0ErukgPh0
Lh8TJXcnGp2Y/Ztl1ntMIo/wQ2ICVwPKrvzVUQKpb97sam3kCw7r6pMEv2g4iREhf1I8jF0w4EmU
V7v5Hhvo/4AruDQk4qKUerCnaeiLhyF6GyN9p/QM6a7aq8ZNSdeo1ZZSBTPiHhRfeKrjaSEc90Tt
Caa2KR5qKF1+o2WR7VumAP8FRJonlWX1ZDc2fYZQzxDwLIeGtAKINdOzp3aonPf/YXfN1PJgKASZ
w6cMwEVYZJZKUWccuwsdwK+S3OICsmS/yuOVy2cJpoXHoCXP1JA67gRhMW2ugvhWwhxHvGAukmEU
jgecmK7ePHVqtAFseBvpdDvomhfJWz3/V6IInL/kxdOYrGz2JZ908S0iSkvjQ16MKjZW1uNVB1hC
MtZBXa6EnEuO4tKKEOnNLRf1VGGd5fy7VLu67g76VjN+rFXNl7AWl1OrCdFePZYJcvMtCpkuhXpU
t/1oem9SXQ2Eei9W49LI/xetuPWls3k5OMGt61pf9poNdyE3WgBRvW2Z9V5bvqHAuRIwL54XwB1m
UADcLjrIrj0TyUwnlmSs1tA+Wb2PmikcEjcOSrZXez+RXiSIvSkeWvPvH42lvBMeDP81LMxrozFc
2inDvI7RRhoOjAZcc+sRIlmfBUEZab6hLVZOyuLmvLAqzGwDAeM4sSncQ2a6EhC+UZSvv4cWrcxc
X8jUoY9C5EOKe3Tyg/oW8ROv/bi3XYe9Sex/OQEodAMVBtkxAHCuV27oO6kzc5x5qvxMtG6b46XT
u7yR3LFYg9OJTaifURTAu+CkAQZNQVXv2hhQ+6U0QFbwwdZpQFRoKZrjDrpqxERz4z5iQxC3gdH+
zNZUd5amEgBUvOXAjgBGMyGyShG/x1balw9Rc2IxSm/MRuPmyq5YciazBXAIgJYRv69HB+HE0uwt
p3zoLPMvZfJr3wybsVRfG+C3xnQtJL2JFuGogd4CDzTqUZosMklNI57SkCYbQ6sAq1MAGupNgvi3
V8B0rG/jfo0hYcneTI8ARgAVxS/xfWeXkLAd2chClTr1n8pKOw8uL/YT1PY2Q2X8QvnK3tUZWpBW
DvnsPa7iYowU9Np4EIEiBcTAwm0st2Y0dmi2DQlF21JpJPnzmJvfU507uyrPz7LW/qVEVh+0KhvA
1GiYe0cDv+v9z7hZXnwFfBtIUefjcoOhZFU/USIlY1hSDflY8Iui+ddpt04Tyij03zd247vxfgbw
aW7HtXHli+DebjDyJs4tLO54gtxYkOvGEYCYXVqZK6wst7c+jqUCrAJganh03uTpiipO8smCKfKu
H9hR8iwvfYvf8qP+mJ2kQ/dW/4YCwPOXxwejyNgix4IM8c31LvGx7Cx7DCfg/SZWe46dB6qUuyU4
2r9uCptGB9/ffPjFd+7EextSB2QKR7RFOO2hIInbKMcq/3bfjn67S9FNg04BUKIgh+XI18ffKmtT
mTI6hWr2PW7fszXsxa33xEIBt4iUB3KqM03etQEHpbVSy+0prLt0I1nfMqXygF/zsrp6sIvKTypE
+Y3lcfUdKOzt10cHUO8cgCLDg0f9tXFNpryoU2cM8dhXPRKXgIMW7bhyxha2vQn4Jypk5pyTEENd
MipplxOAE3rZCEwiP3WpfKx7sER1SF3dH9GCP/sPJxW2BiQexBYoVeUVb/sY02k2g08Gs/WHhqFT
s1bL36mVyg81lmOHIEoO7lu+uY0ssGHhsf0JnwOAf/6yi4A+4Ra4lUtjDBsIDYN/a96Orbny2F40
YqGKhBYH3O5i4k/WpFop1GQK5TxyIS8NTqCjqn41xJxHAlIJvLZxGYFK/nokkwKVppymU0iLjzwn
roLHCZh61lhPF1wvkmKouoGTBs5QzCTVaqx3UNiawsL8Y0kbA1WxojjoDtDlwxqMZN7IwmWDozU/
s0AlBRjJPK8Xi2NoEolSkvIQhYVt2cSv4JU9TNq/TFY9VfWU7o2a40oQtrRWYCgAOgguGAGrMI0j
q6QWnwIXbGZupD9VduEjV7Ky4ZdmEe52VhpBY6EuHmEHmKOkTq0phHCdm0tB02sfxdScaGOFrKiC
+5t8wR3OZUVwuaHzDG5LcIe1rHdd3nEeVmBY+7DLgg4ucHn2830zSx7DAqh2Bj6gEeCTr/piufqx
MOtMN6YwTXrdb0wHPkMztPOQw9vXClFXugGWvIaNKxl/UCFAieB6e2hEZ05kaTxUqnInN6GWSH+G
zu2sfNO3fNOjP+X+ABf2I2KBOSsnA0Z4owrcZ9Sxcj2RQ26QIFF4UKF5ttW+mf22VINRh9ZfvmJy
YU5h0gKmHB0jQPjO/34xp4RmvVRmMJm0yYY4ZSCBaqr90NqVuVzYkOB1R1O1DJpFXGrCUZu4hSSW
SeUw6pUGsgGZ/rOurWTTmIm9lSD1fJZ51K5cZAsLOJdBAFuetbSwM68HN5lG2leWysN0fLJ7uomK
MFcM14kMPBsTF9QA99dvaTIv7QkbpsEbXDcqbBgjdcuAR+DCXu1TWprISxuqMKapsLuo1nk4GHur
eGKEBY66NYtjQ9Z4ixZcFVAQc30HyGxw7QmuqjIMq6qnEiopU7aVeqCKyyHoWLTSLrwwa3hCwRvO
sDdYE2aNjC2pJr2ZwmlUMjeNuie0s2Z0CEmzVttcMgXeQBn5Pjgr4IKuJ6/M8y6tygp3WOPlJH+T
9FJ2jV71bdAk3N8LS5N3aUo4WLU1qRpVYKownpVccXGzRHzFIS7sBeD1UIYzsEozzcr1cGaxDigw
j1MIek9X0c/6HzoAD2G5zVq+cMHDw7WjYABHoeK6FHZdiREkRg7XGzWaKwFhqvKP+/N1m97BkxHB
Gbr5cWnN+MfrwUgkUZVRVzCYuHmq08co3qG5upH3HRRpQNgH1fNDLr/et7q0SmiKgu/DvoPDFUJd
7ElelomKK8WQJldK+U7TQJcVx/Tr1z7ai1GmwHrZys1ZAhe0FjMLo8N2iKMWGht4yTtrTfDLk2jA
xPx4hR3hyNom6yYTpJ9hU2f+JP3Lo19sk54rD/qB0mlaQ8ksOFiUXBDfYmfMt7JgjsRIyFlSwUMg
HPxYBli1dCUwgGTqoZumQwJV3vvrtXCAZ8IHhE0g9YPajGAwkmuegF+dh/poAIxb129pAsBEBIzF
puHqn/vWRH66OZRBbyPwsOACwcYUm0IdNU4sOvY8bFudHTSLgSYHVUPPyhnbNWiZctGQ2EI5L7HD
PB0hSCWn1dm0CrNz08khYV7yauXGXjiKKL0jCALsGQQVYleWqnBpAgMzgi2ayIhRHSj8tiDpuz/0
hYMBK9hBoKeYC8fCaUT6uIrjlvKQHeSn6W+08uMXIh0QGSAJCfAbkFxikg66WrEu1wyhVQS+mAh9
Rc928aew8j2LChl9HiTfa2O9ctoX/KUDbAQK1cjcyTdt/hKFKzGtCVNnjm7UQwRqei4rXAU99yn/
fX8Gl97wl9bEMhbrqAr2oQF79WC9t99GUGFsbH96h2Z8vVfXrC3OKHI6+A0nA0967T6jscUehkJa
CIrjsFHlHToId5Dle53on6I4G9EbupqOGkQ7uN82YSsHKpr02xJBX+yVxnMpJ/Iu1fKVhV46sEhd
QpASDy2kuebdfBFfJtzk6KjFPtK0Z109ZixzdX7KyrXhz8O7fsopiPLmJkzgqQzNUK/txDZokVQD
nshkb7rzYqFm3xbHuvtnKORbluqe7Zwj8yCt6hbdzjsMo1wHflyIlKNRUjBccnT9Gy1Wuf/dOoMb
I7y1B880PrqfCaRU+7VeuSWDKNqB/tcB/9RNh8kkm2ORtx2CTLk6wUeiAEuxgs0DVdFuwfZZozC/
MKYVt3PrEIAdmaFqM88xmhsFh8AcziqIKGOCi++StiXOC09X3O3tbTLDU2bZVAtv1pvWyY4W6C9L
YAJsVtOU+hODwLvzzZk44Jf1Jvoyzhe6I3OpFU2HSHLpYuBJraKXDB3uQIaq967WUfnFCyb5qTSr
tOi3nmc2NYvBoskQyUkhUiMT10dcJTxs/lRttS0l6lO9f+jI6JI28dmAJ2VcocEqCcf+xEj7VHLQ
nhRQi44HlPuZpxdrculLGwkb1sZ5AQgPv653bo5kkjIzioVK+QM9J+60oaiJqrs+fiBINH45Hsa7
FkcUKPQZWyOmTHnc2mZmyjyM6hOT/qFBka6BCm9vxmsTwoBQfumiXFcwyez7wH9rX38PoRkIXTko
QaLT74afj5SmWbXzWxkI9A0Yl3D0EvpNstKvNh5hX848qrNOMiZKDLYJRUs2xDfxJge62dxS4Ez2
TXcat7H5dP+OWtqWl5a06y3AoRRraC0sqYnqZgrdOA4ocG0tnOLEj5wVF7J0vi+tCXeBjuyhMg2w
lkmHD5V4seYZU9BI2/uDWvJUAJihWxl5DUg9Cmetm4zSIPa8DarMj4rGb1D+G6doZTS3hfB5mdAg
g7zJXFHRBY84NkaHGAbZBQkuw0xdplE3S6bKHZPWZ8nfyulelLE5szzeahJYd1b1y+blES+9yy8Q
NjzObhUhnMFVQLKNlPQPs9d0Yucw5Ru8YgqZfAOr0SaNfLUIcuKN8hrkdHGuwTWMeQb0CpzD1xso
or3OBoI5kJuTDaxBbTxI5Ksd9fM8g+4eYQSycCiDXtswpKFoyICMh8l+VfwZPU+rCfQlz4F1BJoB
+2VWwro2weSKENwTiFL8Yde93d+PtyEQvv/ihwvbvtTVPuZgeg8hxJ3Xz01y5Cb6NYP7VhaPMiBp
M2/hrFsvWFFjlCubNEJs2+2i2oPaOKvdrIMI7ua+oaVrA+9XrPncrwtI7vVcyZMF7p8GhlDXOUoJ
PxdR/oHe/m+auoui4RWcmRY461fyh0sbDWkOHGt4kLledG01k4ohZ6ATDpsc0nTdUVLPFfDx/8PQ
LowIcwjeIeBojEwOx8H51sQ0qMdhA2oCr7FVz87VoLOsTVnnKw5ryS/iHQf4IoJIcDsIsWs69UjW
sxb+vns1rUcTemuafsbMZhneC933+4Ncmkm0baG8gtIeys6C01CLZsJmhTWHjO+9FIfS2D+UUra/
b2Zp11+aEQZVOQlp26SRw7QKjMErszCrkM/+dt/K0mYEUOCziwJ3peiDYycHJ6nWyWG8K5ST2rrm
tBmCSPKrbbymFLQ4cfNzFZVR4N7FmuzU6iZo+HB9GSpyx0kcKNl3B9fL/REtzhsIIWVAD1B9FZEl
Dq3aHq0RcminuwldWoN2tlBpG/KVrOvSaEBXAxIepIsg/yfcXl2kxVnXDwhm4CT0BIyQmDAlW3mX
LY3m0oqw2bpKK1uaMDlkT7T/UGam4a365b4dXBCIrPGuRyYUxMnCsU0B3xyKWpbDST1M05bIXkS3
KV2ZsCUHiw2Gugx69lAEnSf04iUrYfWbadJkdI6eKoxBp703xp4zTMF6ZXL+ZOFmB+MO4EX4L1j8
xWJrNapIcI3SEHJwkIazEJabgXby5f5eu+XYQE0GFO3ztfGpxSjMHL5d7rIpGsK2DFvrnVWbqAYP
4YOt/pCUb13rR9lh+tAfQadcViHEUmgxPdgvqXRIIPjs67kbefpvDep9xeb+py1kMq8/TZhueep7
Z0QXaVj/GvaF/8y30+YH9Bt/rNiZL47bmf7vFMw7+GJZs9ypIjuBHQKmAn5kceZqtW85QaXtE/B5
/mD5k67tkrdVf/IZuNwzLdykOZZeYwNMd/U+lfdatDUqpJ4hh3gw+l2ZfddTT3mXEsudok1Ueulr
LT02G1DVdFLhOs8cah1S/JDvuB6ozgdRt5350HGomO3K2lU3yVv23EDikLS7XjpUNpq3uRutSSV/
UlrcG4aQk7UtNnTa4Axhj7739NBlb3akuCp7I4rp5qi0WJabId9Ekw1nXjJ91Me+rDex9Jxm2xwI
csgo2CPE1ZK9Hhrxu9I+Qs/Z0CuXNDo64vyC555B3cp+y6R/PYvdFKwS2crd/1mBvDeM+aq52Ahm
MlpOO8Ys1KtHFAchfco10zXj3Uw+w93Bq9+SP6Xb7a3I5/CXtHLzs1F7JlahDQtgZJJdap0kqPh8
n6CJ6+zJADHG7Fste60ZknP6NO7jgxroYHhzaIBJc7Es3UEpX+pN/SiNnjqd9SfbeSqzt1w6jeC5
dtnL+K1V3DQ/Dyczd2vVHdH2pz7I0A8pfbDdOMnKRCzkLXHygGyCvsGsSCfS0DeTLfUjUg4hGLMA
+ZvKPjC7lu+hRAFe77FSw6wG3XKsmediKtlr2VMwUY7TWqP5J+3L9YpAKwXq24gzEZqbImmdUgwt
HSCqFXJsF2AwPcUYXgfku5FZ9XhHQvujtXRoamZu3SpB4ZiBJu+d6WduOG7GtGCEqhNyLMSVQE5Y
sDwAx9huTvYWSe62MphsJY9sqdnt7Dmzjz5ZuwxJb+7kNWLB1bEIh0Sltdo2TgJco3SYEs96N3YS
jkV91sI4h6igDQxuMI47cOmmJai2EmSLUZqs97lyzs7Q9talXRqkw7bOvUj1h/pvvUkOSDBa2lNN
XVwXrvHlCG5WbkNjDVKqNrAqgntKmnpgmlmy8Ke+f9Qev+x3r3+6MCGpluBRWeCnR4RjLbpNqW6J
Ddx67c3VDEk5OQMPyFT+oNpD38R4NCVr+J/PxvebHYbuGgvdhdhqIvTSzrpMLmnGgCiZzpIsPYIP
zK1Z8ljnxqEC33cDMUiiwo3VKBhMqi+3XhQV21p1nqnNX5Jh+oP83THp7Mothv44tNEOVZvnKC6x
qB6EOP0YvYvSxoFgRMVZQLSNZocWfWYV4NCW6cXSyvm9DbkwsUCCoW1ShWimLFxojQy5+MKuWNhl
JTCQmV+XA4odQYSax/01/HyY3EzfhSlhhzSdordd3DHEDuZzF1do2gVmpTafwArypkF+tqgk4L4t
X9am48CK9yFv/OqZJB9FT1ywzewGW3ap9ot1B63UPdUYt2q5W/nK21gKEzIjDBDkoDBqCEFOFA92
3SechXGRWptJGjZVpfR+GZumX0kE9MtSdAJmHD4/1wMqGa1P9CHzpX5y3LaoFI/3ko6DR+mmBaBk
o4OG4iGJK5BPjFUVpK3twkuWyLNwE09GYm56COs83x/GJzDsZrIRSwNND/cMzojr+wmND2DkcHoW
1iB9tFSQPlLwhEq1sdf5sO2NvW1vx+mXLnlOcoROwsZ23EoBQ7ky7RtEMiz/pbZr6iuzUeGjgK6Z
GZZRyTNvxO2A34NoHAdcm9nRc+VsSf2kxPqG9uUOsNR2CBNOViLDheWESfSBzqXJWX/jeh7GFv3G
Ti7DZN55PDuAPtK/P9WLg/qUrQSgDW+LOWS8iAQaYjGJFEC/VwgAkmRL1JMFdb5+2BaoOdNDPa3g
soW3GKRRALz6D+IWlTtDxCFSmqRZYZj9WZEKL6tqt+7UrVSvVY5ml3qxWJ9moNGFRz883lwlux4X
6WJDRT2SnCuEIEx5rbM9iEonDdw+U+W1a5pMC+ZA0QG8A9CV+CW2mI1E0wjLNQQ+nflNops4C4be
k+krlq1dpfwRnmfz4C6tiSjzdoRYZZIp5Nz+i596/QRs2f9P99P8LBbm8MqM8KBVyFR3IDQiZ7P6
M2WDP1lh1/5QrOMQ+Wlq77NId0n29/6GFFz6f8YGFzYjVRww+Ap+ltX96EilTs5oWPOtZ/qQvd03
IOz4GwPCZYxiI7goMhhQt5Nneopr+tq29tOVo7uwzzGA/45DcGFRXnRlF8NMGteejgdDhet0raq3
sBFQB0aGEqg1wPNFxLUCRs8GqgXkXDR7Ne0PhAETHVUua0Fi2zzdn7iFlUEjFcpnM2IJlT1h4sjQ
AMmcMnqesuovp6mXxb3bccU3mLEC8hbBKPMiIRBDd6lloUSqiKV0gsov02OVnpN9fGr2wx/50L3G
W3IAvcu/6H3Y3h+a+AK/sSe+wMtIGjNZoWeyIfPD5RVVqEALjD1Za5lc2BdXI5tn+cLhKgyCgQRt
B2eivzlxC5Xv/Oe4+t5enEAkj0EmAYAA/KxghhpmUVdZS88sO0aQm9bil84IJOlgdv9M1jRe7IDB
U9llvPQcrX6u4t3KlC4NVMEtPTen4P9ibMblKJUakIOdHbtAjtxlsuYmcaiiuG08cu7zovI6PPcT
3ygeSRW7jfNQrMSHC24ZON//foPgTFS1jiYOAWrcAgFj5IFqxYNN+l3fta5s8R9cLr5W+v3cSEjN
qXPebOYLE3xmTdWemRUOiTrt8PyvGjTl1CuuZXG3XhoRwoKhsozEzkd6Llg4oE2uU7zRgMC1/KyN
2yLed2gie7m/nEuHf26jmgsSUEgQu0pqNSvRsA2TBIkarT3rYKWovkfGmg7Koh1oG9rzUxiqnsK9
zU0nKQtTo+c0c36xqfftRPqN9NCkrylsLh+RC1NCrEy5VTCA6+m52SAsID6awpsOOLsNZW5S+CnQ
76il/ujXDsa8OsK1CiwbMg6oXc2NW8IW4UMG0sAGQ3QAPEjzI6FV0Napm6SVzworYOj0JfgGZYg2
DRvf5KpfqTIKYeV/NunFFwj7BymPzkwTfEExdI+ZSt6MZG0dF0//hQlhHWlmO6zS4cBjKDP0UM5x
hgfdXBnHJ+by3lQKS1jSdkpzCVa0Xfqzb93m7+8ECaRANT29dUsQNoTDrgD9OSTR39XY7XfNR/27
Gj0TT7LMRe8xH73sI13L0q9NsHCdaFGS1jHF1ppUAO+UwGJr87u8e9E5hyZZUOuhCircI5w7Vq3B
RKa6yE07qMT73f6POm7QkJL9yvfq8//gAS4MCjdKOiO8U3Me06HYjxswuK3R438KVd8s54UJwV1T
lspjhvAMV4b+WrRHcOlS24M+UUMO6MnZG4WJTIWnT+2+yqIT9DgeYjN2jbHfy1A1b3RwaAHabAD5
Z7MVx74QNuqoTvy/+Rain6JFPMfQ332GVgRp/Tx+Mp+U/K0HAn00H6dO3d+fbhFy8XlIAeoAzSrQ
AHOjzPUCJ31Oew3cYWdKnuWpdImTHqO08fVSPfLxuUr1DefNsZT7bWfIuzFpNP/+Jyz5YsQPDtqT
Z/iqKJxpFo08mSpnZ4l1rhZve3A3ad0ffa0vZ8lXAHerWegF0lAaFkZa9WhryR2FIUpBJrDZN795
O7n3x7IUCQAFCsYm5PgA0BScrpbnWCIrG88tb4NMfrDQY0QexzHymzH44qP6c+nQcoG01MxhDGzA
9dKVDpUi1SzHs5QPHkuyrQGUDDw6mj/CAfSNbZ5v5WlltZbeApdGBY/bgVXcKsp8xGvtI8k3luUS
492s93i43Z/KzxqjcExn1Cn6CICRRPuxsF5saJ26NmHJQpK8S3uvsrsdldHAoBKQ5f/Wqx8VcZE+
Oqd9vcl0e2uCyT79VUvDTzO1t3ySXLOrglEpvEaLNi3769AX0pYe5OfXIvuFTWwAhfeJXcJjQnxJ
KEaS5LWFtSjlHa198x358ngMHNCGl8VvEpR/UmeTfMzCXdGfpHXXxC/nyRAn69K+4Kft2B57BQzM
ZylT960lvdgQn72/IGIVY95vwJDODyX4CSTMBNdsdalSGG07njkugSiiP23tZBrkWNZAVthur83Y
yn8xOt4sbqxN8LyZxQEaoC9AFwZkx2yxIg0uNKprEQPfNEWLrGpPO3lse9eQtOhVSoffyIeCm4JI
WygWt0Eid35OrcwfucJW5mHhjEMJCq8NJLehMCm20w4SXj2kzPAluvyjrT9khz4CfQtycc+hP2Vn
JZMl8jp+TjsylEAVoPnJunl993Zk6IwM01m1Gk+Jx53eBIPFvDEpXJ4EZQp1u9qfml+l/r1rnXP3
i8bRocjW+g1FqoP/+yHojULHKHjIxOIRpIvsIu75dCbVORtPnEKoUAutYWtbwUQ2g+VsG4ZmIwfM
JAC/yulGNk9E+aiMVXXBpd2ApBvyzwbSfDfqqANgMjGVp+nc1yHKodlH4wMozrMzECtDYB25/W7F
KxjSpasSkDmQmM4MAiCTF85YJPGJ5aTk5waqTiPKQzO/YOuitx9Iz9ov0XWJYmIeo8ahydvIctaY
GxdWAAhM4GXQqwugOt5J1x7fTOuxAxcFP7fZ95qyh/4XpghwE6f1Wta6CQQYJNlrJtcmbiftYgqh
2PjvUFV/kzXtsFuHAzwNoFUAKWIdQIJ8/Sm2NlFOVZmf6aiUroliJuT01gSKb73qtREhUlPyykgs
gwMQRw51g37yo1IELPLvO7YlK2jXRW3W/BSrFK60ZGCG1pFOPhtZ7NWW6qJi9a8YXu9bWZow0G3O
DQbof0ZzoTBhGbOYIbXy2ZymkKlW6mrlGlx74cmO+jJuTbw30QLkiGz2ICOytRLEweeEHqJxZyqH
VDqS7FREMyuR5mvoTEn0biWPtjQ0FJSB4gEQEaRfwgSqTaamVgSrsQmaWcanPEBroOXdn8ClZZqL
p9jgc8OayO6ZoCekgGeSzzV+fpdH21qaXlDc+dUka5IjiwO6MCUMiDsVgL6FIZ8VnQfD9KkIcH8w
axbmf7/Iz9lREmvogIMFeXocprZ2HWjP3rdxG/AihwLMG0hPcFThJa9tJFmqWp1Rymcr+plHyUZu
j7XyVXoh3AqzFWCdZswgjpDgCNJ6KGlj4fRUYOPwHLyJgLU8qH51IMfqZ7OyCW7nDTBBtOkgDkHr
A4qy12Oykn5QMCj1HOuTDyK4YrD9r84afjTiDGQ00ftkiXkTp5ekPusLDd3zdZAVXcBs7pdgKbtv
5nY3I5LCg8tGfxluMLEAMXZI0daE62eI9Li5vIdq30z5lubGyowtGIIvABxx7pLFs0TwoZZUqgOD
ENgZoKVNZqaPTWT/0/r0rJPy+/0xLSwOHnGQxZ4b03A/CYuD91uF5szcOuOmhN7YzwaO9L6FhRgU
KFtQhILXCaT9pkhXTyawAXBS22dL88bygbTTUx8p8NrMcUH2ULlQsfllpKyH5OPRKVGouP8Bt7MJ
BBk80NxaDwchVuBSkOmMXE+dc9JDsRkwpO5ogl6xS1egkSt2xNrbOA1xnwyJc5aSzIsgfDho3FWd
/VD8vj+g22h2HhBq+ZhNB5gU4VoaJ1ntpiF3zo1zBNgTiQII0RrPtPqlxMo+HbTn+/ZEGlb4C2yP
+QEOFQhgJS0hiqpNo8o7SZfOBgTG3BzNUcoBfauP3YxbKIEJQwtu54Ch/ejwJ14kQHT9bdC2pqAM
JMdIX349rLv+oHkpLlyxYxPVKmRbOqtPbeFK7wZx9xFaaV6rw3AELH5zfwIWJlxHL5IDaDWA97I4
4VoczUxAavJoAe7JpV851Xad1AZpNLkpA5VSKX11z8IQ6IUQEiB0tFGmvh6gbTCIfseteeL8BYpE
xJdipJwHS/rHgPy7P7qbfftpa/ZpeBphQ6nXtkhHuzKxmXmitjEd0r5/A0sI1AvaztpANGYN0zo7
r6tXIczNYGtnbtBAh66wmboGGBfSGdZJHvyG2qfG3A7d8KKb0TcTFKgrS3eTnINTA93aXANFyuWm
TyNuGp30UGw+UevdtL4PbRwanUus1q0ypK50yPrQtQm9HSFsIrbCCUV9Det4PaEFmEmQjsntEwS5
TL9uySNiy203REg8F5MBxoN8lY900SYOBWATIFEHMOTaJssrpaE5sU9tV1UebO5qC4Q5dSwrO7A+
hBqFvGOSS2Sb19WPGikHL3WMxjXQm/xSO+3P1u4f0TIeoT+YF347ZH1wf5vdhDZoegSMDuk8RAK3
PCpAkzip7pj2KZOIG5eQUI1p+b0py5f7dm7z37MhNFgisoW7csSpKCVl0OMidk7mEeP9xgl0n92h
8Q3ylkLDJH3R/k175BQhsb29b/rmMoVlcI+hQ2eWnUYv7fUi9J2jJwNtnJOUFWyjdFx2eVTYKzGi
SK2LkACpULBNzBsaSAKxZdVw4ibqCt05WXJn/pxiirtGSXTnHSQ/aL8mJZz0xGLnnaOxogXTbprH
rgRf02zGiaGbhqaJVewSiM1vy85maw1ES9OADoRZYxnwu5smLDvuASfkYMjpeMwfYiuuIVkxsZXJ
XpqGuXlnpqtGUfWmc9esdZr3ahSduEWakCP4d1wFDFwep1Hjmtyst7k12YGeM+OkaPXgV2YTe4SV
NIDwtBU0FA2BTpmzlfDtxucYNmjRkWxAdg/aSWLA07djk4MgszyXqlo86WmibOOoIE9RrIAnOFWV
wk2VyG3tdgoAvVtrpLo5aJ/mQRtnIp2Nhut5eS4uRzuhqUybpDxDQtjxq0FOg5xH6cxeuKYsfXN1
oDsHoueIG+duNN0STE1tWmRAWiWPDu/Z36JEgD+kSoeWnUI+9yyhv+4fsNvHMgzOk4uuO7g5BJTX
Y8vNyqBFGqePZv9Hh4i3Uvhj02/StwaaKFPSbiLJkyBUcd/swjBnl4VNBlEReFihRBAnQ5e2uZ0+
Vpre7dRWjTcdJ3oA2dcGDCfARt63dxNvzHyrF/aEG5nV2Kh4tmOUVtj+H9K+rElOnYnyFxHBvryy
1UIvVK+2X4h22wYECBA7v34O/c3cW6UiivCdiH6xHyqRlErlcvLk8FQLT1n1CH5IY3aKzb6hr1D/
4kGGNHg1oP5BqgzEpLzValuQySATHQ6O4vd7y8vd3pVcxTXd3JVswcscwfFBWdF8lz+LsJMcjTpD
t/FQL1K4r8DzsGAaUVNSTZ66QpBIg5bvOgPbLZJyNKPgzracWdV+1hjiiSFR5obAlUOFSwdWGySG
v7T3UpXkTlWFusvzUEkxgjGyxTl8nZotdPCaxl6I4dwdqW7UPhWKPEySeCdEtkHjQIpTAGm9Mo6c
HNXvTjH3lWRuKNGVFYI7d76+Zf1nZgBNlvloZEIWijRzQb1J8sd6fBClEDUom+YPOtkav7d2hOcS
OUUahKxVcTnzkE0PgsXcdo8sslD5LNmq2a2cHTLamFOElD460TRuUw2hIr2cykWoMiTU+3RXpG9K
MTzM4F6/fRVXzg+PDAahgPgI7y6I2S630WTEamc5K8OpNByMxHGwj+kIdLFPCrKXJIeWrY2J7ZuJ
4+WSX14I9D0Cp4WaBfoSYQ4uBQ+sTOXBmMvQaNof9eiA/6NB2t7y5cRri4OU1zYTd1Ka73VB3Vj1
9f5eyuYWjTmh4ziLEmSPz2C7tnO6L0CvMr3/h81FALsoKqaOg7Hnco2UlK1JshptP1LYaIpTNvFu
jO6IFSBjjJyoPbWhJnzelvoViF/v7L9Sl5tzdjNADzCC0q8swx4GLntlz9rP7EQe+wDUknbqlDvd
Ke5KXwwKN3qc7qoH4uW7ORSf5Cf0VfrAmG9c1Wt7v2z3Px/0pYNnH1QsqYO2a8pQagWMObFwXVWn
YAdJRPfXzJxo6L7f3oNr43ApkXvRWDKSWJyx8X1zikWY+fmeNsD1u+nwEAMm2qm72wKvnBJ4acCi
4BItCXsQyFzueVtUtIfHUoZM1J1eEsCvIe8L+nf98fhx+IKAWiOegvOFaVmXUqymNq26nKtQiWx4
WcKPTfzOdTZrEQF9xRB7pLMAYbwUEcUjRbie1KEQNbGDIkTvDpYI6i6lUbwW9MpOM2aiW4556eTK
WLwTtIc5TWxUh9s7unJHUdEEoycY6r+CqssPoVOUwovQqjBVB8RrsU/rI4gjbEb6DUkrZ4fsAOrH
GA+DOrnJnV2JZpoJabkqLLsJ/VhjyIBDI8ZfY8+WlxgADKRXEZegYHy5IEstMm3uizo0ad77dSKK
6Heca//2tq1oPoiHUZQFGwVygrwU9GnUoL+c6hBla1+LhmORmicSCOn0XRLMjymfd3X8/bbM6zIk
lnYudPmoswuOSShTV5pNHU4CetnIG/qF7IQdMRvCRj+zbWgdgOCHsXKoILzGLA1vy187QLAbQWWX
9h/MW7wU38vGmBQ9OkqjVvO7sXX6HtMohHLj1VgV8zWeDq8V+Ag4PYlm5LSsSq3DREBBtwbOTmhN
f6r0X7eXs2IugVxeaiT/k8O9TmaSagPwDnWoGQe5Zr6SvkiY2dPdlfkj6f9yDtNiU3DJ4GgsAxIl
YE8vNy/uuiJLNMbCsaHtScUAlLeuzCwHVcPmri/lyiMS2aTVWQww90YBNIGAA9EOykAGt0YjR6q1
VgsWaiTZiy0ud21r0idyq5nypGEOg/jYzRScwVvsyyubuwz10sH/gmoNBstfLlcCRMGsxLYJZ62U
PWq+9LVZuiPNTppSPaYtGlAtkD1t5CAXq3m53KU4IEMo4hDkUBbVOrsgGUAIRS40TTgZDIgJKU/e
Gl0np9uKs+LMLbMl4NBpyE4glctpKK0LUUgLFYsrpmzfJJN+1GqQPSmChjbFSWyeynoY38gyda7W
O8HPEP/uNz7i+mjxEcgPgWoN5OSojF2uVc/MNsPk5iZUWI15SIaFnBuzPkD7Gh/mCchGo48slMy1
AvOku9LLY2YhG0u2OovX9hzZQrxnqAQiDOJShmXTikvSpAk7ZCI8gEfa/UyKLfbpLSmcp9GbDEWr
FMlF0G8MHmKWDgORm9a7vamLVvL6AwI3YM6QQUQHHiclasCUkBbYU6mrA6WNMDEs1j+JnOziONbA
H9ZtQHyubR0OESxMEAnENu7L5SHKdVooggWBmjhZOymRPmUJhENizAz39tKWX+KWpgAwg44BAJcW
NMKlJGQ4DYlIrA0b9qsf35TuAxOtWPTrtpSVDbyQwqUcKDK/o1KXbbh0ArspJuLYSW1EtjIUsk3V
DG0h1NiqcvC6AXcERWGUlvAeY9Ydn8icGDr+rE5jIXAzg1NVNUOCPNka+3nlsvFiuLXJbUXnsTYB
aDcbG8lzjxZuPvyOeuLIzclIfk9Tc0Cny9a8Il5HeLncszsP1ZgjVcxCS38Dd0g7vY7k7faxLbbi
XDm+RCx7CE8UpQbeoMUqKsN5Ezehkf2QQbLJACftqeKhncWeS3TXqJqNcTAb1lpaEwvLAbAKbLWE
lPelTtZzwSrMhIW5Vn3ymL7K3/WX9L4/Rnf0j+HExxIZI9U2nOaQx0cy7m4vmtdVGT0gMFuokCNZ
tJR1LqVPVO+iKEJZJc1t7ZMOyYGYuluDIwPsZRuu0xXynBfGWesqT+SkiKU2tECPKfsiVcXabuiE
trNeRQPBLGTTcRxlS9urdDR0T5Bpkzhtx0rB1gwtSneRZPUmQqpKzvdR3RimA4pPdMfpaZ4St+ob
cd7Leg6cj1LpTe7Ucz//ub1lvBHBKgAAxUkB1YiqiLJs6dn7irgy1tt87kNl6sFij/LPLpsSkNwk
ZB9NbGsEwFXF+EseIAUL4S2GhPLtyWlVDkqR50OIzkD5PgXjxGszFcZBT4cExFR9A/NSgdBEEJve
UbJKcKsK7ICCTnoH4Z3slLO8J1WFXKMgyAeCGwDXq9jsuFneuMv7gxIKigjGAvBaTPnlvsTCpI4p
ahUh6SLL1uUy0CzWfM9nid3lYCu3R6QJvVov0wOadqQjM7N5A4l1fZcW9NdSXgf8C68sZ9/pQJWq
LOUhTAewayPt8yDQyfimsqr1UmEsH7s0ejVi5UGq+n7jIn+VIq/WD4oE9OMsUS0Pfs/lKUcdXRlD
Esv1I8uj0ddkZUL5KJkd+CiiD/qTyukkob+zQEDyoBd9sgfMu/KKuBo+SE7oQ9ZiQBIZBAU8AdqA
BIZIXWVsDDsbaOHlSQ07WzHjCGbkOiAVSLyGqB6c1lIjGwFR4fRlpDm6OD3p6Wz5vdjHe6HXn1lZ
9w4aPj0B/qE9FK2C2Zy03GgVWnkeUI01YU6WbnoJL9ulDtA4Y3kipmOYWD9BUOLGk0Cd5M0ssz3Y
7sIxAhpL9uEIPuMLb1/LFUt2IZp7IVAkTlRg3oeQytqDlkXPTJe+jVb20PTHTEDK/ba4K/8X13Ip
vS9976iIg0/mcqlNNRX1KOZjKBHimKXqkgLTgYfMyWXMkBRaR2nLg1ABtgL6gg3Z14/9pWxOz1Xa
dwYz6Bj2xiRhPhMac2ZQuOS7TvgoIsORrcidKMlstcl2Q+pjUIIDyLSSb0Ef1zb9K7oRF0QjwLCX
m2ARce7rkeG8SWejC1WEH9Cjp29q/gBx4dxe9tqq8UThY5EBQFGa23FjshoFMy1xwYiA2mOkSXuN
Wezv9QgzZZYcDZhOMIKA0yNTSQrLJOYY6oV26hNfn1U0CP7CvCi7fb29oDXTjiIceOaQokFJjI9M
SyNuUUTSpzAFo1YK7h1mvtXTQUVjzjQItmTN4O2yHqmBWifqzljrZCV2aewb45MC+E3ZXzISo/4I
ECNwMiCpAO0nrMjlgU4ji7SqTucwjlREpxhVAFoTwI9BKblFC3V9nAtecuHmhrnAW8q9oxYjsULn
Yg6zSBvsFM6/F5XKFpnYitOBpwjmCEN7AJRHEuByRWWvUSFOmRRmcd96eZ62h0pUS7sy1WE3TIJ8
mlC4ty01jv24VgwXPfGGC4Zv09V68KBIeWTcZVZJ/Tgp6vu2zKWdIQ6Gk7CORpjA1iknKyo2+x6u
3zIkSmBawE4K1BLU5PK7+yqfzN4kSjjFhYuMheolbmf9UTtbr3zNsNnkELstbNBgpG752NBv83Lv
mF1tJRNXTN3lp3AuKurihqAV+BT9CJ5ZP3FD9oG5On69Fc4vz8PlE4pRi/CjAcrAIECRnxGhWEM2
SApVQjx/mHdUHyWX+J/KMQqokz3fvnzXEcUiCxEfTCnmEfHtDHNXirEuQVYL/55Wb5LhMWsLvnTt
K0IIil2AZ0H9rkbHMjb2SUMKJWTZK+hvfTI1Xj7k4IDZ2rpFHa62Du4cuMTxGAFZeKkuqaLUZquX
Sph/14W94dU7jFiizEdOTTjOpTPsNckulMPtTVy5wwuHLhqSlpkeSIdeSiVDCiVNZy1kmn6c6kl1
NC2zvNtCVk4KdtiSMSwAKB2wzF4KUeQhVceMmWEr9cw1shZjrxm7m9uUbLSfrkqCCUSBEix18GQv
Jalyn8tjLJsh0YTU1Yy0ddVOLVyrBK3N7UWt7Bw6TkUA9sGWiXYyztCKStMWCTHMUAALrI2Es+mj
uYnsbktZXdBiyzH2Ewg6XoohNEpbjYIZYpAYO/TwQlO8Ih15bzOE638pC36vgooG8AZIo6C8cbl5
hhBXeZXmVtjIYnnKorhUfEE2R5gqNOdtDa256gtblA5tQEAFLa1hQOdcikvR/mZWhiHA1wd1ZV1h
CNsPQxnsSNsNXWEr2RxOta8ugwNZbccs2uG/vF5AWTLeQCtfnSU+BfcO7yU6goAi5s5SGiyMhevz
+DSVoL2YG/Ynm2P174VgiB9G6CACRL8Bn5YzayIA9mcmp0dvw3asfP7FL3NaLwqWhGcfvwyPw9nI
7X1FfRd2aYHBnH0294wZLcbnoq8xOU3pOyzJQVMfhW/Z6NBmcKx89hX1oGUvVfJA48mR2X0sgyxb
d5hpbTjNV6YYH4JWA6gLIhOgjzn1FKWiaQiM8alVyT5JczTRsLZCa6wB2s10q8t+RRrycPhDIIhy
/Bd741mSQIgkIQczAznV/WzjYgJU2Lti4s35hnFcFWRqS40BDwgwapfXADa3yjoWkZNpCuD2HfZW
Mf8kZuYY8SYbwrJF3FmiM2SBxClAUSDSvZSlFblqosmWnFKShGP1vZh3Yv/c5bt+/KnBURR1jHx4
lME0Oc/ImQEtihKBzco9Jb91IQ9v25srcCosABIwOEu84nhk+QEgtOikqRH77DTB+dulDaGKbVlD
ZVdDcrSIRZ/G0UBHpIWsNZFK9B5rWXIYem0IsJWJE2vNZiP01TOMZ0MCXnlpTwQIg4f3o+kxmVB9
yE7RkL+UmvWYmZ03ib0tv5RMcZRyR1FWhvcInsLEjpLZzrfCpGt3Dd8A8BeuHSJw0FByHu80annS
5iw/lXqAEPaBZKc62yXqoTQOjQw1BE2iLm7NZbp6aoDR/spQoT8Zucyvuu2ZxoOJKzaRVclO8J/t
1GS2Uf3pki1c1IqtgmcIdwPVlmWWNbe2PolFpgEqeUolc3RqKiLs7M2tqd/XgRkWo4DRSEZtCbgA
PjCriKFGmjnkp0guHDnxmYb0fdIeqIbBGxRkQ5OT92DMAImn1KYuM4M+/wW0pcsACFOF+yLKNu75
Vd0b2o5cI3yT5YkBwwK3cj3RKi1qAYLNk/zZisxDX7JPbfA1an3WVe9MUWQL035SfjPqttnk375t
axsPN3YhvFxKxXznmSAMVO/LpDjREThgaZwmX4ulesMrWrFm4KdYPGYDBUzAmC4tDCEqHaSiLU5F
nzuYI3OY5pe5IM9C8Z/WA+wJmtgBgEXa8FJSj9pln6g6tpOWfiMc2nh0b+/Y2oVADhJ0GyimYS3c
s5pK86DIaVqcGDoHnGbQP6OxI8jYgjf7tqS1Gw/wJXrcsHl4CXi/NcsBP+rqip6mnQgil0H3s2k/
6qcoferkUJheatG+LXJlcaDDA4gFywMaSee2D+BXjLkEPP6U9bJmp10v2JagHET59bacqygYtxxT
wvFkY8a6JPMKUVllPJUqoWBMf2kPCtgekVC0XlswFrInJtcby1p54S7EcU5lxIgx5xOlJ1Erwe4x
Kb3bVe3vdBozsPFaIJU1/5ZeF/3CX5V62BkEUDhDTqbeN1IkzZBJpN9zl/uaWjnafEr/Ggq9CJJx
swCBwPRduAyXKl9FUSGoeUNPceq0xPKlyRtf0W5GkUUQEQTfPrkvbiTOW4A4/GEWGuJ5nl42oiZR
k6EoTySf4zslVVMvarM+lBs6uuJsNrshFke3jVFFZJWs+jXDiHRD0CcXeeTRV5G8dkpNrlwmKI2v
zaC202vVckZS6Yd6xExfTOlMXHnQNYxJImUgFo20t6IBlHdxVdhUbzufwV75qTViLFQ1ZQdGKnLX
1KmGSVup/JpLs+FE2BTgPwcY8TihT1kt5TtWjLHddyg2CnXrxoKcHJHaro4y0tuPzcw6uza6bnd7
yzjtw3BQxLhnNLGLDT57QmlFqFaWoIkdRg8kPSYBNftu0rx+E0m96NTZ2fxfSRbiwi9nju+vZJYw
DvkIylvJ2JOS7IGNvNceYvGh+WRvfR75sbShDsvzdEsip+Vo3YmKOYbElOwbp/xMX+NDtwV9WRWy
8N5C35aYQ77cwC5Gp5heSkNgVpFdTD+sSPDT4klJ+kNX/EB+/PZ5ccbpf7t4Jo4zglQt5gr9mkOQ
H4Z7YDHNx+YgEJsem40oinsWrwRxijHJIOPKJgjqyasMFl89/mUIdznNNh55/iG5ErSY/TMN7Jpc
LwwTzNbKt2LX/Y6+F47yR92noLfZ6jtdVcGzzVvWfCYql+cWXg5EkZCFiojeiM4vXN1nR9B+/yXw
42pdnOmbMS2rMkYIm5ziCT0tw+Ow9SLy4ciVDM5BIwomwhls2bvHJOxbu/3Zv3duchT97oAx5N37
beXja21X8rjc2wKka0owwAetz5CLfS12yk68S2zhoBEbA3Bvi+MefF4a/xDTerRK1ZgGTIbb991D
M0IXt0KINUZyACv/ub/8yNm078C/JuL+ome2RpfVniY2BYlpIMOkH8HfmgTCzvRF2zV6L/mxcctW
lwidWwp78KR4KgdhREujEMH8ttN4zAEeaEYJ3R1bztpiFa4s4ZkYThctUhSpIOAyx8GsuOXvFpBA
zIfp/X7wrQSdATUsf+JNteTs/8MZnknmNNQQZNQqF6JzNfNMsku0nQmmgtsy+ITP/xQFmFXU3yVk
a/k4sEJzA2l7GUMe6EHdkTslAHZGd8gja20d0doh9xAOCyeVORuSVy2KiegTKXCMRFA5i9LGGHIJ
HDtUFDNsenned98srfQMGpjZYHdiak/VdwSWzqBuceh8Mc7yhyohzwVPWFmg4tyh5nPbVKhI4nmr
k5Oa7xr93cj7nUrvZhDrKKXdxT+ZasOTdal8L6Wpq8ZBBxeIvUzLx1nfRcuP1X2cnW7vyppSA4QK
rLm4vPYWZyUiEJR0WZaPQZU+VcMfYf4xDW+3RfCp2K8j/1cG0h6Xphz0N0mLacnoi7rT9L2ZOH4e
JA+6Pe6Fe+WkP9vDQdndlrm6LKBwkGWBOws8+KVIRAFGXElY1jR+NPLDWO5UY2Pn1pyJBejz/0Qs
n3D2QBlKL9edBRHRq+rM+9a2HsZjsuWKrfkQ51I4pdViPV36VkeYvGfDymydCLs5x5hidLmLh6bd
D9XWy7suciGstjTgFnj2ZLkaCjqjoy3I7zBdYh97GApnPNT32tFy2L4/jkcjTH/Ovr6LH7cKRsty
+HsCgNE/sjkPzSioCUIrOgZgKsDMu962jvrrbdXgm5n/p44AJS+1ZWTk+emHBcb2SCqCjICh5XLe
m4d01+6zneFUO/VJ8Avf/LvU/JVAzg8sxEwdAYwcA7DS2VvNa6s7drYaTtMb9OIZpC2wY8Xg6239
KI0/0RSA/rwtd/Yrf3t1OGeiOI1HEWCKxh7rEJ79+ql6abz4o7TnQ2+bh3mfHkHIekTkdQD99V7+
Rh6M79HDFDThhoKu3m0EqyjNojyGrP3lxZMx8aCVM6xYk++mh1zQbKmiW8/U2iuM3MXC+gJRyNRe
CjExRb5SljOz0PHcPqtH08v2/T69Yw/Noev9DZ1cfu5qa8/EcU+vQvSsLGk1Bs2fZm89t7h5ip96
UlDth3D4ljzkH8+Y2rXx4K/qzplUzvhndM5T3VoUk1jO4AFV4xT1S9ZtZOI3xPA1iEIcaVfqENOb
e4E99/PjrD5MW/PU1oYDyWdHxlf8phlpQ8UoIabeF4Vr7qqDXts2RXO17krH5lm1AYHIQs2rHeXU
H6Wj+f+3n7xvM8XlmJpdjf3Uv4njLgENdoaeo3yrZ3T1BsARRebQAisDPwQ5mRHdoqdgDOp5Z/YO
po8CuXdbIxezca2Q/4rg9L8w0KERgaM8GC1iJ82DhK28LYHPWP/PLJ6tgtP5Mq16MplYRXEawBHz
XQO1IL2n/RNmnf/WRdsC6odtCOXhPldCOZXXDYA68hbrwsyz2FZ+znfTh7lje8FOfONe/ITDi2aG
/VH5jnBCqOwtoPrGqtGHf2lY1LYbM6th+ADQc9r6sXH0X2plNwOSOXaR2h/d1oN+W1sAdbqUCMwP
eCkq7LOWeiYYYFOvaTdeuHXzBVUERg2XzOKOsogFXWUazJcpHzF7p4if61DH+K9NBoXVqBa3+B9J
3PmJQLM2EWg/guxtONJD4suHah/tK4ftNrMdq6uC84VZQijXXbGpRc2ciHrXwaDI7qMCAtXSVr6h
8/0dOCD9zjgOv/TOiT5LF5EujbfCldUX6Ez6YlXP/Ms4SqgqGNBUUjiG5JZ/gDA0D/HvTLYxG8p8
rn81dHME32qgghL4P2vm7n2KTGvdY1BzoDaYR2nFdyJoMZsDeRwV0TFzZpvTiVqHOH9P9J9WgpEC
mR8Nh7T9zGL6HtNXMvYP7aTsJ2Pj6q66pWdfxulYnedVqVbLabB3VRZsJfdmw5Y/aXqKcyf7b5Hq
+VZwqlamqNLNUg9VizyldiW8yrVzwPBUPJeYz2fT/V1VuOmLdfgvhvHflfK5FClSyTxHWCmpDwvD
AxiF2LvO/Lh/YdKvOv/RS3C5zFO7PbFm1eyfieZsRQfiqMQiOH7xFN3rp8YxPMupvAHd+rU7Hpkt
b1iOLYHypZa3ICtIo0Ecg9gsJbcWAAeqIkHZSN2seiBny+I88IUHaJLJgGWRPQPYArGFlR3VzUh3
2Z6rV/NMDueMa1OZZXG3mFr0Bh3k/jvoRTtJtQnKw5W+DFMthUf0hWxcjUX1b4nlPGL4PKo45Vje
7LeZYz1EvrmfQP7+flsx1x4S9D3poKjGWBgQTl2eVRGxhOTtPAbllDr6uOsreI1bOP1VITKSJGCZ
Apk03yYyChJGJjUKInfQLaIppW5PsrZFlLklhLNySQkKay2SEeIqb3Fn2qJ+aOnT7d1a02w0cPyz
EM5eEQzCiBsZMszoOSI/BTCH3RawZhDPBXDHMbBBF2cJAjB5xJwcDLARKk+vD3WChKGTNRsP0up6
kLtawI+AsvHDrEjVSJ1UQlx1EBzq3V7L6oGc/Th3IGOikQxjm2Br9xjk+E3YiEBWU1Cotf/z8dxh
LNnIcazx+/J9YZ/Gx9HNK7s+kQ/pFL+0zh/8w7+9otU0w7lI/ngAlBhaQ0IEmb6WuoRx6tGxNWqn
KzTXbKpAbH7L0oFOz+jFxGB3cXANlA2nTUKEZes447A0zeLUkOSzgDO+vLUsitUWeBVcqDwtACxC
b/mHaabJkaAjKfZUzIFcqDVFjAKXcrF4jpJKBWUrkaTxkDHD2veSLueuoNZi5rd6YR41jY53rWaB
zTGiVbvRJLT2vajNLUl22BoM1rv8XvRW5EI7LGrd1CjSdoXwWdZ1vpNja3JopCWBMSvC7vZprQpd
rA0QPSYGXnGbNMqjmOqahYiqf5WHD6s51JWKuOdXpT7flrSi6WgfBf0GarmALX9NBT9z63rJSIDw
hqRsVFRXrRN9T2SG6YRtt9VQubKopZoPlmbsJxiVuEXFSiV0qjiIQVk7Yp25dTXfVYMbCfeTXrzc
XtbKEwQmSHAQLs0qoEzktH2ymBo1aiQGVS++I/OKAdnWgwUiJaV8EMkMkpZkI/+68qYDVGsC4QfN
BsiP8xx6VIqAhZXEgAKX7xczuHzMqEkP3WztmzRvNjRkVdyykUgog0qVj+0TatJyoKIYWKRxFBRJ
hFbdZaL5OzbY1vO0cnAAyKFKgI5fICSuaJTNwhgBW5YCtYx8NWVOMs5OpjW+rs4vrN0qOa2dnQT4
69IDA7ogflhBXSWG3oKiIsj12U+nfQt2TTclgmfGxrEx6Ldal37fVpe13UTTAwwSQEIAr3Oq2Rux
KEaFKQbZH6VQ/hQg35bFT7Qe/fkPcnBk4PAEsgVdspfGpE2ZkbChkwLMs7Oz6WMOhhYdcc0WMG3l
VsN0IPKVge/EzEzOwZTkGrzNbS8FcZl8A8rTH2bNFcR2QwnXCvALRQrYShbWF5V/hMsma3SMkZYC
Ga2DJ00DXXGBKMyXRmn0TKvHqJGxbX6bFhHuSNPHh14zt4BrK9oJNgb0GqPraCGX5d7STs7GOEWt
MDAtUNtkvQ8WE9+M4/vWkr0k+3X7BNci/gtxnGWR1KRUTQFLNgiGd6AoWRm1q44/YUKtPNvpeIB0
NXZGqvuJBYrq2+KXX+deT0i3lGUwPQZ68OircZKimmqGFJRSaRsRnrw52g2WadP2vqp2uaj+yoVq
o89k5ULivdaAjlrau/AeXWqtqSoNxnFhyQVNXozMoe+0Vw6CCMRw7it6tUHltXagCy0cMIIQeDUk
1JRoElk9lYPWKlxKqB1H1R1YOP2iiRnSUtFGAn9teXBcMShpoaECGcXl8uRslsVSL+QgTpxZRCUU
Q9zj+r6PT1HG7sjmGOrV9YF4H23X4MZHFfZSXjtNnV6i5hyUc2dXildYd1qe7gutBMfnFqnPimVD
M94/wvhktz4Po1kbjRx0ACN7YIIKCLgKkNlLk7Dtm8/b6rnilIN+Dc2hIo7tuvk/0XM5M9RaBr2A
kfmIaUq0Ibaz+1+kGKIOrcQjz1sdMWuizsiYHDRDO+7kVP+j03QTG79mQ6F9ixuB5l0AfC+PaczI
3LVqh2NiZl/ZrCVzSEU2hUhFNR5iNmSaCs2LK4DHq6jJ7oQyH2wyktkDxx5aYNGeeazEWbfxtIwb
0c8abgGMOSD0wnwhTPLgrZ6ZjjM4hAY5SADKZxiDIyfWLtOtwyBRt8gDcAh9dGkXNOwkmjtaG3Y8
v7Fih96OsjQ2iAzWNFoHhywaHOBqXUXigIeQQtBgIDD7rcOYI4zRZOUumpC8zjZErWmYvvRPLNyf
MiiIL08liWetKWVBChpB6/YZdA2UGmO14fR/0Zjwdhb1PFzQr/jyK4A7c4tzyqqi72KoWJHLe1BS
qPshSvq9NmJ7U5OKTzPCGLc04/cywjlrySDuBqU7qFH2AuLq7tCZw+izyZA8qa1rf5RnzMUbesVR
8cs2YZjxY1EmuGaby/40RKWL0Ri5Z5oYNGAps77vgaC3Ka0ltx2EN03JikPSSxG2VfzWdKPqZ12R
eLdv1popRLs6aDEQDGBQNOef1EaZ9cOsykEdgXysM8UoUKsq+1ST5vtQoF6mS8x0x5wpG47RqmBU
N4FwR2IbesQda4Z5021sycEsAFMXVQ80oX7VsEdDnPZKPB3Rx7wR+axpEggRRAxkB45ZVzkfSUg7
NiZqrgQJPF47To9jM201ja96C2gZxxP55TzzDl8NdDTg4grML91NoNncgd3suzXbaWQjXf9zMyuy
BusDOc+/ArlVgTlV6uQIAgHwA9e+J/0UgAX/0J8zjLD6iMNYcbvI3pw+vfwsf1/A7g9eM0Q5aP/k
3lC1ygyJ9YYM9tawT9z8MbvX73rVR8OL9KDtrLcuxBSL28q6ltIA17mJlgg4fmis4tbaUBWoarQy
B03XOfF8T9BZPnia+G4SbzwSu7QQ7r0RUbBz8kffiopWTTD6MeCPAUGlAE51qbNjGcF1GCI5EARz
3hVEZe9RXoOpWzXj4lCU1eD3oj57KAQDpxwLtV/HRnksYxW9+lb9TAUJhRupzbwhpeyuYePz7Q1a
e8HgQKF5EJxJaLbmbGVqCWiGEIgSSJU5P4FDp/NkBaMPSmXYAmOs3d9/RV0xymXTRDESK1aAEfQw
RtrR1YMlR3aXlwc4BXfyFuHkWt1SPxfIKdyQTTqTM6wN5Epo5e7vp0L0gX5/QNDmEyQwKjmQMMEE
+HwnGWqH0Y/bm7u6YoQbmA0Dclt0kV2ePkh9e7zPqYK8kFnaoH/9VomiKxvzj0rPWpvM8Y6mm5DT
FXduyWegrxFQE8yZWI787F3SxWgUYoJANVWO2WjuIrAXqpP8YM2/2vf4VLcoj433oJwN0LDkzviQ
2hh2IBmG/7J1/VbUC/cdjzB8EAx7MDkHKYqtiCYz0gJGUfip9hI1QlCnupN6ef8wdaItV+JRrDBn
bs+KJ51GYWz+EKN44+lYcT4w3lSC17FMGkV26XJLEiPG/C91kIKofMBJw/xE3gRWdwG1SRA83j71
tUsPaUvHIqJ4TFJbDujsAOg41EMVLdEmYhFNGv2CTjuzyt6Xtg4ZyMGoctM293K5Q6gSGEbs0iI+
jawJU9p6wmaxZe2JQZ8daDuRtgA9Gu+n9pOeFKWAkJCJ9dssvybgVory4tnqC0+bMM1nNMHFEo+H
VnmX6VajxNrugw9lSSEC/gFNuNyPLtP1zkKVJOgFYNWmo9RkHkWLO2CbkvV0e/NXgl+0Of4/Wegr
v5SlsDIxWwZZUnOc3lpqo3XTetfvdBC+bOXX1h4XpPHgWS9MEYARcK4QwdGbeZXJgYpSu9RPjiWD
uffXibCXUijsQY/v9XZypjZxWO/V0WlSc+f2epe94x5VTPqCf7DM8kD0zZkYS+9IpnYWLlhsYg4U
1SPHMvLYvy2FnwKxYFDAigqvD/jDxU3h3jEZPGiiGacI2vpoJ8U/Qc3woqAGoDOgkZXk+H9I+7Il
uXVkyS+iGffllWRulVkqsRappBeajhZwJ8AFXL5+HNVz+yaRnKTpjLVZ94PaKhJAMBCI8HCHjOmZ
xyHv8pPKoNmGqnQ/7ymlfzA8fPAQgYohDVLyq654MM4gqKfJgTP1lBFz4/O7DbqoQAIjKcofJp4B
UtQvTIqhMUi/nLumH/Dq2jHylna7FqN8cZgS5/f9rVkxh1zURbzF2wbQWskHDKBbtWbEI4sSKFIM
kwfifevY4KGectcKOtELtzcl71dyOERTwEFRjERJEmW8pZ9rXlKJQWn9DCmjXWX/U0IpFnounpVB
xe7Bdr5k88+C/TLJTiuN0s+7rZLa/+MXgNgGjoEXnSvts4sCDOgbJv2Mum8WtDMUw2l86dX4z+T+
U2p/EiV7IYN1AmPH7zjVcc9XAR/54f72337vYh/A0QGmXJBmyLEFfMQVQVdGP9tvpeXsQA+qT+W+
h4BVD85Fhkn6rffPSjBdmpRCTIXh15KXeABZSt+HaW6wvTPPxrPeZcPOnZwyNDH0+6s1+3LfFNDQ
Fgy3vtJT9Xh/7cLQ8ttf/hDpnqnBa5kiqOtnT8mU/Qgqvc+TNxd7E+ip6L6plQAAWwAeY7oYnz9O
fOlvtoLSbG1j0U0CUk/TxMSWmX7JhIKQFShQbPciCyRx47ijILq1a4Bc/flLZwd2/FSOe3f86aBT
qAVZDban3K/dzWlysdqb3bj6hdJuEJLkXdPpKNHV8S8TjA2k2xseR3XZj+PxgRYvmCTdp+pXDJqX
5QXpH9E+pXhn9dru/matlLyXmyVlPXODvtyMn3runcB54dNeUwNUQwd+LFhQYvoz2wCLyJSriM+w
CMZh9GAEWYEMME5o4XUgmtPPYOEBGeLwZA/+PFwa6vqZpZ109xfL6FGrD6MFFBDGq7TXKWWHLnGQ
lu4nDG7kgUs2ftWH3pJ8JPg54BwQVRjk4kunYTpltULxfG57XrzqU9ruKsIxKjvNj01sKE+zlYGD
DkQ/zxlvPQSwSt2RTou02Cl8yK18c/puCL3YdgNWJ0WYei4/Jl77A/+ns4dn82f0LN+1zsnRpy6q
qM718lPfFX04Ag0SmCDyPvG+1f5F0IHCFEhOgGUFvZx0G4or3+Zc+SiBDNxHfXCKas1rAteslaB2
7c+QZQYJSw3BW99BP+PvrzjklSini4ctSqiSf5lu2enGDPs2N0OGXpth+y5N/aQCXwLIOLxyi/Vr
ZY4N1E5oFwFajjQD57k8SttRnJgllQEQat/7kA1rXkYO6vc+LZKfVuVMF8PkEyjU2rw6WrWaB3Q2
LiSH3JdepFPYNMT7MdBOC0jKit8gnxMyQyy5KCw2Nr6/lUiAqx9VG7Dzw3dk9Ch6PUXGNG6cVQK5
BlBggay610OgWPtAB3Trr8uNho07CF8X+gJCyXq5NdXItazvuIn26rtupmgj/727IWCgMQxQP/Ty
ZBoqnpIGkoWDeY6rFrr0LGSu6xt2ZKdxQIr+WOR++/V+CBMeJH25GLDCkBV4HjygtaU11WXNHdpl
5nkW1MWloWaPRd8YYAxxtUDtswzyeCDtu290LW7iKodSHFIpsGDJ0pggOe6ERpR1bub63SbmiRnJ
a5x6x7nvnxg/EzIe2jl9MONuI1StZHF4p6I3jzciCh5ymWj0Ko9Z3DXPXgNN3s6ck11WW+PO46O9
T3MFUHLwa4CHhDQbhytioLTT4tICoxL62UgjpfwxduzejfFiPYOMARDNEr76pZk2ru/bV4LQw3OE
LI2oZt6I/lENhSj0Mc4Q6s12ZEodcFsww79/fmubiBYZWi64i9BYlsL9WCp1lk2WdVY7fh5MI3CS
H2N8Skiyo1OMUu38ct/gSoUHjxFo7+K7AEGRY4p1X720uaLZfUdd6zySkDyLJgviDmQ1id9NPiuD
5vufcgtUtvJpIANCXw5jPIZ4Yyxt4lZoe1qXtgBJVeVezQ8pODVBaRlU+bjRY1izhdIl+HEEMRRY
gpa29JGRHk0k++z0oIOylZ2GEVoPiHijKn0ved/YTnFvSb74kd+Bd/8/gPWluV5rGSAimnPulEcT
RK3droIUXW0kvp5HvHcvnhmWdR7cN3vrNqCLxY6CggspDCrES6sNA7LLwqD5uYyHHak0DsAX3gue
3fjqOIS2UWaB14zpxi1x+03ALCiXIPsN254tfXitJxROu9w96w2ohagGmG2ekdP9ta2g+JZWpHtz
UoBxqs3KPfcseTdI7s9a+oyPMIzdem+0MfDD7PPw1SC7wkvOmF8Bi8cvnqU7+pe8+EgRBSsvWEER
a9Cll33JUUC3p/bEPVOm7sr0ESVvOvW+7iVoQ24c6e0NvLQltWpiSG1xG3fFuUqyz7OLEcIY02HF
Ey3mraCzcmkIW4IyUdwbqLst3acYB5NBgMc9a2JLFZ7+SPN2DNSc5mFPGkAR6kZ/IKU9hoizzqPN
8uHr/VNecyWh2ILqFqYzAShb/oQxr6eYD617VhJQ+atdNwA7bW6JpK2u1FCBChJYZsh6Sb7UDsRU
56p3zyR7GSn1kxJKP8ZTySpgMctDBgXpmbhhlv68v7y100ScRTEN9QYLHZzl8nSHjz0l2OGalewE
tMAYWUR9dJJRfTTsQd34ZtbMgWUKYFOAVFAylAoLudJ6Fc9n9+NGVJSnofmeJni8aFuMhmvHdm1I
igDeaNQTY5N75iUN8GTO3K2BsS0L0olZaTr1QwkLqnnWvS9Tcrh/MmuhE20lIZuNmwj4puXJjP3Q
mEqnuudRmf34F4/6J2M+dGBT3qqq3dZZoHGPNBeoRSRmGDdeWqqgvlaOveKevfobFACRSfckLKZd
UI3+YG2gbda2DS4uBvChMoWW79IYqPawaYXtnss87gIgCpuAaszaCFK3mReglmjeg1lYyJHJ/G+8
s/uxaVrnXClv9agGkwtNvmljKVtGpH2juRcXato5Z6gN+S1Xfao9/n8bkR3Z6Cs3pj1WUpBAp58A
ggvTLQDHykqQauEFCG/Di16GO3ganu76lKhniFAdhyIGL0QeMLMJ/9ql8YoSbIuoNQvWi+XZN/ow
WFDEVc82GCU8Uj9RcsnNEIrmXwWJgN2OG8i1lXAD9TahCoU7UVRylwYnQdiOiA0YsHOwrVcnqI3G
97YqNGu7pwuFWBTPQKUpP20qlYz9VM7qGbkzP7oppEVB+LBPxq3BmjVDgL0I1myASJH1L5fjEEVV
Ox37l1n198ZmQZV4n3mzpa++agaoTaBfEHhv6q5oeEIOJYYZA2NlifOYZC+99fb3riDye1HPgi/I
0S2BTjo1vRZKq6wDP/a+4nzH6W9efXU7f6s7fZtqg6VRIIoF3SlSJLHgq6cEuHpTgODgBuRTFz92
rIbEG5Re6cOWNthKcANjL7qDIuygniL88cpQppNZzZxOPSv2P2b8Z6j/uhyBhVz9fem2bjU9B0kd
/v48fXLrH//u7yPPElzfSNs/spSr32+MWlbYjKvn3mUtgiYmSXOvOd4/+jX3EnBRFbAN1D3kjIpZ
ZdLQDEj5vP5dGCwYgd7Qqo28ZvXIr4xIsRlqGwrgPGBn7nm682L+BD8mVvLDUL/Xw1YFbS3MXK9I
itF6S0jOO4Dxgag8GPqPauz93Ib29tZcyEpOYCBEQ7UdMHUVFP1L/zIm28w4jk7MWNV+3H4Z52cT
Ju19uVW7WHVlAVWHMis+GZkrP+4IHq6th1jdoiM4+7axBWZY2zVIecLPBGftDe7WhJTnjCc+JibK
8ofemc/qxB6MzC/I1uj0qiVEaNw9gkxSTnASxZqdBI3Ps23sS9O3GJ6jIOJt/fuOvXY6IjqjHW/a
oHSS3MAFdi4pkfmcrd7z+0+dtlNQI9a4E6hgTx7MjVx67TtCN1zMm+DJhxLX0hlomie1gRLC2YmV
pwydavx/dnX+7f6iVuowH4Be3DZIDYEvkC7tMgOMCNoCosPPHisyntPcmjA+5u4768H2er9Lia81
/XNXkwskhsJNMre1fbXh9ioCKrrhcjIXY9QKiii5dp66zjf7L7X72cthajo0dlgX0f0Fb1mTIsds
U5vGeQmEaZn4jUl3LXggfVTVXLKflWnHOqPeyFbXghUQiA4uKPwPoGzLk1Qr0FFrnYU0JT6YGMx0
B37Qvd9ZUwQcowV/vz4HAEG0dgXNlkyxpbIs5yCeVM8DxTGO3rlHDcYlU5gxHxhM34K23n2Lq8vz
PFRBhTgM3pnL5dlQztHGGo6qAxisl7nPK+Yb5RFVZySZW6iJtc8CI6Fi1hGFezQ0ltZcO5vRKmzB
VQMKMftBjx+tbGNKfKVNjHTiyob0pZdzWntWjj7ViMwfeC98fmbQua+DpoWTqftmdUQ/jKc/u/5f
7KXI/ZDPWDZ2VCpH4Ebt9XZoNFHGmyH5WJOfg60E43RAurm/f25rOwnRIwztIWUXD8PlTkIDwOgn
Als2i3dxbn2pGA26ttzw/nUzFoqDmIgAC6pkBleQNeUY5sXzMzJ6v4WDDAXdMLJ2BcAZ0KkEqhkF
QSlzQh2SKUhEtfNAWDDkB+j/Qb7q8zxuvAlXrk2QlAFTDHAeklv5eVvZtFVAtApViCKf/RHtuqNe
t/ru/smsrEaECVEsEmo9ctVmNrVprKtRPbt9Oe6IYbY7Y9Z8DlZw0NorGxFx5YDwthHKL8hqxSjJ
0g/qobaMZEAuZWYvmfM4t890Ptxf0LoJsFjCs0FiJ9/QMR5Mfdzjhi4AJ/MhdfQIqWAeJGyLyHXL
kLSW0W1zyrDYsw2+//RMofRhbSTpqybQiRFFQxPprXRhduh566lYyzRXmIR/wP0FWtCNDVv1M0ze
gXAM7YObAddSSZU0GRLtbGhx91hOnnlC1/Tr/VNZdTMxWgcNdIiryfqIA+ZbrFyj2rkwhy6ksQXZ
TtOKj92MUeTUA7T2vr21uCqyTdA8Y3Dxdv5gbr3BqvtKO6sz60+DosyhaUFEEqUeFbUiJdk5aWkd
tJzB0XmGsQoNhNtcGbYQUGsrF/VmFZUxkM/ILi94XS1HyZBy1JlP9MfWi7/wKrSV/nljybd9GTG5
CB5QoCeBK7WkgK4Pqj1VYE8FWQZEotqHzjgmhX/IX5EydhueKYLcsgcEW+JlKprawJNInjmidcCd
AbaA/PItEBVNSDByDdoXdG+ab/dXtpJHCUQB0IuGoFWXF0bJMI1qi7OsSwwOnhUXkFz7+9zT0DW+
9O5GjFq3huYWorsObKD496uXq4aWNUsaLK3BDVzuRnQkA/MXA6eivXEDr7kGLqn/WpKymQ5c9K5a
whLXfMX5h5bfB2sI7GrjrNaiyJUZOektBg8jzwOSptb9yu0mUJMfpbexaeKnyv5wbUNKlcg4DHnL
hT/47qGmh97ZfermoP81FBurWfM8pJyQ4hECQ6YqHc/suYzn9YhUwqA6+Cbmamc6aXNCitoHVUnJ
09wlW7fkzfKAkUS2CewssDToB0ru3qaZiiFd1zvrM3RNY3IaCH8Hyf7oeScOkrN0/jXkyZf7bn9z
bigzibCMHAOQOYD0l46oNqnJG64rZ6WsnxR2ytTy2bParQz0JmwIM8DCCuSIeHDKT4aClgpUdJVz
UYILynsFaxvzGeakMHpH9n0K2stqo5i6sjJcBWjkCrEeMfGyXFmVzxhqMNXkkgOClLWHDlpR3rDh
kltGpPt5QvDnLNeTS6qeknRH8tBw3//6hBbrkLYujrlulBZMJDYY71Clwxe8RXJ3cz2Lh/LVXkmu
pzAPj7phSi72Q7Vv/vrOwF8HqARfE0rOYlpveRI8LfDnHZzEUH1CTd+3vnrOt2Lck/Ghq/+Qcgpc
/vduLer2AOJiNBAkCeLcruIrs01ad+WcXKYB6GevgQalE4x8I0zcxFaxMNSVxFwJfrg8Gj2QBK2g
zk4uyLGhEJ4D89H6Wvkw8T/3feAmHi0Nyc8otXJtpdWN5MKzGI/fr2V6iUFhDKC1uoXwuvVoVIIw
YCiAzFjTzaUL+rDabqzykuKzAUNmVxA//evbAn/42oh0PLw1USCZYURJ4gfVgwWl3ZflX3+csIL5
f5HWQsBHBmTHk5VxnpnlZXZ/mGMbVMVDlWyczC2qQizlyoi0lI4nudCWKi8OAWCqHHa8dMKG5u/Q
7nwEHb3mD3Hj6z0UZiegEA2wFGmUXYBTDMaGYhhpq3yxdoCgYMaYH9hkAEaXLvwk6WrQDKfpxUsu
FFK2dntgWyPtGzZkIWNIgZtZoiXpZfS+N6oXiG+Y9Vt16i0rUgSH5jh4WhuspLHfrJb6pfbS61uc
pltGpAg+VO1EU2HEI8+pSgNt6kIrJRvv7FvmVMBj8SLFgxHADoy8ShlFC62quinV8gIpSz93k+MU
Ez83fQAm3D5/VHu6q/vaBzPARau/pvZvyInveVsCr50HefEbznNUW/OkpxQ8vEN4P77cBjK8z9F2
xi9E/RysEstw6anJQIHjqi/UbAEddpR832t2GaRd2e4mo08P9+3d3jdLe9LJOjklWu4k9YUBfmTO
bRhvqf1sWZCONS/6ZO6GvL6MOQls+3e69V64zdaWS5CuZa7GU2JZWAL6mbwXlF+wo/zWbCiS2SHK
ojt73LhIt9Yk/v3qUmvzHE9KWtQXo7ZCzXrkjrpxLisfw8IPxL9fWfCGuqn7OKsvvXYYZ+88Ww9W
nm4gCVeNOHg+Qr8TtSd5an+y0oQUI60vE3oqARq375wihsRV8/vvvUzc/3ii44NDV325mjxVawy4
svpSJjP42Uiamp8wHbYFhlr5eNAOQnLzIWcAQ0szWgsct4LR4Qu0kGIncN+HFrOWw0YEWbOCJAM0
B2AvAsBbcui2K7w+RVZzyZVdSdWI1eofsz0Bs74FRllxM6GsCgQbcjawS4lk5MoJoBFoFNyu6os3
V/U5thN976Xtl/tns+IEot0JIiZ0EISCxtKIigkRapZmfclU0p5GrSH/QDULmuso322FeHEAV+9G
vOoBkEUzyAWEB08cT/puGh06k/jHGjOPJXR8Yq3aY1xsDCwny4KxLLQ9b5zmzSv6LdCVXCH6MI3C
KjjkMBQmJASXy0xmNCVLE4rNvUd9Uwu4pkMW5jSkEcTH8iYLmSqELumel/3p/g5LDvMf00AAioIQ
EIk3KpuY8ndZl9XR4LovtfeFpzRyhBrjRhVMCoQ3diT3161er604qaOY7Y38rXpSTQVcT+9uWfkj
/6dzNt51Ysvk00R37b/rkvKbjjGTaAXsNel3lz8PBKLbD3lR+xSp1f0tlJz0P0tDZU/oXGhgJJAc
p3ZyknauV0VMT80Td1Md9Wr30zQU3UaoWt1EoDXRiUW0ws2y9JOYl3VRlViUyS/1aAVui6m2LHns
+p8oFXyti6fW25gz+JiTkzcSeHVg1QX0GExZS5sKimuawRVIIyahRk8kTXy3+ZGarwOGwa0C4Pzy
6Fr5Hli0Ok7CAVK7mW8dwRDl58oD6QNQ+ehp2HmXSS0ebOjo9Rg1Vd3X+4cgZ9gfp4BwBL4rdMhA
myHtTZe4XpJ5kDqkIWl9NdBBBYwCU+6THTRc3pEYYpAvAULb71/um147lWvLUsx1+tlNUUWuo6pz
MURk71sAeec2PyjusKcx26ks+QKKkY0vas3DMVwDaDTgM0jhJQ93WaklRkbryK3ysOVlkFR/Uu+n
XbxmWzPqa6HxypRctsP0QNU0OvbWaowGopBpYGrF8OjaIw2MWW92jlXwB68oh41Pa2ONcvwfvdao
lLZGTB6rF+AqMJB5oYyGY/pebJHgrR4j0MqCcQFDNbJWZm5U/Wzzpo6SOPUpe6rnaM6fVNCu6F76
CcVDtdn4tuQhyA+fBXQCb0P0dQFHkSIH2oY6tfucRrPmtD7r2LGyytLXDGYGRTJOZ49bxHfzWUEj
dB6PXZLUe+ZVkz8Yc7Uf7fTXPHh92DKzO7oaL45VTPlRh7hnrCVleN/P164KlNghVgT1INyTci7r
qbHujril4tHjQVmU5cktZjsktUL8EXXq/X17a3FVCC2DME/MbJvSF83dGeh7paTRuD+NwUaiJCNA
Pvb++q9LX+1cFKORxvjrhtvuteElL78V1imOn6zsKdMPff2DuySk7sF1ovvr+gCXyCEVaQ2GgASz
Ixqqy5Da08qb8BHRqJspWtBncFm+dIYXmKm7Y3r/0ue/qBHa48PYPLOi973Pc3GeLAgSOA50fodz
oh6U/NgVwwMviiCmDyTzS8XZCDDrW4Q+ORpG6FdDdH75OxNUQ1CIHvE7OeGHpBkhvl1oGInWqznI
Gr14SHAL+SD2ZccO/e5PejaVh9TovbCvYn3rxMR532wbPk0NoBIkax8sJlcZp9kzrc8VSiOTkh3T
ji3zUf6unIdKCeZnw5lCJf6U/9w4LKkm/R8/QfcFEFhPgLokP4FS/dTNbkUjNdUwrOHXrfZAfhUJ
BXTG+t3QsQzY6H7Pq30OZLniksdhGIKBzriLlXeCuTyTkSNV/rTAmrmb8Ky1qCWwczbeFigwykNB
1AJFnYpph2igw3fkjR5m2+PJFxO3J6iMgSwqd4tjzBVzp/R1u/GJylO2H7uDk8DrSUeajh+ydJHO
7SvFBYIiQqFuKn02lgP1M5f03zzoDl8GZsckMJq5Ard16h45Z+boexxqF12W6dSfICGHWYOWfKVV
P0AgBlWpy6ibdAjQpbV2SmlsYr/W/AhlWNTjkNUAIC7i3JUf2XhLMGqq8CMdrQVrhIJRDOgXktCB
7MoXwz4ncTA3ZjDMm73gNW/CfW0h6qPshtC2tK0VpK3zUcd+vefnwnfxHyPIkJTc99rVF8W1HSk5
6PIxdzIPduzyjxM/Jq4NBaPngn6bGzeY2mTn2b7mtp+8rbz7NmjjK0Gt08JrBgOOMn8YK1pWQWGO
RqkLBpXYd5JfZbwVmLaMSDeDO4Lb28oRu/WIQDCGv7bxIxlcnzc0zLJjWbwZ3xzrkiP7K6D2WCMl
VDbubnE1L4MR3mpgB8brVJBgywfJLAaFtGnA5WSCLrbkr1wtThuHeOsseL9YSA8AygKC5IYSFA7M
x6ZkkQYOP7BC+kVt+nj3n9LykhAaKA7qqeqXOt5Y223WtbQr/v3qA1GTfKCaAbu2fZ6bh1E7mN4h
cwLAWO+vcO0c0RNBIxPtdDTTpdha1oarVKRiUWt5eMkkfRwoFsDTZUfMLZ9Z3UxcugiHQMtC92K5
qGZU+li3GxZhIvqSduYj7VrfAYm6QnBdMXqkmXLWY5DCeNXn+8uUmWcQJbGhuLnExIbAhksRh8Xz
xMZ0YpFH7C4cKa59NLpsfwB00BvNYGQTmDLtzEEHsi121Qg6cnca2hMK2/REu3qr4nCb0IsfhKIK
Oh4rA3Ixop01DSqLjEp/Uezs2eYV9t/5WVvTqQLQz9nkdhVnKX8wKDFoMGrh9SrnupbO46Ibahbx
Nts5SRl4Nj1NQ5SUkc6mcECia4sitt6F1QSpiE3A7ZqzobtjouOBnAbTGUsHMHqw2kwqh7OByDSO
wVWeFAAZzhOeThvnLc7zZq1XpsRPufqAIBVZz7k2YK31/H0cgX0lf8hQ/CFUe5idJmiM4QJRwEA1
J3/My3PLzYAkDvIX9TBZx5FWG6n72trB/YERFzxuUK0zlj+oz5nHcqdgUYNJc7VQfXS5+aag49qy
XQxZGBAnA3mlXOLMTZDW9qi8RHbMDy3V/Vb1flMTk5Cs3W1s8crnLFitMceDAzVNmb7fZKqRjr3X
RG6s7Bg6Mip3o6IDlXaJWtnMlde6VtDMY+DsTPb3ja/EfnCYoFMtMORIRsVvuzpe9BBrZwbPbeTF
r7X9c3K+3f/7K/soGAJElouCHF4Jy79PdRUoyLlvIuDOFb3wvflRLx7Jlg7silMszEgRMTH7nloa
zDTvRmh+7l/vr2L1z6ONb30UxoDnW66iadERmvu5iQpjCNRiN+UfKor/wghST5BwiJlq2eVa1UkL
ysYmmqFlzZI0yPriMOjH+1ZWDlyM9/3XipRNoWfpahNmL6MmNP2NO3D1sP/3b8tCZGqKsU6cRBNl
Jd87hRKoxh+m/3CTf+NUV3bknImooLEZYGfuTi66igqoHr3sQAHovb9Za7edAFWgYIQyCkCcYjev
Pg+AXrMhq3V8mkXqA869N8DUyUt07/cmHrOQZBQilAdkn8kb5+7hvvn1/fxf65LbFSkgKqyA9Wke
A8NAwQ/SOy5XQjJvzfqIY5fCvPVxr2OQCAUc+fFTjWYa123RwvlsdW8wpTgoOh+PJgF/96CBXj3V
1TBHpe7R1si4u7/Qte8L3SS0RQxcpzcaPtRxIJegV200Nc8xhg0LnvnzVG9YWSkCeHgiAd4mpDcw
ayTlaIpWtb0OAHjEUi1DXYzva0Pfg1se0sD93iMKBPqOU8JOYHYMs9nYW5ay8fnJ/KQifxLakMDs
Y0oTTQrp1aQ7kOfW3KaNKot8o+6jhQaaqqi7yYOsPZgqUP6glRJag+7rDhQbmcYuygzMKVBj3HrV
kq3SyOre44GDlBWNqRsqwQT8XvVI+jbCWMlspT4vEj+ZNwoeK0naxyvqf4xIO0/qqTQUjbcREMOH
CYQ+7vTJaH645FlTT2BV/xfudLUkKUVwk0xXirqDtY76xtDn/mRHpV5vfTRr36d4G/7PqqToYBSq
kiEXb6MuxkTJq+fOfqe/A4e3EYbE7XXzcYLtHo0ZELiC7XQZhTgmcZMeArsRXkl+1+s7kpxYXPit
Zu4ma2Pz1hf1v8YkB03L2irBMAEHtf943jfivllzZKCUe/+M1gKOY4FjwECWJeR2lmsa0c01nXHq
Iob3kVr95NY7J1MwjAc1f9UJZk/f7xu8/frBoYEpc1VMl2DMSX7OpwafdYsoNbJ2FqRDFbYWEJle
AnSJ76nH/JL17IDmv281Vbg1eHzzlQnjmHbCUIiKwS6ZV8OdCEmhWEejwntDQpc1HQgJ9L/dU1MH
qBUDXBrSSQD1pKMj3WSps22jYNE/jydy6u29A8ZY5Yz2dpiYGxDXlSUtrEmZRJErfT6pFo0mwRnY
BwPo15g+bz1AVs3gseMJMTpM7UiO4lRenMXonUdMQR3GGTBVXzjsYSTg0MEbzPw8GBmgZnhoHkto
bh10RYcSVdEb+2bqzrgtmY8SzxAmovd936VWfxqGlsSrX8iKSfvtMQyrJDymURKY+a9mfrW7jRO9
+fLFiV5ZkPZ4KiCrZ2Sw0KZ4T9Jqj+GcU2H5Qwv2ly3ioNtK29KanL/1zCJN38JaQRMU89WTmXVB
5npBXruPas39BtXFLkt8RAfmaMf7u3mTmUrWpYOGiN8MtVCHRpYSg9bAnuMgdehW816cySKWwooY
lQI8ErVLwFiXccdFkuPyGGt0y8NMj5l1xHSKP5xKNOKcjdNbtYXarCAo1DSQtyxtqXNm10mmoHLp
TODExiR9/OjyS6uqR1ZnrxD5qDYsrh6hoH8QbXV04eTShEGnDHTfOYusyX5oEvbLaV7YoO3AzZaR
sMEAcjsNnei57VimR/dPUCZJAnsgNhcIJ9xTQCIDhrFccDVBnKpscISJCdqy+o/Zm2Ftdq+JVUdj
pgC/ZT4kA3mG6tHGp3hza31YRl8DpQGgXmTOxLmuS83KCYs6ph66qt0rP5rWO3A9Pd1f49o3D1CN
hulBQZAgFzKzpJmKuUHpRS2aPiTMNYLEbQCTQDdxY023HwS+ZkFujoaNELrRl7vJ+4mbUDlmUTEX
czA6zEYe021NqW9ZkZwUXKAW71KbRaMOqUefsfD+hq24JAqi8H4XiggCkyZ9cUpR2LhRHRYlr20P
0Y/RxfjoIfWepsQAQ/F+ZHu3BGXxl/t2ZQJcOCPsCsZUFLXBMedIsXPsTCcDVA2vp0YHViZBom2N
SNGAeVUOeaHp6EbbGdSJ8iEcAGOF1rI7HT0XNNYqL94cDG9Apr2hz4aZjLumUl/nKmuOE+3rYFCH
cl8KxZBYRR5mqs+1SZLHfHKMnYO36W6ITb5PG1eMICnNhmOIX76MYWJl+MDRcIWcl4ydmWfGXaNI
ULQxml3WJDsQK+zrLuSfUXEEaW8O9DXf3d/O21h2bRMkRktnNOLBg+OTJlK+lm/5dwjG+CVeKRvx
a80Z0ZD3QLmKxeGRtLRiMT7nbklRaJk9aM+qcx50s8o2XiMfNUJ5A3WRdUILTbzExM9YPOubugAW
o4l0C6JyxddxagMFerZA26BcdehohklCz8+cIVQJuKrJ/CmZAdUblMBNfxqQqqkVzS8hYoL6cg5q
veGEmaODQtn7/V2/DWsGRogw460JWAzopZc/NDdKitZ+2URl/gIhbfIWG58LbQOeeptkwAhyIDRm
8NGAwWFpBHAFIF9d1AD1+DPr5kuW8qBPzAfUuEMv2ZgguY2fMAbqZnCiWmB+kpEQVexV85g3KAg6
ADbl7KhmMZK5eMORVs2gMQnNUNFuktsxSYcPVG/VJupStw3n2k3RYjLUIzSM88P9M1rdPryc0c0H
1hIlwuX2NUbcoPGhNVGrP6SeGo7VMYHARkG+kq350LUPHz0mQZ0GSkkQZi1NpSljJJucJupT5VcJ
aBjBW33w1QbQDg21eZV+VdkWsHzVKMThBOc1/ltmh6jnmoAAHVUopz+AzP2c8dRPX7U6MJA1lc4h
73/d39BbLBEiN27W/2sRdDnLZaozYMxQ04BDHrRToYRfIcq2n/Z5yP04rIMxaPxu1xyMFzeIN8Lc
2mFem5aS0HiwO1rOCg5TiZUXqED9SDRMVjeQlnbKodqVxHA/31/uqkkPZSER71CFl1bbOIxUmagI
sfxkQpemCzvtxOsDKauNe2MlP0NuKJisBemxcNblxpqpp6FRiTLMNH7H/J4ZZOZez21A60+Ja+2Z
+uw1W+Dqj/kpOdhChBZ2Qe8F7jppfZS0aNulSRtZWlh/Z2/12/SWPcVQhXd2YzC960ro8NP9PV27
RwCexHsbqT40WiSbbqJ3hlazNgLOA/CeLtT6b/ctrH0VEHgEalsU64HAWG5l2ZC6MrWxRar7nFXf
xxbyAipogXdaZewSUgVmslXWWruCBcEPGlIo04HVf2nSVfLMnBoDlTpiPTjvUHM4aM+F14QOMb4g
Nd/wli1z0l3cgt3ciWOzjdR28uPB8DnTwbhc/WiMR+heUFRO7m/pqkE0c8V4IaYY5PJFQWoHQh1a
iz6YNe+Jm7vI2tz8kFdVefSGsdvVHTpxcQ4pufuW124LZIiiNIRuLp7z0s42Rtbato2dbXuRkCbt
njhZCfKWTfHsNc8EOQwYWwSnJ4jclqZ4wsapidMuKqaa7bpBr3yH4Na4v6C1vOHaivgVVwmOoc1a
rnpZF9lF7KeZtTOTZ0LeTLY1abBqCJesQJMJtiLx71eG7I5bXhf3XdSoLNCVJDT4W6p97f4PZ9/Z
JCmuRPuLiMCbr1CUa9rQPT3uC7HjQHgEwv36d9T77rtVKl4p5s7u7M7GRnQil0plnjwHDaj3R7Qx
bzoKMJwqFFh4NJVdGyKtR4vBycYYHEVrqBasfnKStJDARTY2woeGB9hWgQFDB9u1lbFMpiwdyyGG
n38H6iheM7JXLRl17IYZpAGBPUVqB1gKS9gEVVl71GidIR5J7aOQ72PWDE3GRrlxsQADDO5yMDth
M4jCa6NqJotHKhZn6GgJFFbnQTv1f0bAK/eVkQ1RO9kygvbNkSFVh+iNJ8REuYQir3StUzLYJD+G
7NmonhTy+f5O2NhyuERQTUYLP6STxW6dpbX72QXELu5VlN7KydJ30DmZzqxwrF0PENzf7zwDLL94
7qP+C/Y4YU8AsOQtemaxuO49yLUM9npS20bGhbC1WDhDkCREhQiVcmFLWMnqJHYxMeSl1kBLaNSs
VmC8ah200sv69f4Ubr3JDUAoProzkYwWr5K+HdUsJdYUe5U2P2VDZe08herxvACzoeA9C2Yfbwrt
TtH3oNDVzyNEV/a0aHSJo9oaNqpgIGRA8IMjIQy7M3NU1p18irXBrg+mAlw81eadPdSfdNB2Ldje
gWTsOs6wEI+AlwkdQiix49ljC9eo17d975nKGNsrwd0JTOyOaoTsvRZqjFCSbiBiU6s7xBbKE+6b
9qFKod8+qWgaUdEnKvmcjTji6muEq0dBMmkeJ3uM50Ftd0aTDOFoe0qQQY9nNxcGObPWaAOL9eys
gT9KYn7jzgWOCcEE8NZo1hLvXK8bSFNV1RTXuGgd6n53+sehsoN1+LN26zFLVEOy4psDvrAoOPLW
a7zUBbY2LrP+0IzfuvcioUfeSWX4sxMt2Zf7673hLpDoBY0tsoKoLYsXboOOgzqxmzlevX+0Op48
SFItyP0sknFteD4TOToPUDSwWN703BmQGrJo7s1xvnZ71pU+6oDnWvt6fzQbVlA8NtG7ZKHtCNQp
1xeUC6QfLfVpianlRIbC+cTMMlSG3gvvG9q4b7lSOFIkUIrn7AjXhtRpSNd6ZGsMPlPlvDROv+ta
vZMEXrdWOLQCAhvwAOBLEf1QZ09L5zFrjBXSABJKfVMGYLudMFhA7RmPV7SmIJdxPY4uS5U0TbDd
+qULvQ6dEY6TB0qnSg7ShkvlhhADAciA2E5kFSsQlo7aPEyxujwqIK7omubJXvNXXlrU/Xb9Vme/
k+knm4jkfrrd4KiL8XcIWj6ROBPfjyYpdTMp+zmefxIvHIGzYjtNpvSwNY28mwhE9zxsEfW/jXQE
8wfV55gu3a7iFNBjA0LFP3+76YCNQDIBk4g/oE/verF6yHo5adqvsZo+t23us/XHfQO37g5bAZ0q
H2b4M+PagAZ2DGrXqRpTB0rUba6anMtufgGeEDKw6rhrdaAR5smqXv/eMMjDuIwMcH64eK4NO72l
gW+QqGgucH267O3Zt1fQQqpQqgQaohwkx3djvVBxxkqhbxSZTrEDjLhJMZljtsYdqI7V6WgXow8O
yvuDur28uQIlcoZwFLzXTLhJC6So4BOqNW6WY9X/yAwzKNRnntK3GompjU1uIreGsM+AZgyata/n
b2kh7Gt4dEVviAu1xfF1nezdBK1sR1lP90e14ZPAooPzxCcQNGLGtSnkg6lL1FGNx6r0Aoep2Y5S
EGvet7KxQKjPoU0aZxaPejGHD409rlo9q3FaTeBpiVfQXjq5ZNZu71qOudcR46ACAoJgIQ1SEKoM
oLdB73wFyeVnpXAhA1sGmXkwjBHSmEmoq//cH9fGQlnA7ePwcqQVMjvXswf0eVIUlqLGbLayfQ6y
0EDJpxV0291pKDyZXsnGFkQRF2pzENcx4H6Fc5VonWl2dqfF1RO16qBznH0C7WcgqOZ62d8f2pYt
qE6BA5U/B8B+eD20hule2ye2FiMTT8i862eo6hbZM5TMp7f7pj5+1nWQiiwkMuTgAPRQzBU5bYxF
Y2AX7vW4VcxDMj9mCkSKJurbtDy06o+l99M09U1F25t181iOSahmdbhO7Yll2hPkcPdq4n25/1Eb
zvPym0TOFGahebaZWz0uWhKuZDcnUG8/D+ahct+ZOUgOyEaykqfXkF1D0hCrK/Zozpm7oqxbqLFi
H0tQDSXGJ0LL3QLF1+qpUN5R5EWnpmSNNw4/rgfOdMsZBBD9XK8xKGvApOnUWjxUCyjBnXFGy2xi
HO7P5MZOurLCD9FF1sSpzNFZ+1yL+bgaC71i2uDXdA1SffENGRvyljUk1DGPOtqZQA1xba1Cyisr
ulGLe63yaRuAcRltwfOwq2TKhRuHn7+rQNmBxCuiIGH2dKtooR9vajGhTgguqgKCevnoMxOg2RoS
xPdncWM/InWic3YQDi8XS0mdNdUTtMu02JvAp2OnT1Md5NYnbfyuKemjMsX3zW0AyBA/oovJ4ugK
JI6FeZyoU5R1CdSEjoRaN35amz9GPQS1tpwsK5wbZe8mP1hTRF7hRWMi0xDbKIvw+BWJXFy2iJjF
KwO6FZDlSTucv+rXkqdfFt3dd5V6Ugb73DqGvwD4VFDjgMhpD/mGf/p5CVJ7PHVN7DjKO9mDHusV
Hef3p0UkesL1j88CVzlCG40H2kJMxcqx6joHyYNmoDujhE3zhbqxNu1L91ueZyFS/y4KVcVvMAen
aNagAIaX72O7oqniN5nMKEdXW+LJPmzLgXDCHTCuIFUEnklhvUogG1KA1DBfeLwsFJyInEQddFKO
w8KUuf5i1gEtl0PPZAw5G24EbDKA3yDmQ1guohu1birNwZ30mDHLg3rl2AELr8iqHFvHDS1gkAkF
2QtvW70+2NNkaTUAU3psdp9BJbOz+hWpDGOf1G14f5E3XAj/+YCiA41264v7nEBQzqj0uF6NHegl
d0C7+KoBGrv+gIjsf7KGKBncp5aHx+71uKp0NsB3goWrctfZdxaeNSmab/fzrLj+jJTFH2XKaknY
tzlEPD0grwUAEVLN10aJbReZ4yw6QBWfwVW3AyA7ZMrjNLCDXcuyPrcUHzg0WDIePvP3jkhFYtKM
DWli67GmrGGzQAgbHDJ2aoSruuxApBAkdnu0yVNK/vHa/MymX612nAxQkCx/SYX2cX6RGAE1Ad7f
aHcVZnu2J61b9VWP3eXk9V+m8VPuvC318f4O2tqrXP4UOCC8RsANdD292rh4zjwoeqzm5Ys2zo8G
rZqD5Q4/Es+WgVVuUfaYXt5LBe5t1CVumsQWO4dUJjxWXPXIfNODV+yBQd9bfXGe1f4tJa/1+LP1
woGZ/uqpoV4Ou7Jy8Gdn53Sy3tCNseOEQi0ardJIDRiCI1rraa7zujTjpjp48wSSoMq35k+mTFXz
tl0FOLFLQ8Ikp4ll1OVcwBAEkScgVEDPujBlQGdmZNTF2+K+gteEaqda90LALT9XvSIhK+JXvBC4
olkbgQbuZbxuxIdn7oxrC2CjGa91koZkaMZjklM1aEw0MNzfUhtO9tKUCI7RKPjOunw246pRI2Uu
P4HA2L9vYmvleDcM8H4AjOLdeb1ridktbUVMM1brwXrtdZR4q6lRTvO8THtwk8mqAFv2sITIJOFV
iI5WwV5dlYo14fTE41KH1Bp2tvPeQk8wlWkub83dpSH+IRcRqMbUIoc/wNx1YIipiT/JCL+3NgKO
OrCS8HBoW+BfcGHBZbQcZ723YhSDuuzFcwDUlgCXto45CgD/tSFM17L0raNW1IKBOVzaIOtPnlJA
jLTfL+qp1YFeXtsnr4T8+ItnjWdGn1v2Pql7ijabv98pl58iTKgK8lNSAT2BG7IMG70P+KQSr4WK
teSi2pxYXFII5E1ksMSU/WL1C96MmNiyBBdYDSKodz2X5GW3Yl0kshHVoVLN2TAEl+XZXQfKAceK
k2oowd+p9YgzWwupTYeOuyYx0kjXxtfRrJwS+HpyMhI0wTTMaSPXzGSNDVvHAtU+HELU3/AvIY9h
ebXR1GNixTM71Oxh7CPrXbphZUaEexDMdcnSuRhyo5u+sz4k2UuZQP34f1q/i8EIKQvCgLFTR8+K
aQGG1/y7aZSIEP+XTXJhxLg+fcikVaSgmDG7OujzkWSvYyHp/9hyIZeLIhzwhqV1mlGMA3PVmz8n
VwZm31oQLi6DHmxQm0D74HoMCQQoa9Wjdpx5P6m2Ag76bTUYXq1//vroopDy4d6hA4/UsGAHZFkj
MWvYyUBd1dd1EzpeQiHVRbpHNKvJxrWV3OHZUtSi0FwKJJ+wA5y2H2iuEjue1G96X/im8+RMD3Vf
P5VQg7a1LigW+4XYh9z2K8s5usNpfIeiHGFhbUse0RuTDCGUf4MGFeJowtFiZrPmNTjf4gSvt6p5
VWiyc+iTt8i6Sza2y5Uh4XgxytwWUTe2i536qLz6tPn70AMbBUkbYIiQaRdL6AUK+Oqa8HXUIXoN
tSwXmLPk9X/YLBdGhF1vcTxplnYgvdWjxYmc6gFkLdNf97NDeB6YGmRsURUHIkWwUtvjwEVlbX58
Uab3cX4dx5NcWVslK4AA8ApRUXEBpJs/iS6u6LEdMgvCNHbclfkSTVbyrqCuuRs7gL2cslYfUwiU
Ux+vpfakja57KNYCqifAZMkEADfuNLwrIUYCNAxA2SJhvgG07tKMpRNr3rtjrT4EEztpoWzTCJLh
gECqnDJJjBbINE+dMzhIuZ/AMGXoD0n/8ve7Aw0H/8+E4EoMlraF1sCEZyDDlmn/sPYrK9H7okkg
7FvH9tKQsHSgIp/RTNM5sUG/FZm7W8f3lMUjk5WBZXbEOEBJ0NXBGOz0EB+33qp0eWoJ+Q0J0vsz
J1scwdlbtVuONGkc7Hg0085+n7l+JuOulxgR4wgyQTpZa1onzlWUmtHwPJJzlezuj4RPyfULCLlP
FIDxAOLKX+I2c9iQ2OXiIS3pWGoIv6cHdrEYIW1WLyDo2shImh0zd5DlQ29Hx/lK0PYCSi6E7mJ+
cDWGknlNbcQUyfgsf3ZQd57mz38/OjTPQjEIjxSQdQqBhZHPhpOY1Ijd6R8H+LgJlQgSFclpgBBA
I8Mx3iZl8FTEDQlKAgesGGLJRe1pNzr6bMSonaLdMyehzso+NImza63pYR1GSVBzu99hEP4Wf/O3
tMjS6c0zRblKM+JpDnMWU7R6QEQB+paSa/f2NuR2UEwCKgG5O1M4V0YKRt8GdcGYAgAV4MEM8rRU
k0H3t0fzXyvCoWrJZKGZQzfATDT6Vn/gZYY5BfmWTGldMIQMJHw23gn/IbcWIprJLfTRQCwRkfVd
7Sjy4d9miECYtSaZNzGp+38tAQQKYDf0qT+y0Rd31jAuaIoabVDCO8q+hARFsBbs0FIKgoxyN6pV
0HTpc5nZp36QOHc+WxcH+8a0EMGgT7TKkB8FjTtkmH0kH/RdCe2TrAmH8peX46JUyogRJPPuH7nN
yQUqEC06UCdB4eH6mtaKpNcK2jRR788gBlLhF49SxLzgPP4d3H+NiHFgYujZCGWfJlInd5e07yyH
A64doDzuD0bY+P/awdmCWi1yAjfqn7aRIRplC2jQB7QYGSgo7payk+VtBL/xrxWe9McpA6GSiBHV
XWoVZpK2kOuAEK1SPcwOe4L02k+SEt0HR6vEbWzOHg4z9iPQdDftRkbDzBrAhSZySVOHxbI2oQIY
wb5RpW/hrQkETpKrfnIKOLGa1xfMsqlRtJHXJYde79nkJxYDIuf+Om2NCBgzTgcIHmpd7PrRmFbh
C5o26t0XvIF2GaR3+kqWqN0YDO4S7m9RyEPrsBDGDKR0V6Mb2shUD8hDwMJfZrf5TgDTCjRIULdH
Rk0ECGRDrqBTcuyigrQvblM+NNn629Sz31Ytq+reThmKFcDKQYoGrYUg07o+p6ysiloD4DrK83+U
5gtkaEwZ367MhHBtDBWb2NjkVQR12Rl9WP36ptXv91f+1s1hGKBENrAwHrqSuDu68LBAvCcjRQI9
KsfulNgPXfbegSA7fTVKcHP0gYzg8/asXtsTps1OgDFVddjzIJClPi5BUSO5c1K93f1xbc0dGBMB
I+IUQFij63HpBX5BMrKK2t5DY6/9UJJHM5FVHW+toCIHmAQ6D1FEgqFrK27epLZSz1U0z2Y4L8iQ
1TupetntEnHmR/TJ6mBPAbGa8GjvOjjPzoaa1NStQTM7vome33X8Q7I5WB9pc+ibUjJ7t5fQtUnh
8hsWfXAY0n1RbimBNn12usHHhpBm4TbnD894lMY4sa14D0HJntizqsPOZIZVU4FhN9n9D/EKfCdX
LEd9GGwQNznUFpdQYTtVpLdl4CRgYjfBVd6qb9KluvVw15aEy3tZK7UdLFjy2BcyP3qTjEjn1gDQ
jAZvp+VvDk8UC9BdRQPEa0keuupYF0h8E3q8f3Bulx49JACQwJPC5bumENwVdWZobd94DwqjYaF8
TqsV5PX1uQbp8X1LYkIf3hqXGqr1QBEgML55wiyr1lLD6JKHWf9VDztP/QyFzT1aI3wAY5RVB1nH
2Z5ATb38aEGU2A5RSk/GQEJLhra43Ye84ANwHjqiTd75cX2O29xjKxiDkgdzcaeodcYS6CroUlJP
rSTzKybb+ag5UAGdhHjl2ChcXtvKaF6oaD5IIL45HFr395DloTE0x1nRz1BrebFr1e8A+RrLH6Rd
3xs9lxRSNgaLSeeimHg3uo4ovj0ZIMuCrI7y0BrjTjcikr7XgJfdX9xbP49hIu+J8Ah3vipW9ecG
bMvTwJHRZrL3AICFd0wXb79k35nxz31bGwPCRgVIngtW32KiXYt2Rjvyh2m+/iid7wB0FbX1+b6R
jZMHB4KrEnckADBiSbvrq6HoQDoSkbljyMA4OtCVpgwoujFtQADiPgZxO7aG6Ot1aPSsC9QQH0bl
UXXTJ6N/ys1Yq8azufy4PyAePVw/cECfAtwrnqPomkfR7nof6lW2DFmiQBnOHXcVimlQQ0wMSAqg
H6hs/3S2pMp0u0qcrgXrg1XitSbBHssQMq+ZRyI0qh3NbI2sVnnwWLW/PyxxBrkcIvSwwMIDhBIK
CoILJqA3cEjBoKpHqvGh65UOmqVVvVcbMP8kTkGDHLPxl0cKHWroukO9CpRV+Kch5EmqPC1NvELz
qK/PivbONUyHP/fHJe4/mEAiExBbJG/RESdelX1CnFovSBFlDkt3IPF7S62q/evJQ3Mnnmk4ShxI
LEL6yOTmXrEMRZSA6sKFmHfi6OEyTj8bAqb5SbbbxS3Bx8RzWPBDqJBgWNdbkIxGrVpULyKnhyZg
7kMtj8g4acXo6cOGyxvDYQK5LGE/OMwlOSgbiqiu2wDIct9t/kEPQF9Avol9qigQat/vr9SWRWT0
cZcg7MTjTdgMa6WTqnWLMmqp9pMysr7kjTk9u3Dsu66n+QksjMth7qb+UHS9JnG84rHm48WtYvES
F1QTxPGqc61SCthNZHrT6OeDe2yZ9RXwtB0D3Z6xnqVBz9Z4gbr5aL63DTSWXa/iTAeT6NZSRu6q
9zuXgOgnmYa9qXaOX6KNPbBKowkrqiYogI5SJQdb8GMYMN7hXP8MnBz4JUy3whTmzlZZRytzEayS
jh7QfjGiJR8ygk4/tQd1aLuw0Ft21Fovn/10zr1TPc/M8Gu7XkL0aY6vzZCUDyBfaV7LSiWSZNLG
4QUvEYo2CHHxQhXlMcfUSvIKMLdoLp0iLBWTfi8thUryEiIiCLhpTAXauLAKaF7VxdomGP9rV+vc
Mkrem/ZP/qxC7v1gf0p8ljwWetDOQfvbkJGc3jpcbhQHC7hcGBaBuZ6RuPqqYflb7Q8df2dPunKu
3vL3+4dqY1tfWREiNJM5TQWB0TIq6gcQ94yopmvOJ8bOnVX6qhbet7a5py7GJOwpyxgg75EbZYRe
2TmYdJqG6YD8flKCSi3th3R3396GI0QXITpreKsqnquCkxrTouDV4zJamsMy4r4/V6bk+t1aJuwP
C8EnOMbw065PqVUWrMcJKiPwUmaBpebeIx5FGZoWS+el0csVAnOySHNr0TTOqIxMCWIZkc0RGSQy
FBX2I0teltDzV19bf2bdn/z3/enb8EDg/ULeBy8W3pYpjG1xs051KJ7h6CkbAjNNzVdO8PDYJnUX
LpNinZBuzZ6WRvkBxidZ3n3TOgB/4FLClgEb3vXMKoWWuFYD7dtuLvZZOS1+231zusc1o+Go0Le1
z75D6ez+kLd2KIJr5B8/ILpiNDWZU9chxYbMQwLCW9Biz1mc0DcZOHdrY+KGNvBO46gJkc6tJtbg
TKiLROVw7ssCZYvHVlan29qZBm5KNMLjGQgehuv5mwyLTYvKbRDfOUIte9YCh4Lu83h/ykT5qg/3
CLSiimANU4dG7GtDZEzNyavaOlraF0II0kJqQJVd3seG6qv1AzhJ9hWDiPV3mgy+0j43HkjyvJAC
wzDluZ8lhuaPgxOAfvS5n75qGfSJsnO7yl7GW7N++aF8xi6ScugB16wx7+vI0BMfCsk+2KnXogrv
z8ftFsJjBthNB+hN5P9EllqVdcu0FHMd6eN78Wrgzb1q5TGniexauh0OkvMabh+A5NHLILqBoWOT
R1q1juaqAXxs9BXtRwdyQHVt0E8xBhZaneohe9eKN1dV8M4vfAv9AiOz9pny6/6gb5IOCJ09Lt2C
SxIZ4psGWjSRrM5iJxCAp3tWh8lT6R2G9RepzggQ9tkwHatVh/yO8eDOv1qLxJ1Bg8X+M5H9/S8R
Wyl4l9PVlwhea7W7Fuy1+BLb2ZlLqAbKMwvH/bgvT9mLex5PxitYWNHK2Zd78BSABV7al3hTYBO/
QbhWW6OnhKYKUsy7r1MIsZ7QZ1+HJ9nR++hgu3xsinYEH0nooCjV4MFHhiyEIG00gP1K++TtmzPu
unMRk/P6MD4MRyd8Kf1lrxzsIz3gbB3S5z/H6o360CI5jodmB1auPdk7End6e1NhLfDewVng7zeb
b+GLEwchhhwCX6SOuqKg+8JYcf5dCJ5oJWMH1cqNsM/sJKzrQfYG2jiFsMxzJJwzGuiaa8vGWua2
nud1BOoCf2gPHUOXit8Pp/u7bcsMQMboY8TTG29kYQHAAoPn5dzVkWoB4Tmz1adm80jLLCCydMzW
XILrCIkYzlqAivf1iDz4che9kzju4EydIY+TszEykoecDRCA775ZMmziRtzrejx6AhQD5Rh0iF1b
XN1yMdclq6OyO1lqB/nj3w4Gln9P1AfoIfvlAS3XfRpZ6KqQIFlEWNXHKb6wLWZsCvSkDSbaMSO6
/vSyQ68hgZ1+K7thh7Y7NGOx+Wcz7lMmeVFI7QreI1nbvMgb2AWWfe9MHpCSL0120s4e9lFjBCtz
/GH53jgyeO6WNwd/CEqSvJKHNPH1ZOd6A6qIheKoKDQPsqLOUYhHzkjrG1mNbWsnoTwLOChkGbDE
wrpm5jIhZDDriFhkCL0sUw5srRnkl6d133hDHua2wyBdW3eS4/IRMooO68K0CB6aqm4twdJZR6kN
Zp7CfPfs78O017x8P5rDCQQ2PjPDtTsMbx56eLpwms9E/zLT8jGx6WEZXpCoP+ovdodX5v2jfJNB
5s708tuEpXdMYjgEfauR5511Z9drxzTL/dQAC/M+XV68cMabBdeXF9w3/FE0u50UNPYgXEMKW0zq
gi4Rckw1JqV6RSLl9JxSP/lsN8Fv6msBMiv+EJQh6C/8L9/SgAbFTvetoA3IPgWdo+4XO8RToYzE
kW+Cm49C7gjZdCThgB2+3o8DHcCgU0xwoPWBEYg5L89rtYfe9CHzu9zz6fqXtFc48h4cDRaBywWC
9krYlrO+zjpLGVAN5Wr5Dk0fEk+FME3WHe9P+K3TvjSElP310HLQ/+lmMTQRKIAfksL5kgIxTE03
oGp43xKPsa8nkVvizC8cp3xDS6mCMwVZFAA1PJb9QHaJBWNZZZJLdmPjXlsRNm7PbJYN9thEFeCt
ijYEevvb67oAL7pgaVY/s2iosQdiKKHZu72PZhhJbu7WeeELONAW7ClQjv/4wot73jKnVZn5jDre
OxK1VHtU9ff7U3nrtGACraDwV5AsQ3/09aIR6ATUiTo10RQ7w7kLWgtaQkHytcgkfuD23XRtiK/p
xVhcvatzZ4GhwfNNBlq0w2jvrU+qjIB6087HeecZbozo2s5SGGaXMxVzNlg4TV+0/M3rWUDo2XVk
aPnNHX9hi6/fxZiyZOjcNoWtoXlujXDRsiDtQmky5NZnYOouzPDPuDCTM6qYiTsD3OWgaRotenvg
n9JwQutVOOv7+xtCNn/Ca85NXVpVi9ZENvkDtRokJl9L5P8UG3HJfUuyYQlX88IKCJiWOmBdrDkw
p37MnZn6OgDyunFUx3qfLNrzgm6e+2ZlAxT8YT+VNS1tDJCu5mOZmEcnH8EWfkSOwncMCRZ6e4xw
ug4aDkF0Iixdr82pwYgFY/OfhPyy9MG3INFFz1pFAudl1mQs5duj+69BYfnqFbCPpcOkataPPPF7
twv6U2I+26/3Z3HbO6Jd9j8jE1bPHhFaZbOBa4VE7LOluJ+WIZzy7wsdD+t09BC3ewU74Z0+djJI
vsjb+++ddmFcWEO79EoNb/A2UrOp9kmLRhXFKpDJp4Bd+qm9fHW0BcUKYDCdMC88xR+NjnxJbBvs
6VVen91BmcJUyWRQlI0nKs4qJ3PDK4mDrIUFBx/fqICPHpfGE3noQOztK+/FC3vTK3+VBdX8Qr25
BpGf/6ADASBBcHWWUfUeWXA9ZO6BmF+NxjeSObDf+ikY0L2Dpie3lZzZ7fFh1XUNVWV0JAmXvFfi
Fukt+KIBbYxWmHhfx+5Ndw+28apM7+n6e+4kNxQfhThKUDODv+Gj20+Ejrea1idjBSe7tvVL5nmP
g7aE9zfz1ilF/QvYDp5zBmHBtYOd1HJmU+1iLzvHAW5gqh4yBnVx9aWClFU2fO9MSQl28/hcmhTO
qbF2JnBlCeaRfVWHOdBogpeC1j6greXcVOCfJ/3O9Bq/Jq9u/5otCd3dH/TWzX/5BcIB9tKODMRU
moiZe1z9YEYCD4bd+wX6hpB73K2KZO/w2/BmIVFPQvYOzF83ZO2mipoEEHVNZJZHNiagkTyiGCOJ
+vlSiUZAGOAgsQ7OJbT3Xi/lvNa1O495E83WL2N+SJo0WG0/tSRj2XjQAi7CB4I0DFopxLhJHdNs
Re0ZIWha7lz9qxeUoJ3XLF8LPP2g/xibtyGT0eltpAPxikXqA8EAUtBgJbwenbqYLVVWs4nSz4py
RgG/8vNPqr2v6npnHBZt9rtfCdl33aFbgtnc9Wx/f9OI/YEfnhfwQSi9cQYtWySLU1ezTQzFQbx4
fu58z+e/jb3nf238vQ4ZinP7D/nafblvdWurop/YRnkanBSoGF8P22CzMWkO3H2JV+NQPhNQI5Rt
E1TkoBuPbbpIYtUtex4alR0oa/JKqLCJqqm3RiU10C88D+8NfTcb8liXX+s2A47eO879EN8f4NbR
8PCOgWw2r0mKMDattdrGa7Iu0qk7Pk36wk7l5JxLusiUrPStA4JYnz9BUd0FKvx6LrUC3f3UIV3E
1y09Dqf0mB7paUKeE5XK5FCf2pN7Th+GU3E0g+RIs8e0jCAdEU5RZkomevM6ufwaYaY1uhborsq7
yGi+NUoeJO7XPHnME+fQ28q+7axzXg+IICR3yuZBurQrXJ296a7JYsHuPM97s9qNlRtAVSWZ37HG
WhG4nbLz0q9puddexyWwm2eaDgGTHSfu5QVvBZgMOgs1sI6geZzvi4vIfrRz8OFM+IzCm3a585jT
2dfAimhYaWA2klj0AyN1Y00HrMlDhgoqfII1L3UGsBi3XfTg8JP7eYgQ+Pp03xwt/Pf3HxpKntku
DbP9v38Vwe8xWINlp4WJnwZWoO60AGQGSI6oviGLZvjGE74OfbHobuJqTJzj8HouCgiEL/2MuTCR
7sWTDQVY8m21AH5xwGqdK+ApfVRcdpqKBcqS5XHoHMkEbawGsKoc4YkmWuBvBO8KYe26cqeqj9j0
yo96CjbMU6Y957UMGLvhYHDO4V84TQKYS4VDSMxMXacKXAGT+zQoM6ipHnsVdF3rmc7HITvd9y4b
Rx7WOPUrb24B09r1zEIqSG/Hce2jvvT1w7pbK7+SFQFvTzL2MHhegV2CMDdHzl0bsfomK/qqzaIy
/a5D07E4um7glWxX6o5Put3Ytk+JJjnHN4EbNwrNHlRHwYOCksS1UaIUtWcNUxapYIQI11GvI2VB
05Mz0uKxhqxq0OtGETCjf+7RpifJpt/sF8T3PLUJSklwM6FWeG09KxN7beY1i5ayyqMJ8mJBYYK4
0gPl2Dmd8FQvFlZJwrabcBiRMM/YcCAaKhZiBSafWxOk64CqNroadIn2be5HmaDBzfbkNlB8AbaD
b1LxvoWwBptBqpZFWRbWFhQNfMfbJ3uz/J62x/t7c2MOr0zx/3/hAY3CdVe3tbMIW+WNGJ1vLy/A
Nymd+aLJqOVltoT1anRWMXD1ZVE9+mn7pn9NfyUjnoJ/fanx6QNTDjYFIogbCYWRgXHFqjXsi/wL
ZTZSKE9OdygfwHhUPlTDepzb3/dn8bamJJgU7rNUHxWjsviuaOdX6LwCHTAEZLZ29jIEbor8Fxn2
LJljdU592wlW83dV/KXaFMezXY1buF9GUEc4loJxN86u6ffFsXp0lBdF4qX5T7m6J7gVhMG8IRA8
WiIAY+zBm7Po2DF9tvglFAmIE69SXePbB5pgRhjMUgx1jbIhNmZ/0Bt6IGvje4Zy0EhMdo8a29XN
K139SpYnvXHWgl3BjzZ6NSleAruZ/hs0o+E6mwHoBioqo1n6/4zQgdwS2gkguCSM0FvVdKhXAiC6
a4IOq4VGLl4QJPDW5k3LNRKgZ+yb1i4/m4FUgdF4QKRm9SeDNbbk7t8aMxKcYB1B1yWYCcWrn2Zg
xO0wZsAezxYJXXcMPRDzKhI7W74TAqQA74DhBGGXMLfM64jdN24WgQy0P7BG/+JMpkxUcst5XhoR
PBrY3bTcWCwMhha/7SlofrZmEaRaHqik3dktk0n9bs4eSiHIkICWC/inaxfKeigxzDpG5akvxfLN
c1o0bQeD/ibxMbzeIR48HUh4QNV5lCRidV0rtQG4nkjUQLHZOaCoGOT5eVSZv7ytHSg+A+VFR+Pf
fbNb04n0D28zQAOjKe7S1CR1bdEZu1Q9ZvMeJTPnB00CcDxCYVlia2t/XNoS9sfEsqQgFWyBiCGY
KvxuJc5LZkHYHGky68u8wIKHNm0FfdklkyAnty2YHwpLgPeJLAEugj297FcSEQjS/SV104eH5xgs
dOJw5VKxY7Ucl9xd+BZAI30w298tqw3q/vv9Fd8KJT+QXv+xIsSraGLOwDLDh0D99QsJx+NPd1+G
ti+JPbZuksvR8Km8iD1Unf4f0r6rN46difIPbQOdw2unibLUsiSHF0L2lTvnyP71e6iL73qG6h3C
XsPwi4GpJlksVjwHYOASDiMB/RQI1lsZuDyaqDtXdCCcmS2IU1RUp+l5zQ3AJEXC8pBIAKe1RDdr
jHZiu4gae1UCKOXir+7F72PntFbrhgFrwBJGC/fcQZonFXTdbdkwEL3A5WTYmHCrr49CUpQkV20c
RatYXqvSALSDgdN/b0VosZvmhGXPZNZShzL8taDJmHq9LStccVs/AIHixdHue+0RbxOie+VuyqlA
yTafWcad9D+J7IsutGxV9dZoYkhMHiRkVfTCbT4XJ+oblqt4ZuUKYQw21fpCILeXs0ytzETK6qxY
zzH6MNvubkbbw+1L+rHlBH4KcgiA3sUAjo3463pZeVcBAKWX07MamaarnMA1rD/Hgbkbg/xUfjci
PSzc+Sl7tY5Z7B7aLDQFOsMD1b5bI4RBjM8L+QxgT19/Qt9KJVAczfRc0HCO1p+lb7YnhxzXJjIK
/Uy1FzSm5ffSzzgBsLKILIhpCv8cXkrnNqBPinimaG05y/2rNoG9YJA9ub2z57eS/s3DhGwzYk2w
q4Jah5PlJHViVERnV9x03DqfSx+oBaZ/+0y3DAm8L+RYZWA46jzZroGGYcVotPRs6unecbIjpaLM
6tY9x0AwcBvQ1M+y9NdHVg39CMRuG6Zdll29DuOvJn1ZFkE6dSMtgKZZcJVhQBYtLzw8/2xrqQoI
Y0gB+lTlwr0MB3300BBQzADVpZOnJYXgQmy+WpdCuaXlGq65bkJoSb+jbjMT2cVszxdTeTNjkKqM
yYFML7cPbGudDM9LxagO6hB82ngguWKSDEOK8LokJHPjYD3bD20Z/tXiWH4SZKmoe8DVvD633CB2
XfdJdraWBaHQDoD5Fk1dQKagkShCHdjNUrSdi/Kj71jT/CVjxFXIlKHXHgu9llv3fWsCsyw9a3h1
Uh113rFUPcuoXWRI2/gT/SIp9y1pjyqJqO6pP8rD1IbdW2Y+oXNI8Ax+7IGG/pvv9Sv0lqD7n/sa
INCBy0jCftNg+ay/VJH9Yw3HxziaH80Dqmh7bIyfn6eoS734BwoUt4/7na75w25cyOeektS2VkfS
IL+oXXJn+MbP5WHxAZAbDaiCf1d268kJpAA4yhP5FHv0VB2Kvfl8+ys2le7iI7jnRe37PpVb6Lk6
P7emFCBDhz4bryv3qhUmqCEUcS7Y+K1HmyGwwDRhOOdD13ETZ3mKruPsXKza0VS90RrvpspvEyeM
H8oft9e3ZdcvhXHulJPOThLnEEaP6T77PKq4WiIz+LF8yDQJGBIYI2FbybshqTKOUj0W2XkCUL0B
UjvDHH7FZHKprh2bvH1gbqnm5Hcx+Zb2onH37WuFAiJ6UmTkEXlLXzdxR/ouxxo92Mc8qjO/+px9
RR/5vJsfgIad3sue863+LH2TvqFb9/YOb68evXsYKMAcLZLS17faUkdlxTxwdjaj5ZDmPnnJMS7w
lTwQt62+/iOQpuLXPtwaOAusuICJK4Pr40v6JpeWuM/O3bDs5TkCYMzPdHTV2nbRsjB0nuE/j4LU
8OYlgaICvBR1S4zHcytE2rmpnCk7j6/WfnzOvfq+SL3+9MeTAEyPLuRwawPOS9VM2ZydDePFWVGt
s/3KOev6q3SYOhEh4+YTdymN7fSFK2uqUNq0grTB/4W01BPxx/P6CQVLYQqVacDHM8PtQM0CxW6+
mlCug0NyCftXl4W3JGGroze3TfapHZiH6WXRdhjvql96605FmRRwbrd1ZstNYQOw/xPPGfpKWmfS
5FhouPzQdgOM+e3f31aP37/PGfIcGL6rkeL31Tudug6Q/JzqzrKeEPE0puG2AnH/j4P7LY+z2dli
z0qOtohz1WtvWWbtqqY8DPYDqU2PGAeyfIo1Vy1EwZbgFPmSHjgHMaVXQqwW5uejGdzexO3n8Pcp
2Zzy11Wakb7FLk4hDcgrhrjR2X3oX6Svjm/v4mNSuECkoz/JN+u7rrjAbwoLw1Xb3e3vEK2SuxXq
BLqYqcdnxHnqytL3abrvWlFOhHmPHy4E3GaUnBgXJb+VUpbAZLKrt/rx8Zu1p55xGr6kHjl1Ufq5
DUT0bJtP7oU8bm9lvQagR0qzc17vSjAmoAbk9I/afGfQe8zfCjyb7RfhQhy3h5gun1Bfgzh/VV3Q
MpWRvlsbvz1buWc0D90syJJtFkwYfNz/9lO7NmXN6IBgMcZ+zh745yI4Esf+/A9YrtwlQMOkYH2b
9/1CGhcb1Jo54Y14l9acVU/3Fnf6ZXi/biviptW6kMIU9cI8a6MVU7tbsnO5BzCer59Eg3Ef2ybY
c3MhgfONDNmogLgECePrcoIvfrecyqAJMjQf5eGwwwDVjj4Cq+L2ut6RNW4pP2eO17JCWJxAO/Qd
BjDz77pb+b2PVjX0JeRHJ+gbt32ifuJ/kXbyXvuWeO2u3ssnpCL2hp+4xKPhINAg0YXkTPg6t2ZV
2DhSopeQY1gdQpNR1CiwJYVNiTvyu5/EF7j7JkHnUyJl5xSzbwznUBZZr83NRVcVECKB5IosCrcQ
pHhQn0gdhHbhBBzbnX6cj+1u+gdjaOflc3zC4A4yOb3X7ftzsxt+1V/7XfmkBUMwHka/+RT/bHbC
1A677/yJX34U92BpRAUZ5IKPku67UA0av/cGNw2SVzaho4e39WvTGFxI42lqqYoO4gKRNB4S3QNx
IrraflZuiSGhYgdsL/+2uHdIlRuL44FkVhXlS7PE4oCZ78/75es/SphAoZP7+VW7l4Phx/qlC8qj
sVP25L7Bs5Xdwd0BYvI+3g3P4JnaSzsMDe0F37WtbP9pAl9ISot01IiM7/LlO+leOuiedgACcFkA
D99dn9J9fqQv2r56RdB3NE/oj7GiJLAA02E2bo8w9Cn+qXnyg3zOXPIpETyzH5u+YXwuT4kz2f1a
GlKd45Q0dCu9tOyv5X0DSoN3fBMBFmxmbS+Fsb26sKV23BQggIcw+ei4qavtwq+Kq7tZ8CqKBbfc
h0tJnNU2jBhtGOz+FfrbWDxoza9SlKrctNuXMji7PUpypuc2U3BYzeQe7fCYUE5CGoItDYNvyN7s
Xn7d1qbNGPNSJme0a62TDKeHzNimYTNisK5CqxkpdkNM9w1Zj9LY79N5iJZ8vLed5NM0k7ApFl9a
6U5T2iBW7Od1vJdE1QzhbnAWb6Fj5vQUX+Z8ztEARwNtPwblrnBrT/KmQPLp1+ooAt/c9MEv94Mz
aeM8t8m84pzlXfq47tGSEel+Gbb+IPAVt5yNC0F8NR1gKgDGH7G8OTDO60l3nV0WzG4S3T7gTb0F
EwTq6eDhAX3a9Q3p816mEli8gF7b+Z2yK63ay0RQh++vzwdb+VvK+65e3EN9Ir1RS0l+VrpDmv1S
FuBL23sHUdNCp4cFjImJ6Xjq1HhZhTFAbd4nilcSCgbhxi3W8mnGCEY1DjuN1OHaDCjy6fu8lYI4
64LB0u4dubsjbfHZyYk79W1we5PYxeI+H513wJBDPh0VJz4P0CgzunrLITnrzQqoCMCOa4mnAsJw
FpzGlnoBnxI5HTSlo7eeLxGUw6IvS26hFW5o97Vd3PddmOaBA/Di/HnU/H6KPbUQ5R82lACuA/Be
gWgFXLQP/gktOkR4fXqO0fzWTUmomfCea9Goi0AMn6+isZ73Yzkg8Tkckynz2aTdIIuGd7akoIUR
RUHgxQNgn7P5OMhRyYCrcO6hP8EovwlLtRvqgA7J3xLYF1xocys59aD3KKQWa3Waa+NY2kvYdfRl
HeXwtuYxI8ZpHjgqwUyEbilk7vmZFtKtwGZUURVWiyCfUt+mihYUy+qPWbCYfbGbEluQ9GIW/aNI
zOkw5DrkNLmkVzpPGYJX7B8ICiqM8XX5DKICDA461R79DoKYavO0MG3/P2lchKpY/WIpNXoR9Nkf
zNec/CAij0i0IC4qRS+n3Y+Smp4Ha112JLYcXyodQMCUy9toJJab6booyb8pE6xSbNbBAMsep4RK
0vWSVKDUh4FjObkLR2vXrmElqihuPBIMt/M/MZwm9o3eqHGN2mnbqY/VnIRKTDxpkPbLqgSAeklZ
b4+0yIJQbvMCAEERTibDwOO7Uwq1BPFXb6AZIpt/Lsa6c9TEn/Oi9nKMsfzFDUCGG91KsL46/3SY
da/O7YAlpsqh9TR0y2oAX3DbkIim4jbv2oUkThUl3aRaX6EugxEqJX4GnS+AarOADqdqd3tNm9px
IYnTSIwlDPWooH7KhrWqoE+PduWR/HkWMcVs3q4LQZyzLaPnSrdzJiiTd1l9HNY8KFtBN9SWlw1U
p99HxCn73E4AQ1hxRIk+7gDLGNavybQz7bOifS/KXWWhnGYmbtxTr+8EW8l++4O1AooyQEoxXo+e
2GtbbOqZZBotihDa+rbG0Z/PLaJgaV/8PqcUlkb6YZrx+3H6y5C/C9+Sre9nCI0ojlpwwnh+gsnu
LYcOJV6rpn0tE2BlLqozCe7Q1n29FMK5yoNRFrXRZO93CP1eOSaAMv3BHn/dVustbcNIIGsuRALi
QzlMp8OcmkoOGFznLs/fOlUS2J2te4MEIvgPUC8HqC+3DmoA5qAYsVnIXZkd3cmx5MI6uMAulDJh
gLF5NBfSONc4ya2R2Dk6cLJkBvq9QurBp0mMMZoC6Af5qE5BKefDUw0wt9XqJjZuNH8ax8rwZ6Xs
fZDHP9v5WggOU/BZ/OyuvXa1hXlpPC1pLHkzoB3DvJM7gZTNs0TCSsXbjL4g3lfr+pYOk9miYVNb
PJhC8WFuvV0Yz/tPAnezprFahmGEBPQsf66LPJQW4qbq7JrjYdJ1t1H145AKzMWGBjkoIaLqryFP
hi7Ra3OhDInCWgPwcpmSN0z5qe+bh3EEktDAZoWSeP/HV+JKHmfpLbtc2raFPOiRm2DEw4rvaPsX
7/GVFM7MJwCArBMFUhrnTl/uivEXmCdGUxCRbqgEIPVQC3UwfQa2TO726YAdyeUWPk1lk31hZAcM
kNkCtdtQbsBiAn4JZFyg7+Fg+27v/VZC8OrHuM0f0fhm5jrepT4bs7CK00MvJfFDP9QBzVLFTfOq
Dmur/pVPeX7OwEh7crT4C+209dAvo2hU++PUraLge4D5D7oYoN7wkKFmbKR6WeA1jp3iVJntUY5f
m5x8SdM8dBLTNRsk4DWMbq4uULZcZFxcuwjrXN1ZeX4q9PmbnJk/bm/S5oVAR5iKCIPhU3KHqsXO
UBYa9kiS/HQNjFM7PSFzlYhScSI5nDHNSNsMMoVzlTT1cSrUvbxObpsYB6VWTl1WC+65+dEtgDPw
37L4iF0uzNKYR3Qc2QtwAHwwfBBybEWgTCIpnDXpLaspaYIDLV2ZPHzNrReiCQzItghG9ILBONZ9
yhmszBjI0mHf1Ayp2eU4+4X2VZui21ogksJO7zKiTawknwpISS136T00tueB0Ept3m1MFwJ2EJ4a
IEc4Ib2uZ+OK7rPWtkc3WwzLAxSoqL2LKSznEOLkf0vhFBp9Mnalq6AY6JyjZc+e3ms7sj70cuYa
xPCGVOD9biv2b3mcYmtWnyEfkKIobwynzGye8+J7UzzIZo8ubhEs0s3FAVSW83ZLpdORi0VXU6ap
wKIGYS8AWuSvY32fq4knTEdtWnxAN6NyBaxhxF/XJ4ZkkYXUENYGFH68k/23WQSxrbMr8uG4MGMH
DxhkhOjWuBYx6UBE6lqsyBniNMhKq/VjO6k92uaSS6cqexqB1w+sqbwI2gwYNLHdfl20fnYdKdXB
qNMTD95L5upD+4suaLKKE4DBr+lUerg7jrcu86tR9KM7KNVLktDct8qMnNDcaoMCFDSJGO8k6N5Y
U/rijA3xJiVO7tc5Vvy6xtRp0xagqWsnoIQ5S+3pi7mclQSQEbpcWYESz5Jb6Z0JqAZNC2/fyu3t
/7033PYndpsDcTHOzk0y+00y+VIsUN7Ne4/BMTQ3YRIPaODXuw+rY49IyyKbbURKfNbovpDB4yjy
urbSmnhffsthK72wL+ZYWFktQ455LJ2gIMD58YgOX/mY/pQOWi3YuE1LcyGOLftCHAinUYmwoFTJ
gzsKgKdEW8YpLOhaBpUo+O0aHaP6fXdcv90+dZEA7tTNaejMmmKv4owEnfbczcALUx+W7OX/Tw5n
uKpC05qhhRxSHIduZ6MjuBcj0wlWw2NajvUoK6WG7SLP4yf7IX1aBBX8TZP4+6w5j/H/WNJUFy06
PVGGVUBXJ2NOdp/8mAHdKdqwTUt/IYlzJ9G7oKlrCUlKEWKMdLQDxEUYt5RF09Tb9/6/2+Jw7rwa
axSlcwiyUJddUndK7nB53NvHv7kalDIMeH6ASeCdUb2fR5w+O/7u0UGDlWSOuJW2a72ZIsiKzfWw
cB1/kOfgfZheiqu6Wio0fsg7uL+utpRuK+oj44TYGBIAhBbLoQDv2/jAq1v0JV4REEBFuiR7ZT26
aW24xPwzg/lBCqcDMaI5oxxUSDGMcM4/ddrkmkqH5QjUWrQcTgekBFjtNWx2BHpid6wek/bFtgQB
HWcm3xfDGGNQ8gG3G7bu2kyudAXUvtZpUb/k+ikr0+ke6Bm5d1vRuAv6LoUBM+N5R2oIMw7XUmpn
nAt1HfRodD7b8b0h19OjQ+Rdo06fY0lrEfMvy+G2TE65/5WJMBV4scBbR8nuWqbWYj53kh0tqrou
sLs3Ij2uZQqmP+oDZTi8LYwzcR+EcS+CTZa+yBoJOqHeNek3vTnA7yOGQCG2lmQDYMYCwRTYt3ny
BWkahtWsUz1S5+zFWALUoD31rJjJflCl4PaKtmQxDx2ZNvTOYkKf276iTUeQVOtR8pRO301wJMba
P+UwBZmI/GlDBaF6IHNBvlDG0Di7BhcvtarHFB5gZkYxWQFfVCyoxhR59+frYTTYKB4ABgqtz9yt
7Tpb6cY4t6K4wiCAPRnRpHReDR4eVyLZDyONv97ewA2VYLBTCHWQLEERknvDjVXPzRzObNTg9vmS
Whqe1RqnguRohKTy/i+koWCMRnUbi+MHWoZ87jHWA2l0MJLSm9AlrwAEHXB4HnCD7R/mKMMlvi1z
41ar0A1UjUFEiovGeQ/jmGrAPweNudTeaTEc7tKVqkNW2Z9qkgFm6Q/zkeySIXPCQNMY/jFm168V
pS1zwyl7Q4uIMvtmjVQ5iEgRqt5e1ea5XUjhzq3ShrVtQSMYqetemxS0HGAcCoQIKxW8Ixvm/Wo5
3PZl8pID4N/UIkVfx7BUwA82FxhvJG0iWBKfdfp353BUqI3Axisyv3PanNRjFutRNSw7fY0kmj60
8XSqNDRWD58czVNp7bZ5hbGD6USNe21GoOGBAnxF176B7KXA82Bruwj5/v0gm2X4WPEQo4rXR1mh
eigT4M9FK1AgHfKLFqA1/JSYu5VEDfiZ3XwWpWG3ztXBSCIou0xQKfKpy6Wt1dwsGyMqEDdbchVO
+eeSviW9qMl141yRGQUhOJwQ1GU/DLNW1JIHqTMjKn2ypUjH2Lv5ZwEI274rEZzJzFbaZL02mFGy
runOrswDUJMmn2Toioe1qQWntWGhQV+DllJsHyCsTe5KxNOcZKpN8O7UaXxyaFO6WkVqgYXe2jcG
RqogO4rt41H30dawpEjHG1E8AFU+zcCQh/5NaOjt+73xsGmqxsgSGdE95nquVa83AR+FpIIRJXqQ
WUpQVIm7SvDl9Wd5EZUmN/QcwtCRi9okK4pxO1dW0wiGxs6IiAMSESD5zJM/dD8q+twXSSirrpa/
3F7epkSGI4sZO6RS+Lp848zxpNeQSGP1WUuS/DiW2nPfgT6oX2y8QUWaHCaKVO9aW9S/LXzjRdCQ
opThoygypuI4vaxojlndrDYiUw8N8qr5kieP+3k8ZkN4W9LGbYYkQIkgIfqOg3d9ii3cJCJLA26z
pLml+n0ZE7cgvZc7grToproABM2G1WQETuxDLrwT05kXU1+JEUlDEQzy26C9Wt3jMM7hPAuObksU
IypiBhHANiZnFJ0ejSQwUWakuPndivkFzxQO7LHsIGd4YZR+y+BOaLCtrFDyyozsCc3Ic/scAyjW
6d7qqkRXW+L10rLrY/KQpSKTv3ViGNIACQsI9RQkLq83EqW+Oa6d1YxKswI0vWb56kw8pOfubSX9
dVs7+A7jdwN5KYzzXpFH7NYqo2ZkqqROd3JqynJQGkVztibF+amss7lPtdR8cPLpOJVrcyf1Y/6d
TpIdJoq9ji6Bjsden6vOl9vftrkPbMQb+BiIh/kLikKyMi92YUakrX/S4bsaj2AEK7+XJBUYVH4W
599dQEMBgBhRLv8QdKPg0v77TNRUcq3VlxSfVABGHiRvVdwErUhj3b8NSxmqyuvtVW49GYDTRQce
gKAYj9v1aQPrh5pNSsxozoNdMQtWtrWHl7/OOfNI4kuKCdC+CKlbSne5V2Be+/n2CthN4G8KHiNQ
fGro/cDUxvUKBnvtqR0nVmTXn8B/4S4qeAf+PPrG1uCyIzyFtTSYRbgwLoVRAI5Frq2IlKcaaxlF
sy1bGwUOPXDqAo6WdWRcC0jpEltK21pRlwTG5NF43yh36SjA79jaKrw0mMhF3yiKOuz/L5YBWrM6
7+liRsiBJwAt/jzbAivMZ4/fVflSBFvopQgFgJ7LBBGyFO8suz2gUhUQEK/mWaC2YCdZ5EPazV7W
KAI3fWsLLXRhowQiI3Dku6PngiBxwexWjVRs5vhKD4Ij/aiO0188nheC+C43p5ikfBpV2Kykd6sJ
ENRnCQUKTepcuVQAWfc3p4bGUgMc3CxG5RyhUeuoDWJaM2pAFSI7gPCwMYTVVYLgY1M5fovhu7OU
YdXmbIWYpLPs+7JXMCczLz/7VARauGVyMIiOghTCKnREciZHSua41YbCikCi6pZD5s2dqO9mSxcY
1SYiUIY5LHN2h67aQrs1hk2QGk+de29Vo5KBZVeiNqcNSVA3XFl0jzJsUu7i0mZJJEQRZmTJLzP8
7bU7gVBsrf7CG76SwykBGZZ1BI24FRXdwbIf7SxxR6v0LTWiYLj6Y4v6WxYQTzkPwJlHMldM4eQB
M8oYfbIzz9b3t4VsbhycNcB7Ia+NZPO1oQAd2+TIGZ4GGArdr7WqcbNkBaNeR3t0MAH26ra8Da3D
xARaYkCkB9eG70dzBsUG9j0SL+3ws1ZMEEt+vi1g4/5cCeAWlMXrKmMy0YpS5VtefOoB1FLFh9sy
NjfNARQcA1M0QWR/vWl5OcR9QysrMkAxZvxqVjRkRX0u8j7Zp3JPKpbyWwz7jAsjrk+aInUjllKY
KQmMrs53TllOblUDo7Lv6StKRcYBODHO56RoBOZuyxsCSR8a2RCgoKmdb2fTQDFF1mqxIyPrMWdC
9wCP1ddnRJzAiuv2SQJqj9fReJz0UaAjfHcse72uRHOmSW2ldk0tiNYgU9GGY9etOwCl+Ras1M9K
LzzgCQaxpu8rB/MepBAkjrfXDnhjkFBZQKnmbeOcZ7LaTrkdDWUdjkt8pEVyRBIkGOh51skJKKyn
rGkyN7Prxzr/elu9tu4IHhl4oUjFI/fCmc220POpxmsTqROGC4tCzT2gRoncXWYSee1iqOPANWKM
mrwzta51UZdtZ0fwDN2l+5bVRTjrj1lWA3Y1nEWdrlsxBgoL6HmGjwjgaj6RYGQm0EiIbKNq7i/L
59xGs0AA8r1GJmATljDK0Pmr/SRNgKJv3c5J/MkRFVY2QkYIxnyBCYQstrfXN6rpR2jrUDrRXTyE
RN5PnWdLfiGap9kSA4w4BhvFqjc8113OyA5iihS9NJvB7Ez7GOHUGAeNaR5iVeAHbRkjALsC3B4S
WVvC9ZqssTXzftbNqFiaObQrZdwVvWYcSrUxQ9XGEOtt7dwysMghAEMHOWwkhDgnnFIplvJUQ2Dq
AKZSBm6ai5z+5NWZKnD3N1eGmi7CX4MRC3EPoD2hBduZsDI6Dfuhtyqvm2vFbeNzkpqCd5CHuHq3
OaxS/T9hnM0xBsM2eni00aKkRubOtDD3jVHbIFjqSO2vrPluavXe1+K0DpSlDAw1A/HQoD7VpJbd
aq0BxqclqjcTS3mw0ZweLEWrHREVVXuJop6vpb3A2d6yFGxrGAu1iUQtZykSFGzlrjTNqK3pMyrW
6AIWTaRvi4Bjxbrh4fhyIvKkrSgrUEdpYb41SvudylSEOrN1X1BQx4AmSP9Q8+ZiRzXOezQ2G9h7
Y/YKouzscTwtNgF4cLcb1EQwrrWlV8hpsyAFBTSEe9c3hhZ5mdYY04nWclbuDK1AsQ7grjtdTeiP
Yln+sFXwXbUQtpoGhhPxlPLNCc5Ie8BgwDlNNNM16Bqmfe329V3vVOHtu7l1WFBhENRgYXDpOCUu
gZFmzDVzgycrDamDa2ma7SqwAJv7B6ceuIws08e/HE1v0NpsmItVzbtcrQ/DpHprgyiscASe1uaC
LkSxR+zCBbKNNFUWE2VIaUAqOCXp4NqlOQkWtGXS4IwCXcbAOInBh5LoE53UOAGcukMaoJ6ZA2bF
rXUKbYeIQiKRKO6E5rmYUFVlTn1t7ubStN2RAaxjPlHgB2+lADB+64BtFUkljB9yTipphiXHrA+C
r+ohm35J1uCbgLYAkjSaII0aE7LpQyyantpUDeTvUW+H34qR3OvzoooDLlfgLEXg9TmWo/7Q2fWD
nugnw+wf/0LX4U3Al1Bh/fhaQdKSmU4FcjWyXnzSEpQEZdEY5NZqEB3D+VVsGFe+YjsUsdk55WJF
UzscZqcLMxK/NIl81g35x+3VbJnAC1G8t13Mdt6uNkTlen80zLdU+6KObehQNLaXAllby0LzKOOx
AlEYJtivDwl+woQkjW1Fcx3EAIspPWcKChHrmUgKp+mrAtgfpHStSAHV8PrYLD7y142ob3FLCmD8
gDSHWBk5Tvb/FwYCa1QapYTFA8fFOU2P6ARz6QL+QdkWGIkNSShKweIhSGZRHycpBl2HpLB4qAGR
NYiRnK9KA8T+oSxd2wEd/B/rAzxI5AeRxYMG8tkm4rCOti5xoqVPd9XqwAPBaXpUqj3ARryVGikE
HtCGqTWAiAht15ACB8/K9U5WAKRrx6V2IsMs3toUNJ0lID8Fy9oIaQ28gdA5+KvobOOUoi87o5zn
wYm6EUP5bofBjUfSB0DRb77Xf4jCxt5dQOjBqUD1Go7Fe0RyoRulAq/CTkcnUsCc4cqZGrsATX5q
dBEp3sblxU0C4iGap+CF8e8HcZJ2TbTOiTLlra+OTieFJoQVNRBbtS+3FWPjAWFBFLqaEFzgX04N
4ZI31OmoE8XjI5rcKuUuF+WntzT9UgRb7sW+5VmSYqx+wr45uodCSRgnlSvHlZ/OItKPrZ1DMMTi
F+RV4WJfi1KXtGznFquZrB9Tph3r564A9n3zCidRcH+3VA99Kqgvg0QIxNKcK1F0telMqGZFwAxO
LS9pg08Z48CZP6OidPuMtvIHbPzkP1lcTEZzu4tpJ2MHC688rj+UwXUe00M6uYGUBxiwuS1v68B+
i9P5TOEc07qWMEISYXqn608q2N2+mPI/t4Vs758NRwJNKKhXq9dHpZi21NtUd6J5/t6nL4r+XDr+
jCkBJ74H/bm/5IIM1KZuGL8FcgZpMmbDjtXVQUdY7NpmEcjK13x9qOXz1PYC47d1qzAei6AAmEMM
G+B6cfUkKxRlMgeV+Kifn6b6ARP0Atu3dUpwzdmlld9HAq9lrOZC+3IqSDSps6dUkVEvPtF/qerr
7YPaWovF6B3QYoa0AF9eqtKiH5Qeik6SIffRTNo8Op1c3lWqaCh/c0WApmLkK5jO42PDeED5Y9UJ
9E57kXXFrdNH5FaSv6i8MAOBGgLibxQYuUej0Yd6BloNiTri54YHgrzSerq9Z+8Eolw2DDIAC8F6
KhnS3/XhlOWgK4UskwiMBlmI3e0PtjIA/E2vMm9okwot7NkXVbW7ALm01ZutWTpWtVXtxlKR7jOq
TL6+JusOA+lyoE05erM0md6pCZgNB0MR9W4za8V/L2vkYJCYNhs4vv7eVrfoMgBNNRpW+Y508UMl
nSvyuZimnYHSFHW+3d6grct4KY+zaCRL4nqqJRIB4sTpA4IydR+/xn8KFvX+Zl/I4X1TWcJ+KQYh
UWKo/zhEsVwrK/0OmRO0tmD8VEHoQsIMeOidLsoLbF0cNKCx4h6yrx8ujr0WOc2BAx+l8yuY91xp
+GE3olzH1p0BhRDEIKZAVoVTNGsuANI/ZCQqqVXsJ2nOd0qufRtafXBRwBLRE26cm4lIHeRIQIoE
oDz7nIu3XJlVhwwg7IsM41FNf7XjxG6pmbR+lQW3VWTjgUA0xno0oI7KB+hnpwGyL9DjpCiXRl+v
s11SUk+ZzhQz3F3m6Tnx1lr0qm+cGQM2QIs3iwPxtF+vj4BElRaNxe4BRXeYm0ixK1LKLRmqgW1E
wR5+A29Q205aMonqUpTN6m4CZjGp1BDjnre376MU1iqIpDHebwbuw0VlsdIay9JAMVTcrxh4E5oz
uaouyKmy/bi2G9dSPthSojjo5CGRWc2YJ6v9ZBKs46OCMwko+xoOBmUcPk4iMmtLnCsSFcN+1r6S
OfGl4a6cHv5mu36LYYp/odjjLJdES2vco0rqTqmjr0eFVPu6ckRQXx+v0PWCOFObLr2ejisWZFWu
AbBK39g5u2Xxb69nSwoSrOjSAwErmrW5i1qmPRyQSXUie34F/JIny6GFjqqsz9xcNCG94Z/CAbYg
S2GtTkgOXW9epy1DqTQNtGAIy/FeBjGIAd6YufSkIjTzh0J9wpRmWDiiuaaNd5ZJNoFNZBmsw5M7
NkQuTd+A0iWq+x9K9txpbmWtblOGjQlK68c1CfsWHXapfU8eAJsoSwFg7JzlXk7yrzqxn7pSFmz8
R7OFL8JmgJcFTQooC13vRUImQ0uR44+67Hs1LW5qelN9xOOzPKtj4sUCceznuAuIoq6M0QMglCEh
zHmaSC52AzxsEsUFjGI3SYmf1Y0u8DU3jAlz08EYhl6mjxSHsyTH6zz32GYKc5UHcAnddnm5rbIb
O4cxlHcaB2CtwXBd71xtpfkMyC4pWtsldHqvmDAtHDJHsKE+pT9L65/bAjdymhZreMbmoV0BxUu2
7ItLr2izPlRDJ0VW3S9d0II+q3AljMrkrr0Oyw9z6jLVxbxH+SShMDV6Ldp3B7fvB+fPGxmYAoMy
mZXeMCHPLd7op1ayK0OKlNJAcb5tXxd9SgXHyONxwB2CFPYgIDRG3fRDZEenxaG1hgXboDBWy4Nu
VT4osFyNgmR4CAtAYQ13tpbfY2QhHCXMa/158yA+4f+S9qY9kuJM1/AvQmJfvgK5Z210V3V1fUG9
FYvBmNXAr38ONe97TaYLpdVzazQ9I7WUgbdwOOLEOQuS10Cfl/XpaWRRx05Q2FWeuH7Mm29xv3Pb
wJLxXa5t2EsrwnSyZoLUjucoTwp7bd1HY6JIGu5ub5/PMTNGsmSCEKCgYiUqKvZK12hNQpIIqZOs
2O0c/pxX4fSl+vuWRyRnFmoqVGAgJyVmNWbea3zWyiTKkx3AwyFhd96cBz35fntAa5N2aUe4M5zW
7tvOLpIozQF8m+pjvfTuyXprV26mq9EILjub6zaxbExbnkOZ1D5Wwz62bJ+mTjDIlmh1w0OZFYfb
BOjZVoV9UI81A81bm0Rz9b0Ab6MZ5pq7NxTt0TIPKSvCvHm0itofn1q9PvRjLcPfiSS5H0fu8gsE
H2OXacKStkuil8z2gUQwfJuH5VN/AtFHCnKDDKmjAEKc50BKC7c207iVl/yAu+QsheCs1gsX19GQ
RCbx42mTtztIq+HAjZPkJKxtHLB64qmDtCjSpEIuZ1ZAXKHYRhIVzQNjG7ffpVyyN1fCQOvShHDP
ccXSq3g2k2hJIipGA8mse6dId9K237VbCMwTQB07C1xJjGW8kqLNPGvSqHucsmOb/RmbU8fqIEt+
9M1DrGYycNASiAs3OLzI/wx+IAkuLiE6gyGwUbs0otD/G+Y/tZJv6DLAOA1m9Vxpqa9nESvyVpLm
W/NfS38u+sKRpMID8vr2W+quTj/DMGnYlrgWwqRvHGXkyURN787tc4m9tSW8tCfskqorcW86bRp5
vea3E8SmYz8GSbSskWOl3w7MvZAlNpZbHf8jDKyGKOrYgosz0iFbMH1j7Sm1f3G38hvnDMgZQuEq
udPbpalbm99G+qVVtnU57DKZJsDaubj8EGHETpaqaGDR06gZTkXy1uovqYx8Yd2EiRYn4FWBNBfc
S+Hl45zqRhox7JMu1gOVVH43yKpVa3sFNTFoB+MhjjZXYSRjrxu5ZydZ1KWhVr2NrH7Ryn0edU73
g7hfb99Daxvl0phw1t3UBONt56YI312EmeaJaI9p4+ttt/m/GRJvhxJUiUbrpBH4v0I2/dEgx2e2
GhInusSSOH/oQMP9vXQZIOEDphfxau1wmo045081BS2Gum21kNVbwBbDdN548f72uD6O7qVPEc0J
d2yvmTna7Ah/MnHjoc6n01BLf87Or8SOdFsDifHvKdtamQQJI144wAyBwgbPhI9eRU/k3NWZlVlQ
v1Sf5qbeFooJTiCXR82olEHVkkOXqe+3B7pmEK8t5IiWai1aq65dGNiYmsEmpQbkrAfJMxvkOS9O
h9vOyoIBQop/bw2PLSTZUK9aZG+vrem8cmpuMA1M+xkNrNb5GVN1Gzfuaz9MT1liyh4F4l3k4Fgv
jawQbkSmCHW6a4NuyaqWoQVikQ0KnME6U2N+UZXqiLx2kBT9o1HHm652JbmQZdtf7h7BrAgemDIn
sScCswgs3j0EKZ7avtyeSpkJwUXn4LzAMzNF/pfox7Lotih4So7c4vmuRwE9WzBMWhAIRP7rIzC7
uFcbBrVa8M8lkZeU29nxdrgu9lnz7fZAPi/RtRXhpJm2lw1xgdhcHQsfzUQBNbyg1L4UBTmkyEl0
3h0KkV9uG5UNbfE2F0MrsjLWhw5GjR49rQmQoNXGqzXJaV6286cJBAYU7DSAMaKUcW1lIubMRgtW
TNr6RlMHTssDdJMWuQyWJbMk7IbYm6hCJppEnXJEdmFUN2O1I7Ky+uqsaYhAoJiLQrcYaHGL9mPL
YMWaDaj7gdelDqX38aecAlA3SFQu6B4cW2T+hVmrFQaSrxGxMB8dwOrBj9s6aD4uHtstJelHzzPU
ZosQnBFPt3fF5zMFy9jECFuRDYNOwvV60YKaLe09rFeqlwhu8jQcc9PZ3rayMovIUiBqRKwB9gkx
e21TM2lj3GaRp9MDOBTA6pYciP1w28rKjriysvz9xQ5PlFQnKYAQkea6m5Q+M/uYdmyr1JJW/k8P
xGW58H5fZK9VA2mnZbgXhkaD5YZZIrAx4h+kL7du6oYWfWLje93cl+1br2r+ZB34iLaMYQfAyeb2
QMUb7MM+EsJAsWBS0eZ2bR9gegBhoWqOW1ILUysL6fg8fQFCXxZ9r63b0gGwYPOhyWAJZ0xPSrf1
Urwk8nje0cG5Uwdl75iSq2Nt3dCI6KK4AewP3p7XwxmBHXSLdMwizYKUcuwEevywED9yJoEqrxpy
VTxewCaAvmbBBXY2bZzenbLIcnfQnDrAZ6QqC5xRJjm3dqpAsI8sugaU+icdgTEBtRkd1CyKjfQt
TkrQUKuJjJv1U8CGFL0K8By2ImYPu1BYHZAUUIVSRqKyfy6np95h4ax1h8Lcgv96C/hHMNe5jyeM
rCnoo6J17eUXHDb+sVWAZnCir1dM7ycIFBpGHinOBDFo6s/uTrXRlP4wKvO+drKdw4I+O5lOu1W7
OmyK1yY3w9un4PMkA0CI7hRQdsBvAhx5/RFNFseQSohJVD3RSEZc8ykFg8lF4zuyE6jFf2zL61+n
JmdK7iRFlECcqD141YHE0dj352wge0/dEODvsnuHsJ2b7jw6PnjpvmL6EzyOJAH7+RCiFRPVYLy6
scimSOfZmBnIdYapjKbil8F+AydZc4lHWzOBnQSYH1CmFuqn14PN9FmDBGRRRs1r3T9od3+NTsNs
gv/nXwPLB1x4TFBdW5XeVGUUW5av1CfmaxMC7jtolkji7dWhgPAaHXG4SA1HeAdOedyVPa/LiPfj
gcd7u6L3hakcbu+9z57EXaYK4TxwJwA3C9dmM3dN25taGaWTfTRR39CLn2pcP5bT79uGVkIDWMIZ
WzITeESLCRcnY2oyxTqWpgDDb134/WtHQbRCjlXfBtqUB7aJIDKWoeLWDsCVYeH1Pie2Oyk5DNss
SnntD9VzZh7ZaO6KkgVkUEKG/5CgnUMDF08/vSN0tZEu9KLbUyA+g5e9A+o0FL9BTbBoLF3vHZBS
AcQ922VUD72f5KCK5V8rfrDhekznbkIt/D/Y+4j/AU4GpFcYuJMWroOkCM6bNj2brIOwbcFog1Tr
aB+4AS2dWaPFNq/MQfIE/3yvL+2ccOgoLyHEEOHkRTVAK7vLQRto9ke7wEvACV01zFzz26iMEmNr
ThxcYB4uwiXlBZ6u63mtC6upm2SmOCklghXATh7MnGUh2HTDXAF3MDSfuq1Vml2ITjhlV7lOcY5r
3oD8u0z3SQdSXnekhQRyt7bcKM7iXMFjgIpJcBXQbMjpVDO4dI+ezdh6Lu3iYBTxYWLxfU0fmhzw
xdsrvrrXIX8BKNNS4EJF+noqLK1Nxz6zaeRo9+NryneDAfc+1jsUfutkN9SpXw2PtnPUtRaUxX5H
XoojkzESrlxoKOOh+Whh8AOmStjoVQ1cThLTKmoSNLTNRu1utCGfJNfJmuvybMtGrhqZJVt0KJ1m
ljreTlXk7lAOeoEqmSpZwTUXfGlBOECGNTX6rMJCihAk03+n85MpMfGxOYUIBIkj9P2g0QNocWvZ
RRcXSss7nSO9Q6NZ9XxUZ0zlNd7o/Je5c6fOpyw0472eqj6nm8Y+FsUPcKTxU9wFafk+Va/0HvQM
87jh3Y7jxWXp215FleX2tlqZB0wxCPoByEYHrynMQ6f0OR01dOfa+bSbuvY3M8E5mjayPOunXmV4
SFSj0c8KdjYXjHHCkYE2Z69Rc6B42pul7zA3zHI1ACJ801tH9SfLXhiq48wKSAwNLRl4YWVDXVkX
4jCPzjOnKfLiKviq3PuZ3yvakWQ//sNkLq8dDzlRFMiEtFZme2QCwBFuIVbw0CE+aHDDPJW9eD6S
qsLGQqp6eYSDMAKNyUJQrVIvVpQUriCZ91AA9pXkYUDuv/X8GXArnt81bJfPHC/YKvDciGZbYBBB
gxbopPQz95g/Z9lDMm67MdBYD/m1cUchqRQ3R4VLnjMr/mIRewMfGrw3OjSEM5B1HNxTukOjogIN
lOWiJ7JnRAYKWlteYMFASOThxEEP+fqkMW+cx8E2aVTzH8kI/cz40FWzn7rvtxf4c1IMNfGF5hNd
TuBCE/uiVa0gLumKKqqdLx4Ar1n77sYkmABE837y4onHtuR8rly3VxYFr5+PXZGnKH1ELvjkahrW
OQ0ZeddrKE8omcTY6iEFrRPQ3QBeAwgpbGAtNUpjNnkVTVOQVxxL9VI5j17bhk3TBUlmv5D+0Awm
chbmU51JciNrj0VEFAspEu4XgOdFH1EAcYc0DGK5ivmUj76apXexO2xrR3nkbHqjFWixe8iIjK0f
z+0suXbWNitO1SJJABTHJyLcdMriIQVMMqJqrGzbrqbfplZRJamEFSsLIy1A2ngv4TIVTq9np0Ve
1IRFY906G+7O46HMG00SOq1sVWRFEDzhZb80sQlz2Sp27TmDyaLefC2S+4wqu1jV9lqmbT3mBA4H
EmL4S9AkPDtgckA1AmCKK09kmmvqym56raqjknRuYGuVEQyDKaMdXTkSMIDdAaYcJOs0YWTFnNJE
Udo6AkHKV7XYZMmwdxIeZPYfKdJg+S3B017ZEu4NZuZuXSE7EFkTyo+zeUrb6Wh5XLLzPy8WNr2K
lBkQREgUiKBGi5Zq1ta0iaC41fejsTf12tw2Y37Mc3avZ81b16n61oF8hWSbLP73eoCwDNLbJdQC
rl+E4BQ4CJOmgXpwKo9VjieSd49MkJJD89mL1FjW8fN5PhdzQCAsDbfIvQuOuhl0IM8cu4lKO2yH
k1LdAzQj8WIrk4kvBngNCQlUs8S26wa2Na+gXaTx+gQA3IPbvpHsBALJLUp8b1W2MaThzeczDfkl
PP4QmOMhiK7A6wuIN1yvIdfSYcqYtZ14rgdKD4Dm7etnZfbQhQ8p3YUycklVXFsZ7IYWWmH3UeP8
UqwnalV+mb/etrE2e2i9gWjqwr+MO/vahsdJnTnM6qPc0EI1UxCokvQ4tEVwtHX3nbAEYKN2d9vo
SrYauHSofKGfAAkE/HttteLUbgnpusgqjYeq84BWNA7ekPgo/kDK6TxnmQ9FgdeepKEdZ+GQ3+dF
K3HMK3mM5SsAN1j0mJGXEVaxnIssj/uqixq7DO1xg4vS74tNO303jXtNUf2qGoIaPQGS0a+s65Xd
ZU0uHgoKcWvOx7qL+nfuhq7pEyViIO2ZQ+s+fXE2U7oZUZ2CrD0NHNkzZeXWvRq1K+SJymS2cOnC
upqpP5rhN+e7JDH9UWs38OJTuweZFjhwQhOX7u2Bf/bkSx1JAxsiQIYQLhP22oj0ppMPDSzT35Z1
0PmBMFQ0e39u281tU6LaPDRer23p13MMMlBC8ALADls4mXYsfujMF8pBY1D6FMzQU6347Od3gz/Q
NkFG41x6v1CEbPhmlGwz2aiFJ7Q5oa7fJkMX6elwsDywQYy7wvpR6u55MjOJsZW3wjJupMLhljCf
4iMUIgwOSA7LLmJ2of92Da4ekS/yJn+u1Oa9n3veBNkUdzNEoBfOUDfOVe1AmgYCdubA+80c5yV7
rDuUqJLSMn+2NGeFn42F86Uqqc5AzEC4tZltHXr1eaO3ISjqibLT1IKVu7SyevUwtnZunFyFpg+Z
wamMMf7DKQm3mI5UDHKBJmIQPASuF7ftPTLq1oTF9dVNtRv3+YOxd/bxUd2wgwIZCJ/3O/v0pfpp
J751CB1JbnrVf11+gLCTs8YYG4vOXdS9snxr+smTvinJaRx/zeo+r3vfOTR1SDRJwPr53YPFhcDK
ggIFcsMVNzXjOelTjLvP+iJgdhz7vU7L/ejEwzenjJNIcoqWifw00RcGxb0LWcPGA81QlI+1X2b1
XgcOx9EPxKnCDlnHcnwpzTlQZO1ZK/crShxoOsCfyLCK5E04p4XLNL2LslI3ApIQ7lvDnGxvD2/N
DwMxjwsAXO4L1/X1NlKsrulUp+ijujx12fdY/6MbkkhvJY2HB8aFDeGOcSASriYdbNjWqzpEdXGE
/hffVPWZg7KgPQEI0z7bfn/S27um/pEAgH17kKv+/vILhNuG6nxOek56ROnHNOnvmtYISfMnJeiJ
3nQn1+hODe+/dkTG1bC2iMj/YLsubfngSbqeXpa2uqc0dR8ps6t+qXKEL+gMiJ9vj2/VClIKyMSj
SIR86bUVcNQkNdObPrKsSj0UelMfLHQSy9Cty9ESTwIYDEDfAtq/z4rEcTPkMSNGH6F3b2v+cHd2
UAX6gb0YQXdPTf/2oPTlYN0yJ8xdagxdzzK9j3iGllsrGwlYY8f+zeR2GkLKrT+zRpkf0EqIln1D
oyfDjpEH0tw+AGFPtpnnpAuR01Dv0b6do4JduodipMNWTWe+bRX04Zp6XL/UxCvuK3UGvXqSybJw
QmzpICIH1h9lQpRKgFoX82N5QplGge+BdGbHN2qtDccGeUFI5IFnN3CUpLvrY7vez3Wnvc2DLmsG
Fs63aF8kSmNFZueWU5dnW33jOZpzn52/7M/4xwRoE4DCAdrsUyNKlygFcvh2eW5dFrhV0FRzIK1U
Cm7/kxHhtlFcjlwuBIDPWbLEamCMGZ4yV39ksl2+OmEXoxHulyLGa24qrfIMKfkOzUNKcXRaSdJA
CIf+GQxAvuhaB50l4DfX57UgKCfXVlyeDaTCm+audRvgzRR/I4mylxNycYI+7OBRs0iDAF0BLa9r
OxnIYZxWMT7GoqD5qfbTL+5XCKBJIRxrI7q0tHioi3De6uyWuoNZnlU9CYHxiet3sxi2XRv7TFaO
E735P8NC5AN0BbIHqioMi+tWAdgKjJH3qvDnc6ufjBAC7MEU+8WbtPD4kV35NI0X9oTBDZDyyrQc
W8KYe7De26NfN1UArRDf7tLNdJ6sxofgH/f+kJZsUzRDdb316uljUBNZ/9DqRC9lOFDKoPYs9giq
MeJTPQfnQK8eeWpseyh2OvTUWV9ibh5ue+AVW4CgQfQLdI5gTxYbqDNrnNxahdC9Aqrhh3oClMRI
wGmEIiT1nbbE+whMoZvbRkXE/7K6ULFBzyByJRoWWDgcVul0mZE02XlShiB+qaxtafsjIMH6wwTi
RM/IHrX8rlAGXy3eRj77vfZNq/pNl74btJeERytuBx+DyxtF/kVoQHA7NveU3hoYBIPRUUe3Vpv6
toLmApkuzLodZNc9XBELrOD6/FDLSlWq99l5jPN6W08F6plmNm5QB+f7sixk728hYvhnkpFQwT9I
XELM6NoecokcvqHDJPcMST4S07AfLRn/6IovBQjoXyvC7CHhkjlGDivG9IWjZReM9hRV49sbZtUI
hMiWAi1SCiKSmzO0oZgNz85dQ3eO/lgy5RDLygSr63NhZDkqF/6NlRTddO6QnWMn9PKvsfEHpWdD
ci2sGlmWBrh70CUYws4nCtQzNAcjGXTjSNTNn3kK3IZIoMDGMuuCO0Oi518zgvvMJmvS53iEcDpJ
A4KaoP2QmcqOWVPAO/MLsBC+njxp9HlSD15rB14LMpq6DU39vptBrrHxxrOT/5gm33H3DRK3qnZW
SHuoOEiPtQfrMKXTpmfKJm7vXFmX+JpPQk11kTcGROJTuQZRbV2lmpGdC7QAKaf6QL4Pf8C2/Pd7
6sLKp/xQpSNZYcKK0qP13AWexvT7TtaJvTqWRXUHT7xFykU4hGOpqaRYrCA7ANlYb56D5DHuvpky
CptVQ8gwLtxM6GgXa3ja6Ch910NZ3bLm6hFoht9Nl+nhHJfKzkomNXQX4ef/MIUXNoUTM6cKh040
BocrI7DLH6N2zHrJXbF2YNAvgiQq6gdoKRQOjNWNXNeRwDwzSK525R26OCpnJ3sif7T5iwdmAflB
sguNDKh1Xx9+LS8YILcwU2/M3XBW9i2QXWF8YI/gw94B9ZX4jq/5VVD45Tbdks33529NYByfh421
Tx6boEUy5uDsaIDTE5ADCV+oT4N8VxyGP7dnfc2vX36q8GYaJjCzZw5U4TOKWKj9mRq72wbEeunH
zXFpQXhrKiPy4jqkqc6GTXbIXGztsfMH9Wuhg9S4NHw3PzbWkzlAGrSC9obsDbq25BfmxbRXzElC
zR4D1J+cVyfz+9lv36baJ8/uw/Ajfu1+jPeABaVPiswnrE/t0mvvLfUxUQAmMZtBzYsKOsI1kLVF
ATBL6miW5NiISdt/5ndhbcJVhuZ+Eehgx7TGhd1AlF7ZWvlbzDPk5PM9MAvEN8H5jlSOH6uPdAq7
sYhMvodssk2GrTYuWu3hwhx0e8XXnAeQjv/7IOGQgeQ0bhPA36CfTP2GeptRgxCmE5jQeUcd97ax
9eGjqQMYD1BqAnRwfdasNC1VgFawvdopYDEJZz31SfyK7kHS3xl39Oeog1p72OpDvh3vtEidton2
WJVPBTTqb3/M6sgvvkU493UOPvPKxorbdujMvzjAB1O1r9D6TWSYJBH198+yLwAXlLhAPi8qexdg
JQA/M4eAtPpE0bLfgZuCaHdKfYwnZxsnmR93oeN9Ba/oyPaTiUZiPsgSdasDvvgIIV6DzFSiKcC2
nfGC56cBXiuY27sE4s9+8rV798ZQe8v9CUpRX9uvrmS21+I4POn+NwPCPktniNeWRp+fp6QMR/sN
ILmg/UsVwf9vmnFhoHkBkywGi6Cln+pxxgibQ4HAV9ePIOXk5U/VOA/DDzvW/sMNhbaGpcS3ZEdE
lI41M+pRC8vqdEcQpx4p1OGzCnmfWjJ7YiHvn5GBVQJ4SZAem+KjOMlZrLAGx5SSIaBpVGtOAOlM
P84YOHxDdJf5Ax6J0e0jsvYWB/gBBDk4rsBBiA+X0iC5A167/Dwyb1vPRTAX6KL8zRtfO5PcA7nF
s0bnYy4JlcXqwz/DRSSDPlxEgwAgX/sJTU2ZUXA9P3v6r1wHNY9RbSz0qfDqRNMkbFIzmBGhdont
F/Ps21m7xxtL4hpXL6OLjxCc1RjTLG8tNT+rzrfMNgKupQGbi0PuSLbRcqmKEQi2EAhDjKW5X6zS
QuLdcntw4WO0oYsGyx9d4SdDkP1ycRYl74O1e26hSwADL/4Af5ows6NdKvNs46mTWX8q1vAgRceF
ZLuuZKZACwkEOXq+gOgTS+4t4XOJOwXbxtro4xMgkcaPKj334Dx3/NtbdM2pXZoS/Epu64TlDKZ4
UL1o5+ILOyWexMbqMbg0YlxPmlmlMyEcRhw9fOs5WKv8IQAnip4HMZjnnm4PaXX2AKhSISi+ZP0F
a05eubmbwFrsqIfJtFBPBetJMmqQJhz8uJVs8zXPDBVN4C8haAT+EeGd4rhZXnbguDw33MgCWsd3
XlG8x00su/zXlgoU2gs53HL3i7HPZCeJR9QpP6OEu7dAm1mWp7nb9XWgpadiOic1BQfXve695Jbf
8G2h2vt2CNL5a6LJ8Nhrx8BFDxM0RPEfVOuvV3SsuNqgxSs/DwYjB7Qe5EBdtbK+3LWDjUMG4Cya
VlC9ETwIrWYDAmVmfp6HeJcWyoZm6LZP29AbM2ihHdt6eModJrno1xYUXBYoj6N7EG8aYf/MBQev
lIGxpYMb0PLJYSSUXrVrE3hpZPn7i5SJplWmxkE1cZ6bJza/mOksOXQi2PzjDri0ICxRPCNhY1WY
vNR7qOw+jJvct8rqqKrAN4A6rkyWZ3XZK8e0fMjJnYKIFU2ueU12rOy438wm9AeNDS+yo1U59znf
JMW8NY0deCOo1uw74M8gK3H78K5t8suvFpacTI1i0mxZcnKewLI/un5cvGVF0BGZ61tfZzQtAIQM
wnORKb5XYotUHi5JzUUKBzGkgpRioW1vD2h1oYECA3EfogDUIK8Xem5SfSAxrABCHxRNFijk8baF
1XFcWBAWWmm1eRw7TFmlAa3B7cBNzxWV0a+uW4EgBjIxS7+dMI4+MYuyb3EqnNEJB5R+lhyWlF9p
zXd7wOr9/1aEsZQZROnR+p2fy/lOj63Q439Q9BuahcMtpGoi6chYdpMYOXxU33WItSGLL+y2ik+j
WXr2khC4Rz6vHMldb6p7QwcJ/X9YJCAVkL4G+gZyXtfbIGtiQtt4xMsc6ZEJEYPHn3WNSKysjufC
ijAeDBVi2+WMzdazTdFPUF9eqqjHGWSYt8ez5pqXFCOaudFobYrNtI5Nms6JsVCQ2IM7qYLaCqzi
NWY+Mwk6gDbIkN62uOoZLiwuW+fCY2bUQa98hoPUVlCg13Wo9NSgNx+SPRoJvjWxrNSyuhUhbLXg
K6GT8mnFKlLWZMYICW08f0wbaz/a7YFSwvy6SLKQYz9BFiaXPVZWT9qFYWER04Qi/Uxxz9vGCBKz
O9380xSynbJqBCA7iLmBmResysJs8rKN51hDkOQZO9q/E2RRWlsSia0uGQTjUMOF9wPG49pIEqdt
mXXwGSiA+r2RH8Zv3jDjVql2nhRMslaINMGRiU4ipHIXAt1rayaNh7YDFc/ZZZmfavO+3LgeXloD
KuKFn1ZBeqceS3/TF8XOsTdOHd3eoCuHD71pEI/CSPGCFpNvaQKyPQtsKMhNIf1uJOwVyFAIt3An
iJNKEqSsGkOyFQToSFqj5ed6sE7fjAVRCDlzdaLh2BTQketKI3R5RjYISP9SKWGJJtD/gd7GBXSF
arnov8Caxi3ekTPA6I1fD9qxnNpAnelGz9JftydyZW+CfAhNfgu7EoC3y7a6OOll7epMxeFDudxi
CDpGpJUqlJZMFufB/82U4FTaqcpTxcI0ajEyAFnva2PuN9rf9mp+TB8IZgDox5PORt//9ZAAnWET
ygvkzOwIKhpBFZKv5KD68UN1ZsGwtY5KUB1kDd8r5w/n4V+rwkQiLMjRObdEUkEaOP4fZyejc1jO
lHCBonUPRRMA0NFrJbbjKsU0lL2jAinGhwmJbndbSwkRV64aXGmA7wOAvlBECXk3yC1Th1kWOZt1
ig4g1zmBlmIzVxuj1TZVVn4v8RhQ3v9+YwAZsvDTuqibin0JEy/yqjJcxKGcQ6z6rUAeX5Gtz8oV
g+IWmgSQpYFokcghUtqNk3d4QJ0hixsQT9+qoOw5gh5UVZ5nWXFgbTOAIxvOAooj4B4WprGceltR
Zxir6EvpWdvszchjn+dlEJcSv792gBFUg3DYAz0hcNbXu71jrFG5SjGuHLz1SayoO4DAygBktVN4
e51WR3VhSnisKTM4GkyGAwzxDl/t3jiPJvehQZ6kZrKLeW2zQ7oTzhZZLRQvhJd+P7C+KDmGBeah
wa6CspKh+tbylLi60ByJIWHfiZycOeGpww3cIUAY+okHsQF1Ap5mCkgB1HI777Lyt4Xkt6fKALVr
awZgCZ7y4D4ETE24PQ3FJjzJDXgow2+/D3WAJ/3tpVq7spYOraWTAq79U1LS4SmYFW1ybqfia9GP
aJ6ojlnubTJZGXx1LBeWBG87pNnU57ZJzknXsEDLIA6Rx6MeuFYhQzDKTAku1pjdfKwqh5zr9J2V
70Pz5prH/zJvcOQ4uiYaEYWDi9YTr6gcjEY186ACw6BTQUAl2Wb94bah9bEANLa8iME4JO7vmhVz
wzAWSJUM1b5A8CJJTK9vgX8tCENxDRAEm9hpZ3cKfgIzFJ/K//CqByLpXxOC74nnvu6TFIOI9e8p
85vhxyy79GTzJPicYZ5oWjYwMbODubW8jbe/vRBrTg1KIOg8wlMY8aywEDabUm8CovecjEHTMz+u
70h84O7T79t21hzapR1hORqD9DmhsDMU6qbNjkpe7v7ewtI3DDZVZEfh1q5vAhfKUJUz6ogPtBB4
mMl4uf37Igz6I7C6NCAEcB7jih4TBAe88Fuj3eibqgpQoEv2zvyFZ+8zPeQov5fzhg8sYN866tsz
2O3fptLz0U2ZHFhYoWE+lwx8bY+gBQNMU4j3APMSBg6xZ5DtuPguB0LIRPkzJk9SMO7a8qGahQIa
KK0WjoHryeW1MUKu1sPdRydUXTXgiiXnda3gjMjrXxPCMOJEL71KSYpzV+b7RL+bcg6KkdCj5UOc
J8fYiFVfA+hxrL926KGsv5AqtCZnV2noF00j8K42TIZrWYuaFkwLthVQAHhsXQ97MthAhh7flDjV
nW5/SaffWl6fdGrcN4Z5AEA/2dzeZcsoxSgXyqQLShi3P/Km1xYLddaHjJHibFePmlZvmfO7XzLS
5ckun2+bWsOfmQsYHqcFzNy6+LBj8VyBkcuFi7yzj/Ss7t07IwSjzWnY66H1RIJyY3/J7rqH+Sc5
p6Hps2AKFcB6usAMy62zU32bSTbzWv398qPE+jtobTU7AdMBnCoOkZnvEXYHg2fuM9XdkakNO4bM
cH83TmbgZtkTbcdHt3O/Aem7vT0/0k8RfBYqI13cmrhClIdyr+zJfXmMt9q3eK+e9XO+6w/Zl9sW
l8UVFx+rDsL3hVYfWvHXi2/GhOnjcmf1xpOVcl8fvw3smY+S7MHarr40I9xbJXa6rqSY4nH4ooOE
vdrgEiZ7+KdOYmmtHGeiuAG1PuTtEJEtvuvifa015mCg5zo797X5xbOa317SnczC6vw5++qaISEb
ClhD3Dih1sj04tccI572eIgsDdm4Fa6Nt71S6jUIQ8/E2MWzE9Rduh0rGR3W2okFNBtQBgAhkaIU
ZnPRgLXqHJg+uArfztHK6bg08z20SLDB/JW2iqQuvGoQ9VrNQoIEt53glJA86brRxpymBxfdONsy
aJ6oLI2wOncXRoS503SeWEiBATWIWs3Qt37tvemu5ISt3Sro8v7fSITdMacDANi2lZ23viSs+aBo
F4/S5U8LfrRnLagHl5+eNkVY+uRk7HIGhJoZdmf1T/tEH+eT9mps84MZ4LX4OPrGThufu+zoyqAn
HwRst75lWdCLQ+CpDR47Hr7FS8PklP4GF82rtQVqCpXwYhMfjbO2xcVGt/ycdqdxB0wReTRP5fdx
Uz3Ev8qH7p5siT8+ozVdJnW0GtVcTpQQ1QzprMZpgt0E97Yxwhr+YJMkPtlMEBdG0vvIvnsQdMeG
DqZDdhiVe/6722RdoO4dyaNAtrHFRKM+6dm8bOwSKariJQvzQyqBLa552H9Hi3v2eikUlXUpOjCx
rcP+zt42d+FtD357R6MGd/37mVVUqqVgqdXNJglu//bt6UG/wPVvUzPmlbWsFKLKX9CaDtRQRgB7
+9RDUOjahKeQGAEePt+2T2p55PZe+0se9I8o+nIFBMei2HPPiwWOrAxHnFG/hTrU/22ePnmVOEUF
Z5mn4v9xdmW7cevK9osEaB5eNfXgdttO246dFyGJbYkaqZGSvv4uOeeedNM6TeyNBAkQAymRLFaR
xVVruYM2uXj6st+yfh+hvnHd0trD96LQ8p8Ahlh1OV+gHtbjwYYpP6qOqvcBoO1r6mdHNXiMb9gT
qd33uXHVMLtXbybcpjfZy/CUb0Wt2CKv4wJMKke6ngEScpjt22rEKS0RHc4Xv/3fIQyHh8uBQig+
RvMs0oEOvLXmZr7y3G3wgnknMde6E2nWityQCwQMba9akyNxl4dw/N4L3jNWX2/OVo0vPmhm0jbx
MpjubTpK3njKNjkqUZOrevSEyx3ZNvQI0RbQll73F74Bm3f+z+PSWSZQk6aaFND/HioIYDr445AO
brxVX9tdvWMb54hWNnYYRbW+Zb6urN4nlPzMrD4kaA2N4KZz7wLlUIGTzXAHv5w+NPuU9AJnEVnj
gkhtjZIklxhk46Nr82XYZrvYU7wkuD6ZAifh0Q5jIukjUZdAIvl1ArEdLQ/+qXDRnwUD5wB6gPDQ
94XHNrd6h6LwhrEgdSd7oMm0IBm94vt0EwmOdetueWaLyx1NUiZmnGLeZAlIlFF1nVl1x9HaDGDM
yJrJrYwXpXKTvHggvQUgdL4BAeTGNosBhJsiAPhqTDn7Gi7b2FDY6SYbqcAiAxhdR+ubTjUh2nr5
X7545pkVzlcsfWKRvHhmdJv7c2ht5VA72AccN0g4hKIG6dUMemaNyz32pI0mqsXI/sQt0POxs5hP
RVz+oonj0k/FMsUZ5WWPl0ow1U9TIQk8X2SByzq9bnR14cCCU/4o2E0FKvjrW2v92nY2UVxCQRdS
YjDofBwk7Tnt9SBKd1Pah0UWAEtC2F5JBr8qUs9GxfC66dXgcWaZSzRVbqYypBBwBvwg+2JDA+VG
etJR+dldt/M/dtsnxnGB1/IxsSFjMzpxDzSqmkHBreyhNeSRPuuJR8eihJyPXE0GLnTZxFwimewB
IndS5tWzNdcA4mt026tKSTZRWZjohu0I0qFTaiKe6WXAX3fI3+/kdkgy4JUXBRNEoCjUR5zHG+oG
sXo/MsGMrB6NcZuEYgMwBV+enExlBn/C0k/UQAQaHTZQtwsjVoPq8V0w9aub/swSF+jkgWh2PMVA
a4PZKwUrjuncptLj+K1DJ+OTDr5aExEthVa0crpuenWMYMiGkALOz3jkvTzGGK2TS6VWpAcUG10C
ljF3sJ3AjLQ91ll0Xl9duTNjnCtrs1wN/YiulYTMPyYWazurHJfntUT26gGtUpM5kxCspKKC8Ooe
AjU0eGAXXSWedgliFY2RFIAJd9EvB9VRwu4m9RCzsInvUqCJAEq5Pq2rIz0zuHzQ2fkiNxQpSgYY
nFoGMQANeKXjaOpAxuAVyTAgx7W/bnA190PdbwH7oM+KX8e5pkQDtAeb9yPVyv2ktM9gfPyH/Kd/
kv8i/6tDKh2Uj1y6qAgxTXts00NoRZI7blQ1SEGvZD1cH8zqSyzAGsuCodMexPyX08eAF5ysCqMp
wWgwo3NR/V2RzSTlrtLcozHVrWpAaUWvV599cnxksQB1AFYUujZf+BBJn1TD1GIzqA/jYdpCDGbD
buMf7JsF8tWH4sHcIQv/UiV3vqHb8mEKK5R/+1Pdu80TSu8b0W1qNSSffxA3Dx1L7SxePmjyrNAJ
ssDyqk1zk4bZkx5md9pr+jALU90SP6/NApdMk3zSWBTBqIzxp/e/Ir8JpM3sKYffxb3oYrN2ADkf
IRd/rKYrrEb6nPIyfEdzmVsG151JXQuu5ya4qDO3ukEIgwk8Nh0d8PYeofp8QKX1Rr1vvtVb6I5s
EYRCZR+9xrtm3+/k79c/Yd2fzxyLDwdFiifxHp+Q7wxf32T7zm3cCLde0RVgLZyfjZW/yEWNGhWZ
A0Og8Wm6B0r3Ckh6e5H25Vq0OTfD5SsAC2eVRQhvKJSDBd0TwU01gVvwZ5EhnhvbLDEO7a7e9sGI
R5jIo6/63rWO1VHfxcG8HzfayfBYOPlkk5euHpS/0nA+Tv54TA7sO/7eq272K9lCRE9wMljr8QLI
8L+Rgm9zSWfQQDcpvm8qnxsA/251D8zfJPeRM8mx9GWI9jk3Jq4pAk9aZvbK5vxyx2tjs6hw0Dyo
HvNkN/WsG921/WKnurZg46zlsPMxcsFnLoe6KOjiS4Gxa+5RFgiWiqdgQCJX4qJNrHfaIDewcju+
3We70W3dIRjgU+/NrbVz7gpBrUM0Ki7gDEo31SSBvc43Ayfs/WVcsmCZRNuQCzm6TG3iDDAyK650
nPcZbFyft09A6zVH4EKKAd4fDAPdyGjfRFWa3qE6Xe3VwPSNZ3on7/rBG27L4/hcIXz3bz8tUZ5Y
HSOaOpdnWcCWeAkBZyZyas3I0U7zgJ5YZ/zRak9WLyhPrwYC0KegvRBtsWBSuTwJTGh0iqOiA/Dc
AOF675nSPnX8OfbA7359RteTLRoE0EKPEwcglZemoIFZloWGLgHtZEW3QFMydL7Y5HlUlHCwVQ9P
sOBzzFyr18EzhOa5W6P4WYCBRPAda5dZNOyhBxgNdDLkwC6/I5ULc4QmEVpjoLpI32IzrGkw9F75
QuQfDaiUzHl0nbQICjDxansRLnKNRgGCe8Bw44ynLNxSl/YR3HPbGBd0OtWh/v5bn0ZXn2qvZFv2
UaQhk8EGv1PG/ei8CYa+utrgHlsaB4E1lTmnlu3E0GkCFLlqDy7i6li9ElAmoBdJAuttL4ddscEj
9NLcj2OjB9p7uavdeaJufhjQgXf9cxZrX7YYEAfQ7AMVNSg2LieihL6VQfOlFy0rbTdvpFNfOSfS
lc6Ng5bKIIUYgMuA/gbFVvZ63fZqwQEN0/81zqXYrKNNI1F0XJRZ6ieN8qhrr0N8QI/Lbk71Y9uD
Ma2Ig+ojEcnBrm5skBVByAwQcMj9XA4bVY646nr05YD6t7NviX1g9G6MP64PcG1ylwYWiG4Ba4l3
20srZUUaszMdZBeoVsek3Ku0x8jqxzpRcVvqfs6N8gKCuN/Xza552LlZrngQtTP6i2aYVTcdGhNi
WgRSVLqRVd92Uy/Yymu5DaB9ePKiRQU0/eUYJ1OTaDdjJjP6UbGHCv22Fnm+PqC1fAbeI5C4L3sW
AkiXNlo9TxIJBS94RuxV2itOfXpV+lkaTD3YgSqRWtpqxR7qgXhrR/0XnQJcmJTVuvrTmkMNvIy2
P+N68FWQq5fNg7PtcymkCV6Z0DUNmZ12IttaReEWhMY2tX/SRL6/PvzVKUYnDYhXIK0GpMjl8HtJ
hlRbgvXUILolKU+Zho5cS9R/t7obweaziD8v7KK8FAebUqpmtoQ9AV4XbddD/FnOLPRFDiA/D0C6
olMPYs14+/kXwwPfCmpDBnDqn2/VZ3WEaJ6NIunS7FAMth+xB2M0fRYJ3HR1dGCcMEwI2EBNk2/G
VJVOzTXaA51OSHVjlzJIfbU2gWK4nO66We1C1D+1m4ninyr7VWO1edOj2i6oRa3x6wF9BaTtAt0D
Tn6JTGej7cDi6kioOB6G6R7ilw1hrlLWrmZsLSuo5sCQtNu42NVz68dl8qrq20i/lVCEqPIZHTjx
9p9P/vnncJ4eNcxo0HADqKmVbnuQvszjUymJfGstEP5RuwdlBHrmuUA/d1LJWI0sU0B/xHJ+TGNz
U1loDjZB4tjGR0ut3brq/0XYOLfKhd88N3MIt8MqtT4KdfBs9DDNz9aouUUxe4iQ3vW5XJaOz6Xo
gMTDsPyZVrhcOrWj3cWqhdNi9mQYdpime7tOvN4WnOLW4oEDAm50xn82ynJrFpM2iu0J8UDSPxLJ
9nuceztV9N6wagX4LbTH28Dt8/24Md6Wu6FDM0LV5rdG/45HqjCe369P2Vqqcs6MLB9xthumuqjr
fukZgSaqN9UfUP1u9fu58EvWCCLAEiW/rM6ZKW7jSRKUCtsR40HE920QeFYCA6tOfmaAW5ayzUgv
p1V2MJn2XUlktzBxq2/0nZVTL5H1nR2NAUmFgXvV7c7sctkxGitnjNE1eoCa9FsHcAW4mt9mU7qZ
ZSSK6+u1mhmdReFHtizAY/nzYgOWNiu2YWzoAj15kEdPNu9LiD0Pd2X801agrDvfWlbiUvM2ll9i
vFJWuEiMuajcveqeZx/ChRSDOirTl14ZSlJPUZ9UM3PpvLk+3FWfMZEwgPdf1GO4JXUyNFfGA9xT
iWMfRDt4hjUFXrO6emcmuNWb5mEypQFeE7fJsTEN32raMLH0twLcj9dHszplZ6YWBz7bbFFd6WxY
RgMRMZmikTp5pyKqnHUbIFBWQUaN1gIuBhoQ82Py0sbZyKVnS+8NhJZxaPg3A/lrhFv73OkK2mO/
Hez5QcKBUx5uB7CQXzeyGprQrPT/I+GyBysmaGM4MAKEulfRDZUeFUD/5wHw//j1uq31WcOTHm6F
eBDgeUhUeZjQSQQnaBT0vjZP1NLd5t90leAeAgFg3HfQaLs4+9nyD6RgQ7KcgKw2Yi5osYatPVZR
2NFMJIW9Op4zU8vPz0yxKleUqMLcReVz2Rc+qx8mUH9cn7TVzYnGBHTMmWjb5Nu9poaUfaQxtHs1
1hOb7XdJyKK5Wi+BPhsIQ6AWA2y2djmQwkpMvWgnnE0tKJVkyXCEUOhNWeR+3PUhKbr7DtsUZHi3
EsUr8RCYZUzQ6ZL4mRYfmBkJSkWrE3v2PdwagtBhiBITDTXtggxhD63xTrPn6/O6EpEWVm8UBHTw
5oOy9HLMTTlgnD38pOz77Sjb6cZUaeUnOaSFmVyIADDLFHJ5+cIcFwCp6lRDPGIZC8rCskG4YL+U
WX6yZfa9BKVMkkPrYye1mqsVRVDS0iciJN1i4ssnoCVxYVeCzKLFrbI0RrpZTgOOOmnjym3hGlLv
NfIcJGp2n4IfSwRJWXFdoET/GuSWMTMTeXIa9E13qmaht8WaAj0qbUH2WolgF1a4XdhqRa5DAHXh
ufmwU5+GirFheHinItj4WjntwtLiUmf7HeeMPu2AgQGf9bfEfKCE+b12O28z4z7DXtErN2puO9AI
9IMgCPwP0yAxW67G4Abl1k6Xc1vOWrSVEvOUITvHFKRBuLhuMoUENkiVjSq6tadvo6kecQIUmF/Z
jxi4CcosNDw7X7i5yjEFO0KG9rN5KPys22foOpXyb9c35MrBEqBc8FuAqQCieRqXt22agxPCBmiF
fICLvXmI9JvcSECsd1Bx2ivM9+vmPrvCv2yHv/Z0LofXbRU38gCWxqQIWblLDtk2eehzv2d3cpO5
eeJaKISrjxN4zxRQKIE+pH1TjLso90rDj0G/NgbKHfSYRHRdwi/jEj8am5UuMzATAPkCJqe9Rhuk
MrJNDs6JPoJhqd/YD0oSSI4r115OXSMJZLC1RoW3Ld341dldn6rVfQxWZ7CCoN8E1i/9fkR3vTNY
E26Y+gfeBypbsBSrOxj8N3ioVwE55uVJpbSH8yVL4WtUbhL2TAZXBSTR+ABTguDNaK0TD40sONSj
Bwl0VXyDCTiWUSIhuC0rCvoJv7PCV/RntZvdqWkReh9BZO/nunWwq9gbzLAc7xIjrBs8LuH4b5o/
RKJl6x9kgCkUR5VFBYHb2QQfmowOPghaC86wMSkg1iBEDGP1B2SV8/ymthwgefySboj+pPq0/zHr
W0iduk4hQpevLrRhKwtkAnro/LuJJSfZPBHwHo1oyzeMV0dU4lzd42cGuCw4N1DQcUZ4UtQ+9/a0
YfW40+y9Uf9udPt11J5zMM1cd97V2HVmkgsrSgo/oANMlvmTTvYxQMkk1/zrRtZgAdgaCpg78NAC
iN/yFWepATGzUtICPBclTasgR6k4yBzHClU5Qa51Ojx6QyjFjeURkCVdijaDQgZBIlydXAvFXNAJ
Ouix5LZpYbKaoYKMAEp/at/hRQHuraWMNgRt9mwRsmf1NIF9hMcl8IV+kZcZZC2KiwgjnnTjDtHK
H8GE2rKtMZT77H6UO5HE6apznhnkNkokV0mjjagHDd0tQAVuLWyuWJ3A5QkD7EOoWfKl4YxQxchs
kh00KXPT/GfRe0rrlb/MLIhK6kmG6Gy/btAACQaKaeiH5VIQCENxUVooEi0jQRzXD+k4B3qaB3Eh
eSnwJXKQ6CLo3lqN2EBVFlVoUOmBYWkJx2e+Wndp0qdxgrbXjuV+XSjEs0Zq+r2aR5uihwpKN2uz
L+XWpjGcdKtaE2RsnZgI/HVtZ4LAQjEW4SCkl2XBz75DKxdcaY/vKFxIvcSe+v36pvy8T/IZ/twA
tylBJMWUscJ6mhvNL37GAdsoL8XWCpPfnexuHiuQp0JZx9igw9rTNLcOsmMKqUy3vcsFoL7VAHH+
LdzZ0ZLzFm+M+BYcacyNUsmBon0MBguL5qHpfyjRIckFN5zVQ+O5TW6hQUEtlZGCCb6dcpe+3M6N
P80g//QZ7nMIC8ny+/qcr21SUCUtV2/UklSHC/Ascjp9lEG8YoNnMqk/VPP1uoG1xmWQQP+1sOyp
M6+pGgmaAMtEQoAtHHe932XAs2kkJHuydQJtCzUoMhHBuARmQZp/abab5L6xIaWLvlc31cufKvRL
b+R+eC2rYTd2dypeIMfnuHyKQaAzy+CBELHArS/nAibQwAKBKh33CXrdIsWgjHEwO/qeDSV1rUkJ
QbDkSd14l1v5Jqa+kYAaM962sbpXS3UrmPwlhXzZUTinLU31qLDwL4ZTmo+gHkHtX1KS5zItFgh5
EM2SV5jqVm1kTwZLtlE2Xg9hgRGcwdftr8VLNFv/1zznXTmQ20VnIwWA4B3SABRsibWrving4cZD
l9z4mpUKMvtqkDozybmbkqZGPdIlqfY/S2L5y8tvLGy2Wx0YAjKg+jaoSvjjAym7Sp6UCNjtOXc7
GbSPSdCwFy3+IVeHwqhDvIkKaiyrEUkDH+NCjQLVNh5/lmVOZiStjIhktTgivHSjg7fmF1JE/lzO
Hq6yEZsfioF51xdxLUQsJF1L7zwYz3i7VjKo9WSB9iXOzEXRjAD5f93CWmkH7Uyot4B+B29U3EYZ
mDK1mYQgRJ1bDRIdBXnuIasqBD4s8ZPfDed2+ANXonaJFKM4X+qjn3cR8bRcw8FZ7ZFWkGFxn4Ce
6vWxrR27zm2qXByawQlmU9RQ5yy06+fxza5+9L7aMDcf2n+xUjgeaBY4GyB0zMe8uCk0maV4Ne2r
DymqXVPEi7K2uXDvwS/QJIH8jhuMM46NZM0oo8+ntL2VxtgnnUgLew1eh5YIQJEAwVEg18wFjVQu
Qfido3jRkU7dksie/IlUnV86g+RBuFDZon8BHLwlcTxtyHvfYp3iNUZtuKrd0B/5kD1kju1XcRR5
oBVbTktTE4wViIijFjxSTh6LhJfXJgaHIpwJ8dWAnHATk/VakhJZwtGoGz2oXtm2aw6iFoBVIyqS
KThgEAh4kjTJMfSBZHUOEXhQyeOq+0Pv7q9769peR8LCHgTzK/jYuB1C+giAwITkhxwVf2X4KCsR
AevafsAtHpEEzD1wUf6M07ZUT2QMArUiT8Ldo2hjrzVvEa4XhJ+QLGh10s7scd6kl7i/2igJocvm
oSn0cKiYJ6xNrw0KJ380aeBZBqTtXABLjMEoVavND6lqulOGkKIAMiEDtSs3YV+lW72tttdXik8H
AMWBNG7hRYMjOMs+uQws8aDPehvZ82muHW03jgvbf9ZWHqgdJ6/M5Ph56JD3LEarY93k095ijilw
Fy5w//mGhfYVrID4i7+AzU0LlCqT8A2mk+zTzO4gudFPUFE2HBDw22/Xx8x55x9zSzUcCAMD1rgb
5ZypBQS9K/lkDWMbzlBKc7HhpX8WRT+toFce64glBU8l5zFGIam1wRIIM1sMXCZZ7fZO/+2fj+Tc
BndKqZ1eskhO5FNWSIpLhg7FKyd2rxvhS1V/RoK2pKUMjCYzHgRnZVZpa8UIK0Pd7A2zam8sIDR2
0bgopcsG8TO7dYImRsUq15vRJ/FkukoUT0E9sywwiOSErGUIBfU0+71kkseY6rmHRhUiuHBx+/Q/
34qPRT89gij/bEYtWpdOocqn2I4iHzLq5DR0tPf7NM9O1+dl3ZQDgmbVxsWEZ7iWUrWM28yRT63U
T56aJ8NT1dq6a0BjSGBqzWMBJUVERSV2UYm73KQjxGdA0KnBl+Q+Ps4p7q+62sn/xpvOrHChoEPe
twjD3Kl2r4fgQK92Zt7rm38xbctl5rPqC66fy7HYaj4OmRkrJ6VIp00KHe6Azmp6rGJNBAngHzj/
eMNfWzyeg+rASKWSLZ+KhXgIJEZ4/jso41SxbYxexh4wNQI2DamdB1winLqYthpx5BZCaHN7BF+p
AYxLnOumKxOjjd2uMUy8TOqpLBJuWHUm+BL0OcGYjneQy1kBXqeXOiWST1GdoeWns4yXSWbtQwTA
soC1n7t0fE7Kcj5GtVddykzLp5zdpLvctGjnZMoJFIpP42z8amr1W2KcYiUHGhSMQRuj6sJ/vuhg
zFpyDJIoSgSXNqGYNAOfBJusQZeNZNS9R6UkCZHcRYqK3On8z/AAPAfu2QSgln8yAyV1NygVVU5J
CkGXm870xygY2rBhgtS5tilRv/uvoeXnZ/MYRVGmpqj/wpHL+wL37zwWPR+vJMZFGwcmlqdbEAle
mmB6pVDcDxHN2nhfdu0mrbXYNdhCYvp0fYX48uAyb59ouM9KNtgBueFMQ5M444DhyD3YIKBR6kOA
Wg+XnvKjrTeSB20xBh1cXfciA+x6qON/LyS0jAu+Y3XMwFktWoigi7O5nUDzrk3jMVVOqWG6cZXf
jjqIgdTnxs5d4LS9eq931Y7EwJjT5KaYzGOb92ClH+7QVrWTylh0rVzZLwBn//0gLpHTpnIkNNRj
vySeqZNQzasbkNN4PZroMwZ+4emgi3iZV3wLNh2MHuEA4HNuv9gj1eWEtLAJvTo9vZdLkYTq+qj+
WuAOQaOGrQqOTeWkN0kU5mYwOeOpZ+SpGZq9KZEHOkaH2mGi8oNoZJybzeBspHnTKaepfDOz79Ix
dgCim6fHVNY3VUpcXNEoOqEcrQ6U0TpmgEw4AjYXvqT2x9dtFeUPPL6BppzzsXIu7b6TECNo7y1k
cBQgvswy0CCj4OpQgpCzjPapidcbZTTdMtUO2iiiUFvc5qyK8OUbOLeyWmQUZ0IebFjW/5QlGTQL
5TD038cBJ6VZj8YDywYI6UIeWhCNV7fY2fC5FGwyu1TIMnzLilzJ/o3Tq6dbv2Yh/G89qPy1xCfg
uqnTGM0oiJGnPHLTdOmls9z0uX5kd/qv5P167FjC4dcpBdReR+TAYYnbNU1ESDKkjXIyu4OunaQ2
1KfDdRMr2QX3zb8muG0zDGqeT6xGdDJ/Y0S2cqfihYHZSGe765bWF+mvJW6jdAUEI0wTGwVo7mEu
toZduBAMvctFcJ218/3FmLgsgzPnRGMZoaAnqltnuwYv3q3uafq7CsUAKWG+onhSqt3PWRGO9oYO
WDziN/oUToP5HcKa7waR364PfzU+nU30Mj1n2VXB3UxBBXQ5pbwmxJchjaPPe0Z+tNJdqdxpieCI
vXYRxqMmcDYmaC9RFuEMln1K0tpezg1oXIOvau5Ef5pvBdpyVbeh38RX78Udv7jrmUUuChXVLE/j
Mu9tEgW0riGw52xo9kCmeKNLP1HsY726oZVcue3wbHSCULwaic/McwGoL+opMaMeGUBymk2yoJvb
uBbR1q+dwTGvqNFAdw+x1uL82KpGvEqWMGPanvq007H7ZwhLHtBSdJvfTq4nusasbtEzg5w7dxIj
imRj4+gQy5nyxu1tNZCU14Imfje/XHfT1ZBzZozzmrjvKJkdrCGt6I+2zwELTgExKSBk4123tLoh
zixx3sKsyYLeFizNRofG0YfMDhq8epkHB1rGdPZySySauxqBzixyDuIUoFxgFixaQ7mxo+00vLRF
4cVDeH1ky//zdR/89RAuHemNquTG54I1hZucWLqRO3CS6GDsJLWvFCJEgWDNeMnJCJKIWWdgXKO5
a63GBTgRT3cC5KfICHdlL5SKRBOBF6rMCXod+iQzpLWfrs/c+kHm7xLx1TtQHoNSfDlNyQ/tz9Kv
N9+it2b7Oz3WmSeS411xBxRaNXWpmy14rWXEZxG5YI7WRyjon6qmMQ5OFCnfosqQfyVjkwIX5xj/
vCoIe9CIRSUUTOV8EVlPNbtLatgbrM1k3IxohJTUMpwkayuYxaWuyjnghSXu3MAcuWpQflROcRWY
+a52oNBY3qa+Xr+2+R3kQBlT3es2V3YzKpC4cwFFg6PgJ33G2WQu+qRjpU2IG+XMdnJD829DU5Yh
FGHMoOvl+ZuRotrqFro+buNR13bX7a+dzPD+AjA+5tZcXpYuV1ONk7RDuQnHi+f0rW7d8dE4spfi
Xj50x1J0hVrZDBfGuCgpDXlnVrB2agm9KeQGSKnMm6YuEAxKZIeLkSCQq6gGadATG8CikMR3fW37
sT3va21P8bqTofHfKAzJNfPyjjJnZ2fZHui3TYbrpDL9Q2TWcsS/GDYXQCFdrcQJMzDsGCqyOphc
5lu8vHiTot2QXPfaUg6ktBXMwuo+PVtZLpymGSnNtoJVcNKGnRmHUYQKbamG3TAJTAnm+/NMdebF
o1SljsXgRJ0CdWx9frHa46xbon52nqyFn8hPZz6zA7QuQwc1hiQXH4X1AkHLfa/Y7gx8LqlwZs2l
bYKUIZtzWEm6i6K8Z2ZUMNjVLft3Xj9j8dlHGBBOrPBcopykggLGb+ztsTnqqXljdIOPitYuz5ug
00RzvBbj4UWOAloL3ZHBy3u5U+M601HllxAqXsfOVSC05s7eftiUDzRzmTu8CjbRkpm+RMMze9xm
rdPBrE1gVk9dYm8p0H0gJguqYvBGSj1sYm+eK7cwLG/UZK91SCiwv+pUwKl9EiegPsxFYwf4hK4e
bOVUQusa8ONb9G4D5zEcZzSjDA7bGNOM4ot5084Hvc1OEwjMZrI1pRmN3QLc8Oqan30Ld91rRqUD
jwYcT8tDJqdo33ShxDIFqcvwejqKtGhXty6kFz+b4RdY6eVSy7FU562JpZ7G1xqS73Oo6G4pYmTh
+bT+bKczM9yoWsVuS2ZV6qnM2wYPYKTwB9p0iavL6SBBmhY0Ll7KWrT/t2nkFcYIbFxHWQC4q+O3
9pzt1XaEgkcvQWVBnV6JNdY3ltNGEEQu9GBW5861smr2SasPx7ig6e66k6zcXZbSq4VOTcCRACW8
nCiGopGp67F6yqL6Dr1lp7i3JUGKXvNDIM7A4wLgOIqw3AmO2Gk/WEqKWTKnaUu02NrZrVJ5eDq0
BaZWA5wCjBfaLMBKBfK6y/FASVdvFULVk5VpP7LUDM18w9QjFK5dwzllRPVz+WdSo8actYExAqRe
Vo4gvn25NwGNgYo5RLtxHAChIn9RG+kcEattH2WDuvKQezqJQIz9Qc3Yj9Vv1xfwy5nfhh4IXjoA
RV3Eo3ntPolIk65IQ/s4ZPQk1eoDGaswpkAPU3neSTOF30MEb3Pd6tfL6GIW0ApgH5bebx4iFNcS
m8EQ1D628xTa3bChObhBH7DR8AYUdtNLkx+o/Bh3wQDhU9buZrYBNa1//TN49QQIOkHdD0dp1BsU
gMb5sljWpgmbbKd9nMnTfFdqHgTZ82EDupbIAA3atAEwxSoP/Qeo3yZ6Q8ywUIIeZHBBYuy7aSsz
tz4kyoZoLjrZogoiQn4/3gAZ3Ut37UkEtvikj7hICcv3QsgXzDwGFsvk4lJi1Vqb1VH7SHfWr+Kd
BINXQ0ln3kZ+dyPfN4GGfNRum7AL2bY/NEFxYjedP9/Jx2krrCh8Ccrc13DhS6r0TAI7V/uobvqg
DlqvD2IXwGmo+QC/5v5+n/zU/Yh9wTVhZX8ANYPHVxyX8VzIP9EV/VzHTil3jwrxl0aJXv1uGZj6
ChETsfO6i3yNCMsLtoI2YxvIDDgthwWpW7BIdx08NR3o1iqbxzJ7dRq6yZIOvDfxocoUf1YWVDH7
6KT33v7OckXgp1+PHstHLEyhn7wPNo/ZA4eVOkjUbB8zBwK5ZrPT6vQhfjAqP9VVb+p8iFu5tTME
Uc0sN5OVF8EsrIQJ1OLA5bW8FwPXxx3o0TwBiaSSdI96+j1incuq9zRWd1pRutBNdS16R7NkNz63
zY7RW5rH2ybpPLC1GvELUTKPqrrgRMAjgpe9CxgjvgcP8mic59k+8BRk9HWhdY/QT3Ub7VA1AN5u
QEE/Q/u2cgy0AX6QcWOm97UMbuOCBpmmCooLX9IfvgHaPDL4C5e9oHOpyWRlU6IHo3+Mq1pxU2fS
oFyvjoKK09c74mJmaSwB4y8uqzzsFy+CE+jNhv5RTzzAq0CVndnPRDtadZizx6jywTLR92+CNV+C
yWWwgUCogW438DDgtMt3Iw1O2mdyigdpe96COXY6TqOnj4NrGDdgY8SJwDVBIb8FtYAgAX7dc4Cl
gn/JxnXcUHT1S6dsOoLdpVbtky9tw90vArpWHLg9z7wRhJKvCYCztCzw2V0iV43OUBpYmjb00OzQ
O+q+l2CBnF3dAyuaP3mh4iZhtx28ZDsEZGP7eMf2lID4yb4I5Zs4nO8NwXb/JP+9mHnuq5YT0dlX
VYbWo7VesU+9N3mjn77Z+3JXHoawdhVXu1G2eZj7lfcOjtcmaH2GX7JvhtJGhXCa6k5uvslCuhE1
UXyJ99xncReSOdfkFlR79ol5CsxbQelSV/ItwfC/voNwdrhgo7SVA8biTzvVs+yBs9st/cfY/f39
J7he3fYQubIr8HYepopGKvicaYBsBLrWAOBxnuDIEiuM0rBPcwgiEV/bGtt5Szxln4IHtfAbL/Xu
JAhb7DGvgtPQl4QGHV6UgHAGWTgKIfN1udylWnfqSAbnlFSPtnpbg5w5bV4Jvc3xDHt9U68sIR4B
0D2gIncuZa9LU0wbzKRJqXQigM/U3gh1XtNVKc4tqMf4MhUs5fLlnCOfm+OBlLOSzHDlWjpZKtiC
019F+4+nbun5A5kFQJpALTrc1KE3QFOaZiCPWkfBbtW6Ng3Bd+/hAOEpcS8IxF8XSgGbH0gV0aGJ
p01eqVKX4nYpgMCanbgRECDVq/pdbyG/I1imVUNLsLewy+EZy8/PAkCuT0NVdhp5VG2QMoKf8pGi
flZvayLIol/9AXMGpOvCqgd8MJ9EQSEPzU+JpI/WKQdLVqLnQQUJ+RoaWXjvl9VgFHH7fL30OpDL
W7gK0UmiAIjELRkqfRUFIf7/kXZlu40jS/aLCHBfXpObVluSpbLLL0S5yua+7/z6Oeke3CulOCKq
pwtodLcbDuYWGRlx4pzo3Dij3e4/5M1ofnEkek5N9PC4sdnZP3mrccGF4oIlbWFH3pcXqXmAGxTw
zwEQ+h1qXU2tLjd8M0hJdFYvpTlZnlOsasdsXx+fs+8k/O3OvzXDxMa9UEZVBHLcc0o8VyEKAQaT
BObHRMR1ZaOuSIKn1qosMOabEvl5KUzfWrpH2AY8+LTbj2CmOkHAAngDPqJ481cc4SBC1JEWrnsi
IZGtwT5MJDWhU0IKVydwrompPIOT9F8cm+spZ64zNUoFX+Ux5RoZUTHWTBl8G8U2rl4eT/pdkIrh
ajQihMY0ojF2Z9XyqKpZ3ERnBYlBPUN7nQnoHdGEY79Olt5i329DdoWvrTGjKtsWOCyvjs71r9hO
zM4xCLaTqduiKYJjPrUx1Q40RshgTdbHqVlNrko6M3TznWJWJsRGIVCuEnCkk8rlXbyhzK+KRCvO
isyYGBaYui1uvVRL/Gb+u/tsnd44FCoLTolb1xJEUVfFohydO0eyuu0aTdErDZz8kyNS1WEymvwG
yJ916UaOfzy1Tu+oJF9DOyfB3fsLnGmbYSAvocUdAvdfrB9uJ3gHDcoBbDvK0KPvtQ3pp7UQNdZX
TTtZTSmsVMQZgAGkSwXquywf9gvAlyD0QGpJlViYCtRpjZTryvic1+o6mxIz99Yqp+24pUTffQDP
WGK8QdWW6EAeYAkIfsnxS6dsHU/bJqUrWxxyC298vn48l0tjY45+UEFbissKjK2dSBQc2uGpCweU
+h+bYZna4GLQSUYvX/D3oXbH8gyHaZwJecxFZ1GzqnabJmcfwei0DqSYSB2oMmTEo9O241a9G78A
2lB81ks+/X6s+AZ08wPYirw8grjbLc1PfQCVkDA+q+Oq0p69cAulcVH4+BdDhQwfZZbEawywvFsz
gzjg5c3H8XlwDAhGlHb6VRwiS1xDTMJtViimESBEyoXq6+wM/9fsXQKCKnj4+Qizza515WN+rK0W
ChbTpnV4p9hoFjzPs7gw2PsABAEiTuE/CTIAcW7HmiR+n8TiEJ8DzvH2IEmOV6OHFIOwgIFmhULo
/kHkgdOnAu8DBnRmn/Ih3r0APSXnaVcf3zRSEgT6oQ35ATKQk3vY7V7dz8Pnp/fWP8fPXEG6Jfb1
maEit0xloShpHRK/t0NNUyMCX3qZnb33zOF+CXa8eBF/t3LdOl3UdyENhC4sdPPJbNg9FkLpddWQ
nceN/KN9D579d+ArXGXFnUYonvYv3isc6z7mSV5Y0dIZpYt1Zx24WaR5IbKO7qLbEVa91KRlIGXn
whp2qApsffdVMHWS4aYH8mfpTX1XxceS4iH1H3PirTlhjLskVlSYW6er9DgIEMHl18ZTtVXXkHVY
QQj2ojzVTmMbbuOGL9nFOHs2v2pfwTCqP3E/k8tSJDSTUbj9JmY/80YYcYVBv8ni7cJRzdINHMXu
LdHKHe9pSYvlPqy+Ncfs6qLowirMtezMcVCj1o8SuE3HZ7k1jeoiQZj3L7ukv0/R9ZQzHrDgOm0A
x0125r0nsUssqdyG8pKgHv1oZhtp6FJA9wCKi8iGMusaqv4oaRUfnOvqgxdei6U0F/3Iu9+PMwjM
BTCjMiuD0GWgaIPYdnBWtD9Dc+AyN/SWIEczhx1R/zcFIhUiY/kRBiU1BlnNo/OzZMn2SQTVxMIt
MTNLNxYYd4K0ZMZ5BSwI/ikfEqJHByHZ86ObK3900cnPsr+Vd8oviFqYqOEuWL8PgdHA/p/x3V0W
qEiloojWi7P87pdm/yP+VJxpm3z0lr8n0mqMbHkdFuviIoE6YMH4zDWsg/OashhCAA0plNtzj9ZM
qZUAND5Db7rHY2dVHdWl9hx2dhFiIBcPI6IG0kyRZWuqpz6s1dzPz/7IkVhBQ0SwMIo7X82aYM4u
2B61xk9hIoMCGPcbw/lR/hB/pZvgJcRbSdnEHpm+kqf00J/5Bd95l+j/x7iK0iMI2EBmROf46nXa
VX2V62ME42dpW7wGZvCi7hKbg1pUGJClm4E9caw1elqurMX5UBZgg8rP+ZRYQ7MDAT7xuh+P9yS7
JakRRNkgVaD1bjBs3RqJOmOCui+fw/XqEOC4xKk5AA+67Rdy8Xcve9YQM3dl30Bkp5zyswR5QdPf
5pdkK2yKJ321dMUtmmImTp34QhehwXfmtt6+WCfPvuvvglNEkoW7e26FriePTu7VCpVGDLerwpCm
4MXu/SnVdRS7jxdodtOhtCOjCowASGNTIoLKSbEnCPm538g2tkD3Ubwal2iVXLSDAvqGpYVigS1Y
KCQ7JRUtVRISdzKzUBWus4KGJGeJ0rb0p/qoPyPS3Epf4fOSU5rZfTe2mJVqJq71Ay4pz/E23DRQ
Ciud9nWpeZv+kuubix0Qs0oBlPwMTYORYJ0cpBX/LELz7vEizY4D6EBFgGcFLTszjtDrwP8IbPp5
+t3/kp6CD6ki4qv367EVcWZpcMWjxIy+M5XW+273m6jECfRk8vKcvAXmsD25jjNsCSLFJ4+8msdV
RNqFgc3MHSwCRAJvR+u5jHtIDXTd+HxdntOTDzKZ58bFtltoFpk5RcjrKyj1Y7NpIFy5HZWfcXGZ
c1x15oV9lIC1EeBpf4nXa84IMrbA1wO9wUMe89YIJKJToSuC+hwK6wjosDhwdQAJHi/Q/f2H5xLN
3qMYiBeTzOw0Bfx8JTqrgQ3RChQcE5Uz8zZJ7P+fFWYofAshhZyHFTl44cSc5MOi+tr9bNGBoDMU
5GPQQGF7/5VcD6Pag4lW2Ewy2q4MBxq5qop01KEYyeg0JiiwDX/DgRcMxa9sYUvMTqQs4VZSoFKl
sDUXIVZjRfLT+jx0jUFSrUzNthoXJV7mzQAYDmgxaqkszkUJWm8cfcBrKsHiFQIqh3wys84UQVLl
5OIbH79303tbWxA9FpSFUIb60Vu3BIQINiQcO1jSAVy83ZETlwLa5wGfUYzVSuFfPRVSNuKPOlra
lXOLeW2ICZkEQNgAf9fqc5OhOi1D+bY4KEvX1F1VFCfrZjj0K67uQk6BCmuQAwShEI18OPV++PA/
s9pE7m4FlBJqgqFVuCsojA5OZR1FsglISxSLZt/BbGO9tPjXvz8o6AZGRzDVJborVAdTrqSpUDTn
WguDEyh2IKg2BfWCi7wrmXyPnFL0aPgLdRrGK2vTOAW6zjUoJugbYZueLAeq0o6whcwJ5EQ3yUrd
ouYrWqaxXrisWTJcJPUw61e2Gd/Zlh0VO4btnHCvexSjzcKq1uqme64dZISdfP0rd1LrB9QunMR+
+fN4gu/qKKx55tGZdIUktL7fngHBdNDy9gzxOsK7xdpLCHLsjuIOKw3SlShinMTd8JRtlqredxgB
9hPYY9SnQ89LmAFfhzTOh/Y61BtPe2sCR3uNZFOASJNeO3FJasHNuMlNG9DgWXz2Z5RKAGV2bUxU
Ld+FMWfldWRWOaT3rNTAf51Ore/mw6cydqQXzTZfGbzzeAJnQlWkIoCWxqUkAOSmMOun9JEahC2w
Iz50lYpd7dvQ7OBW9Wu2N3ZLl/mcu8PNh7Il0l30sN4e0aIV+Krk+PbMt786OSZCH1qPxzPn0xCW
oHAB3A1lWb21EEahrA1R3J6DOko2Q5Nn6yrTK5NvDQPkOEK5YO8udU9XH6lt8O0J6LW541kFK7+W
cEna4vmikH30ouxXL4C0fT0e1netgfXV12bYTaYlWsZFMAMqjp24UV6U38LWcfaCpR6qlbdzlXfi
EnLqyGlt2NEvm1sfjzwJ3o8t8B4vhTmSr4WhS/RsPfomutpXDpev6kkxWnwTuDZifRtpgJad+MAx
UMVANRGZxGN6QVWrOE+K075lMclRqCG9ZpWrMbDk2m4uUrQVvhphXYsfhiUqpNp5oxUs5b/uKp3s
KjF3Q5XWDWgZkvYsxtu620uFucKE+E5mGpbZk36LfxsJXtB2ZFeuKZ6sYyIsHLVvNMOj+WL2pjh0
PCd6eXvuU3eMXQDTc/4DeC2/Mo0VZ0BGYWOkx7R/LouJSP02KdYh/1GoCXoGCeol6OmTuLcJWnN7
rbIM1RqNUwe8e2zLeDDLm1500h7KaF/FGnxzQkYEzq3i5zy2B900Ylton4LiafAOUU36ojY9sP/g
fwQhZvcZp2670wt7Uh1pHf6GVPtWB4OFAdZMb+FSvL+uUH+VVWj3UFVfYDOYvQzeCkXxAVs/tqUZ
BZmrcY0dlZmpceO6nnILhLcyWF6ht53GP38O5U6O35vmglZA2wssL9/IWg1ZzgMwg4KfLVymd7EK
/ThcojKAjAolKbzd1LmY8aEaTfVxQuqo9VeDV5tJt358nL8T+sxWAIcMitBoK/smnrq1Uht1F0xq
W5/f3p8/gBviSLMuSXbgyEdIalTfaQUeBQ7w3hHfjiz6Jzfxz/iPHHBVT08be8OTza9kdZEgqhsh
unkJ7AC4sxFZ+3/+9NBjhht4/OlzDo9SXSC9hsgcvHHMhdFWVQparhGRsbZOeP53qLZ7+TX6pXEr
1YB0RnPW2x9RVC2dnntnQxmcAObBawAROXOCpTxMPMoZc+4VtAvXU/kuR8YbH/l7I5z4Bdc2dytq
IK2jfO+4TQB/uV0fKaKyLiqFLksJuEvOtVJbBS+De9BM1LdIeoaiVF0upWfngqkbs4yHKKWSr0SK
mDaefxikOMglSV7ijX+BFiGge5ItmCLh1rwlINPIrett5parYCGndFcMwZnE+aQ5dgoxwga9HXyv
hYXMdRGcJb8JiaE7YuRbzWV8gUAsZOtGwcYb+Vku3Mc7i/5a9kygqQKEk4BQKXcyA+kYpXLFI5Tj
lH0u+qQWl2BT8yO7MsHMLxeUSMsNXnMuBbfAUgYZ6cTA7Xwn5jYF9JXwAug/Otfvfzwe20ziBHN6
ZZnJz6hFJBppgMHhHedUa/AP4yR/duT3b0A8sJxgtMQ97VsG/ixBUe5KxN8LemWcCbtE2c+mNgiA
D97Lmw6trPAp/iaAT0FLgPiG9rTBLZ1RW3L01Fc+WlEmT9BrXuXrHKa7tiugVUDLYwpATYLSFo0A
Uoo3mUdyJzvGlgHsj7hQO75DgDPDZl25kXp+l0swz22LHfekPRmn4VV70vaD234Yh2C/lLn8P1YZ
WWwgztErwwKxK1/sVHAitWdvIOmP+FS8BM60gnDX7wCDD8B0S7if0vmltnmfpJb3tKQkP5Orpfvs
v1/ALDUvAVSRyljqQrK1xPTcGpWIVcxv04h4IvGe+dLm+z+Pd/dMTYRahXIq8gho2mG5vHSO9zKp
RiQo/B7WKlp6fSK/87YsOaG/Roc7fxDGnY739YucnNsaoGARiq4L6313c1O3dfURrNuqlYQPVEy+
nrS9HYCp0uxD8P12avH6eLyznopyUuK5pENdjrFk+IMh5oWCDpPpU8z3fNWYjw3QVbo7OFcGmOvH
kAqoaWp8cx523JuyUvAW3E4XdWHCZm85cJX/ZxyMOxSmKtOkXmjO8Zf0m3uLP42LvpNfyucsXxjQ
/L68MsX4v2nMiimUYGpqifg+4Sjsk8AsgZje8rthb/Sk+fl4DlmNW5qZoORkqARCvADJasb7aPwk
pGWK41+EpPoJ6NbPdKMom94afsSgUNlq5/QVesLqEqPx7C1zZdhgQki55jmEFQaaYZCHqKBuYLwZ
23Iv4FX0lTrhYUlSb87t0CweJf4EAx0Q6rcXdpShETcT8ehtyj3yCoFauUp0qeRLVU6rZrBzFNdK
YiTA7Y5k4FcgRasyiQTojco3VeqBPzZb5ZmTLzFUz03FzZcxy972lSR4I95dMnQqyq2CBpzuEIg/
s9iSpyePc8qfzX7aJNHH48Wna3tzgEDNS3HYlMsGsSrbi13pQd+0CKeOaMkz0OsAdTzZP7XjofQq
W+g9kBosQefvehZ1vByoOAlWAHxIyIndrkLo1zKwA0V9DLhnfzx6BmcN8nPWALRUbcbXQDUldZe3
jtRDccYCpybffj4e9fzLCi8XADcFEP+ybMt5oQdBaDR4WWnovCZcY478eyI2dpDz0F3jTFXDc/Mp
HNdJudYCiIscRO5rGsHq1pXPhptVf3yOSLrZcgsLcufR6LMKTVhQLUJDpcQW5sGF01Zona2PULu2
OnlXcl9Nfe7Ht0Y1VhKuy8czcXcXME9M5pHS5GA8FCU8MVU/NuVgawyhqdaHx0budzdjRbxd8RxU
X8moDvWxT7+0piNNo1lGV1o1jyQaf4pjJxJXVParbFfZdBnCcMGtzg0TyS40fVHZBbAO3H5Aq+th
1Whefex07qOuw2oVQywcZK3GErXDfZYTY1WhvKNBEQCo2O9n4VWyp5baoGkLoTl2fPOuhp7tD/sp
BEpZdkW/NsEmQTuPpFWWWrV06tqTNGyUdhUeym3koXsqbXaQMQ9EJ0AbwXtoRnaPftjUe+7Kdd65
uUZ68H6UZgmt6sfLNHsqaFxCAaDQUmApVPIhVvXJ0JpjzAnbuFdsru/IGIynEM0tci6bqX7g6i8P
D/6gRlymfeARSurw0IdAFkPFK04c8a1FcN4UEB/jLQ5L+vgb7+9HTC8IcKF7hnZ5AfWY25WUxzEq
U6VvjmVvBQJQcHm2Qxc5GFGhpPSi/QGEc7Qe25zxkTcmGd/cCJGvqBVMBmaX7lvgjbjhJI3HDlF6
9qtf7Bekm5Hxyd9oYNSnUWoFd9vtEEN4B2Sc/PbYfjUNmuNVYpxS7zQe+qEiCNJWofKXJNPwyGBP
EEChq9B0MJtuHiSgVKEwOxyRypgsKHuiX8QXY7PmtWDBFF0fZnDUtSGHjtZjyjV9Ozg+N6pAGKfh
CMyVVYgjEQzfzMtV6y9wYs4c+RtD9OdX51DoRL8qGn44do0LSW/SRJt2XGI9ugtw6cRdjYbZjXpd
44KpMZo+fvWjj8L78Xjr3SeRGAPM3hs9QQ0jHwYUgQjaqoNY0OigLQJlT9Uqp6fuR7cQ7N4vEHgM
qAfjQduMtgbmRpDFNok1LxiOeR7mbqAU8bbp+dHSpzEHMl30F07X/YWH8gYaaJCtQu+vzrZoTZ4S
AZJRDUc/1FbNcyL7xPNqOx1ba4qx4f1oqQv8ftEAYAA2AyznkMyFK7ndGZ0MmioU44ZjohvIGYZo
+Y4zbcnKfVgNJoTvqFpDdI0Nz0zkCK7tQA8VTGRXausqSXUHOAbR7PkittoqLVYDx8WrpEJgXY/Z
V6e3ox0OWkf8dPBtsDj5BC0mnQOInm/r8ZC4kg8ix8c7jA729jziKykfM01j6WjOv52MsFNCo5SC
8WgUPTGM0OSBOhR63dJ7JzKWWADmpv7aGjP1tWHUijgi6OvK3PJrZSXX2QJwdG5AVLALUS3UnTSW
ZW1ETq7t5Xg8SgB7eZdQwTbaq9IPXjg9nrnv9Ds7dTIOioxufuTAdSaFECdeqMhpOx6DIneC5B2a
FjqA9VFjDs/VQfPR3qC/BnpvlYBuB+N7GJ1S342MLZgOCvQed7+Vn5BiIjrl5Bg+Hn/dvfsDD8d3
NR284VB3Z3Zfr2mpMZb9eCxjfxcqgIIYJaidgyxZuJHnlhRoeOjRoLmCHuHbDaTmrSb2XDMeJ715
8uVqJabB5fFYZk2gfxLTjGQ6DN2a0Di5reUeYwmEAPF6JigYDD8tDGQmtMCUAQuLS4k2wrLQsDFX
hbJSlfGYe5C49OAXXF8TGqsCfbwZUHpwJay7VcYFlQm5+dpWAYPeNFVVm2kTidbjQc8tIB4nmqjh
uYqDycTMSdJDPTUSxqNSa88KNk7Sps+gN3Ifm5lx93j2Qe8BbFyobLOQriTRsDdUfjyGfXCClJAZ
T5ldVb/GJbaxuXOpgoQblwstorNJxkmpVbGU4ulYd9FnBQ37DH8jKJJY4mScy6Zeqk0wuwYOF0t5
JT7DnACl4+ocPXrgv/F/QbHc4vW/TdbcmWDWyOATpam8PtkB3aG5iBFFM+SDfmuUpe9m0PgESKGZ
3ILX8g0XFpDhlSAclAaJcCwbA/Rbj9dyacTS7TlJpoRrNQUjDqD7GesgU9OPjy0wofD/DhiXNRSo
qMQbcxIVvZdLLW+SXZMfIUTmWUK0x1t9xymmtxCHMPv/H1N4igDrYwCgxwIUGlX3krQDnZHSbUXx
KLQBEbnL4+Ewm/8fG2jQAmUk+iTuGl3jQKkqT6Drlxtml/UgSV63gmEtqi3NzhvA6LSfBzSZbMtH
W0nF2GVyssN+NadhcmX+PVLeg0zZeAHCqlGzg3hJBZl1aN/DA+k+L+KCAtceW59CrMWBFF1LdmKN
lrpeOeZZb4KncZNL576bbAmCB1psahES7yDF9gzUrR5PMHPo//kCsH+hUxzXkMCmFiFI1nnC5NFx
BxPpcAwB1skisxn0zahlNldnC26TCSepRRq7IvJC1ZjK5tyegUnu81wc0nhXcZNZJlutQBbleZxi
U03eQ2XhkTEzPnT/QncMBXrASEX686tHhpe1ZdAnWNdA3Inxazb8rn5BV2qKf/z1PAILi8QQsDOg
a2LhqnEWayhXqMmuz7ayt4tV5Xms64uCnlSk9X49NsY+Or7nEFcBEj9go0NhkznlsRHqWket1RrY
wqdOKKyixoUQVxE8dmycEyPtNn2iNWaOLiSTD2Q0pSYV5z7+kJnjifIQQiyBvknv1rIshIoX2jTd
cVVpdsXvqbV01CnapXLnzOlUESgqIDDDZSuo9OdXq9ig8TYbhiLdVTLkrsHKVOvrci0ZpgD6Gvkz
i5eybnPb5sqgxrzw+7zOykCgBksrzO1YIdMr32yEJfwxywDzz0rKqBFDZpUqrjB3IM462iU9zGAd
rbKQiGi09WSrCUxQwCcnH6Kzr5M7fKkhUcwVuumWVOFnV/DKPnNBFlGYDiGgnTuA5wjknrgitATo
YzTRtOBp5s493nK0RQYEy5BZuV1DyRd6LeuUZJd7NsdHTgw1K6KogdPnxipDzgi5ZHHpoNAL9eoF
8D29uATp85WS77EMg+hQCyDL1aQ7Teijp6HmfwqeCv46wwsM0id5YeoFJAa8RFeeWn8qXFEfsssQ
Z4FlRP1kA5MJGdbHh2bm3gRyEEx8yHMCbsc+O+Xey0Tdi9Nd5ncpuDCT1gwDOCStE/+Sj+J7+JAr
/HZ+ABJ+v4Cvzk0VI0ANIiPZadOnWo2bjkfRqOJ1t+OWWtPZ0vw/tsCfBaoTDUEBG6cWghQKXZil
O9DU9E9doHm2h4YpcywD38ZDKEQiMNft0IM/GoW+JTFuCXvo28JO+qpGLSPrrCDh++0wZYODRol8
YeLnDjUKd8j6fqt1sHdBI2UpP45Vugug2+OCnEVylSwwnDhXE3tS5PAge162frzacweMssCAWgwt
g3fit3UTSlMzlulu0tonX5MOIygf0edEeCSNH5uaiS4p3gT9gmB4kEFndnvChCQM/T7DZi+oZt4x
yZeO8MxYwEAkIWPGfz/z6M+vtlMm+Xoz+VjiQjl14YnzkOmGPJK8ejyOmXVCvQshJQCpaNNiHyJN
6ENSVxixTgHuU/0p0SeiDBwZRUDLht+Pjc1MGlLpiOpoqwmeI4wDFrLU8NVAwGnMnqNmn2b8368K
WBQkFG7h3eFpmUkb6gydRhFGU6OoBWY+AQi5utH+/iaGle9OUbAbge/qdmliFaXTzoOV9xzNJCmS
chBGXIjc5tbl2gYzEjUrQr8c6EhSO6OQRjvNzDqw+b/sBaSu5GYw9EOu9tmIbYxKKwy1Nbg1hskU
hgv6WxYWZmk4zIXE192YejmscK07FJsKSA99PeVmmC9k1JcMMdGLJ6oggZVhqB/diTfBb/vejxYa
gP5+J+NsUsy4oKJRj+70q1nrxhLVykxPd4acRKRCa7utjdVSQn3OB9CiLNjBKL2azAymToc2D6co
3/G198vwDl6gAberr/xkCUU3c0/qtNIl45kgIVXIbOlGqkKpnGSsT1FqW9Rca6IFcroKZV+yH0/d
zKAo/Rj1bKDLQhnydurKSh+CjDPSnc4l1lheivRLqiMkdxdeI3MPPnQoiOj+A/KTdg7cGlLSrNDi
Qkx3VIH6xMk/WvWjmnaZwpOe2+rmBApuEAI0CyeXxcfQE4XmL9B3SmhBwxgZLxcMHo0upHTH5w0Q
68BZdycj67e94BN18Pe5Ap4mdauhX+PvZ5ZmeTQF7g/IDvF2wH5reHodY1PSF24DpgY//wlWJV68
/As7aPIC0xO4UgG9vLVTcJU6lAJWEHpCpB9IXm/aap/FCxuF7jkmnsQzR4ZkMDz5/dXk14CNFW2Y
7RLxq+z3xvAuLNXf5k1QASP5H5bG25G0E+JVXkuz3cC9Z9p7UCFLlBwfzxZ1BXfDQIc6UuPwE7ia
bm0E6aAHkYrCLIahoDO5Tv/NclwZYDx4XvBDpQIJv6uMfV640xQDOrIf/K/H45g7tzKaY3Cm0HZo
sKF04QsFpPKKbFcK+7w/SpqFF5q35IjmrCCHABI/iSp8snFVxkOpUhWibCd020JHd3r80YHsN3/7
+8GgPRQvJB6AF3AF3S4KN4poKWrbbKfLkpvatY85ExtzEQDB1r2+ncGVoW9ncXVRjFocV1zeYYeB
fQySNzYMOkkcHhE01t2WvntC0FokyjlKrNCZfHUHteXNBC2I7pM3zn89bEjSfIfHYPtGIHY7bGWC
4GgTJDECsHe5++mpJ049hIr72MrMqbqxwvgHv2j7XABL2C4x+o1hK/FIpmIpoT3nZmkDLOhWaMsW
OiJuxyLJshhqcgVYcEByoJB7F3NZ8rzpJQDsoU8GFKTSUoPv7NBAX0U9Hwi8v6nUr5YzSgtQMIpd
vAt5NyhKEnEHoVm4uGaOAAp2tG0ddORg0acO5cqGotWalrVjvJMhPNr1vjnmuRNDycqLg4Ubg25z
xjfdmKLDvTJlVDrflzpMjfxejTrI1oD7l18j52Vy2WdQZyt/SRhzJkC7MUlHf2XSkzK+Hpoh3unD
pbSyfIvyO6mVCQI9xUKQtjQ6ZrcH1cSLnAZThWJ7P8YyP0DOJWvfK/VQxj89o1iYzblUIUiGwFVD
IYQArDAXMA6Fh27vKd6hESgCR2TFBSD4L+1JlqwRFBgyZHRyU9TwYEhL/e9LBDfGmfOAN2oqiAXW
Usy+ehEACemoLqJx6AjYDXM9QmZvak2gBDoUQnZoQxMjS/3FCaYGVD5P9IAYPAF/Tpa4pbLUFEB/
7yO7zEbFI9kf+wyDE7rc6qD47qvlwvxRr/TIBLMxx2byfN7j410dmL07VUQFm2a97hc25dJImE0J
KFASBb4A9ceNMyw8fuZ/N+IlvIBR7GcLDLkx1LlnYJaQoxV3S5fH3F2GHfafX8/iBsFn2QleIsKv
r8eL7Kaf6cYwk5d8lz5X9ibnzNE21g3ayB5fJwujYonm0L5aF72MTCLXVPVT7QMP4wmctn5sZfY+
uR4dc3hTo04AS8HoaiKRBpTtCclNmSRgYX1sac4t0V4PCvamkDZmB3AQmRD8WEFmdI+CD7cNODOu
rU4FS93/1xRzE6NMI2VVC1M9+DYkozf9QLeECmln8a1u1nF7ysalzNjS8OjPrxw8x4/AAJSwmVdO
W/WOEKWkipx6BJrV2Lb8p7GkpTu7Qf47oWwOyxcDDk5ZxigFN25cqD0/XrC5dCvINihBDsAHAlQZ
bocERAtIRTwp3mmSaexOIBneQMHlI3dr8lsqSXMCON5Z6kmfCzWujTLzqGc9B4UiGK0s3z4t9YrM
XcOGgccbJTlF9o/ZhGKIlzMnG/FOFX8KaEbh+ZWaXvD4SaLD49mbC2euLTGT52mBIAQRh8krrRxk
sR8lfKucOo+tzO66q/Ews4UHVoerwaMX02D2fWEOynaqt358ETOBeJVKRhSWHtu833fIZeKxD64X
kFOi6Hm7LTLRD3VOCVEZBODBEYT+2Ff80jaYCSqoFeRmwYiBmhybNFXHBHT0SQIloxLg14RzIsjz
SIordgIUfX+PbU+yIdx2Pzxl/Xh89ysHy0ijfydTgYph5hTxtdrqWZnsOsEgjoiKiRRZS32jC0a+
FRSu3IVaFyHiaSAbZHHfJ2g2qfa1dPHkpfbU++N0Mxi2+JcMIZ9MYpbskpJf5f5b1EJyOobmCV9Z
VfMqlhcBWRNj2KGrIXW7DIQvkVCsRq5Y4D6Z3TXI6KEmD9IV8F7d7hqdqyQVeMdkp6ZPEoqPynR5
vGwLBmSmniqlEBIqkxw4Dq0kXvYeLUqK099wGyphLrEZv3u5aVn8dgixLrVppWEuxUBexbXiFPUh
4/dddojGllRgS6ESEOMSpy49T3dmQQErKoCCo4zLnLdRMWgEMsBsYuMJVv0RuQPU7eyGh37KEphh
dhZVJDwAGaHHj8niDZGQxd1AjQUa0bgDHtML7mN2R9LiCxojKCMyE7BHniIGUwALMZobJLBftBq4
LvKlHowlM3SgVwcMCbRU4qmZFBArvoDWX7YflSXOonkrVGkW9AQ0BXlrJaqAP2u9CTWktCZID/ny
J+cvhLds5wwexOhZAX0AGI+RrwNKjzGSoOwp8zGG8iSnEP8mRo1n41MEBmvxXakl0/eATRxjGyhx
czHtybZq3ZlnZjLueiH0UhwsEG7hjf6Uqi8imnN0fs8lEAXvLK7gSdq+65FiN2K50nI0LHLgpFCL
yX18xu+vb9q9g4w9Mljga2Nx4nqd614q4wTKbln99kNIPgifUZray5M+d9ivTTGnbvAThYtKjDqq
MtcrncB/GsPYgaihmYZWrlOAtJn9fjy+udN3bZTxMIWnQs52TBOamNXkS94t3d30F7C+BLgIVQGe
TsYdzoyqrPic5yegA3keK6jZZXjy/Ysvr1R3uHBLYpNznksC0BP6zpQNk8XUJGD2zOQR1kK/Cxyh
AAmdN3IjDNfxWm21hHTtcAzA9mg9nscFwyy2RqskiA/5MJzSescKLPoJmq0VV4lfAqBAHxubXbT/
jpJ1mXolFpEaw1gf/tHTPSh5Hv/+uVDhahZZJYcoAZC0Tmk8AolORb74CvQTMxDWZAvB5LyjQT+m
SlN9KoBQt45G06pa44cu2Y3IIvbNV+o3T0Wwr3/n3EZE07PkihLIxcPC7KSNukT8ObtoEo32aAcS
ska31ilqL21beGypI+iERzJFOKFlziz7z8cTOutFrgwxw+wiTi5iBYjPavjsIKq8izK7bkniL3W5
LhliTluUjv9D2pftxq0z3T6RAM2UbjX14Ladtp3xRkjiRBI1j5T49GfR+/w73bTQQvYHBMiFgS5x
KharVq01j3zAiOjXNEpBxAjiPL6VJ1i7ggDGgJtGIRO6DWJ7Xlx0ektoYzQYzVx+m+1vWX9fpb9v
T9jqDkTREvEA8BLvGQvqdG7cUkfEHyrQuNH8rRBndaIuDEhjmACWyWcdBpqDFqD3xUcLykb8+dYx
9871XdiQrmpFJQUEmmCjPtreR9OD3K+fHT+4YbP/JcR6YtCZgHrDf63wuvV9x/9iRG3429wrG1+y
umAXHyLtc5XTghoLPsSwDnR4UFmkts+3F0zmmPjnzr6wIW3xvKk72tew0Z3QXtfftXf59/Sn8buf
vTnsQNo/+VbnNU/Ks7Nvg3Gj/Ubuf31nXtr4Y+6kpcZhfgxJhH3vc688shJdhT6/M0HgRHzwHJ6Q
QqWfmrAD12QG+SbtMYvA+vedf9J/lD+0UDvo+MvtmVl1MoDgoGMPOUcgma5Py1jmBh0VA876O/Q0
AXk8QRLnQLL9/2ZGmgCbqometDCTF8cyvTfY7454c7U32legav3bxlY31MWYpKiBz53DYwEst+bE
G2JvypDKNTbKM+tGwJRrCblctDdfT5wZu4XijDBC0o+GiTSxAn3SKbo9khXwAgI88seKtDwaCEAz
qgOtLii6szEY471hnpj1dSLfUHptB8c3Wj8HbDXdKgqtOrk3KXq0NgA9Kb18DDT8ZEqMJcu0cd4l
3DC9xQHTrFZ2beW1jrEFAJYpd/45JSjB4zX8dt9KXs90kgFN0w7e5iYPRshRTh4kPcbAMu5ZM3qI
Pv0Owb51zhMUb0BrMpsbO2f1NFx8geQTtcUEEG7EF6g+sz53aDakFZQuAd4gdCsYXJ/fP6OVNpBr
pwwviRguiWvgc/41589K7EKC5tPtPbQW4gqGfGBRBGumjB7ixAK2b6DlyfqSolueBD35XGXLByt5
1NFKrbdKdNugzJf4to4Q8cDOFZI0EOK+PhoziL7LokgBQHE789gzkDUNxkDDbJpY2Gd5GZqxzSM8
8bPDuNRpSNVK2YN5YnxkeWP4Wj01RzbEykvtxt8rUo4olyNjbbVLD35jHVx3UIwKp3JEf1E1Osc8
7UxglGb33tEy9w4w1uRwe0xriwV5EOgmANQMUl4pmVIktdIDQlqcFLCxIhvrNUPmD2oedk73H/IB
Jtgu3np8BEne9eyh95TldoFGAwuXkw45v6r1lL9lbv1njYCMFF0+QvRX8pGuZU5xn8KxzD/Hb0Pu
1zsUKGdEmPwT6Tdc5erk/bElc5vUAzWzXMepQmK+ao9WfbS0g2ptpfbWXqjohERMJvRj3g1JNTkI
SgSunid67HO2JEHjTF/Nime+W7PvIHYtIq2D5L1ZvpaAIoa398hqivbiA96Ns5kG9IUAZQ4dIMjk
ntIX3Xc/Tz+SyVNYMP2XjA6Y9hywxaDODN6u640C9U6zTtCZfCqLPRCoS2S5WyNanVJgqAn6hjGh
MmgpE4w0LVPgo7qgcnb8biijwrxPjbPzOQf93dfbM7gW9grI9v+Zk247OhcZ8NxwiSjSv3bFRy0G
m57ehHZJg2HYCMpW/SJ2PipvEOjDfrmevnkYms4lWC1D8TnEuX4W/fxAnYPl0EegVD/PtbXhGFeH
h5Zy1NuAbUI0em1xiUk79elUnvJygODqnT2ivQwtIKj+pfnGTSYWX47uTSCb0GqEvm/1LYl18Qrq
xlxftBwY+LrtolZpQpBMHOtm685eH9IfM+LoX5ghHFmpko7CDDqEarAhducOyKJAj/kxQ/fzhnNc
PWMCsSSaBokoWV0bVNMYnBwEXUJ6/Wke9tQs77qq25sJ8OoqiKnqHYpXaftl6M0N02uxwaVl+bgV
KUqodl2epiQAW1ygloGVzLuhV45YGN9lG4DBtRUUuimoDiMg0t+SExdTqxUK1VsTrRPgParszK+y
+wyqyn9/4i6NSNNpz9CDIDG2SUH2aQ3RB1oHDEpi+W4stzB9qwPC9Qn2XnSuAtp3vXSa3dUm2HuB
+LVL05+0pfK5kgE4Yqlbw1o1ZYOsBz2eGIEsAEF4r5FxYtiWxmTfUY0vQa06Bx2A/Y0zvXa3oY1B
dCDiJYBC7fWgamOx+dLEQPk6kCsf52BMP6nFR1AQh7dXam1I2PQYC/YCvJZxbaipCnTbG2iaWPJj
bQp4VvZfhnJhQdoLw1gNzmIAKJ3296B9ntDQHx+qrez92jG6HIcY58W2prk62Siul+BfiBSeB2x6
Al9S+9GJq9AZp5fbs7a6PBdjEn+/sJaC8nEkAtCOp+AcgkQQjZKgN5sbkkYmwYPqtrmVwWEfaKjO
orkXMsGSOZsyq6Im7pQ+naFMemT2jxL4w+FYtQ9lvuEgVsaGpD/wmwDSIXUty8259Vg3bBQOCYzo
/Qn94Kkd+9MWK+jKxkMlB7c/8JVv3uh6CiG26CQVUGUnFd3QluO349FStg7syj1yZUSaOBQXZssQ
3QB5FY6dv0z3Tu1V7ana8uJrhlBng2oBjpEF73A9GmOx+OLmOK+oHKaJGSrzN1spvNH+BrTxxm5Y
WyCAbAH4RnEPgGlpq0Mrr1RorKAJRdvFeUjr4+QEfNqIe7esSFNHGisH2xKslNrRqrxB9fT2TLeC
zRXwi6iToKlT0HejqVRs/YuTNCptZ7VdXp1KHUVd48VxkLEaTdz6kJ9we/Nk9L8VAM5U1LIT0/md
q+Yu3UFIY0q1O6PaKgKsZUbAmwG8BUh6BOmC9EwaqmWoTDQwoh4VpnPqOQ5gpEp3r0HxOE0+mFA+
d4Nx+pK4IAoutF+3D7osLSveTzAPXC7Ax+jHtiRnaYLcZU56ALqrPNs18ZGxQ6vcdamCkt90xq0T
Jf2C/Ezvd/Oo+lb1kamtVyv3sw1ShTtL+RWTaMx3bHyogOll2nEyflVIaij6XaZD5uPgbPFpvmEo
pJgQ3wywgdDeAqZYmrKuVJUx5T2g+yQoMtRO7GRfuKaPBp/UJ6+l5TXJEioaB5n+5OGrJkjGZg85
u9dmcJ5yssNz9ZH1Wy9eMVfvvgsyQuAMAOEVupWvt5Y62xPevABpQw4qCWcEybvGbIeNsvHKyQeF
n4rd6xqi0UP8/WIDJ7PZpW6TAZBWHFUQ4Rvf8V5yyYetEvhKfzkaCpA4E+8YvEYNydCoxb1pdWBb
cJ9TdpzSn6T6WmmdVxvUL9SgY/xu7pNH9zvtfg3lrzSbnke983D3ETXfozV9I8ZbcRCiEIKWZICH
0NYlfQ/DVoDyTwWkhJb7QzH+Hrm+45Q8sWbLja+Z0vDAgX9F9xgm4XqOpzjjMQTE8lOZ5YGTHnQo
/NUz9d1qCzWxbgkPGzTsYElVyVJi8swxG8D+vwzujrUPjf1l2QI+rVUNoB33x4gU3KGEC62ysQXM
X3eCInZ9pfihOJVvJdYDmV/7HbWQTVimyDGG5zSG0Fa8HwyQkyEfjOUEEkw5DX8PpAMrkehqRWlL
tK1Iy0kVx+4aDkAg775ocZSxo918nbfa11bO5JUV6UxWKhiq0SOIloBds9/YkOILpfPuCEl1NDSC
AgU0Ade7xNKmng8xILZDf0QjKIiV3bvOuft920WvxC1wc+j+xiMR3bly/npJrQm1fZKLOqDDoe2N
PRg//QcbuA5BXg7KPPDmXY/E7oD0dwGNwAZ5sfipTNAFvNVOsLbTRXfp/9mQbppFLcq47WADyV0A
Jk2f5hHOupctbnB7NGtrjm2F6BWILuCqpHWBo5gaOwUYNKsfzCzzxmSLfWclPgZx1x8L0q6KXeD3
oYmOXcX36gxAlRuBBQptA2iMsLZ0uVcnDm3ZoGtBUyv6aK4Xx5hBTt1OgAllT1YWLiaSqcc0vD1l
a1sZLAP4fZHtJvLVBVRPpy8xbGhfiPOjfSLjxzZBx+ff5x5Et9a/ZqRsLanw9CSjQNp9U4D29Oy4
QbrjRSVP/VaUsJIWQ4wAgXWBuwHmU9pukLBJHF4Bt10V/SMx+2c3UR8KG/UXh9ovmqLu0LuPBpZy
3jivK8t1ZViKlhUwgxRZA4+jJ3PQmzry+70HxlTPVLsNB7Q2RoSx0N7SEDhCEfZ6Z+DyIAlUzemJ
I2bk2sFlr82jQwPto6FCsMfWo9u7ZC0kQNXgX4PyqwO5lDEvBoQEcd1qHyxoQEfUqPKHZB7KsOxG
GnUg2vbGXEP3RJxR3wDqxHfnbvEzEIF5bMqmaEHC/qVkRWajQdGq6khvOjVqy3beKMivJdmuPlc+
OQOckZO49OSUxil1P6Zt9oHGEJ6L7zLX61G7oWUSjBDudKy/f9S6wvVgQwOUhXrL9dLk6EzM9RQz
ZeElOID1ftJ+OCrKq7ay4bt14Zyla8hFzImQyHGE9oNkKq6qljQ6ghWwikdzGzp08GbLAQF3vjf6
O6O8Swj1UBP0e6fa0RRcs1HV/qyy/RC7gdrsXNuvZ6SPQbK8DB51my/GuHXy1945F18JjoHrCRmW
Pikg+4V+lDKc+q/ImHnL8jgZY6SUgwMg+OeU8S9Vd+inB2PMP9zeuSsOG5h2aDACfoQXjwwc03mj
tGmOMKsQzGFnO4YoVONrE9RmYsgQEu1/tCftvKJhucIZ1mTITugx8gxmHhL30AylN6H4p/wnc0Dj
WUCTCnd3PbmZkjpzTjC5M0h1FeejYvSQU2Se0syhor+MSb9xxb7hy99tujfiE9Gej3v92mIDZ1ZZ
C8P+Zqj6TjlaEmnmpcZw7BQ7aEC3Z1T7pfrY0W5fMDXKYuI7Lf9YLvEh1p5KfmoMwzdj+jjUUe1G
ieF8ur3k4gvkLzSQVsI1jSIFFGyvv9Cx24R0Gdpo9GkCPkNBY79Ohgi01KHNjWWj3W7NFWPqxfQj
1AYG5dpa2oD9t1bRnJnXdWgWhlcBh2Ojp8xIPrS95fW9/otX9v72GFdiQ7HmACgjcSZqCddWh6EC
GxMQwiBOelFI5XHofPIvt22sziPadkV/F7DxcsKkVlv047eIPwn9Pgy26GgY9dzLyH/wmHgICMEg
4EQAFrweS1wmHc1UNNbo9Ni4i6caiV+NkZ1spbPED8kb49KQ5C8VvTeqxEYg2qdjVLbJy+ycmy6a
zGE3d3Fo9Mnu9gyuBFfgtEKqBb3qAoAv7Q2AW+ppeEP/xh/nxLyvzHt18huHHMtNda9VW5AAQkUc
REsgL7uexVplUzJoaMdwMrPwEjaGNehKG/dhyLN9BfDYRkS3esciCfGvQWkLdvFQLKUNPHVWvnIl
KlLzo6b+GCGWVo/+nJw5NYMYxzzeSgesjhSc1qJdSYPciPRmqQp36ucRLVJmFRSeafhQ0yy3nhJr
0FlICQMiCSEd5KfldqXELayemoB6dsRN9pMiYPF9ywPCRxPlJUfZVXZc3FV5m9zZdjuH1JlAZZy4
z1mrW/cauBE2XO/amQcbs0jHAlKFxpHrFe7JlLptwYCV79Fj4f52uvMM8czbW3Z1WVGuE8ks/IeG
t2sr7UDsaTQ0IIhM9sBqSBjPJLCm8qglULYC7T4U+oJeMSFvcc4HHm2YX4tpUFhGes8B9gZRzbX5
ihsVmRnBQyEpSs+K9Slol6wI1SbF45G1kw/XN0Ahs4oDOs4Oep7myh9sPFynsVFOKtenjSlZnXdg
2JBjAmEznO71J6nlXBeZJXBkI8QwKPH48i0f7Y3ztLarsbIQ1MKRgui7dH4dt+rHmgnS0b6FTDZb
QpU2LgirR7prx/KhLzfc7ppBJLmwjwSNK27y62G5NsiKpwn9eD2170v2VVPR+nxv8u5oZ/nh9rKK
j5c976UtaVNx145nLhqt+hQZ4kaPlTBZTLJxKa7uXYiXAsuI9z9ezeJGu8iQ1qZTsMTFmaVu20Qg
rKFhmjpxBE44KyALm/eWCjp+Y9aq0C64q3lVFXenxSnt3e0Br101oiVKA0Gc4b6TejbqbrEn9GGf
TN6Ah3cC4DCx1Dmaknz2CyMdgpy6Lywbpg0nsXZpIwwEARZ6YaFRIHnlKmlTk8aY6cn43SFh75r3
/UgD5z9gnpH/AjM8xBZANS7DMxo972czxgABGUKQ45j5HnWCNhgWyOHcnsvVISHTZgNqCO1suRa+
TLgE+gY3m2UA3tsN97mRemn+G8//De+zdtKRLAUUCcxAACZJAYLZmDHrRcNC2T2hSd/L3M7Ty2Vj
PKtWRKQD+AfgjDJiGS3lIIqdUGOtEaXf47nwcTBSsuduEm/4lLWZQ4wo5Bgh04dA7vo86HXqJpaD
AisV7rz1SP0wFz+tdOO5vTqgCzPS6V54NWWFA4pHVHD17HfCwOS/VXVfHYqoAqD4A60JufMIQP98
eMMvut05jZsAtHsE2kRp+f32Zlsdyx878nsRxbqqcypcf1nf+Zr+Mc1tr8k3vMOaO8STHWVcQYNu
ySx1cExNjosE7lAzQJUEKUxsttvjWJ+vPybE3y9cIVuUShkqgDCbeFfFTmDqH9BIqP4HEDkeBn/M
iEvmwoyD+K/TO4ykANJC+zi6hy7+dXskW5MlPQ/mrhvrBB1lJy11PKVt/UQlG05zfdH/jEI69zGQ
KYrZCmpsjYDLsUsDB81m4I3/Lw7GRXCDK9cWCo3SWIA+dxMSw9Bo5pGhfzdy9Mc4v29P2NrSozwI
fjMwOiLtISb0Yk1qO62SnAEShePokm+9pXho9wlmOmxsYzEt8q0uWMfw+HWBlJbdZWY3S8xdEAQK
zdPinE3f0V9fK6WfKp87iN1o81+HLMCBAxEF4Bz+vcMjtDlQHoThcOYzWjyWD9zpPRUilq2eH1j3
9W+nEY1rYPV/o6xE8khaq3xuQTgCachTXz3Uze+lPjXsWwKurNtm3kcKoHRGqkLwC0O00Zacp1Lo
nOsdElT6LguxucMGMtfFxhl6v1IwgnAebRCqAypCKQen1tCNcTsgRhj4PWw1cNQy6qYGF9wC2iPb
xw3iWcqyvz20lXhM0FWDyREcsxCrkVnGLIMtrEyRigd1Lc12lvHbYDH1AG7zFVDg5Cakl7Ma4iTL
SY3/+kzDNhKPONWYWnRtX5+CrFCRBSpQqcHlemgM0ESzGa2jW2fg/WG7NiP5WbPOBtNpxGO07T1a
RgNy/rb2ZDvR7bkUjvT6rF3bkRytbbVaxdGEfXJYGeYt4LfsnhkQJVpemGr8p7mzUUbDhkHsIB5p
Fx5EazmlCksRcVWPRfGo9QNYEE63B7S6JQFjAHgTcZ0rZ+nKGNwKNIENs37QuaAfVr5TJaxLf3mB
muJtY+8dvJi9P8bEx1wMaFE73jhagtuQqk9G63oOtGJ1tpUc3RiTLR2zsnNqx6wxptjyQKTNwSPG
gN3xwZPW1T5L/rdR2VJ4105QYlRVjMrGw7To7xvtbJPX2zO3tr9xXzm4RoDVQ/h9PXMjBCxYCr75
k0r36vf+mzsmYCnccE9bRqTlGXpmToUBIyU6hW32pJUQ9jBzf7NAvLZANgqpqMugcGaZ0sZuMZxm
EpQigt3Bzg8zMETTL6ZZR6KA/aPU/aIsNw7T2uCA9UZGQwfSC6/t6xnUOpvMXEjeEKp6CJMaJ4my
iQa9vYGjW9vkl4YkF2HYTGd62SMD2Bd+jtd89orS0cZoVo0Aj0BQKsazQhawci0OzgxhRIeme1H+
GvTdZqy/YkNT0UVhAe4E/mH52dIbzkjVXkU7qUlRsDoC7+iVeGX+9c6Glh/4WcEBgxhG1tHpWFaA
iQXIWhBUne25DpzeAZT76ybNjIkFllw3DKFaAnoLEyxV0qaLIQFYKQTQ0GGcxXBQtNsIxFYuB4Fq
BJcNHuRgbJTOD8h/O8oaQJKBtM/BGYXg1S+y+9ZNon6LT2Ztcf61JabuejvPi51PVMXiIA8bMhoO
prmtrLRuBJMF+Q4dSEXx9wt/nRSpNsUNIsveJsMJ+lpFpHSTisznlES3t8GqKdxCwJAhB4ZH8rUp
WqF1T58K6M2qu2EoAzxhsm7rNbZmBFlNsJSJUh2IeK6NZKDeMoYKbMBJdh7aztOGwQO66K8TC6h6
mUgfopQCcJV8bZtJaae42KoTMtX7H9pWEm91EJDSE6TGKvq2pEFMLuvGpgYBdJeGmnVPqp25xXq/
ZUK60QZCzSUXFNCgwDVRFC6Ozvj779cblO0AhqB+Bh4eyUvmVFHVxoCJrOG+osKzCK2jrV6+FacP
0luBQjIAs8Vb73rBaaUhwEHWDy9KO2CZAVTs2bK+EvqXGtioLWHNkUZCgQLvPfsNAXhxUuyia0if
aNVpqUPk+rAoU7WRElnzLhcmZGYzMvWtWeR6dXKTJ7CV9OBsE6TEKloEoUQW3l6etYkTs4Z3JbYZ
mAqvJ64geCOTzgXPdFYdqEl9nEetroKUbzW+rLnlS0tiL17M3KgpDU9GGwzd3lf2H+6Wy98Wo7z4
7cwuuYnKcHUCbktBBjYN+/J+7jbmamVhdNGljLoE1h5tQtdWwOzluGmD5kZefAMxyUGr9lzN9mVh
gfJtI8e3si5XtqRjoy62o6QKbLGjuWTBoPr9qdC2dvOaFSHji/ciOsaQ5rseUaf3Sq1MyCSqQ5V4
rQICl6H9yfG0DIhaxhvzt4Inh6+8MCcNii80zYnoiFO/9Sn0evunvuwiE3nYoduZ7Ys1v6KYbyxe
SSMnAUcVpA56dnJRoIYbQY/sXtmaAbHrpGDh6pMkx1EmNS2pixlIpzvQunP2mG5hB1Y2PkxATgvl
dsQMcoWPF53hckd0IC6llydPWvfx9hleH8MfA1LAUxeTxVJhgBC8iY1D1X1gbvS/2ZD8RAtGqKVX
0Fw4Os9T8pE5sYcjdtvGCp+D2B9/BiIGenGMtdGcINONMES37NGHHNXwDFJ7QdI3J/6MjtFHo0nA
aW5raciLvIaWpapFmTnkh2F2C4+mugVl2yl/uv1hWysoHZOkTBySiwl2nOdqeVWmH//b70vnIlOH
xYwTTC6KZKFr9Xdjmm88/1f3iCOQtODuRfgjrR9X+tweVURE87CbnhXtuJEqXJ0iZO0QdeOtosp1
sAmoqETJhf4C6sZ6epz7rZO6ZUFahMnIKhIvkPWo0e9VZqpPtvgpV+cI0TxA3uIZJEfBBq6nxFY4
xGzo92w+qtU3ENnfXmnxke/czYUJaRCLMdvV0sHE2IDLvfFHPVKfF6RVb5tZmyvkUsHfgVyg+44r
1FQhD9yOomdy/K4O3/pN6pW1qbowIHOFLvHINDXDY841GxAnj/elrd7TJP99exxbZqT4tLfzhDIb
ZsyJeAO518B5vVWM2JgrU792OgszDWXmOoaSjJ7mvOjO6+1BrK05VB9EE7OOzL0cAVfTaKmTmKuK
6XuQ//+ylYeGoP984FvQfynf4oDXQbST/isPLc3XMOiA97GEn/tx2DGN+lrz06xeCvT+Np7u/DSm
8PbYZLTpPxaF10b0jX7mt5T0hcvm1HDKcoyXc0mP2mgEunZEvYV5E1KYloLGvtdlNKOFJ49EpYe+
SjYOlLR6/9gX5AigR0BXq4zMZlRrUfzv+BkVK+53RoLtqBtbqH05cnkzQ6BOieZM0IVA5VTaJOjT
K9uMLOeY5HsouU5L0EHJYAhitOvSZ4Ps0OoNnchdo7i7BnV5g6Mtz/B6ML9k+Tdm72nZHrvBeN6Y
f/EIvHAo/3wYVD9skCAB8S+n3Uu9H4APxYfNyqPdPOm6gWoQOHoeAU1vIkj1subzbZPSmXyzKBQa
AUcAkwhal6+nQjf7YsxNg0PrPAnB9xSRmR6qYglum5FOzT9mcF0J9wXJYzlPANZoAEtUzs8zkO0e
QBYaZHDwlLfTJkxZunFGRZgnTaMOzmrAr0DeaAIscD2oIW1ydx4S9azVg7qrs/yjU0COW02M4VRW
IHYu8UwKJ3OeN3IIKycWhkXVEBAktI5JFwLg24659CkMP+vH7oXtdAZykePwWxu/3p7QlXW7siQF
GaVaGlpDMUS3rA6tZUdKMYJTkXy4bWZtQGiyBRYHHY0A5EguyCyB8xmqejk794WPM9J+eqot30j9
eku0cW3NLi3JjrtyDDOuYanLI9f+pS8QilfPedl4qvPSbz1f18YFaBE2PbB6AJEIR3Th6JK0URl1
u+VM1CIkaeLbihYYTgAwE57mTxX6XVj8cnsu10YIaU2Ur9EvjKKeNEK94wkDbSRGmNzV5nlR0OMb
WmhzMKKJbjw4t2xJJ6BIHEjFu9pyVn31ofamHxBm0e/qDStrjlQ3EJQAcwfGA+Tnr6fRHFAaBQ/R
cl5cEpKxfqxZFVgzjWJqH9AWhZJU13uMfQCr1a7iwyfF9rX41bUfVMvPTL87L87ryH/enugVZ3P1
VdIpnBWNKUpmwYviWgaw9KBTFjAbpVK6lQZfneeLCZCOYezgEKqjsZwTHbjhvho9XU9eNfQQuNi5
lGGJt7Kh4idl5wYCFRRmRRCCBNb1nC+AJ9CCZ/DYg3qOAVKO1dBND1Pxw7LD2xO55mTQNYzisyC1
AFnYtSnI1OdTZ9T8PNTVuGexs0RAepADNXh7uG3q7c6Vh2VhTEKIVLhPacfWiw2/yRt+zovnTv9U
5r8K8nMQbVkZfxi6T+h0qRoQUAUDEud3A93dtr82VNF0hGGCew2do9dDVR2lR8l2wayac74rq/6n
k/Ek5H2+1QS55noAg8XtAM163IfS7gSRfOsuGm5cVNTLJ+O5Xh6NO64jK9RGSbq1QVfHdWFN2qDd
zJtEqW1+tlrmDRPZcQdAiTHZYNN6q8PJy+fgYieCLRKtkGLUFw51WIBzTEyFn80pKLmv9p7bnF33
a9U1XtlnHm9CagEI3vmMvnZ9EC9jkH+IDY/mx7Y/tDr16AmKpr7OH6z5JWscL2fk3v7LLgYRiECZ
C+QfyJCCR0dGqMVza86OFfNzynGFGZ3xYaT54E95p/kuevGDvkS/Ye0MyUYEtOIp0FIpuNoEu58h
FzLBXdj0pMrUM/mSQ/lE7wMnAVL5gP69oPz815sZURY6n4H3RC3DlbZYrozJkikIDlLIeYQayGe9
ZqizsBuLZn/blCHcjbTw6H5GMZhAERLyqmLcFwtPqcsYeqa0s0OSF7sALVYdI3IuZk33+dKpoaVM
RTB3Co04t0uofnMtGju13CdwZE9dNlen3M46j492fucg+o0IiCIjA9LaHiAo4z3V0argFFp3anLI
mUPKqCk8bsfaF2OaxzDDbIdOMZYfikVNn2bIz3tqAYGwYkzSDS+1crMI4BmBnCtwrrZMptmMQ0vT
sTLO9Xgqh+6+XD6gXBwBALCxW9bc4aUl2R+VKci+OMr655JEvKsyICIQCYHrpKr3WvZAoJFCp8zP
oXpoopv02xIj4bl4ZFa+3l5gEQlJ64sPQYocZANIKsupptEpi8518SGqVqEv9wxOwA3XK3PLiDN5
ZUL4sIstNCgln90qN865dWfXD6SrQaVVP7JR35H5NPcPRA20BFCQ5TTYiw+yjIKGBiiq6dN/GSue
Q7jRcenJ0iJa3uf9YLfG2VIVNHZOPsmz59smZFTX/x/sHxuSo6TdqKJ+2Rjnxa+MoLB3pV8XPtl1
x7wL2zgovtw2uL5+/9qTN5I+ORktSowpm0bfKlES0DYOhayZhiGhkq1BCxb3Jrrp5FOBTvuGO5Vi
nvv5MNu/e/Pz4JnLrzGOyp+tHm4RzL6/0mAOBRtgmYXXkVkp+0HnXWpV1hk7M8qqx7ncq0Uf/e20
Id+GzCEgXABMA3hyvSdRM0S6yl2MM0vtAfoCQxfxhm2RLIvFvj5caLWE80QfOwI5FCCvrSh9SUAt
a1vnIUJDiTfxk+Ir2bmzvnzUaO7dHtLKvAG8Izrc0FKH5LEUChT5lPR5llhnG+jWloWpElTGFh2V
3PklNgOCAFSH0VaNW07eb90MyJNBegwpRndgrw3dk0WHZN+p6Les5jQLbZM7UZszbc8aUvrFSNIH
Ygz1rtWTes+snG6spRiYPMtoSUBCCZc+rkTpiuo4CsrgFLbOfeiQL4rqteZPZu0tZcORvb8dTJRe
sSGB9RIqz9Ke0QduGwnptTNPAzTHefVPe46shW7cDe/XEXJteCojKodcELKQ15smBfOcit5BDS/I
ttiBlRiVExSlQuTTuv3tLbPywBO2xLkWSu0oK1/bAl4tVa3e0s4a/5z17mdjpqGu3eW5GrA+nEjm
j6T30ikYHI6K4y6z9X1uQr/okCmvqf3SmQHkatvp9fZ3yYwK2GVIjlnYyGKmEUaLpbi4Mlq71+oM
XbFnZkQJON77kX1o2i9oMfwxDZqPRj+vmPieJyrUyh5pDT798bFrP6PR86UVWjyV/mpwZ+Ph+f44
AzgOqXKIegmeV9lpaBNjHRow9LOmHElZewyyilXvO10a1fzTrHjNsuHdV+IEYRLWxKYT1+j1RMws
qTSKv5zLp2UqvR43CK0L6iVq7qOFIfNU6njTA0Cbdm48pixULerHEzkk3bhxzFauNkgyOZpoMwLP
FIxef4vT1vnEltSEAB7YInSQ60ZtrM37aWn7c21CFqmplTiYTXPyYqe294qZVOGis+n3xvYQlq5P
PL4Ex10DgBnIIfkxmXd9aSdKZp6JNntWGhLl60CgZ+GA0CEPh+JhgKBGS6OGhLctv98B14bFbXyx
L9UhJ0ZvYgpyF9oOwVIrHji+CuKX7lHJP/TpxrtrJWNvgWRMnAYA+3EghLO4MBg7ikaUpbPP6alO
X8aFBbWyU6A7jD0IScCh8izm9a4Rqc0GodqKb4Bp0YOFwBAXpMx+lBtlrCTTaJ8NAnGC0kC33DcW
gw0DzkFNMz8rFE+PuiYEq0LyE26ihtJGsXdj6OmZ9xk9JEkRus6W/O17by8+640T860/U1oC3cmA
FTOZfVYsfW/0B9SYg5FrEJm2onirNLdy3UEDHA2DwI8Aq2/IoGWwG5rMsBZyBog4bk+dHuIB4tt0
iSh9XqD89dix+9o8pHS5I9pWMPn+xrGgcA4GRFQykG2W07Mjq1AicSdyHoyQVSmIgZ4neqLjczG9
FqAj+jSHA3Qh6Y4jC9d8BjJ8mTdK0eK2kY7a1SdIh15Na7ubM0bONohBlEjPP7XYAyy+d4Y7Ok/e
7fP1/u67HrCUJUI3Ja8UhZMznr+2z5rC9Emz9B536q0H++rSokCEOBBRJhK3UnDGqoGnQ2mS85w2
/tJ8SlF6s+807k13Zj0ckJ2gSuKBSzG+z8eNvPvqwl7Ylma1Lic6qINB0IK0y5oPdfwEoDrbcB5v
J1RaO3QEGjgmguHlnfOY2tqq+sKgT6aiYoe0RWxmAVqsJtdDBoy2gQuUFCqbrUGgQTXkeX3f9tr8
OWtEJw81lCHez2qffW8hwPhZcd2GHlBkqR5oOY+gtKyXZUEeKGmSoFKLWBdSLBU48nKqOn7DC+6A
88iBdMmUMPJrnEZIaVmGgS6GbAauxrFY+cVMF+V7zUU2AKcAJJQUUHcGr8aJfcxH6HVEptkI9qYM
dB8QrDfFjw5K4bN8KL4PvF+AVFT+H2nXteO4rmy/SIByeCUlOXew3WH6RegJrZyzvv4uNc49Y9O6
JvbdmA3Mw2x4iWRVsVhhFcZRDoo35SSpNAlpp3h468XW6+0s1Ltzj2xKSrNIwayKvCmNjMZ6mr9H
BpgS7ETLMWFS6GWZ1EiQanQMvdF8Gir47n+kOlcgBP2ACIY3JuPPKu3rjAypp2UPE2zdW1u3yURU
cIbvYylJSlpUXmrredTHtoZhIwPpy0bYTyDuiEmPCFttY1IgONR7bep/6npQp7ROOyRfWlnOrZUw
aar/mVoFLI7YannphrnagRYozTvlZazRBD96gTRyYv23Nxu6R2HfQCsAUyOzpZKKlklKrCXZUTXt
VJwIEney5kzxVoqJmZzl431FX3BsrvC+b5/Liy0ppjAOgYfZ8mbzqVdEa3fBhHRJsU5z2oHqONw0
mAmjVCoNnjGPI+VVUy7ccHODKcqTMP0NzpXFXK4o1Be72PCy4/w40/bV+NAJn55/kNpzmu/a4ldd
/ETrjfk1SAiRIzSVS7QOE6JgEi8IbTBCLd1OIOm6vzULNhDj6FASj5400Ciy2U34AnUgp1F4BKfE
U4Rwrh9/CuCjvI8yX5OMbUA+B78vGiB6ROfgtWORamlpxSABOwqa9iZ4zYPZo2z1PsaClUNaEWQV
3xTdwLnG8BSp89VBQBQwjWgX7NJ+a1qDXf1DGnC8FlA1DiTUXs8ccyxHjqB4TVbESXxsIoQi/cA1
w53qlZhzxVGSxU27AJqV6EJohwHeuFdE8VFsfnrZy1S93N8wzu+zhTpdWOjgm8/jIyZX/LREgVh6
y5nWwpbtsZvF5pcKbcxRiZTGR+j1oepogD/SLnD1nooI7xCNluqaN7VvIYZ0dUTs28ErtURQBKxM
/xjc8Y/3pG7ifbv33qYf97dwQXsuZYF9GqAkrNNhI+PjgFE+YoJnaxO27mCBE/g+0K3BnFcEAgu8
zRB1YEcD4JGoNl5XxccooTLFy0PuSZUSdZ+BfZeDtWAtr8Hka8HrEA+LpghghfmYfvYPcExAhJJY
Nvz/LfocD9lqJHbLCQ8s7+XfJTLemB+qeLwJZXxs1QKcnuUaPWAliVtvc38rF3xM5Mnw1kDcCtrF
zmrxSvCSFp5hPsOHeJrAouUVGmkVfTs2z036I8QVdB9wSc9QXjG/5XHngd3zejvDKMw8pA+sZ6U/
SeZ27Hl9y4sAWAgMEkbvgTD6GkAWu1qX/c56rq29aj5O6HG8v4KlLUMzE6JDM9UTEqvXAK2GOZuV
4XnPeSNTT3oUppGEdeq2YAEZXtRS5FX7Ljy75rQpslsYwDS3DV8DSgXIh+QyEOaHUDoSPVHtNnyt
+teiGzdpSwbMVWxPVu6a46uIdAZGN3uWq5UFjXKOlbwVy7n5FiErnB8iI9+25sIK53kX52UxoC9N
Q61KNTjpGBIr4lDXLbwP8O6zEEdFnAElHWxYMRFKo/SyyD/ufo7H6F3Tt9NKGxyEvn6pHq0LaNz9
M721KN/DfBAoBmElYkyMVBrqmKmBloRHvUFYDbaknFbZU/IVhJLrZ27IK8lZMMogWUHeH2RSCC+B
zev6TA1BHIYshqeRKxqtg3SlWm8WGFBsTaKtlGwnIzhMeOXfX+YSLHojEVXAowTJWna2YmQoea63
XXisUVBl6+aUuikeuY6nVP0RlXfZxrD6AQ+LPtjEYSm9WHHG6xi/lSED34D8AkoRQVPNEhMKXYrw
az2FxyIcMWRRMKA+TS5sCs0r7fvrvdUcdDbObhY6z8Byx7a3Gd3YdxKKuY/Gya+JO2yjY815pN9K
zjUEc5BKq3lJ1s0QEjExo6AliNCTzHyepmSX+GtMlnHuL2oJ8fK5MNunCx3s/DA1QxHueyUj0U0m
C0P79r41s9t1qgqWTZ7QLOwifHW8TxCNQUKRLUVqK1DGwSrBV09twd/r5j79IX2iftIg4k//VKek
WmmHflO78n7iiezCagE+j9JDV5yFWNj1aqMmkUpDj/Kj1FooBLZbmJzVUOCiivdlcjA4x3nrN+Nd
8j1DHMQhqCpgjjNr20ivFCE7BigHjo+yics3ffG5TDvfVOzXjwA8ANBGpqKpCGMjWFrEuq6aMZKT
/Ng3n6qKoiZv19s4zdT58VU61lfoHRJU52l7I8xJE2Gu7n0pYvlSkaaC+oEWVELCD+kkeb5HL8Ro
bBUx1GtRPZZOsc8fko36rD/LW8QOt+ZmerY+gmN/1laeq9oVtTa8AqjbkDaDP5uJC3zNHIYSqRb1
mOk16WqwE4bE7+xCMvDXkxHKRI8erTEjesftr7o5ZQabeR1VhZ8NsBvqUabZpnDjbbpqdtkaU8/c
YTesw5W/0d1o7T9qG/lZeYpdUEKv5VWy4tWh3xrk+UtmYsyZNRLhXkbe+lKcAsHHLujSQS0+VXkL
V50o4gYpNCU/NpqL+AdPoWVs7ZXsARQlhUikYWwHSrUZF6nUi2Iow1I7akT+KpBIsdODv0/3/pNH
8sdkdV/Sbk8a1xu8F1yrcwkT0r7XJy2Opl63sqAf35NH/0PNaBsR/bE44IEwRbbIcR5urNXM1IqY
LdJ3aJ5HgvkaLQbhS+wnsXWULaftNomwK1WKjlCFV/91q8IzkonoPEq8sTpWg+qurEEBlVjHbt3t
urfsBOqOH57b7811/BitaifYZ39UXlx8cX0XqIzexGOCimJUoB7H4Mt7FvovcG2SZmUElcs5t5uL
mlkfoyVpW/n1UGMni8r28jdfcLR1qZP2WIl7DAi2xlc5+Ag0FeK6btGxl0kcQb3xtPHAmzn8MNdR
AxkL+87zCjEy0AnkHVuNhGtlF1PfXz3oL/fXubDMK5RZWy4MkZR4RdpPvXdMiftG7//2rX4zS2Ac
S7PN0dY94sfbh1EjxuO5f/Jagh4THBkHav6pK62eodBdD2ohxNTR5Xu9jjKJ5EHoFe8oPovg3P5l
udnJ+yFuIPjo7vberKeJE0q/LS/C2Bs07KDVd6aYRjT/GtIbRV9tNck/CWt/hwq/YWdZzrBN3VO7
Fn9WB/Mhf9Ns3viJpU1FchqxM/DZz6X6zEq1vtSmQA2CU6q68JFrFD6i3pDWCkGdj1tzbsoFKQS3
LdgF5lQUUlKMwpWVaZV9FganbN+ujJT06FZ59FDMzgkP3VxKODm4WXjtSAbo+bXZE7qQQz2Ps3AS
4hiuKuinfufdaRRQH9MEHK26fV1hoi2oysDnOl/7MMzXQFXugYm8DpITppCYK/1PJZLgLXgTcBvs
Qzf4o/0eeOkQ/OKVaDKIzIENsuejdcVPTtKvDPNi3qYRXdpZTDpef/uNcWSAGIFU+6H0RZA3nZDT
QHr6iNSorKzvK9qNvWAwWMdJ7oxEwhVz6p4sB47o/V/nng4jbgNou8pIwc8H5/yhppFtPMT6un23
MRUVKW+k2RvKgbwJmTArYgx95ymeX0+A7J2f/UsiU9DmPTtms/Xo72dP4RiqG4+eQZvP8ELOLbGb
0CQNtBLih9TuU9S68Pamg/Wk8ngNl7BAOQg/F6R8cxHdNZYkt1Yp1TLOKicYXyfgYf9rbKm5RgYf
7PT39/F2G1E0BJCZuRjhBHa+eDAo8dSD4fAERoLosY1A4yWXKLC8j3Ir4jANCOjPBf3IxbNmPhAb
oeyDTD3Fqd1pjoZMya7Jnyb1+T7OrZgDB8893Cbw2sCGdr11qjYmSSS06glE+1KDFJlAQ/PHfYxb
11C9BmHOJwUdRVn2g3p6jz8hDuExcJO37FX/1X3Gb/exbh8831jgh5nnU8I3ZLAyFB9bujSpp8Yd
4g/1I+sIsk2W8iv1nuJ4o2GEcxLv+pTqiLRKz+g2IdVrXW0sjegocNkniXP/ixZPEsn0//0gRu2Q
hJSiMZHUU/majk6ORudI3fcJOp2VzX0keTaw1wYY+wxSehRDzoEuNqCmFFOL4Suaetr19N0i/vpD
dSaS08AO6UB/1OfPz6+RnFqicHTi5vKcN/0CeFbQC2X3Sz2Lm0BRT+YLCGtNO/r0NwHHIN9W6lyB
3LAYiRhEbxiTDJBDcSo2P71NvEJR0MZaRQ5vlu9tPoABY25PxJ0RFITXe+qqtYhs6aNxRJp6RZpt
uNeJ/9Q96J4t8PZxWVP+u5E3ap/kkzWJETYyflXOMlVp6EjPxkE4IIzHkcsbR4RZIXOJWkWZSBGs
wskunzfdq8AJsdx6jczvM5bFkAZUEXiQe5TWlTSS7eBpBL/VRJHtd2poZWorW/3XNDoq9+k7nw6j
CLgMUFCN0CvIN0VGHgtF6JFJDLRTtReIsfP2jeM9Qk5W9W5c3Ve6pSO7xPp2Yy9kP7LytNQ1Tz2J
q2Ef2eTXk0YrJ98PPDd8QcmugBiRrINwUoXQgKk+VWdXaUizE3+oT9mutlvbJAqtXgLHwhTtp9rn
6PeCuzIXwP93Q79182KRXTkoo5pa6gnkW/7Oe3oi00r4ABPTl0L9YB6pdn9XeWtlhLMEc3gcV9hU
jUyu6HRra1WRmHPH3mZq0eFzuSpGRNMiH9E9JKinnqJn+6k8+CXx7AobqtDuJdi2bzXHiC1cBleI
zO2E4v8q80oIprnKyX5wODo9f/CV3KPICk9CjMxRER1BefO1HVbjZkCBsaqfAiMmUvGGmqf753Jr
hGcEFMGjQhDXK/67RgitJJ1fiMapeBe/DNToQZmFmoxuAlfcie2A5ynfSIKG/ljUnONVBgYPkLVc
A1Zhjp4LRfLPNSp4z1WOUGEF5aZZYIAVqUJ+HeRh6rGzAp4xvjGQMzJ8PdBbYVIpOhmukQMl9Lsp
HfyzkW9MvHRLuK59+5uzoXOg6vrIZhSEhmUQTiIYzWyo56GVOoqwPq0M0LPlVCY6TFDyHK3Uetro
RmwnK6nhjQZa2tWZsA2NjUg1oq3uem1gAywatCz5Z5Sp0Ek/IFdDiwzDZoOVFP1SUG91f5k3co8U
LeI7c/zzuxGW0edGUQIwJsnBedyKjr/1NxJ6UO9D3MYLZgxIPwKQyHRjmOT1mlJhCK2wU4NzsFG3
aHva6Zt6r7qRwyWWXpCMKyRm9zylHI1Y1YJz5QprYY05f9vyUK1jWjjeWnoON9I22la8jPSC7l0v
kNnEWIzCtp8A22+Dp3Ct0uxJev4RPZQb0xU4viR3Nxnpz4J2EtD3GpzjhzPq6tTTRLGXh3Kdrznn
Nu8WowFXu8nYxFIWfS/2sCxhba4M1996v/Hg2UqOuA4OvN6nRUG8EBLWG09NJUgyLCt8eJTesk8M
geOsZ/YtbpeD/gVoFpI/bCNvpmB0UywqwVmkvaNv/fWwVlbeI+IgnH1b0GEMgzVR1DG/fG/kHUH/
XI/1KjznzuSiV9RObG3X7XQ73kxUoVBmO3R70q5fOcC3Jks1RQUJNPTQI83MPrfbHH2zXiFH3+IP
UkZkUpIvY6XuIvovkZjTUlHE6icdkBq720zEcwvnTXHqXc65N289Acwsu1zSLDYX/k3Q56E3zUtS
8Gx6+OiefrmmrR1GNzj6P5AY412jvC2cz/YCrxijSSga4I2wVCBxclq3tRFR/eethfPCwJmBvi3w
gaKr7BooTFK1RKtZdEZYEzWntvRgPkpOQMqTerx/WN/cOteCfw3FON15OBkJCj2ic+lU+8QtaWJ/
dG5K0nXoDGhVI+OT/Gg+lhsQyayNzXgcfv3GYCLefDbed7AdBVGK+7Zs8B39NtlI0Ixmj0F7ORHp
6GSu7/ircNO77Xu8SV6jB2ul0IZiJPSGK1S318TVhrDNiYFZmvAw8SGF3dgoscf8zWPz9usH6NgP
1Sp0Pcdzon9cRoQDV9DaOdeeyvOMzOsDj1M5B/8hJKtzUfKL8bN02k0eNW3xsdw3n1saPReH8k0q
OObo1rBe4zIalCbZHMwCrv+pbqWdLCGfLHJE7Na0XmMwwjwUQYgGxW+tEchEfuq2d0pd3hUx3zes
HCsYc4c4IkqB4c1e76Aghxga26hQGQ3DyZ5G7bc38ow3OzzXRKoLfDx/QZjrtfCkompHgIgrdeut
xG3/nZOv3RAFFu3KW9Wrai1tJ8dY6W5u526/5oWLZgh2ncjrzBMQ0JwI0ubrdY5W4ythUidncPCR
QelIHHPs9+0Nhc7CCwRGJpI2ispIrpJzZ8ZkLB5SM6Pd6AgxUbojGlY5Injb1IhNRTUZaEhkAx3O
bMYoko2orTU1PtfK89DSRkCBl+P3R0HBsEbJ0VCCgJEFmxx98ZXmRvVIMrW1cwwyLPZ6kKO7zr1v
E5dECS+IeXopZnqh5fp6iys5baGKMrbYK1ob8dXJTpMkdsAK83kf6TYMgbUjDT4/zERrFq5rqH4y
0RDYF+m5/aofpF1K9/6m/CW9RAeJF4hYEhzUXGLsKzqUwakoX0MVcdQUTVimZzSgjDIdc7/4o/Zt
KNA2EPI/RgNWIzswmmkPbsz6fZTB2k4T3+sPutTkMgqorAgPnVpIftWa3pYrzlbMS2UF+/L7mK0I
0Tzm+2WTnuN8N2Tj3vIwgmjCIGQxtOXkd447QdUyMvrgpXsJBhRi9M/3P2Fxh3TQY6EwFVME2OpU
TQyFPp2S9FyY2tYawDCKnkaOtC9ggJ4NNbag4cKwJbYCogDPoI84cHo2xQKlkpHsUyvveES3S54R
uhMxz37uecc4Y8ZKzCPRVG1Ks3Nld/ZkS3BnzY1uqyiMtrZIeK91TmXHbawJVlFBBYk6s0SC/5Z5
D4C7XBVkKcvOaKhC/NN3LPrkfBartfHEczCX9hCjODDBHgVSuDDnf79wwzSjK4vGy1EDRp948dXl
nbv4cWYdljcYIDctsrOH5upHS6jkd/SyV89C0bY0mE+WSGKnm0QejAIyWdQSOMZQjqnQQUdMYNWY
qZSgDjaZK5ADC1PW70vpba4E06lRFIFwDcrEUBnOfGHjGaNfmEZ3Fr+HNpCgCntaTs+l/6eJ3B7l
UNax7zaRHJ6EwCJlG9hjffbbgI7dyvdsRXAsBXUOaNvkks/eesj4NkSxkC1HLSJmKF0fjTiJZaIL
VX8WynXpS27h/WxFmOjo6Ac99SYM+a6dWCsJ+F1CIdx4Heq2MFEzLYmQ0/R9sN7RFIayFQxv0DUn
SNdJ8NWGpDcfzVZ18H+31SFSSYjOLwvUMMFAdUyhzwtHQERLRFKveBdUDLA4lEVti96vTMyd4CH8
k3arKv6pR+8W+oJRhH3/TG6vTHBozYQBaMqfqYcY2woj2kSdpPXnFNUIJNM73RHbRHTVKPyqVcz5
7UDI2rVC7NzH/b7tr40mgDHOGPO5UA+J6eXX+y2Fng4+NBPFgMObp4GHRHRzf5NnxzE/iuGTYpDQ
e7WG11CAvxyQwpKc4lH5qW9kYQsG81Nk2JFp0uhhGGnhU016BKV5M23UnWq6mm5LhzE0bMxkM0bM
GAufZMs1ooYUFRkOub4CFU+pvFh/ZMu+v7DbHjS4A6hEho5jSDrCT4zTmGl1b3iV0J/FOEDXW0sq
9dFS17VODXUVTIe2BJtBaBvPGtV3mn/SjUNZDcSIVuZDOk/65NW6KrPJZLf68osY0R4qMKSNgdef
uzAjktuXblw+xRat/YYWVroa9f3o28iK5Ht9owef3asXkEp40kSaNu9CZ2NKoGeuIYyHEczfhi2n
mO2Na9WW0M3nreOkhOTQsdn5dhPwbv85jHb19SjqBq8uxqmhlRJ1W7PiXtjMuI8L8AMP8VkjICFz
xgEvV+c0Eu0p4LxlZvNzD4kJ6MWyEapF1sfnyBO0zQBKKVpNmLncg8mBo3Y3L4t5UairQtMDAjfQ
getFlZ7ZJeU0xeeY2MbodhRlMtVIeG/km/tmhgHBASLLyE2Bp+8apsZkoQQV2ICxUMcNDwm07mbD
u9W+Y8bsxsF04JgM5GXB3n0NA1LlIjXkOj/X1SCsM1/NZVqIoRevpFIH/Wg+GuggSRq1Wk1JC/7w
RE1CE/2+I5jVuhL8M0SYQrOgmWxqoFnyxiEiXmD0qP0qwjpaRW3b+Q+hIAQBGdAoAjJaxZNPZaFY
EE0NXZ801cc6IUU7jRkVg7iHlQWpBQJSgd5/JpYQeW47ZYECeleh+wjzqBSoWI2GwDFst9cw9lxB
VSriVKhfw/yb680Q1SrrU0tKzoPbbMoHxa5XgRsiRRc9fKprdA+3HFm6dWAYROaU9a7tps6H19+4
xf4QKtu0p+EGBm5yGyrY3pFbX3zj8c5XJXpMZcTzQerEVou0YxUXCgqi8M54aNy+dlFd3CP059ad
02Sv6q7+DT4J0E3wlnpzSwMYDbRo8VVxbdzQEkuF6Y1SmKbn2jGIuj0EVN80znjmGPH58mEE+gqG
2dHECMa0aeFPtzR9+XH64hWU3Ua7mXUwt19tFUHiFwDwVsauIfsHxYkI/ecljQwMcxeJRjcVRT2v
w0H7P8yMSR4CFGTQ+3fekgRe7Rdzw2jh5NVWimNBEYyLJbmuT9SNSXxqbCPCa6u6fXvOy8JbB4k/
1J2A+vxaxbpKNKtQmeHs3mk28p/aJt0ryKnfft9f2I13xAAxuhwMUzT2RZie30sy7XwSOanLEbXb
LMuMgUcbjDQC65Dq68XAR0JyZ8yB4T5i2zb7eH965sZllzT2EoXx8yKzLNHJBBSEHSTiSmt0FaK0
5OWloF+cx+jSpqFxByWgeOigh5sRhkEyY4zK8bOzEJD3fABVXuST9fr+ySxcoIjuocUFw5PQ8MIO
5ssrSylVpcVLingfymO26YjYrGjN4cxZVNRLHOZqA8WFIAgZcN4nj1gH4p+bhGxPJq/5eGnTLnEY
kc4TZVCsEDjes0xrqj8ioeJwRO3GD4SkXWIw0qyWQdsWepOdd/PATpL8HjJeKGTBWbuCYOyaUBsI
CbQ1tivZyCuRCo7wodATL/U67wZrny9XMu/mhU8oTo2ihRJWEm30rVvt59a4jVEd1Yycghde8HTp
NrhEYwRakjrJGmssCt0In3FI6BfnYOaNv7McdtRcgmChXul4uTcb1Y62nF9ftM4X3892AxVgWEFg
DT+vb72CaI5OHiq6/j1ShZRv99Vy0TRfYjF2xqh0v6uCMjuPFA4nSbcCLW1MakSvDDcuuOQMXGIx
umkNYtflXTWfCxwBV45I7IauYHOkjaOabNAGE1AGoZogbI09nEAxuqooSHd4h8STAUY582QY+zHG
xpVfkatu/li7DZhKNCc+jWt5J+Np9Xr/qHjLYnycPhI0vxgBaIfHP+l+u+YtiaM2FmMLci8RPUUE
wLtKpbX6K6G8jAIPgTEDfVEK7SRCMc3DbnIHgsc2T/c59wx7mQWqD2YfDYffgxOiXFXOFk90wrkx
F32Av5KMDrpreza2iSAbdTdL8ki7fUnG3727XZtU2Py+f+ocY3BDE1P5k5pWCpTGDmhkPe+dF1Ek
PVHf6oBklNflwrk/b18KCqY1isJs2lxbM1EbXHymdrItKG8Llxycyy1kjIEv+5LnF9/GQCOdbVLw
v9rautqpaPClNKGcfbx/06GL5/rI/BqjrysM1jzbMflQdpGt2/uX+JGnRPfvbLT1XsM0Xhn1zYj9
Q9hQ3dQbkaw5C7lvRTHn4hpB7MVBDivIHh6qzcl8CnbUoabx/3m5XZ4PYw2yom56AaQTZ/GLkNqd
KA3wMOBZ0fsWwWAJobtMkbJRhxvVU6Q5TYoK4MeAhlQl3WeG96nx1e6FVebwHnTLuHOtIiJVaAJg
NjH2q8FHdALW26nsQ01A2/x6/5yWDdFfBGb/UgzkEMU8yc7SKT8KtNkqSNTyhirwlsEYVKnU+koE
8wC86g+E4t218nR/FTwAxpUS9SFE1AQA6UQSkhHzV/RyH+H/sDj/3Si2HMNq0S4zjoA49BhdSKcH
R8mcLR3/ccnwtzf9F2c2EBc+qBd08KuyOEOMQHyNbPPxJXE4usk5c3acB2TNVMsGUtVTiwjocBuc
bXHggPwfLtvfhTCWMyo6bayMCCbGNVcp6p8FEq9qO3pI1jz1nL2/W0f3LxRjNJO+SpW0wdMw2u9a
R3NNhXT0x3TI6JoXFVs2nH+hGMMplU3XR1qIrN72PST6ibOU26of5vgZjc+sOpSqFmcj1VuDYGKr
pBHpQXhA7oakbkUcTM2yj8f4T0iNgcjwrjgGYVnQMTbimwAMlbyMRZC1TiuCdk4mEpkOG4kYaxQb
gbOK8u66WQJuju0CiTEL6PbEHAoNOVn5T+nTCiGdgFj2bjgUdM1xtpfCp3M69r+rYiyEkWZJGnZY
1Yi2F5/2+0/qJOvt16sCL0XmyP4sBHcWxlIWIDbWIxwMsGATnGjp3jdFi8bu71JUxkKYpZV7MBDZ
+fVjCsgx/XW6//uL5gGh0JlyYQ6+M8dSoioYDBBwf+3BttP1+BKlBJ7VfZD5R2626AKEOY+iKKtC
GuDnmCtcpKsX9Hz8OwSFcX4rAS1IgQ8XO3gH7SZEq1mJa457uHjQf1fxPRTlwlgrRfsfr/e4euZI
7OIpX/w08+KVxxB1nDU2SH7tV9pWJuqac848BAVHdPHxRVNYMZpbYcpQW9c4J+/4L5fAmGUPVW6o
kQFA8tTR3na4T+hlW3WxSYw1Bi8XeMYNiCqIdo4/c/rU2+K+opx1cGSVTXclVgU+VBUo4/P7T+sT
Hubvf6UMrMkNLKGRWhkAwXlax6t97lar+wiL19bFRjE6PY5NmmtIIZ2Tjf8ikpAbbl58t1wAMPps
5gWGEMzvJHX1WtnKDnPmYDNCm5cU5CyENa2G2k9RXEItygefxGcQ9HJeFAuHjXIjDfTSKHrC4A9G
pNLSw4OiUXK4LXiZ53R0SebzJGrJObpCmZd5qXtoKbcKjFRDwklxf0pkE28GpGpGnnu/oONXOPO/
X+BIeZkN4I/OETfrNvOGjTzZXTgQDcVNKKEHcY6OaaXXCJgZmgUoscvxEndlzGMCwR/HkN82saLn
5hKC2axpLMC2IgDC+2id/vWxcOuXwsEsoFca/w4IR9sXrr8rNGbLrCKXpqbQ8/O7d3DFkqpg0Ojg
/VR/7qskD4dRyUo2+yapZxzUmA9EeaDeA+/hxcNgtBJ3iKDpHXZupPrKe0ak0UbtPKj5z/fXMh8y
c5tf7hkbaY4bozfiGQecvSTvuMGEBeuCQbh4AKMwFOV0IrNXVtNLkjBhr8LX3qmJuQk3RIG/yFf/
pUDWFRSzZZ7Qg79NBpSGLlgDjxY3oCDe7kjgjER84wV8Fk/o78q+b7gLBQWReBtH88o0YrkC7ehD
7H5xrpdla3MBwniMsuoPbTsAJCbRZjc60wPiJC8cX4iLwngso9ZYRiACpXTU1SHeldR/kb5exjcO
EG/LGL9lKKYYZRLfW9Z+Smv95GQfX/fl+bbaygSjGmbdolETHNuY6XBt1fJe6qveUOcnMlj9H4rN
uE0fvNXZs8NDeEApxP7H8Drucxt1EM597O/fZpTpCpuxqD7KlcVBB3Ya0OR3ZYd2XTidXQWr1PHV
dVvt8hKd/FW/7WyUgteD3SlUdEYKzpDhR57OXCHhDm0a6le6NZxyq7gYDWRWJD2YB3mLsTz+nzIm
FUbV/6wUTOgi0Xu/z3zb99atn1LlkKQWkdbip2euhAQxXDOmwfCJqsOwOjfTqsucKNk0Oul8Tl50
4fIFqwUm44BQFXWcrB3psgy005WE169kF7tJIy+hbd/fXh4EowsdptOit62fY+IydfX954nXeLHk
lV6tglEERZD1UW7E7JxX5L10ZKr4JNOwj8+83t4la3UFxehC26i5qVdYTe1EmyKh72BDrDD2iM55
F2OTcu7GBTt/BceohRXIYGpPAbcT/6AUSvpx/2yWTMjV7zOij3GwSTOhYvQ8PSLLb6CiK6AZWb/m
a/l4H2rBMbpCYnyKEpULii8BaVzJ9FCvzF/rfwfAuBFqrFWRok9zEkmkP/WnirOABSt4tQDmShww
cCLLMJZjDg1vVKdKyOf6i3PcPF2Zv+Hicir7UO7bGIIcoufOHVtnVNa8eNP9g0DV4DVGFXuVnhvA
aL8O+Uq1i1ePU4l/f6dACX2NECtTY3oiTsJ7wQTsc28RmtuUc8fylsHovFfqnWSWWMauQ6D+hTui
Bd/I3AkXp33TgZNI9aCUIrIpOTmEJLKPloORn/9GYvGivd4ncLdn/lCPiPuISEomdmnzhgIuvBWu
VsGotydkei8ls/kIt6gTdmVe2TnHgOhs1mmIw1r2PCAIO3F7mLMmoNIa3Bff5vW+3tcNXWT0W0SM
fqoNnEhZEpNQH5UI5Zpr3xeyaFc7xmh5kWMWS9zgTN7xtpJxyxu03BuvW45Ldd+u6yzRDFrQciVT
sZjzpiG8Rwhnp1gXF9e9akUJflzsbHci6Z/w0JTcYDJnp74l48JW5WmqYnI37GFPFfdj7qvUSfgU
8Z67HGPynXK/gPFUI9A8TLeHv+664on+zh2O0V1EwFwd0H2oGAxw89bRTfAjdAqUxEA1VT4R7Zn0
vzle0FJtNfoy/qIwpr3OlCn0LRmKsjaIXSfrEtEHF0PCbBBm58RDcrtbiSgqzuFYxA/6at2gFb99
+3I+xcctL466aD3/fg0rIvDFQ0UQseaY5B+l/QP11ZxdXRTCCwTmEsjlPPdLDwhNQywqPO16qOt9
+7lo3S4gmCsAzZBFJmeAeMWx6UDJPY6F5i2C8fYiJIcEtYGMJ5XthsTcBzopKEc0OPL3nUm5kPCk
DUq57wGiYZ4nwXBP23p00RaTn+9vFw+HuQzU1qzDssF2jfSjmlwLTRHU0V7ug/B2jHHzqsEMa8z4
hDJVexe1iXb1WnHCUzzZZS6CsOuHOO8BYTy63S5a8ywbT6zmJV6cR60buYVpa5DcnAx2A3Lh0/09
4gEwpsDKJuS1Yf/P0+ldO7Yur6569hsufBeU8iM2iGYRRFUNsLezmXMpg80MRDnd18Xr0Okk1/5h
zPYGgVFuodCswQjUdO9N5VdmxJif1m/ysj4b6vsQHzCegofIWxOj61XaTS0GOWBNSYwp8y9Jy2ka
Yj2Z/6wJzLroSZibGhnJbdNIKpXeSPcdqEPsSgr+WHJlTzF4gxWdxj14rEFQOGnvuThuRI8394KR
6v/Aoxge3CyYZsBagWwspnFQzXQ/JUWPpplgW3bq1shep15dVeLAG/y0vKF/8Rhr4E+Fjgk2Cpar
vUTFn67jeDiMkN+sh9nOWm6nXBfw++7/kHZlTXLizPYXEcEu8Qq1N912u909tl8Ir4AAAWLn199D
O75xlYpbCveE582eSiSlMlO5nGP+sj99Vvy6FD/9/nVsOFw2BomRO7q8ow7e4VZjYbdGbecA+WrS
7/JSpXOrR4KTAIQYGragGJdCrHhO8VKKeVhM7FsNbKs5Hrduc8hNe0N+3LYJMgbB7xUtOATuMsOM
cfxLYQYYFYcWtHuA+OyTfWSjz6WfYjAp06kPDEeLAiB0uk+0dVC1t0oGGIL6EdO+n3uqtQGI4O2g
j+N4Y3jMO2RRm9OgrtI08Lqx393+1tXNBzkT4LUR0eiOtPmFCwiKus14iM4Fv/nJ9A47c3yLDCSG
YcoAESpDko55aRNRcB4acRQYM3w7ZI3s5baUVSUF6un/pEib7rWdVZg2pIAosx32qf0A5jgVOfX6
dv0Wgue2/OBmhmcAx7XkIWlPrbdLh6eWfX/7OhYRkj3WXXBaxstuZXw7Vidu31dV0POvt6WoFiLf
B8yKaHECKXX3baqee/HQqcqmKhFSwOUwzSLDsCzEfEQk7gHJZN6+YRVAv0IJGdPKgCO8vGg2L0tG
E8HDiEYP1uSkPuiWEp/VfHNb0Kpy4TEJJIcFRuk15X0WR8SAe5uXkZNwsMXOGFOfJyBAdaNtqaIC
XtRUdvhAbcQUH13Ata6exqwFuF0L20FaHmjxjg4bGv3Qpu8DZYek+DqRSLG2Ne9xLlGKkXI6DXPV
FDykOrrMvJeoVoGyqNYkXU3aV2gy0yABkKwH0b+vK91v3VNNQQYrQrvdZuzz7fNaM/ev1uYV2tOR
ye7ymOkc87U8HPUQiApTGeR0w7/Y0cfbctb0AigVS4OpZeNBKCmgNZQzQTcOD2d6qNi7/K6bd1mm
ELJ2QA6UDqx9GOTBn0stn4qCFd1sw7KRnxbDdC57wzUC0iMYTkzMIwNR5FJA0wGxi4ApJxwTXnwm
eS0ClxRJyHrghd3eMDm//+obXXC2LOA8NtBRpMUQq41abYZVcGYv8cvHhuu7GFAwuhlWuvE4560v
nJ/gvVK8NNasERYHxhQQuIBtfPn7sxtcs5JUTTLgXtUAH2BJ4KU/2awowawIsTAAS8C2AOgOsP1c
CiEJG0YzGbOQOLn7BPKhcYcZsvFUtX2kinGl19mykQhwkWnUARuKEUXJvFap6IaYTlkI2LpdnaTv
rGTc9Wa7mev9SE4RpvxQEh781no2RwAdeP0jppJ9fg+SC7/NDJRwvDT2y6hTUECs3ImLD1vU+Wyn
3aFv9czrgSVveJ8TD6TXVQ10BXZgKgovuYJztQfSoSK3h4xS12Vh1k07rvt1ckrn5456mEV/Z1iH
CJhOY75xAT6XMbifdHNbm9eXCgwEZP1wgWTAjNLpwcjd47wzDvzb+JeZ6XihHc380205q3oFAJT/
yZEuaNazyWtcJwuLYYretUNRHJ10+ojplFZxP1clYYAXVUTcUIyKXh4edWbNGVAkDq2YbxznS5II
5IDd3e31GKsbdyZGsgJ97UZ5ZZpZ6AKmkniYS3d1f+bRbjb6b1lvwwbU26wV9+A2ftDLYUe8dm+b
Y+WDNntLY/R3D+R4+6NWl46rCzO+oK/LaDMCrMA1wbxXmPatbx6jCAV/BfHLiluCyUNHzyvOCuKW
y90FzWM5AVcDd1an6UFwAV708dkV9WOhdy8jHf+SQuL3BQHmCYIjdH4QeU5ujIY6wcstC2Ptn6R0
NuAcLz932bDJxl+3d2/VHJ1Jkq6i5SA2dmtImqaPpvFRYwCf1sD+RUPPmnaAXrktTu5J/r0yD3id
HpIiINGRrAzLPJbUTMvCgelzoNcF2zrgstzklh4H4G2N0EuVtRsjiUaQ6eb9kfdxfUCZxvDnJPsW
VS3aeURF33J/MPsMlE1A+3kyiAgdzLF3dHxWw0/ENgE+J3yze7q9+FVNPRMi7/XUdYkxgxax8REN
gknCUDjLleuJ/mVcfwJUKNORccU4zfuKGaADYZPwNvb02MWdb8TVYwKKq+3txSwHJQW8kAXiEWRK
lgBbeoHyCOLHCrbN4dYXIdpD0jXvb4uQ+dsWZYEMAJgBBQhUwTIKJyv7XiccG4YC+ZFTsOb2eHQj
zdxkwDfJg6x+KbOXGbn72s0/mwML4nHcEC/3B8Dp8Gnvaq3qm1YO8eKbpBdYbTql1lOahV5mfZrT
+ZAL4dvFgoHkD+NTYWKA2ug3ffsgRANl1r8ys/xiw1ZmdqoIJlbs0sW3SHapjZgJgi8gxQM/xD66
fQ6+z2yqTqSrIj+ftWI3FvOwv30qqwcPQAJkY2BwLZnzDTxb1dAOC7mnw5qgShq8Pgx9/nurjgnH
P1KkbdbjsaIgoUZIluw99s5tjjx6ub2QtZj2Qoa0fUPaeDmtsH3F8JwipjIRe+niF41/RTqGHqcG
BKrWQatVMLer1xTtm56DkBOkNlK4mXWm4N2Q5qGt793ilPRf22e9UdiCNUuL1f2RIr1xqjIBKpI9
56GWOqavmWO7zfM0O4iqNfJN2hvzHXE98Q8bmDhW3ag9ILuVbTUNcymGFjHg2DcohbEoUiAoryvQ
nw+TjjZvyoQPJctD1Fneawp/tno9z1YtnanbNVMEI5iHus79xqk30/gzJY+3NUd1gJITG+zMagSF
4nQxxoRi4nfTryZBNyM6wP+bJMll6Lz1Eq4leTiPu9i8nw/9fBDW3z9/LjRlWe5Z5N822dCxGPo4
dqc6rjZudKS5ClB21VbhAQcQLRCMWlQKHbOuRq5bx561LAqcbgdzyZpvXn7i5dfbe7aqX38kyQ11
ZtHOOHz4coMMp7n7wFL3LcbpTIJ0tdwYefvJhHHacP3B6N+XKsbLZTOunOuZAOmKxEXPWMuwWcbg
wLqeijoBWOJ7pn9cApPYFmAdVGja+vk4uksAcoZ+REmkWxoRS4D7Fc590eznJoofmyLax17kAwk3
RRTfqeZLV++qg1cwSiALDqq0jSXMIBQCr4na/px5d43LfEcTinXJcM2/g4gzKdLCZpdOYzG68CRD
EtpjULLNwHN/tHW/Mkfuz3YDyLTmqUMAOlCR+EPWgCoVb5YeeVyvwLSC4/iDEwe2GDdWyVGP3PAu
Qq6leyIGV2XdViJylDoc3BFQpoBsUtqVfuyF2Wj43rRKfLeZNkPy3bJOuf6pvXeJ6im8egYuYkVA
JhkWCEov737aMiwFmJQhln6vwy3t2w4zIPbgKZoRVIIkS9YTzGQUJeKmaEoDhzySFi+N+A11V4zd
/1mOZMoSE8EZsEfxstfB6eF2ithnrUKJ318CH8DnYUJdWoXWcOoxgVXU/GTUPDD4MeOAqy5QgvnI
U3cTY6iMcNV7cNWkIQUGZEA0CKPednlKZV5UDeLOLDTNR5vE96T/y9au37fkTIKUQMgJGQe7hw/o
PJTcARlqpvqXNL7TwDXm0wR0wqpAetHjKxt3JlFyCBOP0moyYOPyRDtUblL4fb8lHUdkH/tN4h3c
4cgMfTMn+T9NrcoA395RsCxc7iizzVzPCNYrXH402+JQ1gqvuhok/Ls+TE9fShCsQeg3Yn31YPnd
HL+nqf2utV3fZtbmDR7vTJRk4rqkG71s2Ur0rHr3qmeraqukkKrTWn3OR2xVfRr3h9tfvn6hgKgK
qmAUT1AjudylPtXKYQZXa1jWXSBYv+9Ld5NM85HPxqe0tIYAhdQn4XVPiUjCpHMUqZ3VxYEPBTlV
MIpdUb7QQSOakZcIRqccVLR9lX/gtRi/3V6mPFvxer0MHd0RpgcGLv113OssxPLMpLByxvMQmc9g
RrV8LIzN7ODVGJtBWd1lpd9ODDCM9vAxbWegzOu7KE8ObWb5GYl3k1EfBTN2YIUPAcP59fbnrW3C
+ddJVrNqecHSEV+nA/cTcCx+lb3clrAW0OA1rwMMeplHlws7VkesrKorPLUwjCnQuJ/Wu37AcNEB
0QHe8/2B20xxK9YimnOZkknLXMpLjSx7Hn9lvR3EGSAoq48RtjNrft1e36oeGxjYQ0MEGAyu0vq9
nQtGDIRPxHopRBEWtXcs4/EzJsQAk+re2/0WhDjbMXG+pFmpCt6M9f39I3454TP9oiVLChpPeWj1
PrAEsz1K93451XtAwt637YdYSzaju9EncVejQsQHtLkJJA82wAVPOuD75NkOMOf+HIEriqsIJdd8
PwBtEfVT9EWB8ujy64ykHZLCweYY065MH4Du3yiii9W3vLGg5mJ1YM2Rg/4scy1RenjtlhgEySPA
RTcfDAdo4rH+oaFAH46iLW2CSOsV8eVaMQNl2D+SJQtm5E1k9qYO4zvMfgpiimR44O3PsfpZjz8t
a/Z1PvttfachrDQie9uojMv/s3YgOuvEBXmMTFmgmzEteyLguwEGT+rHknLf1HTwdczBbKab1itO
cXsn0l5hvVdvGDJA6Nm10Ocm58Xbwhn6Ph6w6ZEZFg4H750VdJgAIrTZ16kKD3xVjc7ESUqOBo5c
pMmIiCH+kA31XksewUahyJuo1iTp6pwK1yjtDmkTCzOjtXcvjK9GcSq86mhkxfa22VgVBupmzHki
7wySp8uLQcuhjnoK3TGFF6TDVjgsYPqXCom8OVX4IJUsaffKvqZcLPmgFKNsDd5zzbdJ8zu8flwb
OOq3F7YW/Cyc1P9bmLSLVTbCpyzCkqLfaeQEasEdaIGDHHfhtqR1y3smSnJeVtrrsa6ZSCy43wpR
3mUmMDm1bcwwx06+IXTtWdjROqyqXhHhreoj5rOQ0ACJGxirL09v1oA06XEYXYMmQTv8EmkdDJVC
yKplx+vMRFnaBj+MJITmXmm0HXbSSOiexqeGFZsMYN5utGv7j0gl+q2hK+7A6umdyVxU6cybEHSX
udkAmZ44FuYXbud+bhV76pAPtw9vVRC2Dj0FBLXwV8t2JojZE+V9W8NFA7NxX059jzComjeNHgNq
risVb47VA6PIDv4uwctEO0kbi7od4IfyuADO0HOfAuhYlRx8jeXkh42B5lXEtDZi2ldffbYoV2d9
2VawioOXb1radMeIoBzrVEZQdNRv3PxZMPBhzN9ZA+ILtFP0xi4pssMcb8qJqkpbq3sMGKBlihyB
yWuR5exzRKsDJ96DloruoW4AFkbLzrfteWsxBAG3z3Ntg8E3inwOuGzxPJaUNcaYSBeZNqIgdJxC
VN8/98obvxgqeX/PhUjaaZt626Sjk4P3qdoIfirQ03V7GWum8lyCFDkaAxvMNnFxgmUemN0Po9+7
ieW3qPOauiplsXY+JtjmPHBOolFI5syZPLy0Y4RvaD4pg5qzUzVOxyZ5sDrchtvrWj0exwAvGgXF
AF4jl/e6QgsJggCah5nLAmFueIPuKhV+n0qI5NMK0k4F0DHy0PGeed/4abrNi/w/rkRyZnZkDCS1
SB7CqFPNCFx+rwnVzVlVtLPtWlZ6dnN4NtlRJbBd+hDQQ60a3Fu06EqP0eju4tgRtznSGmZQrDne
rOVh79YfkV7FMEj23HUgwDX1fVNW32MQ99xWgFXFRq+2vvAV6+AbuFxRb/ZaZuEtGqZpHTouWmus
Y1qhcohOZyQ5bwtb3T6go4CbA0VvuJNLYZVlR3XTZkAs1lv4Yp0Me8osFajWqrq56JQgBM93YGVc
SukLYLFoY1GESeZxcNXXdmC7nQF/PKgguVdv6sK7bMFZOTi5S1GjxjxH6LwIvcHeVfaLSOLd2GXg
m1FM766v6V9Bch2/RccqicqqCKvO80U/br3hOetcxfkoluNID5e6bfBmmusidEjkDwX9JoBYmtfb
wo23f68JYNJDix0ymA4gJi43DpD8OSjA4yKM2xkdV67dZd8xmaBSuDXtBpmGh5AMqRZQp16KyXvL
7joX3meY+rtJWyinQG+XdMYHW6AyXkRPt5e1toGw2JYHkhIPXcaSgtOhAFcdiADCWoiA059gC/Rj
rdnx4fG2oNVa7rkkyVQUIPuaB70pQkZLGphTgo5pr3EeG5A47mIdWBXVJIB4Hmc95jC8n50bxUFn
6VowxF7ItNoNmsJSMZGr1i9ZEy1laT+OuA+V9ULoD0P/inJeUqgoMdZuAwBJkDYwXYxm2NLizYEX
CZoTYUeyauu2p8WbDO1fYpC+ZujAMIM+XfR5LT3cl8rj5sB1H825CM2yiX3abeKu/ELa+tSY2pZ1
yEmnhuJarO0f7gSmBRyKVigZSU84QOpDHbEIy262MHj43rRoYIAyzB87lZlUyZLMJBrKWuos42Lo
tvnE022Xs02MhEAUzZvbyrp2C5Hm01G7ctEUJzftIHIqdW1yitAyx5A5RhgxbWs07T7P3V2VZ4oe
mLX3EXrJKHp3iYWObsko24awqwUHNZwKgLy7nfvQjJ+szrtLnDsLLUD4v0DjqGQ6XPZLdt6g6zRd
zD8RELBKd99OckDZJwz90AmySkn7GKXNO44kAVjK95aDjO3Mg6Jk93o93LkgvEiH5g3mx/PQkY2U
mgHiUMncmRNLJ/Bs8dCb6tNQk38KZgVV1h9IraoOrWoPMtdoWsbRouXr8nJAJ7PScDDdgLnJcPSG
B4LmwH5y7qky9l4RhWoMsW2K5nw866Xz5C13PW9CoznlLxTjsaIbNzUn6Bd4vq2nq4LwEkQgBKoY
TLFdrsk0KofXwOoNa+Peoc57Xvzi00lzyd8/Oh0dkwYe0v4G8hzSMTkNzZAWwxSFrenHGG2Nhd7s
iZJ08VofL6TIztwek4YC6xW2WPiMPKYOKHaAi3R7z1ZC1gspkhUBqkhSJcsUQN9r73r0ZLrak6m1
S4GQt+kmIm1wW6AM57+YZUi0QacITmf4AOmUqmkYnLRaJniI2/m5mwde9ug6L5MLj15tS4G587j3
a/2feIh9DOgcb3/AivMBNBPCFryfEbhctYp7oDgbSh333B79qviFh4ZdKlI8KhnSc7NxURkxO8go
bHCKkEeL2r5TfH3DQlDjB4sdqPLgSy/VPc1z1CIrk4fM/EU4UhHikXmqZou1OwX4ZHBgojSOErlk
J7oZeC11mZfhnNrlvpvcCqzN1s9Kr99Zui4UnmZVGujhwPeECuIVaG/H7NHxMorZkHg+CrP147p+
6qxkw7kKAnvFqTngs4WpRXcMJkSl3dOdfNRTOy7DxHsWkT8XR+bekeFgMcUNW9MFE34M2RqkkDx5
FKXWzapyARoTunW55VF7Qn74PuutD3+vDediJHMxMtdDQTYrw2bGS2lPCt9TwfcsN1PykBij/rMS
actM2ozcsVgZDn3uG/2vDqAxb1kEQbiGThm8ABf9OHufd02il6TDItz6BQJc71nvf90WsRJdLLPg
/4qQFJqMLZ1TTMKGBgaQ/XTqhe+1M9oTtlk63pHR3mh1dacV7sttuWsRP3K+mBEyUFpxkBq6XFvF
ERy2xOFhCWqMvVcV1b5KrQ5Mri2HB6EwvQi09uNoOi+DRTCCXJEg48zaUkbAF8dLFujV1KnC5LU7
h1Fsgq5vTDqi2Vz6LjEkg4esbWjW0x4ElniMzLvJui9nVV5srfsbTOXgoF/COrjo5aqcHe9o9A0e
BLgKBnOOE613c3a0arolgxfQFsyUzpch9Q5ghw7i917r7CIybKYyfT/QMTDFk2urmqXWVBrABAQT
IIAHQDb18ovE1MMGpGUZ8toBApKw4yCxo17h89ZMwLkU6eKIYTDL3oLOjWMjYD+FE5iJl/nga6x2
CjVbfku+pPCvGCK0QFqMTM3liqyyNFNj5iWSQb9IbQQD2syqdClSDrrPrLsKpOHmHfiawW5Ljm49
vsGEozcPBAAYwcYTWnJ9VVwwt+CiROnyNJmn4ktTVb7iDq/tJ951C+GtBYJmOc8xDbwGA2WNU2u0
TZrvZxFtklHxDFEJkQ7NGQtARxAspER7G+IvOtW+6bxFCJINcEWGhXqvpH+eHjVWTkYISR6REwhq
cc/74Q1Hgn4YNIGi2oT9kiyPNxRziZCnwkB+U/okv6969tN0MJGYvyVcQNsSSLPxuKYoGFxqX8Pi
zm3bugqZaPaMa98m87tRpHe4vLf1fMV9w0PYFq4Vqmjgu7wUNDE91ZqsLUPPbsE9WGk7rY1PlOBp
wYaNU/xzW9yKMlyIW+zImeUibVQgD9aUIe0mPyq/GhnqTAAw/XspYHhZCk0UgZ3cPhuNRa0nkQ69
Rk8wb5t9fEidTDEVutbe4FLMMC7nsxDGLms9W0ukJ9DosarCRqP7wbPfJ/Fz1aX3LsZX56balOVX
tNIGnAm/iYo9mkeCLG8Vir9ieLFKD4ErUjRAhpG8DgYpeJ52TRUCc/1YCnHiKhTWFQ3BgB9y4mjt
XKyRdLVQtejyjuVVKBrHr6OHxN7HMfct0IhHo8q1rSwHyWqEFaiTWQuz5+WeEjfmlORThdSIYc0b
aH/9xUkSPNlua8jaolBVd3B2EHLV0z3YXTTPkwl74bX5rqhNfnQHDvJabht+VGHOj86JrVDLlcUh
FkeFCatzAeUmXeoCdb+hz2gVOnm1zebODhpmvmH0HVtn46iW8UhLfpa1wGTXvNGrMIHh0X1badkp
BaXAyS7HRnEDVjZxOSXXXIZpwAIiXQAu9A5JXdRLUvyD3ej01smugQvszq614zz1fFK21vvbJ7e2
iRCILBpBcci1pU0cW6/TiojXYR6Jr1qytKh70f62jBUrhaZ7DLwjU4fJR09yWWnk6GJM7DpMmnsK
6A3hVUCuUBFcr0lBjoy+NliiS0rS9cyJGC8JE6Elki2Zn1ESFiqicJUM6fKyeDQbi2UiBKRXsK8x
/2dkijf62oGgcwCvWkRLnitnwNp+Mhs6pAJekR3oLH4W7C1D3ICewkwY2uRwJvIj02oNR3RWJTDJ
7O5jom2MOt52XXS4fe6L7lzGfFiEvmS5bTwtdFm3eCma2bPwlp3dOBT2Fxfg+KJo/T51/6Ok5Wqd
+Y6WVTm8e1Ji9OKJsM9FhBk7912mfb69oOuzwYJgB3A0eKxdnU3DiNtOVg/v/s2Y/Fb1JFf9vByj
Atcp7hARhVpGNg7Z8Mzd/LcFSCGXXbtpnHRYAID+g+54+8evLweeKgB1R3gFp3MFo4uGhQnUDvh8
ATZxj/tt+0IThY1clYFcLbIGFhRL7uIGMykSwzHBCYhHmr503lE3n28vY+0UYEP+FSFZK8cUTVwD
zx+QLZPP+xcA0N0WcH0tgEIFg7tcCzhM+VrYXE+m3DbKMGtG4Seu3oXCqFCVryoWjNowK/zka0hx
eQ8vBUq3oxoHjCUBiiYUIJOf9lW1aZ57wPfGO+2U8nujVyiCaoGSHsec26OOemXolpEVULuOjmOh
feY6GlMtUQiFxVyU9np5QIHADDdBiL8c6NnlLyJwOHbWjOVp1rDhLUatbMQBIBnYmv2P2gIxh1Fq
fjQNCqtz7bCXfUWDi47wysH4+KXgPppTYkV4JaFtp6h2BVD+8/Q+asC5lT3e1pm1NS71AxfhPgao
qLSlGB1jHTcRYHlEAEIWrQDlKbLZjhY7M2J+Ce5PVxXUXV8ETBcCUgheAk4baLmXyyuz0kKQozeh
Zf1s7fsmUbRSr2zfxe9L28dNRobMwu8PY4rEw0Pks/hdmfoZVWzeij4ufHsWwAMw6mjKUBBISaC6
NZsNgvofQ/4AXXAwk1coE0mrC1rEuHgBIs8hPf6KonHIPEYNkGOdQwWA4fFjp5XBXPen3Pnrzg0c
DrLryBMbeCvJnQ7lhNezqactfGvql4C1sRO8Jj7f1rrlBKSbRSkhxpL3XLBepJBKlNocUxtCYuxX
yV76bpc3L7dlrGj2hQwppNIMYEp1cd4CUEYPaM5ONZpbx7bYTKm+Taqf1pD5Y2umihfLqnJTgpAX
sRZulqR8orcjd5qKFugjHzh/HAZVznhV6fCatfDzyOQ50o3NaYlhurJpQ71+n48RcjTjBhZpNM3t
7Q1cWQnqwwRl2SVTaF2thNe6NQ1jF6aAcNhaQ90fmzb1VE5kUV5JF9BXgzcrKt/ogJK9Vqu1SeR1
dhdOfA5yL38pE3rfG8ZuyFrfLYYPU1d8sGd+ctK9m50M+uL2X26v9FpV0HaF9p4F7xbvPtnQwz+i
sulaPbBTIr5N0FmwY5qJrLA5RL4ws3ybxCjN54lxdMapON6Wfn2gkI7EoeOg5xS+RrrdbYWwsK1p
H2LgLug9cOHqe7h3v3IVT7JrM3IpSLK7Rk95FEekDzN24PluqHYDRnvie81Vnelyfy/PFJV2OC5U
G12g1Ml0bE0aCdq4/RC2AwNpjYmmrBOAwumWAzg3SGcgWHpeEQXoPhd+NcbGTtObcn97X6+NDD4C
0zR48OI1grrhpZtJjcJlLTQ4LOZoM8ZAkGCjrwlbceFXju+V5NnERUHRUE5Aj1HEJ2cAHCMdtux9
Ey+jkmFScYWYax1d3u4AAKWIg2FWls84C0Ya1E5ykgmgCjq1fldZ3XyfaJh1svr8a0us0XcnvTnY
+fSERnRLEZC8ZuIuDxQwrZjOAcQcmsKJvMhq7mc6lsQIHQAXTbafR/PHKr/Pfwxsk91584fJZL7e
B1G3c7JT+wE/tJ+ij/0vbj9l0VF3QXyrAOG43ne6jDF7OFj4X1iQyw0pTO5gojgxw3QE09IkdEEe
Pc76OnASp8RgXoWKjsIkrgwqAVwPQD7LwASOWi4P952Z920+66FNet/C6FnhdRhvpD5ATX279jZl
TrbTzLbC/XtzjKKtgSyzuyTCMKV3ud7YYHnZ5IYRWoXm+TRznbBJ2/rj7UuzsqtoBkInF54PwDaV
c0V1Lnr0v8fYVZ4aR713heaXGMfzOwsP7QFQBAqjdH1L4cNeQw5U3bHCxWid6XXN5pGSajJDTFea
gOxzgaX1LReOKO7ZWKZUockrbxZUv7xXvDBU+K/Kf6VAXYOVjRHq7qYATyDZNIDjtzaduYuOlfdQ
YAxn/GsLfylTCkV0FjlioKXxCoZRDe+7TenUATDIb5/diokASiy0Er14QCmh5uVWZjUeFcj0GSEp
7F4Es9MaRZCXguPdkmdgxUS/7lT4tGrnTZzMGEErNEA33v6IayeD2Pv38AgwIK5wnWsvptqo9fgI
zTD3yDHRzQjMs53BBDk6MzgiOjtVXMs1mUsMDlA25E9QjbtcuOXp8wh4PSMcJxpObnI/oQLol5Yn
grHUw9hjikWu7TS6NVDwI2ifA8TdpcBcsxq7BZZhyPnwPUkwrAi0SbNAiyVgJw+cZYFWNn6dCYX2
rlwWeAFcf3hXtMHI/bqGSEyRjrB56BLUtnQc2q+lWXhBy5p+UjjxFUsAAA84ccz/oHNXRkf3igKB
5jibwHiKP4A/Pciyetu5wCJCbHJbZ64jTXg11E+RdsEcwRVobjZolegBCAcmADv5Wrui35ma0BWb
ty4FiWI0deLey315sZOWswELFKKvOvWLqeoOWTWoOsXXjgivd/wQ1AKFwWVbz+zZMLTlkBNmhTQv
5lC3ul82+KyDGp2UCquyLmkZFUbrLUojkuWscNMyluVWGOXOt3FwnsDl+KD10c/bh7MqBl4fwQdC
dGCmXS4I5WiUT/PCQqONCQCfMfb2S7bkUNX6rEjCLS5MijKwFhfuFWE4HLsUCc+J7mhN7JrAhM9P
aIwKrPqfWuhB0b+3NG2P//56aajIwWqAy4gQW15aTYiZdGjED7vxM59z38Nwm6mCjblWO1ShoXHo
wETukshUu7qdpw4Awl2AKNsYUa+mz8wdM4VBWhWCjisUWhYqAyoZpDIV0OcxhhC76fRNXZco+w20
oulbBAEcHJfcQTVJHonxuqwquVO7C7hmHZi8QNwTz7z98bcng+NHvRQcnjDrmPu7VDp9FjZL88kN
adMU+rbxSF8f+gkhkN/x2mAf/l4c9E5HLQ6VETysL8V1bSSA6ZaQMCei83vSP9kJPbh/D9WBvpvf
wccyLfpK73RmG+auHgBCnZIw0epwkQIQtr9O34CBCm9YVEuRsUS153IlXl64Za7FJOzb9BntqBGq
fORHnVPVJN61e1gEAbX2NUkJo30pyGYo/0Y0Iygqfmky7WPJvzSFvUsNVYJgTZCDejY8g00d6i2+
+GzTxNDpUZUAwtktvSAegNAbY6xdB7Kz6nhuS0LZ+VLSgBZNvdNxPIDN2prtF4tWm6EDGiZV+dbr
gAWByr9r8uRqQ9LWHh6kkGRF90YpHoDFVGnNgxHXeKQqsqHrq4JRMNEADKWTNGKocY3nGvtnshS8
nLGZ7ESVvi+Lkt9x2igu7oohQnMZ+izQZYo2H3llHYDbu0IfEDUkqMz7mhG/EHQ6f799X1elLJUy
9I4gApOnrtPMdCJu1iaQiVhV+9wyxd5A8Pfzthj5uYf8NIYb/5CDyZ3vNhuTrEgWUl9fHD3/U/Yw
+obj56d4d1uSpBBXgiR7141W1YIljH/k30v/HdjO0h+K6EcGWLkSIdm4RsNkWWeA8areAp14pweO
3+7B9HBAS+ZhPODBQB63wn/6oZp+krz6lWDJqzt20tlAVVw20dg0zP/nNPiOQu2kgPxKxqIwZ0Zi
mutqqmrIYMdhS1++G3uyn39ubh+SSoh0k0baeRUnEDIEDvrKthsj+Cwe/qOQ5TqfrcSKatTwRhCH
3dUvIHF7KI6AfgkGRcQtd+debZgUPELp26lfFG4zevuuA4X5sf1Yf8p29rc7+6ASJ0MYXolbdORs
VayJ+gHNsGDE7EPD3abh/UeQIbzPxi0QhU7WSxAA9hjrNLLtL1Q23sjufHaTJS/CUAlwTIYPKPz7
+BCf7CfqP5ENVbhfhYpYkgux+3HgyUJY+Enf302B52tA59+U324rosouyeHRnBBe1RFObwQ9Xurb
P75GAd8r7pQMAyEfmhyuoLWbTyTBnt3Nu2HrJJuIbkClHky7xLxnfgXroQIWVq5MMhZplJJyWu7Y
Bl3iJfO/gks83R0a1RyQUpBkMRIkpic7xRaCmbd4Tvf/fOUBea9iFVfYPtn55roWkcJwoA92MPrx
sd/qH/6jLkgGg3j6WDgjRNwXh92O/eDNLlDRQKwuA+/MpdqJdJ3c5ExTrx4FQJk+ki6gn8ujsXUP
qtb01atzJkO6oVWWusCxgwzAOmQBOERO9qfpbvMW8/pHypVHr5Fi70x34a9kn63H0Ah0f/CJQoqc
Zfx9dc7ESP7cxWT1TMBh+XEzBcl7z7eD1jdO7cPh9uG/EuScvZiv5EhOvdIZjf+PtC/bjRzZtf2h
I0CzUq8RoSknT2mX7RfBLtuap9Ssr79LvvfsSqu0M3C70UA3GtWdFBkMksFhsSlAJykdwzJeUeom
BSPUOu9qb3usT7vYE+zNFnj92ApbOrGFd+Hd9Y9YNtj+9RGLO1uEZqCX0cysXOyCO0z86w/wIb8Q
/jkZ4/mS9Zt7IdvFzZ1CvxwEDHCcdgdgB3VMAmAcCWWHx9aiiPUXWwt3H2VFjzqrMa+3zSC+544F
2+nr67rwODdriTeDlZRpFGBFwCnECoCnndyjb4ecKUdPZhtwTU0W3j4azNDPJ1CRRzKQviD5P9p3
enEoM58XDn7EhPtYdbMiAh6UiRH5uC4nHgcL6xDJTSQ1PX5/sFXvmFPOI2k5pbk87KXjljfNOCYa
JPSEDjZivwdW5NG32OIhwHEJLSxD2MtJMwpgZKSdJ9ObiZCc5PdnylNfjmYtvXcHfK3CD8BRRsLb
kbYkvHtqLYMIN+Ft6Z1Fp0ONjAXMOF0/KY4dVxbWQNigP7uYLSzQ5B8wY3vasN7WQ8ZR6VX20OSG
v2acpmUIZI71GfbVhNFpn5pd4j0mjGvFVy3ABY2FdR37KBH6HjR2upPvxa3EBjIq9I3XTb9u0lDa
Q3II5Wq8On/eHtmIkyiIogJn9ZSeJlt8AliDZiGFR64fzuo784LQwqbpXdbWlRjPhIya9jl54M2Z
riv4BYlFPBLk0iSlU1KcOltCdDqiIfRzoPDlLCQKh51VXbugtbBrQzOMZTlAbl1CjzHs5plGzOTF
DNzjWRg3c9pMpRGDzPPEpv2tftPu74p/ZIHQbzPP2WN7q76wcHU3jWks5AXcTWcXb/0b4lJaYxyQ
qLbMuCo325m/XMIfcsuu9joeN7qAGjkes2h0eQKmL7mdqP8sWRwPty69C0oLi1eZudnFGiiJNKQ3
IVMJlmmBIZ4yrOr2BZ3FbQWOSysoTVWc2PP87kKvB6cfdJUTVN8wYoMBG0y0Ll53LfDFkx4IjaeO
AQOIznGHTxoasKfrt/R7bGx5OJeEFiLLfX/QM7+Zr2lyjO4BLH5mzf59IBWTf0Mj6n11aug/OahL
qgsBikLjq9MIASpkes7wrmzI5HTICfEIzT90jb2Fi8BcrIA2qrY4GdiNnr5gvobcY42BdT6W2weO
KHm0FqY1jcUgbyqcWWMjghstab5Vds1KWAtecWTNHF0KcGFdtbGFEuo4NmxP8rDphL4ULLQCxmFJ
54hv/vOLWMuoFRNo8yBTMpFOLGU1FW5UCkhu0tEGyNQ0gBnkAsbwyC6MbVqeJaMx69lATfbZQ7qa
qW+qVdBb7OU5Dq/Sk+7yFox/NxZdU5WF6U1SUcXY4/dNmFD7eRotwzZs87l/C2lAdOD0UlGzstvU
4sQXq37s8jAX9jjqlGGjoSx0OkPKNbSm3HkRfZnzHpLHOdFZCf87l39VHpQs1eVUnRXHlrfDftjb
0l6nmWaR8YGnPWtBzR++/qo94Jkdo+USl69j6YdsBeR3zwDwuePFn2sO5pLOwpr0PZZs6SnoAJH9
PbNC+7Ox8qNMEjhojvh4LC3siTklZdAXIDXZKk0RpGHhA8mtEU9eDqX5l64d1HyQF1dPE4DdGVY4
KGODVS99Z6OFfVTRd8Y2WJlxRlx9Znrn9o1jtm9V2XF63v6LB0J1BS2Nmxly8yf91Iiic1iPBYJr
g6RMgTO1Srz4efduzZcCK+R/6Xx/xwWfiLg1IWi/6dSvvS1ZuZPS67JcM5ZzTQp+FJ00wJ/7yYqw
UYVmHgWHHgJndT4z4aC9MY2nHGt6OENcocaPcUT5r7653kRPgYIja3CP7Rzacas5j4n9cZ2dVXtx
SWfBjybVY9gZoBOehN81QSubN9qmI9GYBIzX6rWqCBfUlgc0RKqa+cDPOJX7grwPu9/T05YnOnnW
5qW2XxJZhCGT35+rcDZL/danGVF+4znH9JGg1ZHd3E/Mxuv1NvBU1Rq+YndrejXPCPO+YGFEUkys
Zh3AN09Tt9WK3ePuLji2RCTH3kPYteGo5JqHu+R3YUf8qU0MYQI1jYwUiYz2uXm7riVr9+qSwszv
xb0a1HGAksKpBG8ife9Cytsl+50wunZmixjEwEqERqvBw5nJGgFGM8ttkCGal5HnQ3AXUWAP2rdq
wIZHi71tc/rFs5KzT772CYv4pBUMcwq0OeRiGnYYSVuZfBXWdUHyaCyCESPKgA87h1rtk1dajfUW
MB4bq3nNy8Oav+HisKo6b8aN9q0OBqnpKSKR5TPgU9qP4s68/XcMLcxHmIpSgRl+BN839kxmoCMK
H9dprJvc/5jCZfK7CQq/HgFKfkIiSH5TSeaZzpny3DFHx5eoDoDTkaMhApUeajdAA0N6/Pp3jCzM
AsYA640gQFgsQrBLEjrR5DYm/5+7C7+TgpjsApjmBlPGgH39qQBmXEpF0YnF6VWxJy+5VXnmbVVU
fwgsH+EY+s+lqJrARx5atr7V6RASwDTJBcHyE3bMz3R0rotutfJ7wdQSAihW0iA2KvjdBEauIPoW
uo3oVmcdFW1a3fxbHhdnJVdFeU4yCBHxu0oFErjyY2pjtdmpo2+hJXhiiEaEzmEcPteCQrR5Y9gd
d1jBaM/Pw+v6UpEqbMI4IdPJ4hesQsWo2WmLGZC7f0lp4SYFFcZoVEBJk6Hxja2Rw1CwyWllwhMm
j6mFMAEhWAwSdsTBQ9mYvDjstxgl5ldh55/5y4JfyG7hCDGaGm0yBWdWJy7SxQKpVaL+lizaTzaP
JR6thUtEQJtj2ylYmuzuVJM4JMFJofXNXcQExssRrda0L7Vi4R7rXsNWD8xInyrJVRULSNiADqCN
M79KsCt2V7gol9GQc+lWDe+FPBcesVRM9KF3oKpsnLp+KtvbTeNoj5gAF1s747VTr1YfkRXF3BMw
J5EcX4g0KQ1REBMFr5Qbz7Yj0h/2w9OcGr2u+Otc/SGzkCW6KUsJ0KBzlsrEGhYi7cpX/Z1DhMvM
QnZJg05RKQAz2PVQkfDZg73f+8R4ahxO+MfjZ7bWF/6+FRts0TTx6BGtzPpMyX5+QvJiTC4/m59U
gFHSBtV8OCzdH3JWUTRUMIWbvpjF8vcV/nM4C98V+oYqYOVDccpvmT2w1qofK098GN56gs0JrOWk
r+evvkJuWT8T0qYwsENpTpHnpDyWpKQ55T0Zv232X1SAmYNpBANJ2CVgsCSMfRlW0LgWhlaynyNG
n1rsJXcVN7Tlk0lrr7tPLZ+nhKuacUF3YeHR/qDqZQq6Z1Q0XqvH2+qW40RW5XdBYWHYy0LJY60G
hZ1/CB4lCrvOOSEeDwubPkaTgHIZKGDBV+YGR4wO++1NX7tBf4z/ib274GZhgLT8HIyVCFqKnTLp
XiS5c+dzXgCzdfmpCxq2GGCFqQScfOxyX/h3VQ2atDDV9sQ8npudP+/aT/887utGcjYa135rcbDa
1I5hMCntKfRqOzv0NuUVXHmCWBxsX278PlAhiPf7W15fKu+3FwepY15ebw38dkYJt9dr/rBropmJ
X9hbbEgSWuzabk8Ku6+ZhI7KfQDn+/Dx8HT9DL5r3dcoLXxICUsodLOIEuLtAlRVdzAYDzojNn24
z53dK8N9s5jlBszidAR+F6Kv0V54FaAByMm5gwIc7Nf+MXrcWBn9rEh8YN3NfcgEikYDN3qwaMse
3GPGfBrYpvdxXQK8c1w4nchEHaQ74yPse+RGOX7zb1fz8yYuXE3bbUZx3ODHB/LJu+UrabXLHwe+
3U8l2bSaVgeB1p6eEks4Zk75nhIqsPiRCbyVb9evPdY//SD1bwSui4trL0v+dEYDOwR+yzlK3lcu
rnsl1L4fVdDlf/3LM+WL+9hNrWL6s6nyOu5lv66AmCz++dvYZZJF/Yiv1gghnKz4Sp7yp44srnee
ZMClmHUkpPp9bVpy8XiX3jc2Usps/7Fv3Q0dd3vlqdGocQjfw4HEWClCrp/495DQf7/oGPX6yWIv
+aOxme9YT2OKpbduZNn7Oa9dk9yt7OfHkTiu9fUv1WFxs0fDyDtBhGAHQjk/rfBUbXGxB4yPmQl2
3ZzwKEsqktwVzta62Y/knrK7luzdN/rx0O6ow1ISsq0Ss4oXx3I+YZHn5pzQfIGvnNB3aH6h4FEo
YZxjAj+715agwh0z++B7ZyIT6zMkD9ep/d/tOdfILWxAL5uT0adQy4p4zCTewIT3hHwkKJnWrkC8
s90xOyNFhWV2LDke0CCjeYLlhfbOG5Hexjix8n6jHZ+bnLby7jSwuTPEzayDRsSAVFZQWu7kts5z
7dxsANHyW7+TZLJx1GDrO+ZeIWVBwg2JKGawt5VzAALzQboPkcoPQrSlpl6bkuZW/5LQRelh1QL+
g4lFu4HMBc/KSfe/vgAPP6BL/sykhzpn8W3ne9XxHksaGqt4MuyCNvhc4ffmTYu/OyLinPSOYo/3
Q02LvY/kUuZITmgfbouNE9LPg+g1tlPanybRWEE8VMyouK2sQw+iUeIOLG5R00ZKQ3sXrWk33FSk
e7jZWCFFItsyqU5DVtrxhjx7GAHzanizgg436OEFIi7xbM2BppoZxXOUVujWIm97xxVScm84kWUZ
FjLSB/Mu2AGgIyB3m21mJQQVrhKl8/RdE2g7kRG4XtT8NHaypzbYY4CK7/E2ZMVAPGAioW9K3yFB
dwcA7/veZx8apjM2pOrp/k18z5ztr2p3rJj2dCN3VkceAgvVweyUU8UT2J2/LR+Nk1YSqycfva2S
jSUgNHZ6AkBTkehHoCGPrmh57faxeM9qqjkho5vWi7zINo7wfVZDjZKG6FmeW/+hIzEexBOyd75n
le5DTxQP8fbXR8/kG/fjsf+lKYSEW6ZvR29zj4GLLbplXXL+1HvibHUo/ySQ5kBJjsiDqjBdv1ty
PhkKsc+278SfBjW9+IhWlxtiPZxJalUsYfvC7qhCf3W006mxTdhXK1kxcc/E2yoHOt0dI1sk0v35
MYQFPCHwxXl0x6OH/9nugfkCoSFz1eFbWEAhfVf/OGroDKIb/CgkIdBnrEF4nxxbJ8cc/ypZu4zY
BpN/CSj2f/hW8d7bs3nN0IbTs6i0zNQ6ur9o+qk6N8Xu2FJwil3KBkrCTlRbxql0zFtJ2qWkZcnj
J7zcCM3f+3vabMvDh+M2BOsrPrDRm9TuZNhbJ90W5N78AIxu+BWx8dm3H43bt8IuH1vUXLfYgh0z
XDSsO7KQr3eJ4mw9IWdAiUQOyWppfkDB26Hax1tC73sbiFA0IduW1TUlbkog2t/IhAreMW3IeFPv
UuucEOJ6VkUrJKQsgwaWfCsg3kluSuKO1IdsvmCrEqcmze7x4zm7ecrs4S48xG8sH+zJFXEZ2vSw
1cH/dYPGM8U/A49/91szrQtLPCiFHHclLDG7d6//8t/P3B+xwHcC8OKXw6CWzkaEX0b7KUks7aht
5zbKgkNG5tFZxBx6XBRCnYLOs92hzEYONwJ9PZwCC1eauMeQPO0skTw8uTHnGDiR1BKKJ0jqSsrm
KA1Je96TjOfxl4MexmYoe2EO0552nW2H7BSjXp6TXycYWvueuJanOdunkFBq0Y+RbgFMyGHvu9f1
mtdcBB2+KqdVM4C/Z8YO9x83N25FXuBC7V1BMgvNYrbNQtj8XbfzmbdBp58dEDahCES/nLuBWg/W
Vt094AqQ24jdf8EoedtP9/Mo4ib+UsjhEMLVuBvrut59wy1c+e5lvUEwu3qK5iBUsm98dvAOrMen
vtqaWyM8wlBOZitkz6yH4oZXqeTczGXFLZ6kGtPGOLWMWjx1U/8uOfy4UMvZeL0P86GagyZ2CsjB
myXtUOv9hNJ/SOCOctYy9oGVAUhj+nT2ShqjcCE6QYjIyWGpczR7Tcg/bdD/KKWeComMj9nFjHnP
97+CO9V7dg7Mq+jmtiGW61DygH9iQgDlU92y8IHUcR9iZ2PFnsvTVs5lXGbahRDAGd186B1xn64r
1Er5WVOw8wF48Riy/xv1UQ7HIGsyo0N6HSvcYe77542LcTiB1TveKa9Zs0taC3uMvXoAoRv0DlYz
sjr3t08e5rPkcLQWf19SWT4C/ShLBl3r8EI6JPfvACd6Q9c2BpA5dHjcLGyzmW7qAiAjHfpLO9Zb
r8r7eWLaFinpAwDC0XocorxqPX6d7euEeXQXL8C2jlHJSr+lKFrBqwHf82D0hNf8wyOzePKFsTlO
UQn2WOoD35/4vzMoRYobeJ2d1RctBhKA94blIwCIXTxgtNBICn/YdKfng4QhFfiDsysgsg7RBHFG
tJSxwO5dw0s/50nyinPZ1zKnl9QXd10qlXKMgIt4em7v72svtz6us7eaWroksFD6Ma3PUq2AgJTZ
2cgKw5J9+hJ4Ym2ZT6PPcHSK949oAiILSGeSZiwdrDj5iTACzeR0MImNin+MBGBjTRbNH/8lpVmL
LgIhwVCUVonBHfOfYiykZwjSE9a6Ig5M4GRg/out+g9bS+dnAmPs3EVgq2Qa6a2KYDuDJ2Iiw0pd
I+b3Ya45pXkc9f+JcenxEnWYgkwCc+nL5GpHh8ooOIXb4OG6EFczS5d0FjdA8sPaVyOzO+HBWLgq
UzpbsModSsbyLnsY3fTgI67A+2Ubo1aoHyuD8IzKSqvf7Af+8Lq4B6EoFnU4H+SIh3FiNe5mL1kP
1TvXbPKEurgP2HIqYAoXhzhSdYs++Z6q9uPm+A8mln8ytHADsSxXZjd+MyTjbZZhoLy3QxI6XI7W
woVL0S0cQaRv1DEdwFEDN2CSnHUYw8WU0HGeEvIRK8V4j0UYHONS5sly4QpyUTgDunK+53btbG51
JjgBKEq31xV03RX80Y2FK4jVMBfCIOgRI7RPiZMSZfsWcbsm5FnFlmHXpRwXtqTFpj8DY2vdSb3r
kTkqCFTDOaCQUiKwNalvRxGRnA7Wc5seBC+4qV1e3xLnKJcF5lSoM9lX4VtHWj+2LbAxdGz60EOr
87/+v2WKzY9AT5IReJng7KfhzPqxBEA1mO3s55qY9IwO6weeb10Z8cGk+QWVxcnprTlNgQ8qTyYJ
aTKQYSd+BqRmMpoBUiuyg4fxnUt15SB/UF0cpJqlipoBuxS8fceUeKtKFnIu9lZ0766LceXALkj9
NdNQ+3KEdQcglREAeFHNktkDr9VQ4RH5WbL5H0nXqyCoZ36YuctfcjvaNq5qVXfm/XSXbuZRTfT1
0BKBSuF+ne9kdw/rnZPtI3JBjGHUjgGlg4muyW0mXgHcuTxhNJ//1CO0c2IJ8HzCkLW4oRU10bPw
7u9vP8vdrxKdTkR3RyJ4o49qwXXZr/kMTULTG+Ck4SMVfUE718QgiWPYhZFi5snf799Kbnj4Pcm7
sAo/iCwcU9bHPfreQKSysqN5VG/ax2Cre5WjWdFdgtnF2Scec8vdDUj5fbVoPPnK7wSkCsmIhnJe
8mKlswYCv2B64b/MRBuq2sD3nO2DbIkqcQarOzZoROGN0XLlu3BhmWCUrV6DFPPnfHNCc/L4YL7w
Xkwr5v0HRwv/JaKvMNVCkDm8B9vbDVSmJ7p1XVdWr9CF1BbmTm6BpaaOoFHe+vuzpdp3eMNzQnke
Hwtjl+hSHIiND28Y30bWb8HBepJ/FBT+kNbCuGFcQY7PIjiprNoqrNZCsynce0Zji12X2drT4ZLU
snE3DaRBg+PtT5jFJMZO2QUoLRwLu3ksD7xYYi3p8YPYwsiZE3o+VQHSk26kZxGG5OAZqPJIzMZQ
1au6HQ/BNmU67Al7aT2av2luQQW6txSVwLT5hFbeNjwoyLcj2W/59nHrdi/XJbKW/vrxkUuLE3Zy
mc4S2Qxoyv4VKUjyY6bT6O2ic0PdaRUA8rLo7EwaiaWbaCSTRkNsRxdpmll+jCQ5GoTH0opDFk/b
c3lXV45YPnA+c/6MKzZruUcxhiSxsFHoMIzsb7VfwW74rvA4lrgLkMGPCYWA3j8qAD9E9hOH+PpV
w948NJMDFX+J0jno+gjEchzkSPu3Z9RksJIShcGcRdv+kAJEnEy0nIgVndQbeK4Wf5qQfmcy3kqz
7/fRX2JQMcb1DRKJ2O2nbxJlQQkELeoRGMcdEuUSyn2oUn1W3u3gRhjZeEGN4SEm6g7TPow3vLFu
qdFSb8wLLTGTtbDUuXL2zbDDs0ppafIZ7mjm4ZI+cG7pqtW5oLIw0kFS6lIeQNwiPX9gqeMLsvK8
KGfdE1wQWZjoFNA38iYGEUQSTzqGESK8BvuTSDjh1Eo2RAOe4n9EtjDTLfYendUSdLD+5V5+UPAC
dK+r57pRuyCxUIrpnG0yLOOYMwZOd/P5kroF48TWXHEtbLSiYYTxnIPGSNMPyS133bb+oLGTcTzO
6lX7w8v3d1xkP4KwQ6zwrWHQ7sET7nW7Q47qusTW0gOXh/Kt5xdUdMCSCkIEbgZbsVEMH8hrdBwx
opyyBkDrN7odAWHF9FC83Ea47R//kv7C6EpTrZxTFffo6RVQ79IuOp0QAaOIbcPO3xZeiV4y5dZE
Y0F+4Bgz3h3+Tgld8p6FsZhvQLsayevJvDetiPoEffs8tZxv0F+26uIoF8ZCFANDrXuY7GcWWYeD
vFWO1TNCOo0BspL/cp+96TVyS6uxwX4H/YwzLUvy60V6islOslES5rE1/87fdIA9jb0HgOtfrn2R
yy6UOx8O08TGKJKLNnoGKkqLW6A/xduYVLcj4Z3ZSlYC+vqH5kKUSRW3WbABTVTQ8hCm6rEECMIX
b3/ZejCANZAqlmLBuXyXGS90AwuDorwtkx7lBGCL+E8zlPcOvSJ4bm7s1KUvc54CC1mYiuyZ9nR2
Pjimf/3xdfEFi1NUwzRoJiXsT8/Y2gYowWDb7Ux0LsxjddhUsssPmyNwKFm6zR3uK3s1yLggPmv0
BfujqajCkID40GJI28uJv7dIZ1mcYGatrRX9z9jShfXyAEZeLuuI4rBVQqyWgO9R0anQRbB1ANOg
Q+4mziFy1W1FtIk1v9qY1KfGwd6YCu5cjAEWqf9KHvB3t+R1ja163YuPWjCPEqgx6WmH9wQDuEdC
1dNjEpL613XTt+5IsNcHAy4SViHoC1UOtE0epTp4H7cTKqwv9JFbgFu9oRvsd8B+PEwbLJGn/UrM
h9AfZk7yZ/11p96lN7o33A8ZyVOSv97xGmnX8mxYKyNjV8UGCV+sLvqpOAXm1zXBT/tT9JU8TbaA
SssZ4dje/vX7iOpmQIyDdIedP/QhdEreltBvi720SIBIRcURy340RVmEGGMhFkMsZj1CjBHzFedT
YgGzci/aZzI4D7xJZWk+oWvkFuFGVEhltEmqHnAzBTlUR3vwGuDpjIwKjsaDQ1uNeGVZxwo9IP2D
y9k0XtzJID/3Vb6BvpzZYMenJqOBQXVQS12L7l9eJjySihcRE9EfHE1dU6NLyovnW+NPfhF1dX/a
IXQj6Kjazxm/gcgfsi2TCplvTqi4dgMvCS6igmBU/EJowWrok4OyT4mWEtFueMHPmpWDqpoK1iRA
a/SFunTJNKXnpICRLzdEqS2lymmt3mWlQjrxbdjYumBSjNpRE1hPxdFPXzLBHY23OJRJV24LCe2N
eddhr7wrhRjmFzkfuDLrN++R+POBCwWr5SJSyvk24SoZdrLFpoLDpw/IjJeAim5a8WE/Z5b/UukL
iovoVo/zTtkEkLwC5Ltqm9awyrUydyEK/rOue8fpYKJQGtIOb1/gUXBRbdeCF6wYADAI1lRhkcri
A8JIUIwxxgdowKvc35sYKhjoUeBGSeuW6g+h5QbHTX8ep2bWsaeBNRiKek6Iapl2/iABu3yrQhPY
8U3elbTNSbw1b5sDL/e7Vp3G8f6H1+VrWunkLhErfMJuxjPvvP6zOpS/8t3kZN4bpkhz0rpWbLmx
4x95CdZZdf46aGzIwnSlZGBT5kK1ptSX07QckWoC+jzZoteP2+f13ch1jcbiLNVNCqB97OM8HZrb
PKFzjnGLwMV5RL6eoLVMYLxU4PqN+cPWsozrS1XZj/3Uo0FD22XITszNstYtANvDA5Z5e9U7tyCu
XJfkspLr+0k5+jGcLMuITOu7wAqAOYZRY2gNHwxmlZo2r7rVsClF3SxkKk5pp29iFS7dsyOR5gzw
R/oN9hS+xtuR8wRdfSGhhvS/xJYux28z4KfUIPZkIAeJngmJFkwGMFHKiwRXq0mXpBY+Ro/SBFi1
cn/yneYDAFLhUTa8urDxV2WFKFMPj5ozIR3ft5wK5HrUcMHlwtuYLda09BlIN7ZBbmLZahqC/qH0
rkGvErrCeUHSauR3yet8xheePMurLClzECyQSETqHQYOMGtYnMHrNlu/DpqO0A9bowxZX4SyCXIV
Y2ZqcwAIKBO0Gc5viIH+lpkbWvx+m9UEDEIUrN5F5QxLkBbaqSS6gA3tAqzKoKAReNMK3UTEczLd
6JmmAuu4LcyGlZkBENLOxz5b0qRn6UzUcdPqlt/KzZciGNLv6wGMMpP9yxBh5HaD3Wqiia2zPwUu
TolQSH0ynFI82VQqtc+jvE0VMrQ9McPC3gBTJn0VAcAqYbJmcx9Pv9uEVMpditJp+qy9mSl62rXq
PZXuZOxKG38hpW3V50OhfGUyFuHhESq/JyVJsPR0IElO9bMz1h6gGgyd06myarhNbPiZl6FgU8mC
l0KLRaNX4gHbK2msf3YPeQFY0rfkQXm8LrX1w/xDaVmwrgwpOMsyKMWeCfhvTGIE7+OwTWQq4vRe
o9CJke3tPQ7ZtSc+qtb/y+D3OOLF7ZijtQDgZANGHSX0nqJ+rdBtw62ArUU6WESKaBovI/jAhQOM
B2USBfRWnKI3yZ2O9S0vR/z92lhq3SWFxUltFKFIMD4znIwCfdwCFhmN1midc4yDRNtpP5ik8/Kb
UqXasxx6aej4JeZasJwlIu3gAp6tprLCRCUgQ38QkWeOoa0THUtvEzjCto9Ipx/TDWtL1+Q+pdZi
Y9hE7Eaa19ohDP15ZUylF5OshCM9s+zr0AlU90rsW7Fo+dkd+GHfmlZfkluYxClX+7Og9rMNnl9u
h1MOSDDD+jXXCzfW1wOKCdwkx5oGXNJcPMBHXxtq5OX6k+ogv34DNLAC+110LwN4xz5hBUPs52o8
SJ7VwPOS7OKJnJdtFk0TyBbAsgYexA0gFGCKiNojulfZHBmJbo9G32pX7M4sPhQWqv/s+i2bdW+p
m3PSBb2RujFvjv55vIXW+tmmFue2m/eUGdZE31KHN2+xmsO6oLLMYecxHnFBpfS4yhV5vxEISou0
cpWGNA/JPt4ZFS+hvOrxLkku4oiikVNARIGx0VI/pxOzX1m3V1lw2zmqm/wOretyXA0eLukt7skg
5CI6nEHvUGK/UlTSz+mYhFisI5P5ffbBKwusvcWx1FbHbkFsDcaGuZ8H1whJmY0dQjK181MWGnih
DlGTUmECfON13tZ15A+pxfO4H31RltoNSkGO8lxrpDKYgSEtAWC+sj2pHGqr7kYDxKFqADwam0kX
5IJGj/xQBWcMoW19X2x9Bvdyr+9ibt/suhD/kFrY/rYbBamPERaNVKaDN1bEZ+i6Qckht1j9IHho
puEpytrD9pK9xY0Tq2nA1i+wh9FH2h4D63fLJrQU5dy2FnXWgb8v93/YWz6CzlVfK4ICUmkGvWio
pIYs1amE/sRpm7SszFMr/RiyQ1FEtG1ZY/XTc7yZSA8MsnyrqAezZ72PDOE2qj0tCKDK9NzafkvN
19Y8pcXO160u/d2Ez3V5MMOPCQAmuTsmdgiMscAq8PI6+9q+V2/E+hgPrp8eruvm+r3TZKTmZawK
hMr8vAda3W4KM/bxdkY/QUDaY4gpJtkOMLV2vhucr+vk1saKZif4H3KLa96Ik5jrFcj1M+LYQA46
xvbQh2kpVHoS95b8cjxT4fZM6N6g1uNckiCZnTB0CV3/ku+H+V+He/ElC09ZFNhe2Y8IsQ8bg71u
PpM70wYSyr1R7ujjV/M27jFayevg4FJd+EozbZsuK0GVBfeY+K3dGWBStrA4uPsiSkyx+Dp3woPB
CXbXneUFt/NNvggGu1Q7VyLgQU7jowKUNcHTt0JEkg0dkHYTn4vbAfBDL81T81WNAcVwa2Sbp0n9
FR/1FG1T5/j9uvhXbeLF9yzML8qlYVLXkAPARHPiiPYG9YeSt8xDncV57ZAXtrA2Rb3uziDTsWSi
uSdujZYER5Ty3jprXnmg3fToa7ifrddEDGq8Rk52kJ+Pou28mG9ABHPQNEO7L9Hu2fFFtBV6xwNX
XX3Gzm88wP1jEbmuLzTRT7MkycVgDtQ7lOMAZ211yEEHXEhQLqWF9kU+9tiUIyhNNsNzBNNoyW1D
E/uf5DsuOVpom6EOm8iPo+HUnslr55U7ldQRwdiBy5uA4bK0UCRlrNtSS8GSfkiO7bE9TEfTQU8l
ojByXWW/zf3fyvTnnBbKdNb1zIyxdRtJAEGzfEMkXdCRQfYkA2PWD0Po5hUpt1lGB+wlxSC47gGB
/bwNYtsobM7HrLpBDSNhyHxiUe3Sy5s5Iht5zhCU+8NmAppifS+hU+dwa4yksL82LtqX8HDenQ+9
y4swZoX8WxB/aC/cvj5hVbJaQRDDmW3ehnZ3vj2rtAJ6nqWfijvNbkJblbt/RFafl6zLkoilogv5
D4mudHWCOCpJ3Dq4M5qH+CMLFEfJrLxDb/FeC38rKcWaaq+/uy7u1WfVBekFx5syj87qOLst8yhg
8xmwEEZmaruxZFLM4XOdli5jLGijishq/zTVWoB8xdDhZBu73QLUvyGVl7GPf8LQHyILt6+aPjam
nMGQPANEYBAe/Q0Zh5H1u6n/IbJw9klbFPo0W1+k6ODbhoQ2N+roNNl2HPdG8bgJOFd0vux/KeYF
wYUlncwzcO5acFVZ5YeylajCiz7Xkiow0f85HPXn4TSTKZ/TBhQ0wqp7tG7DhmLk3+Gt8V5/f10Q
WphQv1RqNf0/nF1Xb+RGs/1FBJjDK+Pk0QTFF2K1WjHnzF9/D+XvWpwWPQ17Fwv4xVPs6kpd4ZQA
Qqoj8RjFHID8kRqvPOaLGrN5nl7z1Hzq9PE/2YeCEYBoFeTEiftKAIcZYePIFJxhvZ/7KQW6/xpZ
D/GvNN8mJjVZPSnsPXrEdQ0+G7mtD3q19CEr3WP+lo5G+6jVxeW+tC9HufL3yYhr8zVRiNLW768v
716vY1GFaKKprVtVq56SBaedibg3LUUvhhpqCPCk5wBF3rNrVP9++wyc6+w0pM8Dnp5YTwED+xk9
+jXqTixgHD2T+aCwbdHJzAgRFjcJS74eB7At+HyBkbXXBRpzUbjYmhRCi2qlYOcVx06CpxAnGjDZ
5qZuNrnW6OCtjorxnFwxEHyfzGLpH5L9NxniPK3giXWogkwj6apvSDEaKzJHvj5HH7WVvFSMLu92
Uz4QacFPzdeLrUsBgVuMe2dfQDiSdix5r5TwBSGePyj9VzbnqDowy++fdLHiND8p8UrGxEdeq0U+
MdQ3Qtt9UE1x/RqfuhVHEXjKiUh3BdzXUHArUMos7+AbZ3cVAUiJ9lyjUSH81ZjFYdiUoCJc/KuM
GlphsjZ1B+NiJ8qMbaQFZH03zLFDpL+6f4Qjtsw4yR/Nwq5bmznFVr5H+ZNyT4uh1Lc8qIQJzJK8
8uQEBNupZpbt65XnCJsDhpXWW9pyGRoPCSPIRmzHNR5oaasIS3N6XbJ24gsNc5hGhTCAUqCiG2FS
ZX7PNGhD83T2ouxVgJjfZ930O6TzkIEsitQdiyVcMqFJHVdXgjhEw7VmW8GKWLc0WyzOc9q802i3
tBSSyVhkj4Shij4SslaUSmMbs36CCoTubduH/KjlZoj2EcXhrAzoqbqM3p2t6hr+23964Mxok9Uj
1OJEUYxB246P/tH1H1qreWanxJpLq7Qsiv+cFqFlkjwElZaDVpNtxfENoAIxwI6adWyprhmxD3Jl
xNEak4nQPtG5f59U4kT0UbtKGmsVyjzZp7vfmrLROWhzw5KK3qoxv6WdKPSWgsX5YQnVG9gwbjEG
2U99YJ71EliMwa6lU7qNXeSj0Bn0mbkGDS1oMa6Tp9Y+9NWxLN5QtwFkobpBE8aTCzrv7WBEl+ZZ
1oPWwEzk5ZOh6MhiBD6nRvjVQEgiDitAULA1h0OOSTzHQ0JjMw60kGTJjs0JEZ61zLwwkuW0v5rC
aJYWr6NNevXpWgCfoinjJAc/FH/GQULxsem45IIKZ3pJdwq24om/hATVntaiCQjtTJOlm+XMIjnw
YWVAaIu9Ke2zsg3W9dsK0DYNtZVhyWjO2PcFvTMjlXoeN+QDSHlPXoGlfoxJbdRaLCLNaRDKPVR+
HMQdaDx1xss2OrwJGBszg0csTQPY2gXJsKf7GvaVO75zUyKh0aOnYu1XC3OyPVZGZL2/A/4Q2LeC
b11FMxysZmew24tnrox+b2Bj3Elaf1Crk4t+4ltcyO56108iweWmW9znduQZ3rofdGO18uyPVUub
A1mMu+ZMJnxsWZRC2Yw48mC8YC/XUTZlNPuEaDCkdb3RRIYwJJIb12xRgFKkm8EBlTkgYH3QutsW
1orjpaFMZX208CMdQRgQtcvjuCg56LX4qz7GvNW8tu+ACtzhAXoWMIK6Mi/V8WJ0WySfbHQV6eAr
LZ24eIWzjyCMS92XXKb4+Ignc1/u/AfOtrFTDVX/8zOSbV5As5qLij+jR1iYKGvLSglBLzefsCoS
EHy/D4Zxop1rMapQBYCWYzpbkkjeJsNQCXkigbcILKxuDTA12tjwsruZ0SBYl0dhMGTxRCP5lSgA
dNIs2dxxjxsgcu0z5GQor4HFjLs8I0jwTqu1smcDEGTf3hSd30QeuqXO5/OoF4a3SZzj+uqbhWfm
m+LyuTpl7yd0UBmPBhaHtZaH3n3jcoLtownydM4fpmj2WYQtjyO1kONChNOQnX47rO9busWa6+zU
X354Zr9jP5OUJMfP86XuOeJls1mdTieKXC5q/PcZvmzPjEjSKlxRqiBiJoUhmiUgQCGV908y2SeS
T5hyQCcDJ08dDQSf2JITGiTtIPr+WYg4M0eX0n0KS2GXwikoumPcCbE7YVG8LMrFsE+Ga9qFdt6g
vxSAqR4WhpbUSGHp0oGuBGqaJArYgHLrwDEUo6oxNsxeX7ZvrGxkQHGyjJNmfuaABjWpwCSL/m5O
j2CeywpZ1QouLuhlAPKRhpfBE8Z5zfV5fVaMB+v5Fcl5QzLi1aZ2sHsh1VfeEfiDH/c5/PUk+HGJ
wHsAUAsvSIpIfEcWuYWcqt1wfXlBP/aI5ZDYWTauAE/QAypS3+nWrxAIAq1zQc3N+fTQFQMgfIok
0b6CXNHR8kVTySixArJAkB3A5QIm7M85MXxbs8QHB9CBF/b5s3yLfhulE1qf3bbTx9aiDYAtjqAp
39yQiLinqf22Kdoe3DD3GfpnjtEG5U1Rx6cwrAEoyFK/YNcW/n7GAKftW4vGCu6nzMsYouGxmwJy
D6iXyeHMNLcLZb8V3bq7MsDA3fGbdpdYIvbHboNdbWl43NQODwQQWkL3p8G4JTsp+4ysK5ft2Ekg
K2HYJNDV9U4FaC8tEFmYfQUZ2CXECSiRSCqhZlxXlYLboD1ddiRWdzdeamGU/QK5iw1N197DhyIy
RSPfpRqgevT6l/c79fSy0sVi3z6FPe0t8vOBcPs9hPgz9Viz8YjGxyzSpBZoboW25hqp+8zZHLC+
FYddo3rJFcVVG1qgWnWCEuhs1/CB7oqZAtxqMUlpDmihiX/6KlliUa6TgQlPBMOJEvIuq6DBaRpy
YoBIuylZXTjwR8xHfKbGY7u/oEXt+b4p+Bli3BIlBI8VhFZ2FQ4VGKd4rGz3eEEgurpPY0nKRF7k
NQwzYlEeqefY6doxcqFMUjZYkeWbkgMABaDt3CezEFpjNnZGh9DjGND+VZGDTmPUdoBJnvKZOyTr
HHvXaWm5r3nJWwt6S4u4LC4alFDLQKvbpLurlujHAv0qiulHlrB+gfnYYHkIOkyNZqsaNRC1eeyx
t7Lz2vEAWvFrBHjKaFjBTrNCoAeeOiDlSwAXg83dm9QM0U+fffuxxCU3fSTGA+QbkhWvAaB+VdGI
yK9lfZM7rkG5hiWJmt8CYVNKdpRi9EJOtz15lv2vCciactNLCjynQTxt3LAZNUYE96d77gAZ5QHr
TjGYPQPkzn+fWb7lHhGPFMpQ+F33xb1MP9Zb18ae9oryhFlyAPMTEWE4/HGGRm0QKfacg74OWg/J
sg6ifQtAZbyCX7q19LHX1d2QoNIKSfX+WL8+q+3T/UuhUSDY1FQ9M0Q9KGAk1ArNfKVOoJ8m1UxO
wvpT875PQnBqaGSlZKZGJck+vsQGAhhbfW0BbU59Gk324h4lwm15Lgam+/jrRMfACYE+iHgMCFH0
+a1lBf0+E+GQKpYNBa0ApcoKgV+NpxBA/i8y0CKBd+GZxZaG6rKQ95uE+m+KZNJ4KJJcCjVw8ak6
FWilNQ7J0TON+yKx8Oq5pUJY5NAXo1aTUYeU9NF+90321d1xBpr2FDOiODLqiQiLHMipz7rTbQHf
0MJe3OFjGmZc/TfOIdcx4Yli/oYljKnMMl4lYW0t3v5v3gn+OQdUAVD3WZ3Wk7fwNgf7ZqQIU9ql
vVJE3Bcp5IoAGuI/u2ZoMwcP0E0ONj5QcV0WRX5GkTATlezxXp6inhtiBcl7tO83I5ocPRv43PdF
Y9FazAgR1kJxq7QSI+TWC+ulV3Q9AigxbWBwsgQ/9HdGg7QUTFsGoYZhJKQzY2hTvPkvgc2MAGEg
pIwvFTdHTnsbr8dVq0dr1OVo/cwLwIW3UkAYB04YpYZpwKr0pcTMxpt/2VcG2hURbaCnacMaHPZ1
l2am5+hQ5D/E12lYXbRV23qVG/xHZQ4P0XojrTtaN82iq/8+P5nUaDjZz4oC0rIXNyPSGlhDjWu8
LyhfCYU7t0gmNbS+bupEBJGnNtX3b64RI2YBoIu5Vx9cETPLrO5bh81ZB6qMw2I98p/YoSo9RVy/
DN3soYQ1EW4caV+GTNPZPRCZAReXr16T9eHRyLBvRT7TIvMFksj5AU4bzQ4Kr5K5CS3uq5D1GsCS
jFivYNRArsgulKhjycJMFUv8kQROZclzKb0XB+7URJRgBAzJHLvdwhcAVSG2fP3TpQF+LJQYUFAD
MsUEayYA0ItwCEWUisyQQpa3lWwkeHLuMQrUmghIvQDL0jkjMVNHPSe1ToMSFhdM2w1pwj8wfBpI
qQhjWny2JoNkY79TQ3P6ghd/D1uO9madORTY2Ym1QYrR2fyDeOkNzPv1B3ELtJ3dRltPkufZsaM8
UKKnhb7vW84QboWX2lJKpmLjhNrH4ekQ4WskqwMitn1RD9bBPUhrWsF/od9loiqh7wnBAAbUCQ+T
SlVZpAEsmACKDcakogMAqTwLzXiKgfL15tJhNoExsW4HL7aP+6q9UNC9pU54GynBQ7t0UaFgHd4B
Die3QhRv9ZtcV95SJ3umYUsuxSNw3FN3D6JgUZOnLqOZGkdu3jauiONKernmzMbBu0GXNgz2vng2
7d3ATz6MsFwiVn0BJpDXYMLJGd0ybvo2UlBYwpNL2drA/eKx5Co8lluswDgwTm5ZqxOa+XXLeMWi
gUdqqDzx784HkMdFUJn59VTZqvH25BA5YCfiNtojzXnYoBNZAEIodfXPIo8VFk3Q06JVliOzaf0o
J34uqMhx8pvBAtYZEnuHB9SUvd/3xWeh9CSLc0qERleSwobBlE3FLjB04sRwgaNdIIGJQc7A8K4p
mtdHAyiiFvMW/rUkDYvcjJVy5agzqEvh583HEPorYa9lKrblcNXcvt+kuRC9iVEh6nnR+tsyVIB4
piYYnWGT0hHzXFy5HQYOKBz52SV3yxFCnTFeGrReAd4Ll1Bbx6lRt3orGq3dSGYs2S7SywCEaGIj
Ry+vhuZ+W1JNFkatXd//kkVDP78bQrUbXlDiplFQtypMZif2RiY4CmDxI0M22X6zD31jGA6Ktw7q
bWzwmAsd3hXBpHzFQgR4cylElFnWfNQArwkBCiTRlE2MdOxcoCu02MuGCOJEK24t+ez5qYmIM01K
MVRTnLo2M0REz68tsvi0Qy1EXTeHIqLOFPlavApwKAGTj4LOcwCRbK1gXSnGgFmpBPAq4wOnPTfa
R9jacnAO6ivLmkV9SqTmeJ/DC7nzW4mbODK3qCzaj+J00nZAsu4TfWwM4BqG6326Dtflx4R1mytm
sFacxkz1V8nhTUtNDCpcx8LsBT4ENRygOmNYUiJhrBm3Zl0p8AagzLy8qfs3dC5omLQ9mDqi4Ski
nkAV7x9+KWN7Q5PQ+dwNMZAagiZ7AlKtwV0mIDULa1awArBedbgezKq51LHDpZD4hi6h5kw3/E+s
FYBmKFgQqa2Ui5K+1ZojYn97aaNvtUWLqp1ERhFv1dQWVL3kHwVuA+gLIXnG+JYPNH4sUhy3Sl7p
Rb2vo3VeGt7lPosWFVBiJeBBiEAaIAHyK1ZGZaUIBmz3FoEzrG0OtCwNjQKhDWNeoX7X+cM1WYWm
ZsQHQ/u4f4YlN67MzkCIOMc2g8aW0xl04d3oHZoYLRqNv38fPV+3KuSGbMbXA05gjmBSfqz1V8N9
v3+GpVALq8+nwq2C6hL39RCY6WlcTDB8Kj9cqw3viJYESudopxl/ZDQntidq6LFwLTf0CMs7ijVm
uRnQ0y5TNh7Z8Qo9ufLaczpbcxTM87FoRrneP+WCZZSm/nC0zmFW9cfIU8QJg1QOKOQ1/CllMOIF
pPmS05t6lXrIr+dv98ktXNwNOUL0isrLtDoEOQFqyKiKLqYnFJSNkMuwVvTZ1bBNIHi6T3MpvLoh
SkijxxWyj4abAemn7Klxmn2Cp+HvaicAQoeWepjsCBE/zml92dyZ0AxMnWhxhAKt7wHhLwPC4OCv
7p+HRoJ4EIrNwA98DBJJExhp+R7G6/9AADP8GJyE7EM2brVLU7LKayaZUCMEogAIqf59n7EscTMK
hBdQmUAJAncYrh5GBXyzo6juQhB/8/MTB2eXEAtqI/QCDhDwbwwfmQDE0QOsXL3PpiV9nR+CiNcq
psk9ZboHKQ5NFUhsvIthrFQztPi3VFGihoUh71uWEdYh5gCXNCbccN1u918ld+S8r/Hva2boa/33
rrV20U5/xUCtkVqbS7lPsY7tAzljyqFprJ2YMmOty/B9Fgb4DHZsAb73u2sBvFLQ3oGLIj6TD8JM
VLGEgfaYHa7oVUdF0MMqWpmnCInAL6nqjAhhFkItaIYMbxA0Me7t7hwATNbTtQNAli7ns1DhPbQD
Jpx+CVI9OV4+1fPnVrt+bGmrd5aeQTNpVUlnpjB11PYJpJU9+Q/9Ojm3R26VfHhIkmeU21vkq8Ch
hwVva8R9E0tmtycGScMC22i4ukD6UYUPv6G1hi69MLGp4JsEodpSqAZyMoAEQqoJefQ4rq+pfe23
yP05jrXrzBx9zDWe8Bdt/flBsfWL4jmjTmi+H3WFFCq4U618kYrnNLWSyrmv9oseE9xDAhD9VgI5
I9EPodQHbTBeeX74zYeB2Wi94fXVB1Z91BYXARrJ7QbjPtHFc0kawANhlkVEJcTFFWizG4NovJbF
3o0OZf3AMSVFOGg0CKVrspoLsioer6H6njXYW8BvGI+G3UQjQiidqMVuzGohTFeJDdfCus05q0D4
f59di7EbJ2sAo2UlRdVIQR+VfGy4MRu/qmhb1WGwg4HBJi2sunYyrKik1WaWElcSh14d5MpYvKTk
6dwzzUJiYpjW+46IePct0jjAz9qVV/7p/ZidbL0wd0qpv5bn5KHUh/UlNWibEpb1bvYBhH8Qpb4u
krgar9uXPtA9RHIPg7V/z207Mc4BFl5bwFYpsL7E2vCAdgc8+RFFWdq0y1dR/Ef8M/sMQlArcfRk
oSrG69PTPt+9Vfr7kBme7jCGg5FK7wEbu1snAqBgp4d4FlDUf1E3Z9QJEVZHhukbthyvbX4SvUuX
Fjs2f3Sl3OJbBLUuZ92XM+q1E+Lcs5o7sDWOu0XrxmC9HTX7vdpjlf2fwHCsEDno0sguF6xlOtE8
sbCoSt+HJbfkSE3UJLw20d6+qM5b+PEmPo6Ip9a6Y7VWZ75ufl023epzgxWKr8BHfwx1WjFk0Z+o
AiQfGI48Hqy3Ul+LnedjDxf4zf/JmHMpXu/zl/b7hFZ5QScyeQs1DpO3SH2UGUoxZ+n3eVbB3O/0
zsPKwNvvL0O+4vpaHq+KnL0IfvmiZf1/sNwCzwIuGLgoCv+jTTFqx7Hw2fEKREldG9aN9JQN5n02
LWVVwP9vItM5Z9ZnFLUqDKURWifZssHGGIMtL9fnhAe2GACUbHRjNomuXClkp3CBVHYgfcEXoh8W
MNWEsrNKmPBZA1/fhT0TGp2G7nvD8zTAMYqdWLj6mFSBayQCjPFWHjRtH4ScEut1j85NvQny2C7i
bOQo1n8BuxjNgMD5BHY9x2PAnviuQO7KFC0UHKw/wxs+WrjsYp/ssVQ7PDKPKLmG+kbbAIhms1o1
q6fVv2cLWrAFQIUAeYaVSRhcQQ2SxMPacLQs70Uj2BQmQvLPE8XWLfXuzcmQALiFGpWqNOKUWBCn
o6cneSst75XeaTPZMOKWb+gQSuJKsT8kHegwK8Rz++N7D0AnY3QsGDf9clrRfMiS80arCNo4Jo+q
YZPurTQLnlcMbSFxV7SNAtjzuHZgTAGUb20ouvnTXSiQDkygoisfGwRZQm3UWOaLoMG4q2lX+vC6
M0ZauLMQ3N+SICyYqw5p35UxgvvNuNWt3eZwGSjiviAItzQI1+8VwcgUyjS1i8pwYaz13WBaFFYt
JFFuiRA6xQcIL/waB9kyuvh6QAuBYaLFhebVqAwjXDjDokkRUSiS0nsBU0LpmYaLQLt0wmW7Q53l
TTldenUaXi7ymWKMKb//dcCZLdaw530cM/x+hadkqhu1c6HYl0n+bxXy5irI9o5AaNER0IKChE0H
oR0Y/mq1+qDdBO0ck/GfncPLx6RoJVxE9Ev7Bcw42uTNQiPF7TGmY84I+CGT1CO6gvH+xko9B6za
QKoG/UTDVlpopr+lROi5FGbIR4ugNB73L43x8vLmG6tjZrwf93aOUaoes65HRGknykX99I+3dAnl
Z3OvrKRJ+bmXt4dW13eWFeqPFM38aZ4nIpiC0JDChbUkFCYN5TpwywwjIWjGgGHGA0MfX++fZAHq
7pYIoTSjVvBMxaVflvLxfATMWb86n719U5vn3SkaTS3H6htvQiSnUKYcTyRS/T62ELglD8r+rjmj
52VXAZbWDhws6gZLufNOf7ayNYajH9Fnqrx+eiMm3VRDoOrDQrnshgdf3TIzec0ZoGiVLBj9pD4+
YfG0bq/1B8XAVs9n62DQhPYfDOHf90oO+lZqpXl+CnJFgeoGSnHbk/mfTNU3CUIDe1HGXOGUGDex
ZDUzngFKGIqUC1woa9+yjVA+rcY6nK7GBe5N27b/8A/Ow86ahuxC44kGQEu9I0LjesVXlCEH05DT
G+2jzeGSnHKVrnao2eToAKUjPE0/+dMafzOR8L4tG5ddjhrKddw2tqFd78v/P1jJ758n/K7UpkI6
JBVO9BId9pj5vqI0q/ur/IDNyxRa06feOwphSiL01oV8Bu6Z+x5YHKGNoQdDty4BOsw0k+YAFgrh
t5JBGJUsFCuXFSEZ222im3tc13r90BrOn3p1RnS5wXi3hgEPmmP7h3jpb5aSwzUDW2EWicExE8+Q
3jYQRRWNYtWK8rhcdqDfZIi4OcPqaAlD8siEZjq7lo/mqqM1NvDTb9y5MRIJfUiGoMSSALDQfLEr
A92syLXIpm5ZxiV3MC9Le3TQDkWYDGnwu2goiuEqP0p4ZdrrxPgjmg6G4LAjzKCxkHpVhPEQZK5W
MgkikmIdhentq5cNsA1OJ8pVLbQS3oiiRNgNzhdyz5voQAxhM1AHQGesYxnWSgPeMhXFgeZPJcJo
hEoxaixW3FyfEjTofvmS6x/9N/LjeFMZK8+kYRPS3IlE2BEN6NWB7IFipO/Nbl/Z8ClHij+h2XqJ
MCChi1Rsk0M6Xkz0sF31NXL+GKjG5PZWtWh6vJB8u700wn5UEVaycCqOtAW5N9Dz7bP+x7UdK0V/
IPT68/TxwVLAxhbNPc+rWA2IxXXi1+N1FgVgiKpCfA9JURo9ewGQ7X0bvKzRs98nJBEbglJXaqHR
gv6ECYa3t+MaCT1sW2+Ax2IAY4Om0ZPG/jAhM4KEKPbAbOCQ+IeKofwFjLjpYW/YqkXbYT2p6j06
hADGEs9KbQPGSSvR7J7vs20hAwZZmJ2CkLxcLhOFib/YBvhUjELvuA1Wc6y0B+yFpUneohGcESME
r1GGSm4ZjNt7MdIGKBLSEhPL9uibAtlG4DUekykhjpMjh3SEWf8zmSMkDwDoQrN9Pzsgb1j3JZEz
iW6FAU2QLi5Gs8NjvkK1EzvzPmjBBUVvvnJ2Myp1/P/XL1wCR3LuX/9C9eP2DIRb8iq2beIpWH7a
/tXR+hat7GvhrB0k4nej0ZnW4ZCYib3CK492tIV84y11wksp6lDXvAYObtG0PK5jDlPoJYbfsRXQ
qN4BVrn6WF0e2S11JGjSmTs6RY4oJnFZx830OAobI3Zfa70cjth/4AsUo0cR+C9LPLs8LWXSyAPK
9VU5qmsJWVOKDC7H7TN5J4xDyY1MVGcTB03UMhDlHvG2qlHI6ExjM6xodQuaufiSp9mByhbY4AAI
n1JmWOhi238ZWdOSjI35n7IAs7MR1kLSUlFJ1QmcA1MCisE5r8bmdKpf76vAsoP/JkOOJ5aSqOTR
xMKg11mIQge8SMzA8wrtQUdxGF+IHTPedVrxP6HbmqwlrdzNsXh5bN8wxkSzszRnSJZx+4DLuKSY
xCLRn7CPa2dLO0QVCtLBgNeyopcN9dm9mLOZsZGwJAOAiAHeittCVko3K73flhdtz6LZhTYKthwt
zUgRZqMq+CaRQmgVXj/T4+cPsOQQvFjG6nN7oiEKLCfBZtSIwIJVw5GXXBzMRK1gbycWWofW58p0
XjfWZtAvKzxPth/3hXI5zkVWCpApooqlmcQbiG97uc45vF4FoFYe88t1jfcJv9YtXN8KY8Gfn91X
xo9CdtnZfJOdLnkmorkvMLnKf5F9eTkCpQY7ICwE9YZ0mIJ64xN9vDn6zNkVyjK0ouJC/WJyB9/U
CREK0MQf82WNsphR78Lr236t9wboXw8HGjbaP2jINy1ChkIhqj1pBK3tExZ1Tp1hgW6fnRqlBthO
C4H3fdb+g9B+EyTEqPDEgi2nx/P04oTZBAiubDrIf53kA4UWVXqI0FRItEqWlcmrs84LZvr2UzDs
2s+OdfhlIRq2zBXldNMv/nSo36cj/FCrtmHYT9E3PLmeQGTQuuH8Kh3qjoV/iBm+KREBa5GwVZ4z
MG1P9W9FF6AdayddjYj0n7GlZTREG6BdlOP9g5v9Jkq4IsWv/pdMraza3ProUFF3uoNZ18YwPqT1
yTM/nmgdYRR1QJ39Vhnr2hdbbYplS9N8YY29sjqij7oye6ehnO8f3Pr/n09hSXPjK0mSTG+ZN+3o
mmtdRM7d+HpR0xrNFtY2zpVcYQkTUwcdoA786fFp2uZxCtHPiWMH2zckOZGBwfl2O2vFGcZlZQLl
bhWYp/iRlkJbzg7+bWoUcrIeJl1JSmVykNB9+xroyMfo4wb5AypvF1NNM1KEpWkZBduPy0lggUyA
Qct0hQe2eqB4DJlGhrAvquAJXdmBjBph/aWOyvZgCL8TvTaxejBBPbg1MbBW6etUxWesfzvO7nWz
wbvoYln62rdd8/fvZwywvKAfVjtlO+PDxaN5s7HwfG4y2nOdcDQKh0ZH/J3glyVVQBf9rWwXOVd7
ecLyu1qJYzPUkliPGWygLGSut+7bpom/M9P0FylslNJ4BZOYIHxLKgt4Lu2qmt/JIqBtc/RQGG2l
qBSgp2Uq0/S0wsrsj44ehVVGVfVbfpeEiXZWeTa0gRKhmvfPQrxbFKwHxTwz+iMAzqThH2ESmI5z
Qy9y612TALTKFc9VJJuVEBmCIl4A+EZh3cSaG9aBnIhGduwKxrwTBllvWSf6lV+VWVnv4tiWitXb
EDnuqhKMTrQC2vA94UG+jqZh1wMLaUCCl8wkStmIJSBu3ewiltFjDt3g6AhPbNGjtYT+uKlpCf3E
Pwm9vBxGw28P5fYVL4cc3+zqpn3y1CGxNY0RjPsXpS2wDlDgMi4MnJtw1m6pNDyqKV5TjTsA7DOY
ARSG2DPitBXf0ciZY29vyKTCoWfUNt6GgJM/a4Kvak7UyrGyz9xMxFKAUsD6NlGT/MasxF7+EOoc
HXmupARvqhRy18xlOSD79Vo96n3ViAeh67AJrmC44pyUKSD26jzTnrLeFz6zISt+SzU/HuNQja5p
xJenuB4YK/bcJDSwvy+/tHzfCnojZDHWZI5Ndw6HJjl2STjWeqhoTGO1Qlf85tMsek8GN7iGrh+n
upTm2cmNRhGznqMk74WcLXxraLH/BHt4Av/Fj3gW2/jajlX0zO8Gmx+rFvNjqoZB0aTNouAqZqmf
6UKsDftSxNJQ2w94ZtNDG95lTC3Vup/VArvniiA+tQn2Ih7SgOESY2QHr7b8whVZPU465uqxQfQy
Km321imVsg7ZYniBRkWxzoZNmhlCWqq/0hBAslaVZC1nMm4WB1bcNs3FK/iWtXtVCDkzkbgiNOo6
zdDf7tdVohcNLz9Wo9A3VpWGQFqHqdF++UEmRasG3c2a4TYjc8KUXgFYmKCoM1OrfK62ogLoN0AT
lLrXIPWycd2Ad7IutZ1Qr4feSziK8IkLZgJADizHYhU8D1R6Qm8DPvSR4u27HVKUaW9wQ5sB4C6T
O99mR62LTUwTsuemzEI4ilgLLnVWKwEYIqTitM4ZV8EVWlsZwsAlv9w8xlpbJQr5HV+EYLrEpWUI
rkiibPK5rLZWzKpSZORykCg6Fyn1Xo0U7JMNBsxPGq6gtMAIRR/RHiXNxCrzsfjduGNZmBo31n+Y
3EsjM23VwNPVTtEENIPz/rbLNfeioCWMWXFNnDS2gu1pvQNM12YAml/cp9jDzCvnvuowcsoMkhdb
bT8OGcDQKm/M9aYAlh4GfUp1oKR1FmyVomLKB8jpHAwJuSQtHNrcT+Wh23VybtSdIwuYti7+MHFK
sffkrpjJKqosL7KQJRWGRCXiapVJWzTmehN+hMedRwZbCjUE9/YQ5qyVJkWuB01fh3qRqqyhMLAU
jaswdgYgMR2D856FdsKw1u8btwULik0HAAkGwCIazWTCo2JCKJJrMel3wlAgyED+2Ihl+fM+kZ8y
LOAxODXIAi0CI4uEAe2bpsqaQBx3iCBstQUgkVJvAOKJUGb4o7k+RWeWyEksC3wSvLYBNUt41nGU
WzEbPXaXyap0BHID9qTlEN6kHNqHLBkVQwh6luJff8oRXNDUcKliUBLdoMQZY7VSOmCZjbsgDzVL
appkBX/bbKRKzMwMVWXKxf2IuviJHq4MWBEA/1QI19dWfYZL9dmdHwYKGk5F7PlsmdaUhpahxEPT
M+w2dJi8K4ZyYKJVePRJhmaZBGwzF7SSD9kdK7nDWpLTX3ytdk4faHA27jgesDOuNmKOKez7crOg
MgB7wfpQ7D+eduqSJQCWSQMv4wXs4sYaSfTfWKzarrpGOzVhZgxiaPJYcFJHxiisMbbR68GIcBnz
1af73/F1eQQHMNGIQAZA5aKmkRKlsUKltXXK7QBPwxpthvBKVzq51cM+LSyf4xSryUvZgKnsjWHE
lmEtbCs7QWMl/pfe05Ou/VMEimg0XJ1uMYHE7Fl2HB/rrgJijJ+UJpaDxOu07DUs+/PzSzoUtT6k
A8Y1krA4qF5WX+4f6qfmo7cUIQ0uD0GNRs7wsHnA5xXfsDsMCR5yvniuc4HW+LIgpDJkRwPbeCik
SGhijsp8g4im341eXe95vndNyHPwrvANLbf3k5SIVegSipHcNCBEPg0SoQ0yVLD5XTbBZ2hSPayq
ZEwMsa9pQLBLpDDlAvwbvELgMYi0BRbNZmGP6GGnSZbcGZXrdLThnZ8hJ1gGfy8AbAae6Ssknauc
iFq1BGDUXckGxZavq8FiW0k+p4lQbRERyLrcyLUh9bJnaOPQ0pagk62ucFbTB0gSoncAsqgy4axK
LS4lwRWEHdfbEmZ5dVcLzS56Z0TR1AarUnNHHCs9Zzu79TIj/bfI5399gAbQX1iAqbOesKdqgqdm
8n+kXdmS3DiS/CKa8Sb4CpJ5MutWqVQvNJVUIgne9/H166yZ3c5EchOmmZapH7rNMgggEIjDI9xc
dkDP3A5EKkk3OqlcHSx9flXkb5VS7XNL85lE7uWhoX0siphWjvmr612D/K/k7aXZqzrIn3oFZq/I
+m+1ohcHZqVEd6IgUESNZysHvngHCnLEuC4YqnUpDKOCWctAvuZnsgasDLPmmZJe1zdW0gyvgxQH
XqP2ySZHv4GjzbYIcH79fOkqwQwMTNlSoXT8zB8SjVIAbZL9vlHsozHFvQctb+DTmul7DqSQwPpc
vymQh/ZLRZF1vNR80iZQJHmubEP2Y4A3d5aS54cwIOmGhGr/kCZBdicFYKcmGLIsMOZ8kWjRLG3Z
Z4yWUAFg4L0R8M+TgfRYaqpGTlDYjxObXgu0ErJlaDyzH6MiemmY4cx6JXi0V1YN0WRhlloeNP4l
jUMMpCMSVl3J+eIUOEH/o2C+bmIqnFU6sahP8/9Z6z8CFx0/syNaHKCDs4NAG6NBpepHQpJNo2X3
pASCnTWHOIox0qnCaGpL2d5+X1auD8aqmDhf+GIICLjAZU5SLTKlCrmajGSumoSKk2SgUyW9kQhE
XT9lOgaboMnEXPrDkXW4XOUUx1GnVbnqb2YAHG8vg88XL+py/uP8GxaXnTki4lf9sSgQhNN87A4k
N09zkP6W4+aunXJXSqp9WcVPwxx56scw9N+Z3XihLHkBBnyi84nO7I9aTV44mA+3v2/l4upw3eGV
LU4nnsDLtZPJtEo2IiVmaCATMgsnrt5ZPjhJLTJR1241NuJMEqdL3RxmQT5AkhV5peQyi0oPUXr8
9t+th7P7chGbcmUMqp8kvSv3p9ZsN4GxL23RBJjVjbMx8gfWAO4l7zCYZWU3I2DVft7Yd0P9ztpy
QwaDGoqghLMmCA+ogpcUY5RNvs5usHFUiEZUP2Wpm5s/i9LcadrgSYkl0NW1e4DQErHcwhmi8ekw
O7Cs3tBDzTdYm+9CK/sGP6Lf3T6gFdcAhHVYj4V9w3J4FIuSSKYSponia00QOgPphn2TKuFMa1MF
Hiw2Zs80x2ZXE6vcT2XXeRPc0NNA7PabrVu9YHuvF422v8WSa8g+g7SPeznbSNL7qE5kv2nUmfbN
3GzVqk/c26u+tmYG/AAVBVxsLwGD8uU1SxKME9BwkH7Ws/1sBqe27fah+deRFhxYmEpNw8wRzPTn
vK4Wo7YTOZoVP1FRncqKTVUayOLNx0kefwaV+qiNAtN5rZwg+laXIZ4EBKmwn5frynR7sHtdQWST
5/OjgrFILqh6zQMxu9mXBlPUCrpyWsZSJTAIJi9glZyplpDwIcVcw61r1fwYFWbj9xgHK7JV12LQ
/IgRpQtuD040H7Cx2ir0WB51v8h0w231pNkORfj39w1EKHDTQYUCqiXoxeXmpVKd9FEDKZGeGW4y
IqNTdJmIbeNa9SDFhgzYKGQWeHzzbGV5MLaa7pMxqHyEjsoH7r79WDWNiIb62sRDjSENKT4TbNS8
V9ZkyhyzlBm+VLZsa5QZXiw5l3dZqmrbifXTayR1otd7bX0aony8s8iyEx5NOgZWkOVFa/igQu8z
F/M4GFAJyDDrVG+K0BD4YNeqYWE0LlQCOqihOsFpINBBXTljRIaP3i7DIf3cbbqmlTZ/ay8gxYYn
vWifDYKOS9WwS/Q8V+iN9a0QDZzzvZ2EOzQWCKzS2nkt7Big/kAhSeVrvZletobaZqYfkxjDnXs9
3ZupNuxIUEQ7u0UxoCJ96P310lCvWnx3VJTQbsUtrdDNsbc73fATs+xdEkXjERFiSSfFbgWiVvxX
NKVatoIADOGJyR8WBnMltR7Yhl8RK90W2SQd0zwxd6ZSd35n1eE+T6NuN0mm5uiDyo6YIaOIBlus
vHgYALXMf9WRdFOgqZeHGY99KPdBbvq2nCMqGA+tHnp6/sNMfTNXaKG0NDRRucCMvGdLGDSs3A9k
Z5AvRpoaDC9fnCJnPnxZ23IYzLLhR4kVU9ZEo6tHU0The5eC/V4VhVgbtUIFo6Pt5f+fiQpHFLi7
jpg+MSMiHw2tGYcHNsWpSm2pHzX/tiZdX0UCh1VWMFIX5EWYxXMpLkvTqNIbzfSlIghe6tRqPssx
kAVP3PWiFinwDtCILsNnWZ7As0U1synBusqmr9ak/qn2trZJNZS7aJw0neBCrq4Ifh6I9zDtAFnd
S1mFJRlpKqWWb7fRUFPkDYdiMxS2qf+1q4dFYfgeirkKoiyLu4RKRYy86XFSeKzz1zSwsp0syeXp
9gHx0CoEP8vrhroAQVYCV5BbT8NQ8CnMOPCN0C7eQOFrU8Ia6b4e6v7QDYZ8DMdZOeQg8fCYaWmb
hMnZtsmy7qlS0r3OWOrISZB6FquCLZF6/V1uk/Y7EH/lvRUNmK1at8lvC6VFgZlfOXWNgJ0LIDRd
lgFRuDwJa6gR+sdN4FtZCLrdEOlUMzOe0cwrOPIVG4XLCe3C2wX/Ho30l5IwrRYVWEMN/BbPl0IV
OYreTLzVqYe8SfyrKszqRY8w0NLVzD7KNyQZitc+MRTRknkkzHJacFDhDkMjUBLnizlFipk8MouI
HxAGKhUmg4NYiuzWJWGyqZgV7HpFAuFyBreuHqTaa6fgLs7s+n5AS9MJZIaves20YwrDLwhTV44D
7gv8MRNDIeA+c5skK11vt11IfNKZaJwKUZYssrB8nJFsEVyN60cR0RzBCw/NRTqeJ8RquyXLlZfJ
abAzx8x+aS3wFV1Ci9KmQfnXxsUmcMxwAxGCq/j35eFPWth0RmFlp4LcmXZNlZmalmBg5PXeLSUH
ZAeRRYed4pPBWAqqa4manOYcldlsVH7rSj87Zigcf3UVDWCMKOqTmAKDe6PAKF+uRkvsXIvCIj0F
eEzv0yReUq8RuLIDgx1wdXqBl3SV9VyAKAZZwm9UB2HLLuVFspUVHarrpzyT9ecJaRa31zuLztHw
OQetAXRKO7voTLOfVHnMBdIXG3lR1YF0OO5IdMM+oDrBrbarglar27449Umon1g+z16pjuO2idrP
RIri+yKSMSXKTpTn22b1SkMXwXB0QWWAKBolmMtla12mhXNmF6ex6u2ZalpY6gAvBKFCJxX1ok02
t/UnK8fpb28hBMNAIdOMWA91H05wLLGmz5WoPHVzDpwJPEoP6gQGv3RoBRfj2iwusgxMcgcJBSaQ
GZwsZuRMTbWsPIGHM3DzurT9doSbBji78jBHcvQHQFP9ELQjS6kVxiqGT4/57vZO801E8CnwFUBs
mSgiwux89d+ePf4DCSNAGcryNCu1+axLgK3IxrigFzALc1S7+cTQbbaR5aJ7xpxrY6BxmkyPU9Gm
dLYT89BKhrVpA/tDDed8M9vTZjRrjFFL2vLn7W+9uuZfn4o5uyi8INHGW+8y7g27jOvylARM91KV
3OXwsrdlTrSP25KuvBRIgh1GNVNe2BUNriyHsk+imJJRnGZbid3K7NHCJY+Zc1vKcn0ur9dyuzQi
6xjjvJQBL7U8Jg3GPZmVhgpo0CZu1ecqsr+1mT22jcwGx8xbY9zflnm9hxgNqIHMDw7sktbgPHXE
4lOKW236FYawzc95lYwRzYEvqu5LDO2cvL8Vh/GHgLlBzUBRaMvcEo1OG+a2S4mfDB2AVgChVuQk
20Q2aCxHYfPXaI0FfoYbhV+w8Yrxua5Sr5tKmojlh2qigVUSDQ39JjftKBR45tf7qGNJkIG5yCrc
P+7yQmXmOslj4o+A+DkGsaKYAiqWPA9gN4sFinKtjpfCuFcAGbzIyHv4Bh3wPRQRVUHNkZG/tvYI
3QDiQ0poGfjOu+akKaI5A4LXj6te3Wpz3cPYGkoPytaI0WGw4CwYrQ4GT81MBCCja4MPNxQZLxRi
FiQF36PWBGyqByOy/ZmMbtkHx3iMgQ5oXuZe2VbSy22tXNlPEOWgK0BVdDTY87nKsJ2KgcFD9Lsq
nUCrZ8ip5LTETOy/9bF1fYlxbEhZBvbzyUOdVApikLLwZTPZxRbea7VTJM9WRXWzK3XkBHEvtVkR
LciNovBTE4Ml8z/F8GiVseCtuNo2CEGEKKOrGbNkoCaX9ioIpiaKg7EAbKhlG1YUL7ncZYIM76qQ
L7gVEuc2IpRLIXUkpVJArMLv+hhARiPs4js5zHNRU8yqHBt4LtglxHBXlslOkTKySeGPYRzsh8yO
HdSVG8HN5fUarzp0Gm4MQF0yCrmcuY3ajNQdQiMMtnNKJXG6jtGAebU1bcfwL007ZAGmZwEPgUQM
Lia3c4M5WUZpBMYxlR9IO2Kap9W27u2bc+UufAkxl4KfjQQIYCSXxzOl05KpsM2jzEwJGNaIvc7o
XHztERIdqskO31rEqocZGL1tqM2xQ7RG/y53ZvhojnW67SSS01oPG1C5pLUzZvqvorC1hppMD02B
w8D7r8vHGkCBmOgqw9x6PsRFfBcwMufmMXy1Sm9jbBWvP4la1r9s0/kzDilIcsMtwZhNbD+fAii1
eapJlpIjwH2ZAxqkYq9EtuSg5lNvUREc3XyqK68dK+Ji8HFyZzbNuJVaE1zMyMUFh0IllRdYRXRn
NU1wsqS4eGnlon2y+7HfQbK8n+coYG7dhLLbtordURO8s42nW8B300gBoldguXjfBIuyl0w3sYD5
RN6UMygAV2czKIfIEQy3CAy3itrspe49QX7jtkaJBC036Mz/LOUJuA60KBz7+Qhog6MNGs3i+6R/
/Q/k4BlFhhBZbRQ1L+XMat62sQ45ljFRaTY9O4/fS73yxtna3Ba1cukRHv4jinN6JrMr5Cwi5Nja
3UOQma9WtWmnUwuOblUdBPZSJIw7KMlKuk4tsK4Eywrdk1Q/7VrRFPu1Q7LxIIJ1CpEC0lSXm6em
HebJAfV9TPsZRK1alu+boiY7MnV3ujUpgrPibfOifIB/gE4MRwXvihMn91qEmTgQN9T2SBMz79xa
xYT128fEN7siglC0BTiuYDQpFN3gVCJBzovZVhX5gxqXoKkzwqD0+qjtvzdhb2HMlTWoPxu008CW
Tmk0OmMzdZ0jj6AVcZLC7l46IudgbwiHEPPhJgVtSXQqEh2EJuE0f/Rmlj6auaxoXp7oagD3KdSU
X3JZa0DoT109EBdFH4SzsRpWoqrYlfEzMXMVj9tikhZkKHexMg3DwA1mSEdA+KtvvUXNnaw4EtsG
jWAjryJZbCQ8XBWF0i/HkXDhUtmYLCekC31S03ZTgewv/5hq95DdCwkjr1QDYF4ULlWkyhB8X8Gx
lamLQas+hr7NgMnpySMQ/Tu9NiIq5xJtlfe+Ct1CY6iMZd9n/CeG6653vTdJIuzm1c27/BSLW3WG
dI1SxEPot9Ihkxlcu2qbqltrINSS8u1tZV0XBi4ZAyBx+wqyPbTFZETtFPpx+j3WJK+f/vTRS1qk
x358uy2K9yVxmuDaQuEKg9ExO4mHL4BpQAMcfQ59hVWuGhxG9DlMkYCq4sqimHAfUM4EUzJ8Y7iU
lxbFNopelQsr9uuMnLrgNVCS7RBlOCpBZHEFT8JyIAlrwYB32C7CGcjetoMgykaAyBTpaFjF4GmI
M9pKK56HSpu2yViMXqoY4cYMleRhjEizmSI0Fg4R6bfox1Ef5QGw9UKBa13Bc3kI4Nbfd7n2VPS2
9QSAspAA9ut5vfApwJ6G6j/K2YujDUf4cnv0AL0j8RAzP0Lrjb5XQn809qj3Zg/2QUlc42fzOwjc
TfCYf+Kbb58/n3OEQMhGBL3QOSKO5mSbeRA1CgoT6LtDzs1pCn9+LBRqs+040EoATrkqHV5KU/gu
vykGhL3SIK1iv6Ow2sfl5KqzvkUr5cay0Yk0HfuEuPl32NLUmgVrXRWP4jA6AVANRKWYu8QV2n/q
STaYr2Q91St0FYYBypdGT9GqRCt5xLNgPBjGj7D+3jW6GzEg9G7v98rVts8/gbsKhZIkRmKY2O/p
Z8heramlgeT2rexoIqTVypuAkGoBTqPOt4T5l2oVjZZeIs5mfjDthurPGGAUXP+eoctRDb8ZaPC+
vbLrS64iX77Yah1RsPzVunXm2w251qa12kW+Evs9wbhxgiGBwIQb2cdtQSsvECSp/+IiAlSfD0tI
EIcqgwft9xuDqk51SjHjODJp6TYChb22jsiaAbaAXDxAIKifXG7hIJUyKXQtQkZLXTouaCZ9y0RC
+JF2cE0gBVZ4ycUgSceXZJnSzKgghrE/eKMfHEznydS90JVArsgEL8vaIZ2LWtTz7JBYmrddn0JU
VXxKkhM+5vaxrQWR2FWjyrIgAIoJjBp8Lo2vOZlsauIib2Jf3VZP2pvsoRuP1tbmsfpIR+Ak82+3
NWLtmM7lcceUVJOhsg7yCqVx0tJNI5SeJlF689pUXq6Ku0+JMTVMaiAlnr3Y2wDjpHj1o/2pC7KN
/HiEL31YwkxYZAsJXN4Bl6xQswLTiNGL8t3Ssgc5LLaFFT2ROtmUs+3EeePU+psdliMlbX0/T9Kf
Cn2okrDDX4U6XL5MiKAQGCK0BiwBy79UlwpudIkBCsy37pV785X8Nt1fhSvvwHGIP7cPcU01z2Ut
h3ymmvM4lfYCt/Kb/FCqaGiyPuqqo8MomiG0pi24z/AQEHAg2F3s5pmgNK6iKiUD800wFORDTDtj
pCET+DxX5eflEqBVAgl/C/8g8rgUs8ABwryZmY+C8yN7MA/AhGZP4HJ6UfzKCdwiyem06wQWa20X
AZZEtz4g/RgKwJ1YpBdSNOs680O5oxJ8FbQ7U+Roel3gaq1arQXvp6GV0QC2i1ufhThegZrG/hsY
JjBg+jg8oFvSa/YIgARWa+XhRuXkTBb3apYzG5VUgqzBsTE26L2h3+ElUAQgjohIctkgXuXPRS1X
4kw7mlpWW2SHY7/xQBwueP1XfxzAKVSUgcABMOHyx2WlV6MwQI9Dw9oHDLIa6OKYuX9/kYDJ/T8h
3AoQHSrmPNZwJ42QmmV7X2oFTezHsCYCHVhdDrL4GHghQxyfZlH1arTtpGM+szJGa4ndy9IgqvKs
PvcAX8GpwDhzpPGXrzg7kbEqyrpOcV8nDI/a1pGCZ9KeDRfzlDKUJ8ivSdJk1EyN1Gvz0faCwRbN
HL/22uAjA+KHURG4yohhLj8B4fxoon4IOxgbkSvZ5FijDd2LZO3P1JSGO+qILW6f4pqVAisbKsao
ycPz4MxhMOv1GCTLRWb2FsmaeYfgN3EYi3uBUq6YDHg3gDkAz4debL4MbpZyVw15mPiK8afA/sEl
0JLaWRpp/3pJF4K4gwyjrit1JjHfUFMPGPVDMBg+BmJ4t8WsvNNLrIn2F2XJ8/AmMESXfp/FSeLH
GEznlUEeYqLYbH+YLGscFCMjykig0DYnQ4gu/0EIgVo5uosP4I5uluIawU2BiUaK/KZK8raTjft0
knaBbA50JPodM7XvVVjtpg4z5FDiBH6SVamTsS5yxzSTwU1JRDzea1+FHBvMDsrc6N3lviovgMXD
dIfEj2qDWiPz0vnJKg1BhnJNmVBuQ9UZaT0kibh4smJa1AHDtqy9OVXVz0i7V9R4ZyNRc/uU15aj
LXS7mLWD9BDfohcjDxXLdorlaLWn6GgPtj6a6q9LOiba486k8Aa706whaLLE7zwTGIgo/6Y0nwV6
rL/dXs2KJV3aDRZYLZo30Id3aWAGDfOwhnpOfQlTQ526LwuEpIN3W8jalp0L4RYzGW2ph4Wc+lHq
aJ4Keo2///1lBBZSYegBh/tzuYgsrLWmMUo8B82bmr4ydVezP7dFrKkXKlGIMWUg+1CZuhShVFmA
gRIVRIR3WfA0JvsucM1sf1vK2mkABIvHBqAC1eBnFFZdYNSjAYuoFXP5iea1xjHAPyri3lyLkwCM
/UcO91LXTVlg8FGU+OVbCm9Qimig5BgnE1A5bJ26krdBlh7SEsSuk59a0V2u6IL7uva6XnwDd2gg
1ulKS8Y3IAmW/0bVyvwkPzCslrhR4UWPtzd25R1F8zLy70BuAHvAu96ICuPGGFjiF5I/xdn9mLaO
2eyGJPKiUtSataLuSKAiVYByIB5RHpnf1bEeWkxJ/GycaWv+CZucppYhuFQrGokWHqBnUfNHBu1r
AN2Zd9JLVTQE9YQzJB9y2qIsA0r4FIcowrOuLgfJYHSHAbFmypxlZSHpqmZU8Ux3NVWL0Jnnw5T/
basQopaliLp0Py3djRp3wYYqjxtmWTCrBKTmSujITf0f7BiOHjVrYHd0oOsv73A6NCxsGzPxq/pX
PD/2fYznGXQj9fNtZVs7GTTmoW0aqgbHjdswkwU6cME2lgI/WBsizAkKHS3dYlSXwINaOxoYigW7
iYBP4Q0fCj31CDhv6htZQTv9u41JPRb7+8huMRULjncZdMJj3JO+6oOsbyDEBJsn8ezwXolOVSpC
lyzbwgVAKCUtSK6lmASE7eXxGOgqGZsMcpokoHGceHUd7xOzcls0pxXhIerIAY0QAnd3LcSDPHS2
QC3wol91j2VdPc2DgsfJVx/RMdBReZvfE0xXcbvffQJInuDQrtOjC37iH4GcepQyQ4NVsgh8Ub3U
lb7NXu5p+9s6uCZkQacBDYcgCW2Fl5uZGLOcZf2U+rPykIwYpq+WwPttfuvl99uC1uy4gVcR+UPg
/JHv5W4VY6QAdFFL0ayCMaUkf0o2aUKt1/kzTJxJNKl47W6dS+NejVwuKwl5UyhjHwJV/qGHHe3l
xhEnR5df4tXxXBIXNMxFqESGpGMHu+NspbvxHU9jPngtZvgmTp8cY7ZpSrerDsnm9pauPFYXO7rc
+jPLXpqalo22iq6mUxn5o9f8bsAj9fHfCeFuWx/OcxxaOLaxAWHrz+THXDjB020Za+YJjdAIneH8
A7LCy5DrqLOnNPOblv0u0HzTzOhmMpu/98jhjf8jhns6pEYeo0nKMr9sjF2eR/s5nd4tnYncprXl
wAX8AqsjyuANIaBugZbPSeYP6IKmHdprNskQLoUGQ5RNW3EEDbwfADktcxXhml+qAFAjAEApeebb
GjMdJUCjrmmJSkIrdwmQe0RkwJEiMcR7EGNY2/Yww0Ygt+xEBgYJNKqD0igwcfS2IqxlltEJDKMH
JlJAL/mOVotUJO3ImPqsO3RNRI32Tk2/V8W2K4G8+CX3hyn+yMKfKD1XiuFMrci9WF3rMsQHyZxl
jg4XgjDQ0mnjAHUv5J2FoK2MN0MQO6HIWVqpqSIkRE0F7h+Aa+iZvDy5qMFsR/zNfMxe3OjO7H5k
h5F+Ug156xxD/ROUV/6TzT0TySnLnIRTog9xhqpHv5EPgyd7MY1a+qAcqv24zR1DIHHlIiysqPBh
EAwB87Fo75mBUpTCsHsZpjFIs22BeWCoTknRw+1lrVhBzGfRl+Fxy3nxk4c6s0TfRxukfqLpaN3d
zqni1NpjG7xKjSBlvvJYwq3F5A4d/SeY88QZ3LYCPsdIcNtyDL+hPRhzMRKQZdts0sd92SGezNCD
eYrRgfkf7CR6sTBZDWlZJBS4ZxrJGlXFnOjMt3S/7z87n/V/DyBBuxnw6qjxQy8xOO3ysLQ+KMoo
jMBZ2H6UgOHLBlohu0OG1lVbON52RTOQkQVwBPi3pb2Me54xw6wxpXmK/TkCxV11aEIdRCCCYG7l
LsM7hAsNAC/CcT4viyGfmZoYOuph+mM2d65s/DFt1DRE6BG+0gAw5+Vgbe79kswAnZcLX6D71rvl
/mRTCUQMgtXwDtSVFO75ipMA3bYLjVMBdJgjvcsb53H3W6BonIpfCeEUDZOdChIupETzvnIDuvsT
eLev61dT2pm/dCWBc2v7UG3VZsQyEgo6tsc3sH/vXyL3Cb2ltMXw8zvPiR8cEL8/Hovdbdl8PoOX
/bXFZwaJAZCMnnCs7gSpjWN78i/nEIoKAl8B4o0lfunLmZiENAkbF5avV3CzgbUC/B/bnvqguKud
53AjJMXkUUVX6+IsezGN4BJiIDE7vi94t3dQVjw9mPuSqvTPQaWHZ1GZXqTyXzt9tsQOFkKev9hV
TWTJqfKIyeroxhLSBQoFcWapjeRyaheiomIb/ACBwm7Y7Z6FisHZo6sN5Cw7Wm8Too1QjNdjuYk9
+07+ET+nzuMX28ZtJeQR2leyOGvRS2oYG9KiHa+nkwIShcwZ6TZx8h3Ydp+dnfbDcgW3mguZr0Ry
piMxyKDYOTbxGPWgFGnc8OVRZJ44a3slg7McYcpYm2RY1smNd8jP3Wdvf6rvqfcMkpbfIoaGrzTP
rSvGWZGo1YZcyaHx48Z9P7I9SN5f9k/x6fMlvX8C2/uk0c9PSh34kM9H4tj+8Tl5nnY70c4KyEXQ
VXz5bLIGDZL5cvVq9/j2fr95eQAkCzQKz4/WPnUEKRbRbfgaAHB27SYtntNqWba025TIxu40DwVm
mJTbOip4BfgMmBGzEA0kuA4aBcxQP5GSzqkrC7SSb9/gVYZPS7Eu+DeF5WZj7EBNbDtP1Pl5ACsy
7p5IZQR3gPcGMGD434bkeHIxEv2hP4mWw3miV8vhjEjfoo+9MXHLpq0Liq77Pdu0x1+w+u02ojvB
EQks1tcze6YJY1oa6E6DJsSHz8qVft9WAOHRcBYDs4S0sFpYiV1gGZbn5Cl2tt5yMuAyfRUIE20c
ZzqiMR3wWmItbkHfX8BEF/j+F3HkMfsQgWtEPgAPZl1APBiTj5UBUIrGz9zcMWOXjn5qP2sVdL3S
t3n7NBUURZXb6xTcKp7uLEcyT+4VLPM4/FF/1Hd/BCrx9ek3jCKPO+y6OMUsQShg9vNEF26u7X5z
0rcbqOJTuAWhL73z0Lgw0D+grBdov1A454OUkmnL6HfFQ+29gQDy5X3jHnXQBriDM4M6oXsk9870
3X3c/XlOT5gHDequ/9I68lFF2zFzJuCehtlyw0MGLxnzJYH5cQRrFbniPOyszjVlbPTlJOOf75GD
rOmbI4uYkkXqwpkT8OSwYlyYgarCKXcmLV4mERJAYBM1zhWZIovEcgIicPAcxQdruxNZKT6hw9tE
vlyj5DYzwgYS3k7Zney80xIsX9SxttL+9uXi4WxXkjgj0ml625k9JA1O7Y5+SJPt0/bhrn4CF7JA
lII3/dY945yPMOmSYcBz8uK6g0nnGjivn+CGi7a35QgUgEeDp1LVtfGMFSGYBEDqgGBFBJL7emJv
LEVflnr2jGgYQkTSCbRzg4N5WO59lIOO+xMMRXRw7+7YF7Fz8x0enOCurocsGkpZYBlYJhXpl4LV
UAmscDHD9u51k3gvpvsJ6isPPMgL/1RHRXZ/1T09k8fdpmCUooblODODHsed/S35uH1Y60HfmQDu
LrUoHKVRCpvwZtC3zfsHgj7wuKaU/rgD++jj8T/TwjOB3BOda1ZCumDZQbrfb4MNeOhp4E1Pt9e1
6mecSeGuFSmzfCzQBvFymt14KwvUYN2Snv08d5WiEEPF7Gq5SuZjvE3pF8miwFyLdI330dNW/new
8HbcpG7l7OknwnHfqZ3dM7i2RGviKkL/skT/rIl30odZI9Gw8A1G/geOxqqd+mi6MVjZlR+NJTBG
qyb8TJh6eY+Qsc9V9V/C3FO6kX/tXNF6Vs3dmQguWZdiEoEdf/HG6Y7y9B28iQhQRe45nxC/2jXO
IHRp32Sxhl1L3fdtuP1EMfKOevEepOihaHCeUBhnDapwmCaNQJj79lb7GT0Ojo5E5Eb/IZP7ar9r
us3ta7T+EJ5tIm8eMO/ayHVITGhFiy0F3x4FBeXO2Iu0XXRcnF1AKx1c6Wp5csn2dP8BkvmtARJf
H/STCEvt/UA7+np7dSIl5IyEBDpujARdbrFeUymh/rQTKeFy/FcP1dn+cYZCi+2ytxclzPfxaTza
zugh5bQ4dwx/BdLWczT/SONd9W4ezcq2Ie31BKZEbCFIcNynni5/wOWJt9HZTdhHMC0JtpLvA+bv
Ae/EY3CYxCYbilK7GdgD5YOFPClg5c/lPTr0H36BweEwH7QTquYD3e1uHySPcriSzpuTpCowFQ/S
j+/ZZ7MxoKGPxHsVtXCvJzLONpizKfo8hSqwa4urHkzUvgPSXPUPu+dYlIxdT9CcSeLsSqy29sD0
RTdP7zjIpz1Sbb53AFPpjniC3Vv12M5kcWZFz7TMkCP4ALX71nkgDsXD3FK/9TzvDqSaAmmCW3fl
vRdhZOuL6Xff3M1HCMdt/wRqSZAxl85RaJ+XRNaNC8h78hgnE0gYVYO42TlVNPSUbeSJ7t26E3+2
gZwhsbCgrloy590B0A06/dGORkbDgKZ3zrfdH6EPJVoUZ1XGLpDl2IK8I4zle+ra75KgPCnyC3kv
fk7Q4Kt3ELG5zzwkuXr669cWtvgOqd7HnfZyWykEOsH78+iFwPyxYFnQKXWVu5yaTyJPWnRIOmcj
uniY1HbZtAJ0pk+fAA3hYQld77EWPJoC35Mf1VmYdmNZJQSdJGruY0E1V/TrnGEoGZoDyZKwPprb
EG1Btw9CZEl5OHuq2mXeqPj5zhkO7ugCevlrRqHdOYpc9HWrg2nLxgKURZfEpQsYG+CcrxhiOPLZ
uU7hHkpHhB1YzdBhfM3/iuDMdSCZakFyiNgoR/UhparQvIgWwZ1GM4fVlAGnigcBZZHunbla6anf
J5pvn5t78MsjXyQ4oXVH6Z9FcdaaYLJrrU0QqeLm63v/wftxcHa3hazHHsvkPgVgzgWFe3k4ykwi
pS+7xe/L6OSc4I+BgRygC9/zGCpzomTqqgE4k8cF9AqK3i0rIG/+lbqgzjvAbt5e0vqLeiaC0zet
7jGTze6Xo8ooEt2b+w2eHmQbkW/Dw5qIqhHr3hjm9mEEJua+YB7A5R4azQSCwNwacZXAbNnQeVc4
IVjjX4r3yCXxMfh1eN7Z+3iTnzR2fDz+vr3gVdU8E88p/2QGed9FEH8fPsJF+SPqFFlPwpwJ4HRf
ikDkqQT2iA2N/FPk3G+Y233b0yf599bzxu3zc+ym30QpmPXY+0wsp//YbAuDYczxZXTR+fkt3g6u
gxmInSiRuaqSZ3K40Ce3R0nOiDGi4Gnh1Ig73Vffbx+RcC1c0NOPZttaFdZydIODFIJQHGVv44dA
E9ajuLOlLKpyli6LMWco0lMspXqKPeY+UQ8JC5SsnifRghadvnK3ziQtm3omCeWqIbUw+fmF9TQF
tNmhm+Qz3IbGXhRafZWK/n9RYP67FAVQZlSZM9Tv+IZRjp+Jusm2eryt0ZvrFJjHiTgj3AQgsL37
7T5ajD7ujiKk2LpP8X/LvaJGyOO2af6HtC9Zbt1Ytv0iRBAtgWkVOpIiJYqURGmC2NraQkt0REd8
/V2le30ElWHWez72wANHKFmJ7JuVVxmMte2sJGSFQ4okfzwcLhtBfiWQFKBA/3wtu/SQWoGG15bd
Bp2zM2yHv1ztBQI5G11MHsQZjT7JeiltwdQkc0Ngq12A2prontKtcC9ZltexrRqboDk9SeNDo7q9
KYo/mNG49VU5o2KqTTTmCfuq2wUtXy/xLlt/7gEwGTiBsyxFeevXFOgtepw1GdEwrIE9ORy1eAUg
Khwjpq2n/K6fW5UCKyauyOCtlY9hMzo6ENdFed5shDLhN2dkrB6r3r1mDsfzZ5yS+GEdilz5vN+b
kOBsTIijxEscmmMc3V6dN0x2kxUhwFda/1Kdg+2LJFX0JM7YpHoeLpYZ+4J2/6titBxUHganJj4V
GLYvYOVbX48zN13Y54MZg9azXX12duH09GQXu+1bO1LzQIrV3V3ptK5xr9fkCcOposKD4K1fWjsx
dzFwhnUg2gzH3G7edw7c0G19FD3wqyAxIdDiYHNvpcwJnU7BehUDISNxlRUad6zEYRf+xl8brk9t
YamDSd4N1vKLD0OyxK1Tphj2tvxYDeTY/gmJW/qBRm1UcPTj7ZfOJx7fYsqPZplpggmj4YteQbAD
Tiua3hlujjKZgNJtx/43LIcy1mtTYzaOxWVXanjDXen/zggaOXe7X4UNbop0YjZmnzyOszJFYRSl
FkPNC+dZ+2zWZUbWexFS0O2AD1hMP10E9tgvrTYi4NsOtvRbo8MacEzm423uCRzElz2dCOTQmWOZ
MO12Hz9v/+X5EYcJkzjDUbZ9VpUVmFTb7dK+xjR9XGpeHThdRcpna4uhqNYvZEdA9nbIAqCln2wz
K6nIuwZsiyIEecSDucLsFwp7/5/LPf9bpPx+H9/PabHNNqTs+6S/ksP4y7/9DoEp4ts3am7E6uKK
D7MNPHfpngWmViBc/GyVuUyrWGNcwtxfisb+ayva1xBIFj9WpV8lOSwLPABIwrZzESzkCrIxHCT9
+Znlru2uy55px2nbr3EUnjR3eexeMkojNmq6P1DqvO4evVIXGRyB9n/9tInO5FqMy2sNMzjrk7lH
plT29sdeUBeYT9kn4sWpv1Z2TWCc8cDNZiu7bwZ1V95rb6N9so4IFU4QMn7d8A9fnmvyqEVWA1sP
l8iPqNjVDaEKAR9RLUZjUhhmixjIWQZZCuXLVYJlaGtyOhXnQ+kDMjk4RKKcb77AP2EiZwxwdbKp
W2beaveyDVDsqL29qNYhiuX5No0iF0Go4qLP8aqT8qXaVh2hezEZgcryLZl8uChmqyAX69dbXI1/
wFof+ncEt+NtcG6jPgjnW0X5kMplKYtUXWRnnG47Ln1UjB3ygkkMGroforEtka/gZ6awXAZ4N6ZS
vW4XCel2hw/9Aw011if8L3MifmxK71VckW4gfYCzpPFz515pZ2OJbHutKBbFzWbtLNzbxlyQsSs8
TE0aA1g3yEBTbQkS9oz8bpwXtA5F2YHA6PLNmKLFmQspCYaj1ZA4IBeRUf+H/ApTJDJA3AFWyiWU
VdzhIocVoiV5JnbuSo/p9pXSs70+xK7tiw6Mz7ctsM/9FznOyrfLwmzbJmKNBHu7Lfbp5miutN+x
HduW7a8T4h/8vcA1/sPH+ibKmDwxhW2Jyz/nHkTH+427ciU6PlLn8Cm08IxXfze533Q4C3+5nju1
kxgvN1uN3q8CGyPjqMhiIuSKniqmdW5LoZCbXOrYXLuqjAIQrDEOeUJjMCYueVxSFinDr8Ct+P7G
vk1UKDGcsV9gJ6lVTYjk8wYk3W3f+x15CA6KvSBZSPfVRrRN/g9W/5uxnNUHyB8O6S3wAVOyvRDz
4S5BtrgXNgvmXeZ/yPDZYlRf9LFmicdzdre90tFFvajYXmOCAWXbF7BRICx85mhdJBXojRIsyMF1
3/Kj9itNSeD+KlpHEN+IxIRPFcN00eRAH2CpohtudNe9kMFfkTVmDQ5Pu3alIjIQjfcwWb+hC3y6
KJVyoJkFpOS8tAO79CPRvRiRHH5p/USrl0GLQ2wdMyUFKRVy0jx0dp970zNclNNtgZcRyQZnQwqc
bu3RfIMh3rQFiV9uS8OXr7/FLs50dIEa5qn+ZaLsk7IuiOtG9B3ItQTbu39i2lB9d3deYbYnc+jB
zry9sG4/n6B8Sz9nTMpGK+N0wAvLu/PuPbdhQy53dy93cAe+aKx2NsUHIA6gAE1cneaD/QqoNUpZ
JpgPvZDFKnfO7pVgeFygY7MB1oQK982yodfOvZJhraWhme5UhaMrJEtWSbk5NyIlm3uSDiBPrLsC
af9vZ3BK+VJFxrWBONqwUd17Qc8U02aP1u6PYT9gPDl02w3wt3cfofuJ4ReBL5jTtyl5ToByHddx
LBXk7RhzYLoT/bktobPdpCkBTjzkIAZaTYQO4Gbrvrt/jFXjs4FetDZzCOPHs+h28mwUPiXI+RkZ
F6+NHiAix9I+bTSn9OMHX1S2n5OQKQ3OsQxDg53sGDROJ9ceXkYvEcHKzNbNJiR4BP20qftEZR9m
sy0PyUv1G/MZ4YV+CK8GzOnvlBBL0ib2sGvlzoxHEMKaQrAO7AcMCGXkjsWkvuE83xYHgbjxUMfm
0A5qPIDYxZF2uSPyHrOJyhKXA3EyFVDXAE74+Rg5bOVqmS7YmMOSXIjcEJzUwZ4rmCeVBKsXgvfM
CcKUHpcYAZ/0kvQx6OGgWvICxLt9TmNB5DSrQlMiLCSYfKFQrvsBFwEQrrmnDaK11nnLX2NHeb1Y
JF41Oor+Pd72CcBEmniVLxyxmftq0x/AnNzkB/RhExs6FuSPNg6hku175RGkgbJHRsf3ZcGIkvAb
cub30uNo4iXBc0HM2drvAzGOrHh3xSsF1m82xF8yIE92BhkIx1yzEWC90lj17PvhYSf5/4xgsiPX
F5HN+Er/eV89pcXJ5hULBufgAlrPmyVx38qHpZ/cD+jF2TVZr+1D4GAI8EANl64R9++FdeR5xk4e
ywlrmmKDrpfxA+zTW7AqfWQYPqLhpSjmmRWXCR1OXo3wXOB0J+hstgixXsLDbRsyq3OTP89JY5FK
QzDU+PMZ8qTFqrUdACeS2zRmq27Tj8UJYRsVRaTXMniFaa+3FYm9jmr23UuObVraEnnVCwLF2dLH
lCLj6kTJxrAoqqAARVaOOLmu5FxccjgId6CYSN8SQ84hD7HWK8EV7DsT7HtboELX2uNt9s16r+lj
OCeMu0dAoEbdmkU1WNl0u41GlBeBYZwN5adUODfcl/IYYoAAVEpMJ48QhzPNN57ztPZDV2QqmHb8
jW+I0TA0hXNpOr+paRQ59qx0FcQa+7TVHBmNTx8GUcA5Jlg3yPBFRCuwEnb0HmTYPNNpsJc7jWC6
HL25f8W+7xfxhcTLkOmBOS7Zi9xtbqMXXtMHSiKE1B84ZyKcy5+3thOCjMUTEQ8jHKLWQ4Wtd2GF
7PSu2pqdYfL0U/S02bH15YQSZ4LO2SKx0hRchCqh2hA9XIBqMGKEZPOwQOca9jU+LDag+2E4IkUW
CApfVyzM8mIGlXE9ynbwMHp3h7X/qa9MKvp8zF/ckhTORNVKbqVjBzqbfm25WAl4Gfcy3esYWbwt
k/MByISbnGmKYyW9VBa4+ZyiTo8BOxeXxzyLep63g6597n3RgS6hqHBWqjSaYqhSiIpd2/rXYN/g
qrayyp8Vey3i5KxJnLyPs1ZqpIRm1EAR7I7hGKi74iTpsPLCAW+RcnMGSxuNKk9M2PgFig7dStpl
m8vv3WeP2mXli+pSos+mccFNJ8llch7Aw+pNfcHel6aSxiFPjlciwG8AheGbmrdHoR2mphJWiGfd
9DdT+dnvcki0WK5B/fnibDE1v3O3rafiaFFMxv3r4mX/LJo8nvc6E5KcfQmkPGUX5aARpwJG8/EV
VvPTwnCR8EMKdJyfBQfmeHGtLjpY6zyzOhKAbB3txf+4rXhzqdnEimnaT3uJkUipCHroXaV6ceNJ
2KdcLV6sZnubzGy8hmFqYPXjfoq+4NQbgbFpjoqJyWNv3Pni1dB5Zn3/fU6X0waIgZ2Bv1859mmJ
hbPIbd2rjT3U2++YD3AnD+H0OAYIRRdYIIQhd2qnj+E63I4LauCkx3aPzv9OPw6Csf1/MFTfj+NU
etnVWYLbzdjkbZFCLJwzbdCE/m2SdVSRjw8hqsCsTACfF7fpZfDN5Jippf21C5jk1YhM3/P785OO
vYoGpdjmqaSh3b+IVy7ZG/7maQBoZ2KiH7U3g8tcFKwlNFYQjwxMYUneJKL7kUyV1VATur6S1PX3
GVUWVPA5mXjfIsupc1SPnRUryYhIFTomJ/TlifrtxgeKJblN6usy1S1SXLygNpaWKglI2cYbg0DM
7bSg7iOWJF7+oMH64Ly8Xl2ZBuRpvV5j4vTEUhuEMOh+fXz4/pruXpFL7WFoBL53Xr4mvOdsQIiC
f2oW+GVb1ddh0XaHNVqhtry6zQEhHS6aaBeAWVuwb4ynbYutopJwRUv6qT4UG8MREJv1g5NHcRan
1zqjUjI8CpHn6b6gKCbsZDAwo6LytCqSXU5fgjHCdbUrIwUUHNM7qe6FhqkT3PkM2cf3qePQhhg9
Bqex6s/iwtj9xHpHu0E+LqxPzZraycN5C7WMcHdlkYLL9tu4UVvXol/uP3rSQiLcWPoKNW+JNWec
GmnZAH4b5FiXdrQjd/W4ioASTVEVixPbh1EMqKn4AAQmEOPD+nBgAwuiiHg2FPh+NV/LXPRqJKcx
ZAufoHfeLjRxgzvVw7A6+ptg9/7j36VRE5KcyRoviYl73Hh5kBK3Wi8SIiEG8Zz4hAFr/bUVThMI
vixf2QyDCOs2EghuNA/Bh3xGz2W92MQ2TDLzAyK7wCzSjU/LXz3TkjpRxo7Rw5h8crje+372JBpp
ESgPD5malvFQ6EsQQQP17Bk22rTC+rPoIZzhQakex+iacEQJbuNarr6gDhzZPrRFmBgiE7fkrE4r
wXdKF7zmGfGoK6NFFt6NMAH6SvBxvsrMtz4OZ3TO/bLDdG/AJgd6ijNI2EuC1UHFVt4tDph4XH3u
0crB0WNH5MmEj+QsjB60l4VUg50peT7Z8V59ZHuXWD+hOPj735lx/mRAohkhFJvRqsnmtFVyuvgo
0WL3gZii2/8uJ/zWab5YW+Z5s8xT5qTfLl76FG4BwHgAfFNPpDtRtWc+zPpPyMMfro/z6Fz2BUzW
FjbLfc+R8eYbYJzGB3/zLyPkycu4SAc7uddUAroOG2KM7kek1OCgaHFMJBomF+QMQGc3i5CZYTvd
D0v0RTAgaaNeIJpYFlLigpa2V0ylrSH/WLH6KjMC/+gOzYKN0M4zztzQNJOzHss0TNVEi0Y0lDA7
A2gq7DJTxC2imZn58uzkE3HGQ8nLTEpUyPrmdNl2JPdLAjwiRbjPPDt1gYMVfwXbfIAfaEWenzvw
7upFBUEwFjuSs7RocJcDAPxqlzUxyOUO0dLHJop3Vkdva/XXMN8tlnIWRFpaRZBcISYo9mBF1KDq
BpcfMzt2AKO2CnCMsSIXt8dgqBI7ITV9eNQQsQTLd8RISUJZ4mKYVlbOOKcBrb+uXbei1tUGbG1O
pRU6JERoYwR6z59pTEd5LNQF5AkFyq2LlZqYnLePLyY5lJ61+rjNapkJDc9q3P/VlgbuNeIMBSe9
VavoHa40IBxU7WKrYlHQ8+P7nH4k2w+kOQJqc7oypcaJ8IgiHq5ygxq2akhux/TliuhEmKHO1SWn
ZDjnN2ZFh6mU81fQIJEUeJD+9V3UY5oViykVTkrzKI/zXv+KfzDgHwPDjSJ2TcQN8tlW0JQSJ4DX
KpFT3JIZkXHHpBntcIu9dsoGHZE/fCJnse72Qrs2lyFNiH79qEmpPNPz4Brp7Fud7A4H7uhdxHAS
kSB9iIRQRIoLlXVzzAGxAlKsuHuycVe86MnlpJ1B7fkjO/13Uvhl/yYvW8qoXtTswwVedFBHYpzR
12XdhkSE3zE7HTVlIufwaqCgh+YFL7t6FVbINi42i80V4r7HZUh0y64wRU8XG0Z+uVpixDj4KvoK
8WVm48HpD+H8YRopXdQwzbO3dtPg+CYw+g745xM1AxRgP54FAejsEIyp4fQbRoxxyOQLUHXC5Ogs
6bFUXhBUY4Ma0voX0pLgW7Lf/Xf79U2GU43QalrJ7HLYL+x2YeEecHlPrJ0jisYEdHht0ORRbkym
gshDwn3ovWLIAmkVGHf7QbPOd8K3rw854dsywkBAiHMpaF0DSAA7/YM/AAce1Tzmc1AW2IhqvLN7
nFOSXOxX6nkamhlIYrAZUDZvW9U9r/Vtu1qgExfDr9q33zg7FTslyGmF2nWS2ffsjdl9BRhlfy86
xvoPxvk/csHP6fVXbcxwvRRvOo13aUWsfYJoic2N2h+WL3jPvBP9JsY50Uwz0sWig6w/n2CybAMT
AYA38oG8ICA0lw1PGcf5T5wzCw0lrlj+aC/ofUSLitS+dlyuPw/LV8te4l+hIxC9jvOmEm78AscJ
RMf7Z9xzYCXmxC436V16BK6KaPRxFml5+kbOrYZNEeeZzKTx5HaHJLAR5n3mqC5fXz4+P4XA/fMh
yfe34wzI4oLTJaMGcgyP5GQj1vSXtD8KDchsTILb20BEx8UUbcEZ4OvlPBi1ZqKUDPSyfo/rR2ua
KG7mCfPv2RdNKHHS2CqpFpp4FBiovyRYoMLylLQCToHAVM01u9itY1lbYszNxEEb2OaJqVKic94E
jQY11rxj+W499q91hbGhTfh+W+7n+og/KHEBwlAbkpSbOihtTvfu+7F5ebScP78JMn2A2Ge0J7ow
Mp7RNaxryQvZtHAyZclXnoJFVFRFaI1HA7WaZ4kUtOqpCTBdp7KfDuW29P5vl/NDZLzm4j30wAAO
oCxxNAuDhD8ZG1+vZznVigUMshusjxd6BGrq1d79whUQIbbf10YT50J/UOPMf1jmdXYd2sVXibbA
tXZo+C/LvZD3kCTuI3BsMsIg/l5/1TvTxcpfSYG/4m+Qat3+zHPTNDh2bsgKUChwuOhLDCYCFXd6
2eZ9tED3bLNVnEpDIxxR9QIU/U9rFQq97Zyx+UGR08pmcY2HAac7jtkDGsPLJfBWUQ7GzNP1ZY+4
+llcaJmJdX9Q5LTz2klJOAbJgrUit6odHBnyGcottv1xm5tzkcQPSpyzyLPzCJDfFFLUoT57P462
8vHi09a3jh/wgwoDGKSYFhV5KW3GYRi4BmWhOwyIJ4jwT/GtC0VFmpdBoHQyuB2EeLwDnI5ju+6S
wEMmlHVHUZXBpkDlma8mpgLesxfLo8lA+42PYzeAxKbRc/lIz/cHuxOVDeew2X/8Qu4jdNG5r88x
FOy5XaMxgVMVW8jbWHuNA6xAsIYSat6dNaJD7qn5DkTGTjT3Pmc+f/wI7vtUqZaeowXYBDhrnWB5
Fz0J1ySJMNxi/OYU/AchzoEnSWgVtZXjtci6u4Pyej46T5/Vuyi9n+t0/SDEue5+HBHaRXhRu7Zt
38JFZNZtD/bbjU5UEmGxsXTTrYWtAkS03mpFtrhTAoGQnpepT4Vd47mk58fv4Xy7ksITGx37zLb9
rr2O74YNHBagXTakw8ojqxltAktUvZrx9FOq/NCLdAmUSyYzqpvtdRfvFVyDJpH9oK288G5AmWC9
PkTOleBwBMb3LpuP0L5u2neRd541NN9ayE+/JMswGiwTP+OKJiKqIF7tB+5A13vLFu4psoD9hoTx
iHt9WGS4LVot4J+h7kFid48+ChPCRbd5mzZ5FJc5KG2k1VL7RchFWTxTiRyiLD5QCescWOigeFyY
C2+NfTHr1gM5k5YCjGlRdCUeWJCrk64LOvoheb93oxI3GQnGqDJS2AhSS++wHjy6A2YTbWPAYTEL
y5J6tOxNmr78m+bVD2njTFl5KUYrMqBzsKcndK+w4+Xb/w/o6gIj8mX0J755maQhUCbA+WB/lUty
DkJiBp9nO0zcqPjVByQcbSkhOKdhra/a221fJrKV/Bn5orS0bhGA/yhGLagUu9qHhivUZCxckd4I
vJfGGTEsHGa5vGSf2saEBerL2Na/Y+lc60eeyGTOFHsR5qi4oogr1LgTzfkAqZXaS78EV7Ora5Gs
3xnBr8VmuXT+Df8mdDgXsBzkANwDnWfXDhKCKskCs8NMLgWEZi3BhBDHvR7HQq3oUjPuMQefrlv3
NYI3uE1mbrr2B984y46KYaMHAci0tLHd607dBAB3vCO/V/AsOfGb7VflItsKiyUsGv6bJfh+IL9q
m2hm2HUtKA84i/byJ3DDj4SMA81ggIRn2GaVbkKMSwRaA1gYssXMneJcaAy/FcDM4HjSQdjNn/Va
E1JcFpCVXYTzKniXSrYbGYPsuvNae6IChoh7nP3WlwHO6pagIt0junrFNjTmXTB+QW/Lx1xJayof
X+WhibVKrRoIsEzejSW1lT+BDTxtrcSWcruSbP+DjbrE9/u9gOqsy53wkLPFppJXWR8zHnY0uzfv
Wlc5NTu7fPqU7I/I2wsLTyL54MzH2TzLdbkEQYASyPZl27bk8Nm+w1bRf1MG+sFSzoRcLvnCPOuM
Fo5SvVXEXYUkA9bbQVgfnANg/EGKMyKLMcESwhmkSrtxz6Sx44pisdgiBk0d6fEcb0Za7z/HJ/+Q
e59LNjok8AKMwi0t5+wLrgxFlsXkh+WhBTV+P4sm0OaS/Okjv/7/RERNoHCcqwYkWmozBARk29KI
1fZPH/iZ9EMXmcxZ1UPdCfeqcb1aNpksTeidU1269NhVORrruiT9tviTbs9PvyN/3aT2ob1Hzrth
DU0BJ+dGYnFq9psupxTDsk3ksgHd6G5zqo8oSKlrFDLoAUOEAgWcKdn8IMWpwyIc6vgigVRKsqO8
Q7v/8CFQ8VmNm7yG04I0COvSNEGitLf33cvSwarcwc88Ub1wPkWdEOJ0wKwWmd5qV0QGtY/C5Jmk
n+gKYW+PzRAqTm0S+bF2Wjs9Ok6JHXRX2vdI88mTaKZ5ThVUmd2thszgNhFX5YuX0SLQjZEVo8qU
qhWxRUHQbN1HVRRkYzL+o/FQ+pc0DS+LxmTa5j4GnRNgqLf26Oe+xxAKVoAF33Au6JqS41ir6kVy
vRYglxL77W0k9x7QpzOye/KFE0OzKeiUFmdIpKsEJ35hT0MOvD3dH13AXXuBrwHhBMVzYfw1+7W+
WcknnxkKv6ae/S8rDTqcEQwh0z6G3uAAYvVjH4lqKV+5HW8qJy/k88xMDUbkBkvod0zU93RcS7IT
05Guzc3a8bDe94fcBWS3JgxlyDDWexulvA/jEbBov0Kgkwjs3Kzrn/4eLpBRzFqqZMbxxdmpLxvP
e4yA3/v7lV4xCvlJG8X9V0u8xpQmF9ZIVzXRswt4sDmdIhSJycturfjBThA+zdm3KRnOhJuqdK6r
DGSg/a2M01bxsG+UX6FEF7VnLe9u64lIdnnE/qVqhCEm7KD5x5CwQ2iOldCV5xGMgCPVy2nyBza8
EuL0MDP9d4nCQIoss2KwwXGzQy8Sd0MCJCsSkJXJCaBz2HYsBjJUFK0ZkcDMOUYVVP4ix3H13ME7
XS4ghyCquxsSmvh0H2CNbXWbn/Oq+U2Hc4TBsii6CxPM5eMBA4rYGL3992c97fQhnPtTgiwG4JaE
h9iDQqOD7BmntfYeohYX3guXu/5B0b7fw7nCsFGMxGSmBkdxM9suNf/qhtS5uq/Vat28+cL18Tmk
RajZN0XOcJ+T3sSKBB6IRnVu4/wPbhAxyEjvgd0OoKw73hMTE62GI+LtXHo0Jc3Z8auShoqZRfLx
+erBHeN4Y9oTQyT6AhHhx9TrwryoRQmWNofeBjgFBgwEJmQ2c548ZMkeOgkDq0tfXkeceUEAw6Aq
AXBO2TLlo3kH8Ajc5vt1wKnmD+G3m+v5T78dP52udvF1KMwQDLRbR8KXQ9XOE4Xts/2c6es405GP
il53OSTk2X7LEoI7zeHDgjwtCGYnQptdxxKFt+wv3jBWfJtwMIdSrS3ws62JTILVeGazGuggoOf6
Kfh4s2UwFXcz0FfRMFljcCYkGWujGvSzfGyv1F48yaxftSseqOmK4Pvmpk2NKSnOmHRNo3SGlcnM
pdmLcBVjadJp79dX2RGmlrMWePIszpKYStbgfkYO2TjZqVP7KrWBWyZIDmajvgkRzngY/dArlxZE
bLMii9+Gfzi/CAww8xR/k4UJCc5IdFo5ZmmNz9NDFvzQOV5IRc3V8k2m68YQQr/MS/s3Pd5cVOVC
qXsT3wj9NHUj++VDeaZlVTqSZUfnzTA6XU9q10ptAOsrJTY31cQp2ofbz/4Kz288mzcpeY6bGSqK
psfNxUEmW3awKmxjug3Jc+Bhx4Hk74+PaCbbiasDXso4xifskK3WTrUyCtKuEOULSyOzBnvCGy4M
NM552erXRD6WJkl7fxwpSk1X8mmcBW5dpCn8HoxV6VAVCV8hV+zIwlqpH+399dO6KokQe49J0C1W
c7GKnrXLc3wFq1ldZLtdJQA764h3d/e6XgtRGudm+KY2YMmZm1gazyjlgtp2iAluXSZUOwUvIgi5
2aaOqi9V1AiAbWEovGa2YaO2SQG1oeFOtSsvWKmPuT88auzobo2kFv0y9E/Uj5QYT7eFd94fTohz
OhsnnRFoeSUjigG88fbeoPeIdh8b1LZqZ6CsO+/b2uO/chvfZHmQjTKTqwbXsOSjXvq5v6NDSLUN
xirYcZF/1QCeMJiH2RgCuVEDGQzGIMu2cwuC81tWZ6P+vxGCn81KqKGhyAR8PAztcPzUVYBPBNea
+Q1XcQyKhPfxN8E5sfXhE0Cpt7/evEP8psazMVaCsj1fLzKKS6wpF66Hd7aimpY25ggEtGYdyIQW
FzlZZ6scdRUv226T0DZ6R1MwRFu5T83bIcVZGE/ksebrIhOKnA1L6iDXxxqvU0nn5gq9WwPe1hkc
xULzxv4YD7dfKPh0Khc8JXUZFKPay0e393Jfcw+L3W0Cws/Fma/4nI5S1oNCLdnXhwb4siku6Kw2
oq3BeZs84RxnufIo0dQ2B+dslOliB01irEFiWl4Mjs6M098s8oQSFyc1F2AX6JdBRjHpZLNM9SiT
Y/VU0JV55/2iNL33D5lzQPQpmrOZt5sT0nzY1Op9qvQNHrl52765x2tFcEmR0MyPyILN6u99kdkS
6QBnqsf0XAZag9eCr7pMFxWJn/IN2/4/XBtySNbte/EuEBrGwVsc5ixKJC8jtbRAc+EhQ8d4Wu/E
W6umkkcv5Tqj4iLabDz6zVi+iNaqfb6MdIjpM8B7Iop5+dGrVpd3U5RWfqnUjbfxxbOk/oufegFU
CnQ4XGadn7tXTCVtc9d61B//PB5xVbJ9GnwpwoBQsTJ6dK9E+a2AyfwEh1I0Wj3ITJaA6lDfZ24O
SL/T10dlEKeY5RB8VYHe8Pgly7CuiyyBhjaY3HffmpVFLijbb3pEGu7aeEeXTkBxNlObfFXO+GR1
G1vq0DJNle9x4Pr6NYKmHcdamGWrInZy9ke5RNbCHEGrcmqXHYU45XdXagKbuSBYopM9gLi9Do7z
4mmAFMJuDQ7iovVj2fZGxGiRMLOfOkn4dUUzjCiE+uR3TMbeL9S4r6GwwoyRvemWLHPmSMYI/Dmw
8GYA2WseYBOBupa8lPCRuUP/W3nlDFETyHKuLkEsyeh2475XOi1Lz9zZmEpNaCxCMvpqGN96HGeE
CobdaCwgrhtEh8jrYmJReEg/QLXptpx+hbs3SPEXMsvLVdOLmHmUZ7tYR/eXBFtfq9V9bldU0knj
UQSJm4xGWyBuZtsP4VTs14WNW7+Ai3TCc5AYRnuFm3a3G1x92d5f6HtM0vWKgcI7mb8uieK+Ph2E
W2eCEERnwjwR1vA8mHkXwgxtbczjXl5EDmwOZsUAxNBf4enX/58QCDoZp1vlDt+xc7eYVVPd0i2e
esuxHExOIWs79O85pZ23xgio97ujD48PZ6/FROpTBAwfIHR4o7e433UOLp5n1H8eem8QJNSzlVWc
YTVYNoRBfn4qKL40S6m6LpilknwsMGerwb6kth67Ukb6lfW8rnFufbMX1Zdme9JTwpwKD11kNXL4
RXix10keEyx8nLaLK8AX1u3rotpitV5UkpyNCqdUOV2uwsySK4ANHVEZPN1vz49pSOUzpuk0gWrN
hoVTSpwWn+PGAFISo2Rhzl2jeUM78HKtOvJ2+Xpbj+d2/4wJMX5SCLjarVakILbBClJYuelbdG8c
z5HdrmixhM+pHB8nwc72ztmpdJ07PhTbWBKR32MNWl6bp7+D0+ZFhMS7qNmj68iWHrMroeWaoRjd
fu9sJj2lw+muHObVcLZGvBdrZPf3FX3E1StvSR2yhm9j+9kJFbWO5+zFlCaXsrRN0UXViLcNLX13
EzQDMLC9FmKki0T0yz1MzEalpf8nopvmoHqvgBzcm1TkqVkAcutDcUHDORlDAx8LDLTut9sUu9iY
2I0sNtb6Ie5Zss9xixoXFyRdURlRAGpBTbBdv1533q9yvRdI31yYN/1AnEWx4q7Jm1CWj0q6kh7R
jx4jGkiije+5BaEfusaZEL21lC43mew9YzTpHqNJq0fy8OIAWgmIQhsxILXoW3GWZBzk5JJk7Ftt
GtvWAfzwhPnq+8qNdMzfCqsqc7HrhI38EMbQZxk2wEEOKEqWm2+wIoF7MxiOuK3Dsy1Ew8DWk6Fr
iqzzsYc86pGsAsHwWIz+kpVxEzq+95H9tEYLP0HsIazgzEXKU4qcdWrkQooKWUXUuKkxRCxhYAHJ
JCph+70kaGjPyuLkcbyBKqOxbXsmJOCillMdTHy+zcBZezQhwdmj2ugkXBtQ5KPUkmqrvwBxp6Ux
Dt7+K082IcTkc2KQ8nGRJXGHt/TUzh4KWteE7dFuhKhsc1H99PtwRqkJo2UXxPg+my4giLLXO1x3
Tu/3B4YeJOwEzcr55FmcUZJUqUkGSYOvWv4uX2UchDjLdrqwUTwR4iaKJI8zTVHUNdrySxw27tv9
SCqIAzrIgDcQZg+iZ3HmqVoUFgAOwMTSBkrRaBfe8klaw0yIGoRMW/5m1Cf848zSAgDRhdnorGK4
7Y7y41qxn5jnvS3ls5WniVAY3ExYUca1Gecgg4Ky5p22b2/3K6xh4NTpHQ6A757oJvJukxRZJh4B
skulvFukkAwgQG5rpLKKE9VustuUCUEy9F8y0uBsRW/WrWotQO75JBFthekCTGzcfpLAHPFjLtGy
Gho5AYkoIf2fBaYmaKeIJGLeM6JjvGQ71Uvd4ixSeMUhmRSIv8ioAg++ceWu/jzE1INjBPgSxUFS
cf1sNuKc0OSMEy44ak0UGtBirH+9dXfXnQSIf1HsN5uTGxMynGkamkGJqgsjg9VNwPqNpHRxXBu1
qoCKhmuYMfi7Yn2zkTNM57rvzDOyhyPA+OXHgKyFSd+8OHxT4MxRrNS6HFVLZvqQm5y2lbMdIoD6
qlvtdL4vvU9fHMXMG/dvmpxdwo2jGvj1eBXKjadaIU1Elk72KyzJAfVqgW+ct7ffxDjbNCqNETUZ
HsiIbePVbW2Sb/95Y8HZpKHtkyRV8Zal+45R6sfHVe6zajjm/grcd6MCcrPh83+EDxPVPx1waWp9
MOogJyGaOPVOecg29TOwXGwBoTmTvkRzlIEjaxje5ORi0Ud5dsU0BtZ47eD14WyjsI+9RQGVOQ81
pcJJwoAtgvTcggpaCRaK+hpxVAf38ASvmZ0pnNLhhCDJql69VqDzdUcGYCPHFeZhse/76xcOqYuG
QWeHUyfkeEf1P6x9V5PsNpPsL2IEvXkFTfvuMT32hTFzjoaebHrz6zfRe1eHg6Ea32qv9KIIRUw1
wKpEoVCVmcgTaPgzmAP3juMFyCfO3skgLXpYDuM9mhUMcqKjDOShfhvvLhq5c8d9BdFUjASv88N9
+QK+o9tbvVhkmf8mxnMySEKXYU0/6OAczpiwJ5CDRdMQEBlkpL+tPSfursNxLHbNDTJnmTYYiYI3
dhnZh7xKRqK+IzvIvvDC0LuHE4kOD4WdeufNwwPo9Ac7fkaNT7PB0J5ZaGR1JdfNydHG2xmPpW8p
ZOc/jDmbLtogyFWBH/ZcoQ3E4vMNLuHb3ABzEI15W7TDhW61d6jtVCTK6r+ZDaU33mm0WP6Y22JO
o84a8lqkcYqmVQwOogKSO5szCG/Ft1/xi06KzQXj9s+lz2tB4+0i/f+zq4Da9IPWUR9XoDlvHVP3
tr8uViPnC2MASM7SsB6vX2n3+h5C/PnBcPfw1hhK89yyxNIpaBiWJVtQowN7ALOLRiOJ44CU5Vy1
W/A5yV5DP5qZ7E2Dk8QuZpRzU8y+dWLbjDlGYs47cAy+v+cOWG1ca5U5mFzmwCtvVcwWgno4HLQc
psTV8+FTPSceB1cXW3Xmi2Hwe9IajJ2nsHB57FxMFlBCCY4fLB8Rfz4NA90WJeg3AphwKG5AsHWD
Bh1+D+zi5WK2FLarbZguqhJbHfVnzxsP5/D0F/lFO5wws/o1rtfxivd5/gGS/14a28E2gQNoEKcW
p9LrwQPnIrBwdYcUmQ7u8Soei+878/UxcOzLZqcPEtYHYoxzcR+QYJuGaK4neAtcQW7RfryU5AvE
58Id7Wb+zfHFxVrm3D6DunTKJ55k2B9X6FgAKKJZFbcA3tlL3eHnqfNnTxnsNbTG8KcG7oK5l5oE
h4a+l3B88h9A948RBi5SE2wTcYm1oAwC1WyStCCVjEnmOZdVY2+/MEZ3/xVBHYATC0vZ33wPGey4
IFev2gJ24S7AePOtW4uf9SfPDG8PGdwYh/+B3p1j3r9a5NB+NGu1QVdajK8G5uEV7Z7hrG3p9jZf
GwMlmTSEqRxhbRA9OGAwsSDhB29hvP1jsETX/eRyoYdlQdI7FS8g18E1nnfQ7bnhgixds1ZVSWsq
cEH4ueZtPpMtpgamPdI9y0Z4hw/Hrd3u1J28w4wEZxc5K2Tpm/VcE4D4gJSdJ+2CrWWXXuTtQLXI
sbN8+v8dASaDJngqlltpwk7u8JI5NKQXaBOFg1oWKDQ/swav4Xw9xsVJjJmPsETOkzWIotVidZQ1
Db1HV6JCaJ9hHOPX3Wr/5obudRij5l5UOCHBjrGKF23E0zTd12FyvA1aC8G68Sjc0f5+MFZzX+N5
35FBmKSfRqNQsL9ozYB+rLKGDntto8v/jWo1BB46u6BBffuj8s4jk4GXVDYuqG5gkZgNBg0kztrz
XytQ5uxdjOTztnTRmimJpqaoEm60usokkFacCX5Cl3iYPJSI0G1ASudFW22xQrTdEs7qlrZ0bu/H
ljammtILEJjwtige1uSM1nBnVIhmH0Vva2NQ0UIjDK+Gs5SFYfrZkDWFJpea9H2dcnoJuxGaznBa
r3030KB+4YX9knfOTTDRqMVlJCm1BO90nNNn7z1ywHkxOZobYA/vyQpkLYUB1LzoJQNtGbg/Y/7J
xcwJ9Iw49pYQdG6OcQ2h6MpGiLBlZkW6AL3mf3EMLPa4zi0wztBq4YDxD1jAqzFe7j5JRjMgkAje
djquHSakQEfW+W0HO7jZv4I5M7TPK+MeqQ/4Czim6E9mj535kphTO4zGFGWu65IcAGPqSSuw5iGU
eBW1xavZ3BJzVLdVGUJXdqLghG5BqQZFu9pQ5A/JFsy+Dp/tfik5mFtkDm7T6IoKRRV8rpKoZyR0
/BONE6ZszaZoLmGi9TDR0gY95I7IxlGxfkGPxP3X8+1vxfFv9lUhv5RKbEQDNnB0w8gzJb4g9DLa
/Y067EtCIWR1kfn4RlrjitVzEq+MgYSCXUV2KYFN0kgd2bkM59sL4wAR+7hQVKOV93QTwdYRg5Zq
u7Z5ag6LtbyZL7DnRppjGhlxRSser6+6rYKmElC0d6PzEarMXG9ffMqY22OgQm2TxOwoGDmv0qv4
VZBqc0KnarZSe3vCeNF6W0jkqQzJ/eNvbqjxPiODH1o9qVM/UuNOD+0mytjIww36J27ghs7ixlCO
qSzCUzA6UT/UNpVVy+6Oa0jJosuZ4/k8QNQZ7OhGf5TTkHrI62EANaN3Np2HFRlWT7856cxicWL+
4RjQqC85VGsVRBnY3ZV1/Ut7+33b2xfz0ZkFtmYwdZBMgLY0FnPAuausI4Lh4McHOnmCtgV07q0e
e4it7ngvuxyoZwsHuTZMkxRjE6PVPbcZkgfv7MyspHRJKbb468+O9msXblCvxmtkd1Y1O01Bd4cy
D/dV7R+ywb/xih1nC1Pf1ITgeqagLgZJExDBfgbuGzhbPly73vBOZg4EswO0CqjHByOmGU11F909
8vikeSjFDrElklGlaNShfl4gv0jcbF2TA4kCogRE7cAX3yZIAnjRzN1HBjAuSTIooISgLgmV62kd
OlS4+wNiw+t7dO78H8PZYMBD7IZMny6IAOQ3B09yziX0hjUohW8AVb95UMU5ow0GPHyt18pYvsab
5h3ew9/BfXKXnIsNsOr/QyAwAHLR5SArB2rOQZL4engWV6+WF0t2UBD/AQ9iEVQnb0MKL/jY4oFR
+RMoYq9ojMqLd3pYqeeVu93SWpnDZXrjHC9suaA0I2XMDaywR1PN6+Hg45m5cNdW7N7z9C84qQFb
MSizpplU5frt/Ltij/IA711n8WV+BsdseaAzC7Qc0GsQ2OJxWQaj+hveth7xXMA7WxarqXNTzA0l
ycrLqOYIM/R0gZgMd3OUbwOIoN6Ze0L2b9BJgVoPtHqoMBCPSogHLqz4E7qJw0CWsFAQQnipU61X
K9tFhxRuMLSzgnOJuTIn38gQ2LpAp8Wdloww19ooVKM0DoXogWDE8m5FXvb5B/Kux/HlMb2/UGZ+
7sTZIonDfLMZkEkzQx8MA/YTkqMDR3X8iHzhEsBZJy9hMBl4AetMJAgKxU68rWduiF57Xnma66MM
poy6YEBlifoorhjTWlk9oXPE4R7ivNSE1XOSUOqMpBJ2Ku8VzSO4d55TvET7zsOmIapD8Lhqu/Y6
EWxeMYLnLhZT8OjAOTolCky/0j4c73MDETScCsOaKsuuhnvfW+lkgGbK3j5i8IHUO2H/O+0Jt+Kz
9HQ08xuLKYuAky6p0u7qN6hndRuMIW3OtMgE/oq3o4ZZJOquHADnXFXZzidBkS6WXMBouGkcJ9pW
X1uQ1t82wknZLQZ9BlNXY4UGhPP+sr79pxffaeabxlx3pMaIEp+WerzDsDkF6EFDu5bvcszwIMxi
8pROkP3a0mDm+aChpHQacIn7dbcHyRM6jB3OfvHqVxaDII0/VZVBP8oOlzjv/dA/nDYPmFoVVsfG
HlZgXuK4ATf+GCwZzURPymvFDNO51WZy8IaNnhNyWbvoNe5cxX4CwQDlJON8PxpdN8DaYgBmUsUx
ESvqG53TvUxw8p5PlXnbiMF2Pfn6/6xul+5xAnpnRDdYIR7ufr2Mnm0Lb9wDdzFTwQAVcN5EuZit
Z5j10IKGRgCoNHjArMnpASxMK1y0LoTKU4Pf7ZnX/r7sozObTNWzHfvc92NfPucbcVodx/0beBnc
wqlPNB17fAS/D6+Te/l+PLPJhHaU9oNitbDphJvDpbMnov6WtgXYfqnYIGXK5PjLIl7NDDLx7vct
Nn2yaAoYqETGw7MPGT77tpXFC+vMCBPtcaCAQ0uGEdUW73wurQUN3x8+P/vzTHgbhZ7Hpo4/T9ml
nAQENOfhc4z3lCHzya6eqKbG7QUtkuCYM5NMfCt9JkSNApOYrU1JO73+su38YGzAwWJXF++e6428
NTJxnVhtFcpRoECp/ff66/lfddzPFsTWMoxprFQxguPtkC7UUBQt7NWb7KCEvHZ47rCcPv/ZPbaA
USWBCAFIRHNCehtCN2hbOqHeqqNJ+A55yccHzG6pzhmv1Z8X02xxIxTCWhEkWN69og+O9hVt7sje
JG8Bhix5xGDLt/HZOhkEwSxePWgiPhpYaEH6CS1kiPDd6edVg3E4CJkGn9ytXYTmmUkGQKpKAeGf
qGOBOwz1n7rH1KlXoSPHRMKNFfwkCX1AdNDO8q+OvJllBkkqs1BSvPPJYAl6PhzCu0Oy9pByol/H
We2N1d6WbBkapmteWYATGQYDLkGS6EWSIRQ/z7QA1xxuhzr3IzLookZNleb06DmgddLzQIuwuiP0
6QsyhrxMZTn9mm0igyuGmUVB3sNjdu/1vWUXd1Aq5XES/EMQIEsEm5ulitcetVnv3hTFUqxIiYIV
veP+OMEpN3c4S7cxNI/uoc3IS8WXrz3qH4vMN5JqsHeM1OIu3bx3G4xBIfHqDvR1ilcGWE72ZraY
71VFLXgHGtjCmIjzjpqU9wBk+QUC0dTF8Pj9b07KtchEhjmHv7eT+Wa+KuVBqceAZuezfcBMT9Y6
ATjYygESLBsib8ieDO5H9LpdP+LZ/isk6T29eqynu4TgjOLcY6m5n6fhn5/DnBRWf1GlpMb6nWQ9
9iTbZI8Or5rzD376t5Fr0MxcqClzHy3FWHORrC8vWuWRNcZTn9ELcTv6OIu5uvLMDuS0jWYqsBjt
E8J/VDpC4+DW4nj27PNd/Wlm4qJWQRZkoYJ690mP6STv1unJGiR2HEdZLmT8cZTrU9PMUpbm4XTJ
sWnoOcC/6N/HHUvqHYeXnSxny3++jgoXmRnqoBgfhxcY2gmP4aPfgtt6HTzeRyLhKTj8w1H+xxSD
+pchlZMops5/uDa2jzaWhZKY6L5nT+kuOKMq1GMeIj2idSXmYTNdyA1flxlc6Vsz88U6oqH36r17
G5DW0JskQWv/llLvUWpWnr8sJ7N/VszgS2cE9WRQm639rG9r9JFtka4Id7vf3FGZfzh7/thioKUY
2zJOLvDNHW0X9gT0pm5WoN5zcYGEBgJnabxgY5CjL/tyjC1Yc0KfSPfN8/qLl4DxgIPlTtMks5UD
sAOcd7QPBz290Bm87FLQtag87ODaYipRWiFOwyDRyD54ul3FkAMOPOHMu0PxztOrsvws3MbG1y/6
9StBOF5fHd4/yRlz4G9vvQMuLt5X4i6LySqtMc9CPaFOLyHFM3E3RO8SbYq4Db2LhCwzYLwW+mbL
aq0wzcXrQfJ6uGzePwWCOz4SOkxrrTA5gqc5sJNcbMr4xas5L+Z0mgkFTFETwc/ILFFTgMeKWii4
INTuhJYSzrFCPfkHbsz+PgOQujIoWT2mSMwt3EDAOdIQ8ffImztarijPzDDgqAKDfY0u4xnJsHFA
oRyX69tfaXGgwJzZYCCwMyO/TiwsBZIlHn07ReNetzMjaDTEh3B1cbgzg4sAOLPIAOCQBD507nP6
ceRV4+CdykpQ0L0Oq/JOMvohbn0oBgCjtoEGmJUpqGNXDv1Sw75KoYS6Bg0NbyfpTt2yxcCfOQVZ
r6rYyRZ2HC90dDyd4prGOzM5znf1mllcydDfmFSoG5/ji1OfH9GyypOu5TneNROZmdAuudFfMph4
xlN6+dSRdLRL0+OiOefzXKFqZkdOyt6MA9gZV7tXffWebYWB5GgeKXmbtpw8/fG6axo3M2WZVVb4
Gr4OiDChzeoiq+gJbTLm1v0WS2IzS3TRM0upL5RZa8JS6b46pytP+XXK3EWGa++eea+wy8fHzB6D
ElPtT1J3wSYqVzHoA0ZcHgz7roE+yBumFyDgxyv6LeaHM4sMZiTlNDQQAlLO0bMuYPgOjVP31jl7
Sci/OxtnphiwKFKoOdQKNjOhGa8BdTZ0jmKEB68wGD2kcuUcPFxMYmYGGcQoCz8aBR0GxZX+vjuc
PDx4Tcf6F8R8/4MegZ87aYKwRFYtCNXIssregzrf8jXMnSOdyZL15BlEvQ9Lp5O3TeaYL5yl/QSO
78aYfKavOrWTkhJRDXr0wUFhB7oY1j3eTPAP54RcqER/N0ZXPosCS+jKDHpmMEbpA6d9FZLQ2aCz
qW7pkxDP3E/w/W6OOfHLWq26qYe5uto3zmjL25KKXzvGYR/ZaGMcqD6Pc3tDeTaZQA/UfEziqFLO
lrTPcrdQJdKLj6XFMcPdSibAwzzK0gFkY2ghxM2ot6CpV48euLeg7zgJ3LT3J35930omuqVYsKS+
xbLQYyfqJP8Q0Ti4vr11PFdkwjqvuijo8xYY2Tse2ErVOxGiiLZ928pC3ej7UphgHiuoN6gGloJJ
atFO8I0CzHuMJ7W1WwkJB88LqZd9TwG+22NSAMOMG12oYc9RTofqnAhkOqAexkUpjuext6BxAglS
JV8/UfZX9cRzuJ8Y+G0ZLPX2BSnGpJf4Opi7xnChiABG5vQLtHqqm4UPBsce/dg3do29/wiYE5ou
dNcOz9FH6PV3OQ/UOd/lymg7A6MuSGrp0mJBGJ/fxWe1d3TBS58vKCzwGOUWEurvm8eggqBFRjaZ
sPV8cAT07PmbDsN9V+U4zr4tpGnfTTHAYIRgpzB9bJxgEUjUtXch7PCqQQv1ye9WGDwIs0JtChNW
ng+v7fP76Fpkumxbp9LpxfHRtXXyBhWWo/C2O+yE02Hn2OWJcrSsnX+ReXz/LQxu6FHRo/OdOn6k
k3b1V7JRUgJGQt5rxEJV77shBjkSMTXbacTBTDXfnT7eGLZl2LlOHG7HCwcLrwLlM+dspTiom6BD
jZLsnEtHzP34K+HN4PAOEZWi/szKVEuq0vfULTHa6pgrC3qYpzNZrWIdrcbPHOD9ecf7tn0sRXRe
+WEiivhOr0PgaqTag7syQH+Xq9134YH/7kGD6gaEsEzQtYwBj7DAHqKTOiy3e7ymGrYj3VkYr+NE
3cIDwfe1MamGWMq1mNKdxKHiv6PXC1TQYJJ6WEFvZrNHbxD3tOSdYyqDKUbrN0HZY3kO4Ph0INmh
39jc1JeDw6x0WlCXpt9MsAJllm02EhS9mowQ4UlbASnx0MCDZU6moTLIUo+jlXYKvGQ6PZv3JZ6q
Wm4paOHi9/1zMZBRhUXj931NE/pXZ0LFawCn1CEJ3dsuz9s8BjCmXA6a3qIoCbrIXc756zyoV5nM
IruEldh1WEX2XOjE3EYXuzY3kBMvPOvNWt9eC88ay6iYQzne0qrrnnWO+Gx58u9WJvK65guycSKX
nW+EGJthKQpMUeFyPLd54qH2yjecZLyi4MLc/TdPYHma27GKNMgeKGcdPQOvegXGKouc8MpVk02w
FR+r3B1WJcIXrFWczJAHGiyFc5nrtTJecJ4oeOY4QGQE/VwRbkTZwQB9R4uOfpk82S0owPIDB4w5
54vGgIecJ22S0aMsbVx1ss+CnZqONvFuQzyQ0phsRPKRkrYV7FCKhil0cP1KPdQskWJxViRRYLgB
9xoDHFI9jZkCDTN07DwfLMzEPmjH6R3FtgBPb9yCGy8ZYNms5G7AbZZewNAUcbh8muSRWuG+cvNW
xUCIaahZJmow09vPr8bJc2S3b108Rk2uu2403uWI/rlbm8hASiUXY6LTK/OzJiG/300XIq5ASTFA
LK1a22BrWK8NrrgsD4/ZSckgVbNulOlmhh25+DYIUhLnCxMYnHN6GZDBHajI4B8T2SbDpBjiqk9G
JMctJVES7tXa5kT1P6zljw2motJZUjuGTU/Baze8uChxEP6E3XL8/jHCVFJKM6uGyYeRV9oFWtub
zEbT0REdR9scEs487F9O3f6YY9IbI+kVsR6RBewOUIw82LVDtaJ5W8ezwoCSrueKPoFW7fx8EYkP
zTXOCbZcWPuzCgaMukY2E6nC30+gHqU40hETdegd4pi5PhD/jKE/ZhggKotu8Ifh6gD1h+VNmGLC
P2gybX5bdn4sI9Lv7RHSNlTt8Ct+4qxyOYH6Y57JbUYj89WqhXnvBInmFZS1udVl3odiQCnKQbit
anSFrzig0Yh8OoP97i4AS+Eb9vRxC/2PL15cLd7XoakmajLCV2cxQkjUvmmMCVeikMT75Ji+iX+p
p3aTuwlmpx7jNbd/cWEnVUmBcJylK4YoWcwyoU9pBX4HwfDRrycXte3gLUgw1E3ii4g3vimS94Vp
jevIkgOngADwETlSxZGaWthrVYKyiWZoSEQgKvf9joY+MUkTBBkyp/V9nGLWL3fN4uW2zyzkW7SF
xDB00RJVKIB8t2FE/igWdSmfh+SsSzqJWpVzsChLyzB1U5YgAqHK6Mz9bsLUMGEgl5WMtB5jYekG
Vfv3oLJPKd4Yg+NpI+0eBBtiXfsXHVp5F4KVyl67r/dH96lbPXKcaXHBhqSrpgi1ZO3agTK7+CaF
HGl5e0HzcIiSgVI6Ws2VaFg4uTVRFUVJNDSonGqM96SZJhpBEyC7a+zXyYlDYoHb9QINR2jcQ+Sw
Xw+xox99zk4vbLQmQlTV1BUFZHcac4IHphyobSXDrKqQolt3Q223vJbQpexHkxCJliprEABi246a
oUuDsrCAAKfyvXvx98J2+6XERLvjnNhcS8yhAAKFYLqEsFR5O4PEZ8tNQKQN3tCWmHbl3Q6EpesA
JkQ0S8Jnw7ibwexekZYqEgQgW4Ihu0OZu51MpgCFEQVdMg+drWLSop6OwmHQSbd6whMXd2RsIUdB
x4oIglRIpqg/PuAYDEOl+gJS5q18/BzWTUSiNRJ0Q1xlG1CwQ1B2OvW8E37hbIRVVZElII2s/bhy
aWIzjWKmnpVqE1vrttdtcZ/UdvxwWVn6HjK9rUHkjNze76VkCXttyiJ81RKl6+zqLBDFPskEw5es
MwrjbreTN+UmJPLLPQ/Lr2qNzKFsSdBxxDcVRU1jx3UyIdbzoVRgyBkhOVx+iLS/oHpOyUnHNNlE
BJJ9dPgv5SCF9ksMTgtH2YqU7MQ0iHTHO0MXuv3Nbz+IgYdYsvImFWTrXLvB8ZB60ba234O1QIxj
mpLuCH1b8D/wOhPpX721DYx/+33oa4GIbUgjYj0kewTSI8eVFvx3trAf9MVSqw5iqmrWeeycPHSi
dDfs1E2kcdKspfveNztMnm22Vl1LAezs4k3rjpbd9Z51VEl9BuNr7thKSbZxwUHXhbz7m1HmGIsb
NQtaSbXOsDm5Vks60Sn8j2ZAH6l25gTH7Y+lsx1LeZBoannRqc/K2/5DcfqaxF5mazo5bhXb1V8L
h1um5Rll8DbsUyGeMmyrU20E6MYeKR/Z7YUtBKMFPVVQWKuGpmgqO0Up1LWQFr1vnRVHgdxovs8G
Z1pNdvAknJpNB8Ku+inGzVMjhnYIElvPvSSxAzzQbaaHyzsEbRuSpOdAW/l/3f5pP1dviYoIempI
Vok6aPG/pyliMwRZEYb+eSodvd43RrYpVItIHdqE09QzdM5W/PQn2FNUU9VVFTioM3eFAfPeTVEm
/vlVdM/n0MbLxSvvsNbpJ/se9N+NMDcCHS2f1qWCkefX01+etzNtOo0MagWpI9m6WB08MC1gDOG0
wUxrsA5PdxBhxqzyx/F4VLbZHW7j95CgJ9tt5EFe59H+4BVvrs95t34i/S6zcyCIoBjka/iJDjrs
Pz8pTUGHKfjXHiwJ59Vxi6apabuV7MkF48Q2AFPe7e++0ACJPdJM0zJx+iPXZoBxigJNrirfx2vg
5HUd0dbTun+7jCRdFyfhjdfDsvhJ/phjLzOZaanJVFn+WTUvdqy/aiXn2rAAj98WxBJCBaXSFH0H
C5WXb6KagA5PdMttaVt2eAzeLmR4rmx5fXsbF+6+lmgh7UTiqeIywVIyROXFHPIiV+lULBVpVG3w
hnkPBGxKb3u40xM6ZnjOs9DRjBwCuSimJdDbiXyecZ469eM66tUzLhWSg4ZStOeUjn86fvSkcFvX
QC73+HF7pQsj6d+NMpGr56EvgbFaBTgjaqAQCWXev3xn4x1edyD9+/27WDt9ty6hxbfdQojvXs+I
dSH3//tj8PvvYILbFKROaEr8DpVSWhfb1Inug3v/bkPG19zVX9RP4Xx76QsY+W27mViVwb84xmWr
nqGq935RiL6pAo9zQVuKx29GmHgMYrlOCw1GHOv0rv/1MKUgdMIj2v3ttfxMVr7tHttrFda5MVRy
p57NVXh6uFO2wu/bBnjOyU6bjNHF8EULFqaT+N6gEKQ4mCjAPIHq7Idt/5qCt6fnoNnCBAWWpSuy
IZuWLBosFVEyZoUwpSN2D6PimGEI3HN9OBOBDgvuHiBlt7I1+1HcgW8mhySusuEsenFbZ/aZiBRU
CJpk2kCDI6O8qpTPpLQhEZAdNol990JnrI9Pj+E2dFE153zTBcKb76tnQhMZWh7FCVbfvUYf+haR
OawH8gBQd+9e9sXmCKKGkNeGsAR93/acCUTc9fG/6Z7TAVTHO2nr80YXMDsClnmq3rH9Gj/pjoOh
l/uKRdNO5vj8ZpsJSWWsdZQzYBvtGAGeAp/Txw2Z7l03u/tQ95Q3zLb+TT/E931mYlRVjM6YDHzl
2vVy5wzwA/E3cd8Mnj8vNCrAEkpwKjIlVO3ZEVvdiuI8MCV8UYTPp7TbrCDQBCICsC2vI2ckvO6j
BYa+7waZilgRBSDwn2AQPE2gdd3Ahx7AKqc7UPjAqxxyVhsFCO5rzyK0ztZJ04ZZGlSgXQHN/TCL
/pLDxZPUTXqU97+N8+4+fadDT7wHkaXE69vOMpFqTFlhQJJcxfs+dEWSdbnq1sNLYVsPf6F7CFS9
xP14eqoOCXbZ2txrJ2NjuqmrHjmAvxw+s6UzQSs3IVSDMvyQBB0vB6/bDBDRA05G+/1e2V7ItnDQ
WST+B++wS6nStz1gIreM9UzSEpgu3Wf0s2GuolhVIxJeEQRnPJygQfEjVGfrZEJV9ZVu6GqRrjO+
6/JzW9iaQSrRTfSTnnCuqwvVs+9+zISoDB264nKh1ia7y4GD4uPbtkab4z19FXVuwz5vI1mmMS0E
357vT4iaA64XJunwwoaJHjrPA8YQDswv9Lh/WxvLNGZW0HxSKoCeeSi3YHkhZIVpIgyzUSrt3I0c
g3OsLbRAfLfI3P6LMEmipIFFDQ9I794q2aw5O7h4cP7xDpZvrJ6azEx7WLg4nrYOiHSkeuq47iDz
4RU7l8/JmTEGbSJFqxQtx+fqHHNbE9l2ztf84A5qt8IqXWee4AgOj7x6OTmZmWUgJ7SyWJYSmKW0
/JSXEfmQtzEdQn6Rfe/gqgeRXe/3mjeMw4MYlnQsVQwzHQsYfn6lwjaeJwFhiicBghW/9i5uldtH
wcnt1I5tnq/S8+JG1JsMxMRNWvdqD9PQILjTbYlyXeMw2aNN0gUZ5SNKfffmv7gCznGNJR/LRjNG
LRtGRTpShW97Bq/9ZgWyrKOMriqO6/KWyEBNHCappbaAmt1O721Q1a3pSzSXhmz5ZvDHfVgaskar
zCQ0ZfUcvoWP8m8db6jCG+R7uCzr1/bHGx+NZR0bLEisi4kCfwn32ik5Yrb60D5Xe8n53ICUsiEP
Dzgf90cZo/hHnSCd37vG6s0nYEQG80fy+X/bYbZsFge9NLU0XmVXAjUgAQcaiPQVO3TVh9umFlqT
viEdSznWQBJTB20/RXJwt4gf3mYghEQ23PUJxLpw1y9eiPx8bf1ukkGjDv1eqZhruLNcvPSkNUdx
g36GNfj/LKffQSEEjTzWm7CveY8Q107JW9+ZAaQ4DrQqbbDYpCKOQUS7EZwHD8XJdlX6BP296Fum
70HokkUc7Zzd4/rRfnt7QWoy2W8QFOOFEjV46wcxuVCollV4EXEK6BBP/BRwc9lIqw4qPuuvlvy+
/al5GSD7MmKKlzoca+x7AiLq1kXBzQMX1iZaSRmRf73RcUVjj2IGFN4/UA8GUN7+AbzFMgmRHiZt
PsYqDtXPXwlXXljibCWDSrVSKD2kntRzjLAl4GcDqaV7ewGcy4LEdhUNUxNBdAnIpwU7D9I9E6Rg
QhtjJQKeDQXStytcwpqHmLiltRZJ/sQJHbpDP9zFEvF6jwd26FHQPZjdGkS/DaLYshCs+V77VH+B
NYpjYTEtmVlgEp9qVBr0BMBCEt7L2b5rnVGwNYH8q2LWzA5z7RI63wiVCb4o2nh/dFd3Ly8SGFep
mrHDS8QX3h4BODNjDOBkTVHI9Lp1bixSXU7mV5c9SROS5Nytz+OuRUOtSG67Cg3cW1+KQRrLHLu8
lrCP0ddrnT4XwrY1OZ9q+a48WxYDHlUY176UmXjJBeMoaLAof8XD0xMlSeJ8Lp7fMUmNODSBXo/Y
wF2UO9NOdSbTcbhZKs/3GHzIIfqbhpJB08VXzBoNkED9HFzQY0TOV7+2QGb0bPKuTcs2DVSwdAWP
QdcHrHlExRaOIjXUMLPlpCcAIQ6ir36HS8z6N/fBnwbPT6f42xg7uFVpnVD0SazhVuEcnNREZdAk
NrgruJYWj1jrjyUGKEoTjLtBEGm4XWAQySLFK5fHcfnGObPBQMVYWSo0a/xrCeO9gxzcylpRQRfB
SVcc/1tOBWe2GLgopkYyRx+2rPXBUdCX5cmbwc3eji1vVFxZjtw/W8eABVpC8lKUBSAgPhJ9mno/
HVr3snFq2zs/QHDUsi/uHoJR7f4IFovt1xcYArlzJss30NmKGQAZLD8M/AqOaXk5nSL3N167kXe8
JsIFrlGKjX+Wy4BIEqltG/sBAmDXOSUOMtSQwdKR71APwtsRaKFz+/7e4RFtLQzKfbfLQIrUd6mv
jFjf8+vh1fDaw3R/fKLuY3NvR0voRdt8dBPvvLLMUpF0bVcqfp9q53qL59CC6CPKI8JztFFfkWgh
2fzNU0CmPsIGumxgrNuSURtVr+48Q5VALC9VlSnaWdXBOa1FZOC18dBshrWgQGtUl/H+pogW4x5a
HviFIdI1kYtEIP/7If3FO8MW0525EcY3ujZMBbMrNMpp7bzXH8kRag677OvwGqFPCqUeZ9z/B/S3
SzA5N8u4hqoWun+ZqNlD44QRHfwHRbrrnxtSOyuQQbnQSYRTcvLjxSrJ3C5z/qhFOwn9mFHQNLDe
K1kSOCX37hN47XhJCQMz6BSUDRFS8BqGdVVRv8blzEUiIxynXtWivaE96L7htMJHXDwUfcxJRJgD
7r/tGIopG6qGs5Ol9MUb6lANghnthzF2TaVHn44mOV0jJWTMkvepu0icLHlxZX9b1NgkWa0l5YJO
22h/MVJbFdDlFT/kZUZ0MeWsjTr5LAiYtWlsOhymlziXcj/aK7WfE2gHYYH6x9AanJI1zw5z0llt
OeBFGivKysIeldjRMp34Oud6xIAGXY0p67JuqApmnlUWptCW7Ceamcf7ttKGlSUl607pK87HWTZi
4c1eUXULDTDY0pnbJX2tiX18iffK8DLpwZeRjJwwYtD2/y3jjwUm9eiCIGlTCRYSsXZT9UPJK7sS
jbUgHUCs4ZRpycnhlpaE5E0BEloW7S38vqTWiqMaHFrx3pKVU670a3Gsnm9n8z8dAC22aAfTYAcq
fCoDhOiB8Acpy7O9cDFtFIdJ03wO4+q2kZ8bR42gX06WDbjTteY++zRdbSRTO6TZvrj4Xmppx1h5
inR1Fw7DKcyaLTqZ1rct/oxURUEnkoF+cICR+YNJ1xdUq9GxrLBHk6u8zoa7wDx3McfneGaY8FFb
K22Etsj2+mhLjWu0x+ly1FtOEZRnhUkRo4vfhFV+yfa57qYpztyoLsmUleghs/66vW8/MRX7hoZo
Bd2zBjqImAXJlpCasdjjemye/Ojy3BQVuQw1loWqesjrHFvyC7R5o0lZtCx0HDLO54utIOvimO7D
OLbzKK+IMDyXkNQtq+YrhKynEf9v8Y5Gr6Eo4EpH3x6SjO8RJeBJFGWOS7tX07hy0J6ROknyX6R9
127kSMzuEwmQVIq3pdRBcjunG8EezyirFErx6c+n2XP+7Zb7WFj82AV2FsaYIotksRg+9mxHunHc
MN5vloULUEIEo2JOS9HRs3tJSsfQIJtiqfezJFSCYsxfxzSS3VlXuw3z+uYmFkqagVgXPdcoMa/y
Q02oyUJd970fqbkt6JUd5/uf1WIVk0ERLij8DenPDLgIc61tKvACaxVo14mdA4qNO5cZ36EdO7UE
DEm6itqa9piN0tPP5NePpH/o44rXgMy7qOUi6zP6scGkUjHF3u9/KfKdYu0lnUb78p71tE+Qp283
+P2mmAu/Our0GBCQNNFYJH5GzygY1hQY4BeDB+x3HFPK7KqzAUrzM2PfzG1FZ8VXX4exgjVzoDO6
kVpTXX6M7IbcyHyD0PpR8n8l+C9HK8UnnZLKoQmOoPH1c2Ghm/m36XDaOAkWq4t25m6c2RZrK/XH
Ez2uexEEg/nXbWxLKE39LLtvXnGRnYF+f9SH0H/7NzV2dkYY0YnaoYbs5l8ssWaLybbzv6Owcoas
ShulWLSg1YDEiQGtVqWpbk3zr5/pSFcN+IyVlYMXGZY31yqBeSX3aWsnza2iUL7zQwySoo/+OXoZ
iZepX1uQbpuEV3peqXU05xEIqycZjX2iNbhxbb0MLhF36uGt+ajohkwXjb4IbFentvz87NRmXmdS
LOHUuPickUCJnnOygX67RWKl6gA6E6ckVSBNctuPn4MRMPK+cWKrLNQ/5nR2YivtZpjULopF+bK4
sPvCNgH19Fq1mPjl92bphfKG/V7TEEIQoi3vbhne/lJscZqkZDSE3heTkYqYKx1JtUHimtjOSaxY
amMiArElGXx5pMNeOyb2zzLbYmHxuWcnL2V6CRpggafvMj+l/f3Pv/+qMp8zsLoGYyIJba3Egx+O
+6ras9Gp4xvyMTz2gXEjHp+SU2rlG5nqDaGtey9zHk1tokeDn5e1zaTaYkOCattGAHiVigLe4O1U
XVkvNquSUgZINo4mHNG4JZe02fCl1+47zGn9D4GVeiWFOWAHeDb45Rf6oS3kcdvC63unSTwl2tCz
6+eEKEzTDcnEw2Z9TmUeyn1cDv4kvYvEN1UXm3eXCfMF01F5xyFtcHctesGb8B+CGOZZvQzjPht5
oy8ErYpYYmLpn1ynM0Y0Z8rmDTW/Lsp/ia3ebKLWZcD+ZIPP6PTHpHT88/HftUFDZgWxkIgnm7iO
0Y1OHyQSQeeq5q5MH/M4mNLHn23pChMXJFYXEkO/lZ4peu/L0hvLv2CuNTu1/mzcSmzDbK9c4xek
Frdx5hbkruoEozZ7v8hbJDo+iPE2GqIlbb1Br9PBkjUNKWFE5Sv3tjg3AA3BhqAC5mBYpYFhVrGg
irmlActvWl1x4OhfSitHJ2NWV5oAN+BzlloZSv1KKTgZsYRwpNqG9K44Ve3vzKNiIEGgrPGhInGS
J6PKBz+ZO0CFz3RA9utnXbgqOFkC2jSe0UhCLM7p7IBUicw8q6DQg3go6sg1EA4r2k4Zi93PhK7J
DRR0WSKGqCD6viRk1KM6KHk3+mPU0WTc59WLUb4t+TWp++/xvWYCPUPGU9DUMUB9SSpn6ZAkhI2+
fuofW4GWklPVVlvSrNigdO2AzimtmJJTFg2i0o6+1mm6lZM0trqm3HpIr2sqSzyiIbUGbyobSIeu
R1+FGM2+atKPPidW5YtOyDxR2GHAd869es+2WhKu+YdzcvKl/Aaj0Jkw4qhikh21LwHYAcn0IkeO
JHmyUvs/K8aV6++CudVpTchLmmMG5tQ+tQsm0iK8Q/n+ZyKbIlydVAO4CxM9AqMvNzcSrTVLxzjm
jVgEcUuF3hE2MhHrGve3I1vZ1RBK2jCokCFzeixKTU/sSb/ByA/lVMJEQUy/CjsOzA0ju3IXQpZI
fkjI8cCiV7JsJLUHKl8z+lN9TEKsF+gjatRvTU1J+GXkrtJtjaVdMWvMIcqo5mOqxtTEleOd6ybL
u3KAatp1UNGPw9b1fsXELgis/G1LtF4QknH0BxIwFevFw/8uswsCi0zPPCBhRi4qHTjQstFBldvq
KkC7OJlKaC5jnp9W0VaD6RWVPye5TriMQz1nnQCSQGeyTDWIkR9DZn5D5ZfDXt1UF1RWscoU5aFZ
KTCsBisTyCtx+aevHqZXDlDh0NpC6FgXZBeNBzmk5xHHyrqxDvw4AKELZYDGD1Z8O3j9HpEfVSgm
ZV0VUxeJEx1br3GYfzOP8GLCUd0XNnO/Nri+8nY7+wxzHQ6mGGY1KuT7/Czd9xPm5omGhGPr9J1G
s9QWcfvos0VE7flnwlec5gXdtbRzEQveerCf76vHwQlRZq/uxQ1dvRZdX1BZuWZZUjD6bOLCMVo/
b22po/KApQdZ/153ryRhjjhis6j5qWQqnXqDGjIdssr5mdXr6vv/ThpDnJcWE2qaUasdWH28RQPB
z797Q40A9rL65axsZEPDL49khQp43iuZbGtxwMFqKlhtY9BZt8Pivo4dMj7OpdtWtKppbloikl+d
19cuZlT2SlZZ8+wZs8vNm1YaN77zut/DIKmJ4grwYpa46sxrqKreT9yECXei1442iw6tSXnphFtV
yS1CKwfbaKnRVMMEK3YH7CI5dDt1I4j5/yjVv7ysXKwwyv2QoVoDH47XIaxWcgEoYccffU7jOxtp
MevnQ752G6M/GlAeiC9FVI5WFA0p6pQwFUc/kdDNllcYl29o3v/uCtXSR9qHNyl3OxTrf6Z7Jdi9
ILty9agbTmoRQ5aj+GBin33+EikhFaItK71qIP/D3jeAidhEOr9RQIeYH0bu5bdC701PGQYYoMHx
Wx+9t4DMJXTmMv6bWFvTaFfCAF2URQQAIl7h+NOlcsqVGqW5BvEaieiTRHCG6g8hqjsLrSUnvSuM
T0K4pUVXr5szoisHmHcDBzQDiCKdcWcIGBqKRytlBwAGqOox6i1Dflb0fC/CXuPSiWe2EXP9Zevb
hQf3jrYSfakSr1yHNBv1IM8SXL9alB7hjx3JHB6271LtKmLvdPq0x7YnGhE7zrhVNtUxkx76WLCA
wrvPomMzv+tm0OXhoYg2rod1L+c/1+PZxy06c+YwhiaNBIng4yJNddWwsLl5G3YeAa5rEwB0Kb6X
pn2FnPDPKr9Y0jeZAEcKcGQLnuB6w2lZsCKch4VsGFnACcILIi+ioBHMj3lUHcMQNvIX1xk9o7jS
A/RGyc3cgaL6IOwew1vpMB7k29o298nLz7xdd1xnpORLmcpFksf1CFJt4Uguxjs1W/VuHLyLvPzG
Dzeuvete64zc6t4r66RMUVEafUGyp9mSZuzKEf4IhV3dlVbsbTB31VmdUVtpc2yYWYL9G6Nflep+
nrtdVFtElanqa6kXx0GrSPjRMxGZVSItEAm0yfbAgvOASW///C1X/ZmuottHQ5T3DXNEm3XM6EUy
PqXz5D5QsXOYbKjNdz3VgH0E0FzMxQDfxFi5ZtZWI4mYNPmvucuXNTdbgcV3nwgC6D5XAA8nGcDn
u9SVeWpJMlUgoEflo4CiImpyxUwTxamBgFAqb3LVf/0stqs86QB0gg/GWvc1hAYg63o+R2Tyyesw
0jHFkKFw253SrRzOut8NvgUsnRFamZwscixAn0AI1i1b/DMaKdlNzwCQpMlBd0Yn2bfu78bRNVoj
vWybt8Pnw1Ya+zq3AABURIgXGGWXAkY+UxvVBgKWNStC1VY5CvYWdNx3mwCjhopwSyT4fcrKAs2w
bkst1ya/MKwQSQKjdqTUbsctiV7l5YzOyvYyMsxzo6iTnz6K2CXSeEJBm5dGvOvkLbymv2spLj30
JU+ri0GQ8qTioj75o5tRw+EutxUPE/oHw5pu6Gypjrn8YzVOSXUr8yr4t0NJDw32MyAQ3ozAvxv7
5fcsZ3B2UdWZyTJ05+N78FTKUzfUWqpvcX2diAFExb9QRn+bmc+JAJ2PRAOIaIrLK1pPM06Rb7it
Kw57YeVfKqvY2ZwZwKkEUFHSl1K/H7yycBXEQDl5HyLH1AuLjFsAxcvvXB8nzFFEzyJMAXZwKT4l
xgSFHIGmnrmp+WtIPZ3fVKaFdW7/+WpHchjQhuhAgRjRYHNJaZIKhVRtPfphRpvHMKX5MTw1B/P2
Zy925agAZaopi12jPWM9Mr00sJvYrDv7VSpCZt2pMv05qZ2fqVwJG5C0Ug19uWNAZH0BdBXn4zCn
s6+zE7tv/ApcFRVad2ginkaDcqHHuW3dClfydCCryYBO1dA2ZOgrFdERMOpZCe4MTBGeyj13RYc5
Mx5BgvO7c0lsTb7kbCW1vvuXS6rLz8/UXyvYPFQqqLaKasnsWKZUGS2VPEZoleLJbkO230PzS3Ir
TVEIHrAqB7k5c8M4UJqcDs1jPxzC+yz3Ol1wFOIIyrSbYiyy6z//d+TXGhRlmjCUvJh9/st4Amxj
ynaC7u641XiRy0eaIACfN4zjuxlesLwevef1HFesLGe/xM4BRXyttZfpVUQuaBj+/MzedUrosASc
lIrCxspfKm2X47YQoCbdQyo8ieF73Pwh4W9ksn8mtB5cwTUPngB9KWqqCmVdN9oaZt8l1RTPftrp
dp0mTgakZly4AhKJbe+ix7cKc7sXUHoV7qr3nrcbqXrp+/27fIG6YKqi0oa99pd6O+ezXE08n/14
zxwOsPx4V6G864QP8b15CK2H7qG8i39nLz9z/j12W8iamH5HV7ahrm8LuRC5aEbQ30mjGuBwZU+a
3aWJhudWrR/k+5/JXbk3LumtnIJcdLxoDPiiSQyE+aH9YBbyp6KtJQat5j3yJdYGxauChUBNtE8T
A6BIl4KtdAKUk4rNfu/2ruYEzSmzkuWfvUJD+pUC4C7auB2v+qAzkiungF1PYxsN1eyjHIvJOP2g
7oH+u6Gz6zHtf3T2XyrfRsf0KOux/3v2O6c8yQuQQmzNu9P9Z0/fIluy8E7HjhZmJzaxNsLvDZn+
DbzOnKw+iTnPRLgAPtdWotSAxW0oWq3jab9xet+vSOjLGZPy5ekB941LKgMlRfQUVMu0YsaqCjcT
H1n+WoaPVaw6Te/JYmRVlbTHS8Ga2j3vPn/+jiUqvQw9Lj9jFR03bWm0owklMsO3xPzMxg27uOrp
zthc6J8J1JhJyuO4Xs6yqO6NEM1dJ7m2M2Xr7Xslk6MjMQhTQJivY9xkJdCyUcM2b6A1o4vWq+cZ
4FjVju9yW3dPJSWAWYQjcMuDmtL2ZZP6tevynPpKjkPUtb2Qgrp2ULFNqLYKK3aToNnpaKccLXwA
sFQbWwnSQNgrR6TY6UYqaz3S89dsCIDIEUfi0YqmhktRF2UosaiFqLnbOsJpdA0nclW7xTyfPCE3
C/wKNLkg5Szn7kBLZm0mO665B8CzYbRUIohk16tfUP6a2j7uZ589887K7pvH8lb+0IGYezO8yEdu
EavHi6Q8Die+4Q21qwdwRnulaLqaG6UidrNfOzWdPNlr9s3tuA//oFnzDmkXBfDrxIusj7fKAuQB
hpCsr4mmzpN38/RkAATCtO5z+hFZbx7mzLCxBjVejGI5H35kjY5/09zIrmpx7+FpOGr3WzHlNb9z
LrnFW5yZSTfnuswKSK5AroYfCz/fRG5f9H9t6ejkJ/AsGqZHtPV10Zb5lLczfHeUByqLC4uT1tgJ
opg7lTwLQTF0LYD4295iWuXkOqv3RdOlKA9FxP3vXgfTZ3iBaJKE/oRFHGfscrGXpjqRZz+pf+nx
qdzqTv/udcCkid44TBHgYbCOOXL04oQYdDZ8rli3md/55SHf6Cm98gowDRGN/MC5BdA3wsBLHhK5
VXJ9SEPfeKqfRSd2GTaW5O5oiZjXnWyNOjHNneHlZ8ldcXMgC6hvWYboRHEN36LGYl+2chP6bhU7
80tR033/CWQlycpby6votFdeJixpD+05Repoa6f5lcsZ9DHPh+EdFW5mPR4kFBEZuoKH/tHMLe0g
Pws32Xv5NVJ5b76bwWCzx/qWeyk2aKkWuRWBtPyzBL47GdNAz+uy5UDBvntt5eaMWArDStZCPyoy
2xCQB7hVhVskyJDQHOSNJ+ZfaORLq7mktrIaiVeSyVQ9RIWaUeGUfAD70DVPsjc4qpvctzR3M2Ae
jcBaT+gjoPQienuDbQ8vN5JV3A4Y3BZt2e09EU0BsyNvYvp9v7/RS4TUmSyjiQ01jFXZxoznTGfY
M+/HJXBp+b6bNi7wK3MClxRWyYlErPKQj4LpK57gqq+tx54qp33qX8yn5oY9lJ50iyGxn8/4SjR9
SXR1mYdFEbJkBFvtPT/OHjTdKbHdu8TWsJ8pXfEUSIdoOkC74Y4AtXtpxcZQxcVo4P0zygnt6pvC
IdmdImXw9D8Tuma4QBEGGjNAuE20tK38Rcj4wPVYEnzsGwyD+Lbfk2P+wAJsBVL24j7cxTeTrz4p
x+gU3gh+vREerBlFRRETdyIGL9EUCPtdHaNUaP1YV0TwBaToouSrrLDrnk20IRhoqTeYvUYMQcBf
wHG44b+JmzP/HqIJUWNzGgW83Ze3uF12RTRTAx3R8bwxSbp2Bwtf56RWmsKnppGrPIsCEob7ZDQ6
KtSCW7dI1EVRQVNkCcRo64myflyuia6ivXGKqqYswF/zeDJSOwm0fQZvCxX9/FlrvgV1/1DCRJyM
vRm4Lldag1QkKatYgD5g7MOXLaBI2andHJHSzRG0aADparAZsTiZt+1ug/a6LWZNeznls1PUWowI
dR1om2SkXfSozd4w7KIg2Y/Vn2iWaJV8/UzyqlwRvgNNA/Ucbb1dZmJyqLcC5CpxT1btGrAo4isa
Jqke3k97PdmwievShdNExRs+FNfKJYcsG+R8zqA8c5I/5COza8BJSm2EtNqePMXFg5w8RSEdjSO6
ndP8LtexjLL3+hL7zybaV7/lOdlyfVdt599v+ovfdib1XBobUTMhAzOmSDCewkMXZE/TAC+R+cxP
b/Kbbl8FQPHZbEC8ZktozUG57m+z8rojGvvdyi7OqihQqdQE6a/qJXyrTh2QlSPAwM3EbWMq+ORp
coV9uuEy1sCXuL1A+Yz4+qYd6g6NyyBeA9y8cMYjPxUfmsWsLEh8NbYQnE/H3hEfboTbHvhTW4Bp
iyWd3/SgjylXNBoTNM4iPl6F4EyBe+wGJQqi0iu6UxvfjeEt+rY3zneLzMqgSTlMEmDGo6D90x9m
a8MbrsOBv0xg59XSxqxIyPddKjSmF5MSARIcr9G/hUmzj7psI6H3N/2yFhS65ZdlTMjtY9/FJY1Y
kSW8s7HcON0bXuUah9kuDm2g7gLB0b7agCU0P5j2HFSASQ1PIbI0ux3KDShS5YGJmv7PPuNbIL7w
fP49qxsgL42606QO1e3muTfeUQekrLP59Kt5M+qnqbWhPM3gCM1X62fYbVLTpHjCDpKNg71iPBef
sRK9YSa6kGCMJcjDkJrhTE1ypwh21h1I5qXqBrVv9VtwraLAYqJUheVGePZfnkJTxHodsTEJYgZk
7sySXnhJp4nOgJBSMAuOpuHKUU6jg4TDn+ko2nFN2TFsN2H9luNeqQM+BOldBeEFUf7GPWf+atDz
icTakATm+CCrtCQ3A1agYXc5jXfZCcnPQN16AqzXDC2+Aq36kooHGJ54yPlcMi+NWMMymlMSFK2v
u/XIqO42+iFV3ORuLHfEdBVsOgmxD+grcgsaGz7eQ8zYOINvyfX1ZyzWeMa6kBfZEGlzEpDoY5Ba
q0K/aNieituwQPX+2FWPcmVX2FegdJagvvys91fuSiCpLD3Uy0ovfY2DOjZxBFetp0GmvRixTkPV
UqWQZu9MT2kihU5ZTRvB8t8L4OKs0ZcA14KBa6y8wxN7FRFgjqWusrwesVWYIUHSAs+upZolOz3g
X2cs0aTvn7dvk51BIWf60mD6MaYc+ZMFLHlGtPJbsHr6MmM4Fw3FWHoCEEw8jCxbRHB/jOwKibIU
qbGt98Q62YqnMjAElyYDJKY0lay+e67MrMNmpTHoq8dEiGjVoNNsI1z65noXGojwgXGDRYCYBL1U
hjyOe+AU9WPQ6RUdlsmRdCtLJK03uekLIwu007L/ADgC+opIx4UhN+N4CibrPQCI1c56bez5V+dE
O2Q9ZetzpC/YX1FAgq+KQ09AsPe0Pfp6rdPjCRt/KN2/P+5/9djH/NJj1Pvh7o5Q++D31tufgh4G
V6EavUVqCA/Y3NotTTU3koc/Nvaf3vr40zkZVWluDdYf7aRgmSHB/371roq/i711DwbWjxk02+f0
Bkk29YQUvecT72Ww30r65OfU2QLX+mYGK4msQjijEdGJOkWQiDe3j6pgi7/GEqoJQD19b25tJyff
vPwluXVdUujZ0Ck6yB2D90C0gN/4zOg++Hrfe/eBHZz2jYN/ASd6+PD83433utuwQWXrC1bXb5GM
aTFI+ALtnduNr1n795OLBUi3jo3p/Yo+OD31NKCGOzvnxreedz4WK9/SA/U+sOJ4SyUXy1l7hDOF
XK/G0SZFifQZX5PR2nnVsUP3Zy/3PURfCXzl6vtYAwroAAK82cfoV8Al96f7LfzSOocVtITS72en
PSqnPLkTMLBul6/bA6pbXC62f+boW8NIJEy6TQGrbkU056LXWQbSPaeI0bXpMf4SwiMDDEsrHCP0
/qB0DMzXrtoK7rY+YxWiln0YRqWCz3CfSxh18HpimNA/YqejCQt/xGgplkdwLMFy7znuf99zbg+e
//BCLOv4dAcL/No6/u83MbYbYvIU5QYklgGgsgq+wr43pyrp86CQ0R+zb9unlpV2/Z6ULwCYZC3G
s0Q/SuxyCobQElt027eUI23W2ma6hZFFFmVYaSPwQNCvBwAIUUch5PKcdEFPBxU7YoJXgfa2zffR
sbSFm/w02qWB7VcpbqbalrxmZ+whIO4ZEQ3hLO0GpdLa/ZMG/Kncavu/IiPs9yWI05b13IiQVjJC
PgLwqGXcBgmWSDkxq6MAl1Fmh1UoeqYcckdWo9qTppE7vJn5L6WUzX1psuIm0/PczqcydktDTpzS
nApvaJkQADc3cuZE3JoW+X5T4lsVLOlc0qvIVq00fZSVWWdy2gYVe+tICySDhxSQJz8b9XcXthDB
SWGJD9Jhf4/xzJxq3QQSiAki2pK1fTRnOjMLdXKNbXgPgrv9m0qgvgCdwLJj9D9828U5MpnVpBHG
R0Q1sUJztOjNtAsTgMZ0kfQRKX36a47HHNi8otIHoSDw39NkaLmH0aQwpgDJK/1mMEQdKByF9N6U
tXQzTULyh+WZplLMwZp4GpOxc/MK4fhgsvA0I9X33JQDMJKyQc1k2jc9uij7RuijHUFRxRswITl6
UjeXj3FHUhXr0uKR0DrM0WijilnnTTN0iYYjE6R9rvb5S90PRmnnpBmBCToo/KseU+O5YXVM9lUp
kA6AU32S2rKez89i3bZtZul1wabKV6t2rCNaJpKY/omJHkaY8TNCU+/RYtoOs8sUtWT7pDOLyU0y
Y5CxXQdYmZ9TJ6gI5ghpuJ2q/YxIIpkEbmkRFqs2dMpI0iAPkiktlbRYq+28TVL1RmEGK/atWWIg
TqqSKqMh6brB1tR8DgGXkqL7MutbIjo9QLtEbLXMjMKTZ61LdvgUtN8IEeNfPIL2oEtZYbmF6q6E
NnsRLXGGjl9M+1TjL8wIsW84U3miHZVBmIOyaKV4H0vleF/nWVPQjqmVH+ca723A/7V3YyFGL3Na
8E9Aucgi4BkaNZDTzOToYpqNh1qXzdpLRZEJFHuP+GBLU6/aKst6LGus2rT1xsrIIivthub3KGHr
rq3qrMltwxBrXFBkSlN3SkgW4u0nqvuKF/LvWjVDwSsx9436cylkTsKMcXZLfTnukXS6So284Fh6
3wk88nRTLR5DXcQ8UsdVnlMtEzVPLxvJtHmitzPSttmgWNwsxcJZ5jqCvDXhzIYmq05lGecP+Fss
p5GSkMQtGgCG0XnKmztgoUjpcY6xENiWqph7yVCFksUEUZ52em3y4zCKk2SNmLf5nWksEfaEhQVS
qw2XWxfgtFCNiYnqV8oanVE+sNx0sJElJ7QZRXLXkCFMrbgHityuazq9o03dipKN1YDxL1YY3S+T
9JhKSoWW17RTR8zUsNLgz0Ir9SkdtRmHFkW8E61IkxvAiRpzXzh5FXfonVd6E+lqJWuesgwwb7RG
/W+yhaJNiN2YWtTToUeaEAvEpMmapj7hNI3F+I+KWcnIEptJ9ao0liSLCDoDSRHdUEaCI3GZhLEH
u0sMtMuTWeqmw5A0nRDoGJA1glbA8JojlQlDGkOdFdlCOab/GIfGfBxDUbsbIMa7TuSml+OUJqtM
+/GrBxZISuUEeXJLEmcU5BLGyfOsJOlTgQntp0jV4pDKo4mEVtdH4J+F0DOqj532IhaDjhOV9Po3
BiRKPJQaMh+iNIH9c1yBGSUcA0Vo4edtbs0hY5wih2XmVAeMGQaHxiF7lrqMZxYS1s3nWI7jXhKK
KaFRocbHUo/N2qmMPjKtZWBtN6RlCoKYyYksMwlFq8H6C5l2RqW/CjWwDXdS2uU9krFpONtzWMSO
WDfLNc9UAZATEjIQWVbUT1WlFh0A4+Qc0soSAX7NlIuvnA91YnVdhw9NZi03LK4WUmIJVSJHlsJE
c0LLphE+or2jRlUkxAQBoMWwfofqSqF+qU04tHY5xCaY1rQCHYlhIz3pmGGcbOQhtM9G5wj+5pZh
MVAsJhmW+RXjRzXUWWwZyUTUnTKlRh3kZoLCpJ5WLS2GJiaLksErmDJvDkKIURSalRq8FpdztXRm
fRbJLsWw5mc3VqaO6a9QVB0i1VHiowu2PYgZAJt3MR6FAx1EkkmWokw4iH4wBw0j8Omk2ugnxaZb
TZl5ZYlhQV41iTPFakgHzDKzmUTTKcdIbmiStMZdl5YINNMs6valFqfPcVHrgqd3ZfFilkRo9obZ
Mm8Wx67yCrVmEsWZCJmbs8I0gjjGbrE7gJlFsi20hdwB1SQdjmMXpUuSCPNctMm1PGjnmmnePAr8
wawy4QZ54Sx/GGShTX1B7JiEdkGFeBifijBrB9f/iqr0MFEizfyz7XSTO8gTJB8jelMfJpa2hMq9
od51nc5ryyj15nHmOUojpBpV1cJoMcEQk16IvWcgcpyd3OyQVk6isSv2irLAaY1GVJWekORaT1Ns
Y39sMlTfd5LWCZrXqlN4GiVcN5YGkD403CqF/jm2ZZ2dZrXuuVXkGDR4ELEDaKQKCesqGNvKCCpg
ZqIdv9ZZbBOWy5k1GDXvbHlQo+ko8CGO7RjYZBptJ1KWThlxExX1EF9vSdDPytLQxgQxpmke3nZj
qD8i3BgkmsNhzMcirifQaxQDq1VlHlWWJCOVbMWkad/QDa3fs2SI3/BwG1Lc0hJJqGomY+O3Q1h3
O6wLH+8ydGqmbp2ICIRy1WQo7cyT4IhixzO3WojZDTbEwMYzQ93LEa8Gi8ipaD5jXgQ4dEYk95Gt
lk3XU0Pg83ukihBCCEFj+4cwAJ20rwQCmBOdBHFfFbIbl0jm0lASgY+k1o3ZW6gRJgnC9G6KHpCL
NzO76Np4sHpgQaFpZmRafoimLNLv+sSEFlWFqHOrr8S+pdHSom3Dn6vodBL1uMTIHpTbCs22ejYi
TayAfTIK6JPOI556Cq+U0hGjJvozqtlYOUWq6id0FS3pE6IPmZ0PQg4YZG2oYaAJWsbsEBnRxhYG
Jnc5rXRB5FZEQMXrohpND7KAuGZsmpgfcBbiSdDSKTy2UlfEO7XDT70xNHvN6yXGH/UE+LNWH1at
6NZakdXHKEmEoxBG1VeZqvn9pPbTaPM4R2+BFlVd4pgRHwykFpnS7s1ZUQBfKkwLREJUAhoCWADI
fzIi95IbjVJ/lyu8jx4YyermZGAfSfSoci4/YUWDYdIWBbT2qHF56nGbT5JOMGpXi8lzCTxKpHSV
ELUmhB9wN3ys/w9FV7JkJw4Ev0gRiEXAFXhbt3u328uF8LRtFiEJCaGFr5/sy8zB4fbrh1BlZWZl
Rd/lBFC1jfawcHfYdf+uPE3+HW5ZZYt1Bam/wgo7YfVTOtf03Fu9APABiMLOIzJE1stRMXfeOZ3u
bJHI+qRKXa2YP7YeO7nSVA+vh6zTsatWLdGw8Z0ub33o6dAlsZ+/Yd5E+W5I+iX/8rkice6ObV+H
yzEaBRtojh95Q1eDTpgimkP+JkNdDm893iHREAJvWOf3yieAWRwgCmihKn18U1y59FHiU6nOlSH7
bnE6fqU9o+u5P/AfP9pBvKgJfSbSeWzyA6FeASulMVXzupHh+ChsUo0n2lfiRUA+vFOuQsPipoW/
DX0x65vZRfKKrDQowZ9FF9hySas/YBXGX1C7YnwVPa+GsxSDBnxAIPF4TkZ5rO2403Fqi1UNcztJ
p8dGATE81EMSPvLFVVXjkbtad9xOPRx3zOAZGhSxrPEEVwHcKIP4g4W6mC4Xajf/xKL6b7p0dDtp
XI1Lm01FZZuswtAeJCczIPdblEj8d4eA1hulE2dcZAkCwedyeJxhOQJwSXT6jBrCloZXUf5UETCn
2WqHziJOHu9R4McRGzHgW24qP401mpDFxb/UlvML5f2BiT8rPmrcav1Jbw4X4zRrZJoAatTfU1kw
gACC1ZuYL8jiQz1tIxqYJDvEKZ1RDVY71i97KMX7Gmh/4TKFrEPq4sKPpPo+EI6sWCLdS2KSvm+X
HBuFT5kz9Fc9JqBvxl3PeBy2yrtkLnJ+rbKxxANVOxsv5ZBoexr1HuRduierO02F75MGEa2IIYHY
n+fdllvjH/EVAYRPlQG3vtSGQHLSK7kbCnTHpyJw/d6nO5jwsQLWR+gNgscaMgYM1W02rcLJBl6X
J26wF73xWjjMwBV9PnXFrhJEe/L8kMDvB9QisOoY5VrKcR1bMpe1/ht9ie8824ZxB0aaxHxxc71Z
XFsoPw/owZS5mLkQt2IwE78i4i5PuzQx6/ZSwqAp8GKiZi1IUiPIr8HQN+JeyiVbWpnsSH1xOfiU
ZPhEGmm2AKMlISsx5G7QTTeKVmFqUDvZj13K4ntmZ3Qda+5TLDSoZg2TjHX+keymFo1nnBcQAuC3
g+nfBdNGNVRLo4b1OBW4qWmbGqjuDRsLCQ7e621oEMO/3w8Fxq5FIfBb1blXX9J9EjWQFa3u9LQH
2CUZ3LbNURFEpvGkDlAcp/LHkCJEqdlk3OG+DVHQtshl/RQyla/NogcGdWovOGvyTXDeVsuEbEHI
I/GjH8olaTJXL3M3WuYURj5W+aI4J38SJJyBaKudiEhzN4tsd1bJGodygY21nqbxDWOE+cu2eFud
8s2UW6PJEIbGiLR8IGNdTG3MoZY0mNyGSKLtBCTq4WX/Z6DfIAwid/m9xp8dbeKK5QmDZujdRcbF
X5d6/kj5OMhTtRq8kjOT1dQuQE1Du0w8K7sB8w8YpJglPlORu/icJONszkmKiwY3ii6/4uSNb84j
trbBnw2ko/Wi4A+UqXkKQQ3mtBwYS+6CwheAn6H8sxjyZD4Nmk9ooVw132VHypc2Yav0LfO7fNwZ
FIaBzoXHDwWARS8bXNGMzidjAwRuv9tsmV+xs4GBbJoAhxPFE3VBgilLm3FNdGxSvA1T0+cUX5ZI
V/53FoYmyO0dcA2OrqrjqWbH+BH37Xi1WEceu6wHz4G/Ms/3+GbNADTI1KMo0LniWy/JW0wRhU5V
ppJTYmaGYUvKM9alMB5g96Mbjnfc1kF0fJgRFozlSJF1FTq7n9XS58nJY3Ppk5iOwE4Inx5/RnSr
4Ib2whaNXgGHmmVcqidM50rEEiwRt25qyFS/+mLP1CWf+Lh0mIdBJLHfi+mUp7iCrwJyKuz1Ri20
SfNq+Im1vE7eoZlQFJBwB3k5VQTtKtyVR4o+bNHqVEY60NOQMX5d/RzLk/fL+KEXJ54VSOnxmmqe
6asWm17f1npYUKz3ZFOtdxJOkkULMXxFUrGZEJJ2WKzAUVy4m6XC/AhcVaiMW1G/D0KsR/tZQssm
P5IVbXCyomUZRL7S67EEzS+qL2x2xjLZ8r9qCnTBJi63HygeGS3ajVD6xIYZN3eQyfZkUqoArjlJ
8d4L1NimVyQdvyhDzX5fmB0NI+YEIZLAJVsD64PFv2L2eDwQlkL3z5syxajsOuYSINaKbG0YjiD4
9jD3+LrSfHXdNoa8as2EPqADQfyOHxcumLgB7TQOxf79qJQKrdVGoRkj0CufBEk20DAWnFRTB4x4
3GUFDRMQlTVVRxHMhsEunIS0pSYfaLNxDCc0ZTlvqhnQPmvcUFsq7xmSi5NOJX55zGqBmFo0R7jt
Dmw3ylqfDfncZuUA0zvfBlUi+uzgCFoRUsOk2ced4uqbspOnMz/epFfAkvJzsqWJWU8Q+rYwCAmg
2aHeV2hP/iaHIj8PXVh6ZkDXFkWT51nT46xjCpzttn5ax6Huwfjz8mk1g6/BFQYqgS45fg2VjYgl
UWZIq+uSFeJXTfXxnpI0YuzDkfAvFUdAL5PtlHd5Hqq26mP/WmuCE+9TjvpXZgPK+A5bwXcyVw79
RcHBgdXgrTTeZBnPa4UruqmRgoNb78Cw5Rn99AqH2JJv7GFHyld/2eNSLg1JJ9yxO8cTPS0zmSHU
x3LfWj+HpGrnHiEg7RiY/ZltMqjTOA8mb9Beg+0Z/X78rvye/ZExY6BvZJG+OR03pJNtwEZtKXO8
zKocVdZEpjhqaJ2JD8dZLVv2ifDBEBqBC3wbsk9Phtplay3FSMBSL7jH/ITmqReREPRdrsSYT8rV
U+9jdZyqJKxDt8wiy55o6INtOa6Dv8vK66RxeaIelJEZ+MFJbd9TWizZRSaHfagqrbBPW4GnaaZx
S+RDzTkbr6x0Gz2n0WfpeSYOovDIhcRLRrHO+AzBxyOQpPgMgOOpSYaOOJrNV4e7/bku5oV06cRA
MIFKKqdWH4WanopI5uneZ1js3WyUIkbFeLWmDY/VlLdR7/YjGy1du2JNRHWqU7hC25WKqTo5naf/
VZh2xbM5uHbtBLSTno5s2EzrTOq/V650jyIqhyqQrmpv00GbX2QnNdDrthd75+RSAACM84LqRlf2
wxefPGSAHfKmaizkuq0qQZ7zGmmmTkTuxbUGmxM7gdkA2shB0Gu5owE51fUipouMQmBhdM5q3KUD
qR61JfXe6BGoSjUu4GroSozlYEg0omCTCH5mH8zyqgVfwBt7xcrLbLOxRoLsDgOGi1Uw4PxVhikd
zD+pJpvzqm+pGBIwzALy6rnWBvSwRl82dstQY6xNF4R3cHQKcHpmzO+3XJfmOgyfrYXmAa8YUtMr
ON5BaMI0VwpjW6pDqbtdpuHXjFOmWrcsHKB3rSYQn/W4dt6l8x3ZmSBwzJAMJAy+RH63cVRAwKx8
vVeOg8oJIEsf8yT3pq3RtV0NFqxtHVch8SDAhfpixz3BRyh2uAqQJIGMnkNNH9VY4Q4cYvIOUofH
jqqYATBJTH4Cymg1NzVmLm2b9kBtYIps9Y9ONcPGA+W25JKuJUrrHOH375DkkcgrgIhQLcUZ/XB4
XEAFMR/LS4kwxPHHnpn+NxBZHNtxDtMomlWv6XZVgU4TiN1EkLuZSu3Ph8P/GshJEOKqbNdYQIAy
geT3fqtAC8U9lh0s/pU5F3Jjb1xTfueHhWHWeM11gf1fGJR9H1zg6wtZ3ECTxh/JlDbVXHN4JTlc
1DqEGKFb7f39fIBVacGvZEWTLModneF9wNYhUMQ/4hSAkBTCN18HJvofxXgUH7qfD/mDS8DM5w0l
pPiaomjH29EjKPwZnzKM3ZFsBUobwurS+6To0/6XV+bAA5N6/UJXL1wr62VQLd4vh4SzrNS8GxAX
8tNgegqHIZfVV+0rzAz0iRMAJ0no5Vtcuce1JsQGjjXd4lD5drFKIEGh2hh4+B6bAdSTz8OmbkNq
FUXalWJavi2RUDyL1bHpic/zTLoCMBdP2qjpdVnUBCsWuiX3Z5GzrUCQQzFAmw+nh2BfTCaLgCnr
IxHnvh9J3aLueUSM7K4Y9js7kzLFhS1HbK4GWvV3yAih38CO2wddooG7cKCI8TQYNxcPWLVk/huW
ykRMhcvcPmIBLaISsjEKMNjoFtF616qCVI+fJG6CO6evloWwdPtWBnfnIFnhmv4MmQByo/uD2Exc
37fIlgnMg2KY4QUDj/HPbc2vS9gTcbVOwaTcFFWw/QXuXk5Peu4rhPkhMWG8W/mBx7U7kvwE1mVz
M1c8QdxHJQqIQsiT/fxMOR6XXxPkrAjl8fF2wcp7EHbbdgIyLbDOW+5sa3JqYPEiKSiPllvH1leD
Hmk5TRXu0S4beK/PxUyH/oIhkexbXgKl4GurJtJNdom/RmSmAkPua9+70wEjmb18Lmibb7becnkf
aLWzbpzLee4Yt2L67g9cibe5B7zpwfFFpNU3KBO2+Jsl2FVynxyU3eyQW9bU6jOsGATQD0G2Nf6Z
7FD2H2DqQvmC8pqhCYny055oBEDSSPXdkStVQsCaFqBYCaYG0H4k1w2LwUB0mVF9oXMPaguqAByL
MYAcMwgovuKmMkl71FLFf8apQ9yTYhQI619L+bRNVMMbR44MKM1sB2IFR5Mu7aRXebxy4JB3MgPg
tZGx5SuUdEg5LScqkrt6ql31fV1SxCHpA1jiQDrWcosHHk+7VolYu2FLVHlhwqviqfZ0QqDIyrf/
6JQx2HKjX3iz0jxh12pf7FPpt5k1cbP0xOb8eOhTZJef1h6Q75QpcdwHlRjWDH0Nj2QuzfwnHXlS
Pjil9wRcFIgwgFQWWIsLZxvvsswZ81qoNEDnUCLBlOXMAXYHLnJQ0qESYDhtNaIVSTFa4aQ4bqmu
5q8jdDOY5gmDB3R3i33V2Mby6oCupxt8DaAXJGoja9ZVoSMa+yR9x5dZPaPDCA/cevbL1XhYjcpH
dymno6+akont51HUNmtEsQByjZplA05BqeHUXycLgtQb9kLBYwrwBazE6IfWVWhAAkTVUM/IVw7K
nTSwciLDf5Y9aoEH6x+aeo0l8l6TKUcUeq8wklKiRuMt0mk8lbitv/q4yt8G9N3z7CxwGDauqDY/
juI2LeCeTmtEp9dSbvGZpnwxuhO5S/5JQTPb5KumP5aRqN9DysnerC6I1xwAK+92NN3htKXGvHhE
kPQN8lSP7/siAdXWShanY4w6tOoTYEK/YPx9ZAeacsFGSD0sHft3vmwF7A6fRL1F430KcD5MwLJ6
9t0Y3OQ7xxdW433IzVsNIRoclZ0i7IQgUmS7jWv9I46wV94WgP/HA5OEb8PkoOH1VBPT9N7Fp4UY
UNA0ju730JeA++O0wL1BwZzdbXLm7OypnG/95iMkNWhCCKoAlYnniEYeZxQboa6QgAoAmlmw5wgO
4B3FIfuA2QfKUAVJHBpbj9XkZEZ1R8e0r+8ZvsilSQRqekOMIBGU+5T+ZvtWPW6LXqFgUK15Syrr
cIllqXm3ddK/0BwhDJU96q+x6nkCacdF0tDJgOhf9gWMXZioecFsW4HddRz1GhTeUHzfUz9OF12G
8TLmRTI1BjrUl+DlgX+fx+kuC7WFOqPy2ZmWAQHeQp0LhcTL2v4ZSmggDchP8Y0NVIIIA2n4ijwI
6U/IVNnqlquYINuOjlvWFgtANHoI1+NJjzG7K5H7Njc6TO5jTCSGKVGUQdTSwmt/BYZ0OUh66Nkt
RuYFRLM1D/N53frkWfc6KRsfwHO1lQp4vnueeHsxqwJFYScMBgWfCmjJbgnfuOvnf36ttWwHaUuo
SLNlXyWRKkNOW6beIfljh3Ht0QO3clsqdcFvnT4OYz4dzean+jJnQAzQIHpMP4tpejX6SLeb5haH
Kp8iWmChEf2Glzyq66rnBdJG7PnbqLdDdHSssSC52JEU1SZZrD6OOcP02S56/wqXAH8W+JhP+1B4
nIjtU9VAU2x/KGLVFxADw5/oxg2tI1Dbb6uz40HwFBROFdmdoJ8DLM7WxVs2jgXGNuTC/slwpPXJ
zTuTbyGD1IYzGNfbbnGsTJKn39FbfFLmroTRzA1S3WtsqNxAuKUb8FCS3sYl9uVpy4oIOxrj4+96
CfaFr+AVGotuOZ7BT4a+DT4Lv0kupTzH3aw/YJUA6qmGYmIdYCUpYA/YtzufRuRqej84DRpy0vrG
RfTreQbkffvcX61/wne6E0yMFQq7IDICI20rSqLPJAxG3+9bDaWZZfHzlM3aHVfm0zG/Qq9IR8jl
iRC3fXVRngMLWXYZLTnS67zU4vuMVy0HU2uK7D9wsZZ+w2RtZn4CWw6wWHhE+UD/zsZzSmZFW1zc
9CcIeMkuNmxTclqUt/gCTWAEbRT+aZD5JRxm+04R3wAftC2eE/gCAAenftV3xQEk26X7Ov9kEtJ4
1+OOSk5y4TksE5D34SdH9zFd0Zf1vq2C7+vzcVjEM+Uc9NSlnumiMWQWNUiK0qu/VQ0BCszbbN9L
NGUVTjvDF+ngXuQtXgj7sVSVEHCIH5hpqndP6J0GtjfnTOwgwRsxa/lNDhBpPir8cXm/TgnBIqs1
q1E44SDYIUcMIusOM61kaiKkj7IzWFyGge7Y5/X92m/zt2UHf477pC+fi8jyf7uOSX+yFcXi1CFO
5a9KUiQAqGRPoAZDiT+zYib+Oo8YFoEnGg0pHE0JcpDjljsOydQqUAbVyMl2KnzAJRsI6MkzZpTZ
dsKxAysArTqHme6IElP1juBFlZGI50zxaXraCgVulIE9gRMih8XmDrg1R0rYpLD9wE05bEQ9Sq5o
lyKfZJuZNAK56qp4S2h9OIjGEa1ksWlOHhZRao9mrx5BpWUJX86wwWBUPubwHUH1LCWkur2i33hK
P3WOBUE7txB9Xzaqcozi3q4L2y5jjeZnB6KvGlKCIvU1NN4WdHz1H97jANPIulsoksFuQ4cUjyp+
S7lBxa+Et+QE/9Q635kpmXEwjxGymIONgp0cQ9fa4kItd4xKDTHrEJ4+4QuKs1AdF2kWnga/USi8
BvrccSLpNh+nfRVxfA5mYIg22qBAPRcZ3H8j7lNX7s8ebJrvZKGO8U6tTvAnw5Ixubh8Sf2tNh50
vdjmhDzDVxXG68SWukS7GeRDtanBAoST2s3fQOBxh0ZnNeo1MxE7kaD45Ov0lfYFr2+VKiG67Asp
CnzDoJm/D+NK9UVSAY6+PhL/NUN7xpqRmviZwDtuSxdi7eOlxn5e8HczwQi6Imv4A8MY6LAkm0t3
htdvIhewlZk6c35U27mPEFtVHv1/LiP7fqakl6qTqoqhJYfpx9bnCi69iM8FgQXd3bMY3T5gR2hS
oz5J34d7uO+saGHUA180Yg0AiHVQUGAuhZd1u2clw0YPnmP5ziJSDMsJe4CRraxZ19dBjGDqUWj9
caK8wPCEnupPY1HiWbxwXdmf6HKGlzIM0EPSctrSdoOPQYP5QAbXyXLpHgx0/uMsiB4GJCkAWPyY
XWkxpjetVX/GQ4YbTi5QfxuBOQ3brX5VNVwV6VGD+pC9/lLP48SbHItq59MUFA6TsFmAs8xoFX4s
8Cti/5tJN/d+4LdUL1sPe95pL0Q2vrod6vmPoSI8hxOtR4p3QdUCzI2lmu7JYHbgQRMx2e80PdyK
0CWm8bY5FN+21xMSZAe6Ic92HRBQWjd9XOfpTQgoNG2fY8YANDDEXZBa49E/RKlyyEVlyccGOgaT
NxgmQ34nN3htTyCsp3Be9xoDoW6tAz0DoVbsBBJHYs4Aj7y/xWkwTwQilrpGzLTMb3sNMus9qdYx
vZMoPeOfXZaVvacRs8tYqZYU4Ro9Z1+oKu14GfogjlaOkSKqlMGI8tCHBYPasFYisGo/DrBzI6kO
9NsQFaZvJCmzDWsbSlU/2ppU+898zWacrnzw6d0BnIPU1z432NaKX1Z0h/Uz5EgYRnaEQy0UVYv3
ZfUFEUtlfdkD9MXrstiagytlQHOt3fD+XKAEb3uTiTSnZ2RZzvGksT21ximzJQwZxZaPd7LyOJUe
Jqtw0Sph8i/VyYH1dH0Go5td61pAE9tUIN+qnIviNO+kny9waQTekcLR9Qm38vK8CooyqGi5+ucF
v159lSYs/bvcSXCvCULe8dFRrvoH7nvA2yDc8EEJhrO/fC7aAkUPjprcQz3EroIFfC+SGtaRzn98
YCk2P2wqM6chqBzqKXj4/jZPIAbg2DgCFClc3GE5HcEv9JzgbrZfCSQd+ynbQO8D3qzgSQRJ3Y+3
fUiHDzARXpIGppssdtLEHjtXoeEttx1KANTkWmA5JJE18eciKZDDHtO5Gu4YUTa9FAc9vpbYdXxc
SZzTEXunoH83m8n7D84G2HN2jJ4vUElQtlUDLgbELiwvaDbQH++YtSoJdjNCGYclnzjLUD5qFGuY
00z6aSXZSnslaifmHq85jAzVIXL+n1zQjzUx1bQ4+dqlrMvdXoAmounKkJ0W5HzPVOnuaz2jBYyW
IJvJ5kcebi7MFOS1yMl0JpHDMJIVKs/bdCtg+0WVRFlN1oi2wPTA0ppDhb0oGJBDIwB6TJO4ypJO
SInk671PYcCbQPpAxoBBC2M2NaTP0yw1m39yZZNfMtdOg3Mw8OHBd1Gbxviy/AmFOC8vBXZjvqE/
QtBR1HOOq2/e9PQI0UT4S5CQem6zzD7fZZsEvPuzwFYYu7OAMm1yplvNjSnuyZEkFo0bxsDvyEBS
HIKjALmdFnw+mjX/7K/MnmYRvhVJq5vEFEC8kkPNkGTFAEBG8iL7RBAbelHMYBd1J3vYJtAGLhUy
ifZjyJtp3bZ/QqXHv4HNMzsJaCsvh2Jga+pdJpgF7svjHTcHxo00+tCXrIYYetH9Fr55MmLKv1Zy
ewWhvz7VlZ56tEBbfJuQ6uEvk5bmOC9o7g+4CXX2V+I0FQ1oHiCbiWYxh2R6MIiLzFO4i+rK/ivI
FvPrwHZs7w0I/uBgh7A8EO1UQX5DRLETXHcre90ilLYWC5mNaHtp4SgzQ+IeEJThEMEChEKvNNY1
AgttjLrBwrHxezLV6U90Z+ujwwJV0+y+TnjrYDmmVwPZDWtz8nmFe5wJ0yax4EMH3XXDYGE56wck
HQ+hrbD5b8ApVfZbCSOgupYRHqH/DOjuHdbAEscWJnIx3YGmyDXiL4VLmj2oCq6yAWf+BM+Yt0CA
KQ4cNzoBu7Cx8Ld0y6ExGLet5GwHB1dFGDd6XOAkS744vD28k3XhAWE/t+g2dZEBvJptSi9IAa1h
DZCVSE8yA7fW7bDsos7kWZyufaKMAv3ArbxINSEAEK8rxqtLZmdQOtWY3I6sIqibZbY4ZDZUxX2S
1PApmhXbSFALULTgMAjjcGb7jF10LgXowAu2yfVkkxR2xMAg4KLF+vQPshR7pVuv4FuCquBpxPqO
Hge8dxEND7BREq6bmN3jCLu4BBUHBIFErBlxGAbUsj8BGs9Xgu3E6wMk9PprDf1/OZX5TmCW3wQr
2p0sR3abYUcNd1AO8DaQA7bqk5g8sIDPtISPdQYt1LJp0AIgvgzfKob+qAXLSYeLZws0fL7VZjoZ
JnLaJodLoPKJXb+aOQHQKEpsuvKsWGGpja5n13Sv8JkNNi9nlld/CzWTN1hyymfXG3gNVuw6z+7w
YcB/hTldlnZl3sFyrisEOqENiB+21IX8EcyarE0pY4rdlGweimeIFdmIND1BRAqZZchpelug0eHY
QVymsOLDa3wyyVYc38YK9G0DBmpCLrXNEHXK83Vfzhs7ikeKp1O3qjCT/vLppfkNSlwsrTj0tLWZ
VMNrPxsgeoGTdQehBGc/K9BTnuW0bW8jNvVg9UuEmHixdiBgO7ek/4H7/qjOgKBH34l+BTVnNrzh
bYlNw8mDLLN4zY5tgNc2WgmoPVnQy/jNOflRlodB58knTM44n+X9Lwsl6Pq5SaKAUQNHOF6KRGDb
12J4eCMkt7F1FSiPX9JmBv3KqpHChzBbQhHBj5sYVAaPL6KPEh4vZrCEolwxXHLOaGrCncAV9xU6
TPVhCrgbb0u17b80PBRjp4scb1cKf7G/TqYUmJMut+heFHYVYb/UGLfxe5n70Z/x3WKpN4AgeXeb
LtlpHnAPt3qxRbjzauhNCW9Hnn3xGOlwMGOZDHOOU1HWDViEw51L3tfs7CauPmkZXv8qV1r9J/c0
rHABy+wrEWb7kWuSYE4LwtR8kqzfY7tPR/WyrXxGvcVNY84LmynBFPuAoCkYOLBTDqoRz/pHGDKn
rbOuQl4ZYEeh36CmMATtKQDRtvQMufLJuoLRtlEkv/bcjc/zNmbYoZVFUI3LgnbtMa2P1XTrMAW4
YTzRiBiXtkq7z3EPDQYjmPfUy1S38If0Xz22Y60wwE7TgJKAi+yEzljci9JWKGr5ABYauApTGKCT
l+8yWe0f4GceHhQ34GxK7/bqREyqxtuEp/DXFivnv/IEMyHgpHDzdG73YCsyY1BC65UcoduKYbQn
Nm4D/40HOMKajQ517wLm4BGBi2osOpbl/PeK8viU+CT8ggeXF211FPAvaeqKrT22hP3eQ6aLs8XN
OaExZJp8o/xzVA7SM6q0VH0d/8sww/DEV3jN/jNmDuS2wRWNNcw9tPz7GeGCx9sxQMpsJzaDVYDK
Cz74hEkasdzAJvfbH8CgPDnbioX0jocg1ydCjcG9Fg6fNS7z0EcKYzIKpwPteXZvY7H1HQyCO0NI
jnX5a7GGHNkeMy6B64G6gA0cg5/gxVtTN17MsXl+HvNNL9diG0R551CiyQ0cMQRQqjR0eEZzSztU
xzE5D2kBfXxAMwbOoxrs67TV6NaTItfvflxZbFZWQfGl8Ey9sdpOtEMxXJCcmmK2HdaKEXKoFZXG
5X6w9XGNBF5yBu3JnWHBpvjUfYQtHqs4Agx2R4ZLA2K4kxdtiMq/4DiWwylY9PHtQEGEN1grSfIL
7sFjbwWGaMm1TihcfBauMHy9fN3bIfHkF5Ic9NtirNlf6v9JO5PmuJEkC/8imAGB/QrkTuZCMrle
YKIoYd93/Pr5Un2RQA7TpufQZdVV3YoMxOb+/L3ndaJqy7yXvXejhnESJnriLfrMCz78QfNUx2/U
MNwP5igByKDLCm4FvsjvIBv2e5ebpMDxIOvWfUK2L0M1gdEWr2PKZVCMqRS2Dx4iKKgYQVoTfur6
wFmcTE9e1WEzBtteh/7LPSUH/UKu1HJcJX1tebey7Alert4SxYkeKUG4aKv6wt+LDLO23jSJXIFN
mozPfd7EylpRKgjvllfYym1nTFR/hmwa1b2nQYBZKaaYCDQURXRmscwQWZQtDJ8EghsoWDYUwVoP
R72A0JArBXiApptYPEbTyEgSJOMstTVpryjAsj6nV9HRIlOILs4pJcdslQIITG5Ze4K7wU7jj5D9
FrgW1ebiqdLNEBcBhBCkHXLUqz/MWKVNpm+rPeI1HVQF+4o6mECeicL6vqveCypgv+xRy9AQCnwN
76VhzPzAKSQrAcAoxuocR41sE35LQspvGjmOuZwSv3iu0LxRNurk/HUqhu5cyWOr3tuDTyeovGiz
F1GlreZ2adPLjp5livFCY4ECzmgIj9cRwZCy9aa+BESMCKOE2w/6aK1UCx8MVDrmlK+GsR5uhFaR
+EBQm4JjD0alkCyHYDMtJsT5T62YgIwbK28SWlFR+kuXdW9NT2NgW6cUmVJFpCwicy8DVKY7T/Ma
/7YTQWQt4W+F8V6Tq8y/G9RsUisCJztM4TAQWI1QJ/PBuhshN3ePlMSV11qmNrTEwkNKlkEDy4UL
OjB5YkEWesfPWmxDMkUPzpjNxd2mU+BXU+AZhvSoerQadnokdz2pH60yll4i8V54SRD9pKQuA+xB
F2jtk1HhFfeQWPhFuuxBXhaI1dZrU0fpOTap7qChSVMAWTJXZVXHtsE+8oJGuFBgm1uKvuStda6l
B5jPF2X1UIveEcqov1amPKUnKp/ETQM+y/7CVOr0DcRK5f2iCgnrp9VzNBMKkHtnRHbk6FNooJbI
LtRmOVR66xYmAkW2pDVreFGkX4nrx2Fs8yIXVP09nX/7G+DX97cG+FG+Cg1ISsQbUOy5vxqlXKD7
VNK9pySBsgyJdaG/WEkHHTKR1bQ/+sSK4bY3o6ldy3JWvUXUrXFendSxI+NXutAxo6D8NeiD8RbI
ZcEFkSmRG3VWfMq93npREIG8mVJUQUH0FbSFimnV+iJrc9ShlZLHb1XfSspNqCsoJCCxh91S+Ha9
jftGtxwPlpx+qzZ92L5Eld56DofXpKUHZdRqYRoh3OZWk+D9FraKIX+UJSpV8HKwngmo88oxkCNg
8uT5KNLg+sOEtL1xYIXM1hsuao0xcPj0RFpd3Oili/q7kQnP9WpcFHWq9K9trQIMJmk++BtLKzQk
o/ZFc0cZiVDelSgeBcgfx1SgjLOqO73q1D04RdOCribNz2ywTJQ2OhgoQBMCmukXkdLwNFBma1d+
URCIrnwT5mxG28+kXwgjSDB5I7Mj7dbioUXq5dF9oi7zTCy8oEJgkWlB+pDbRlBAGkmNym26qMS1
X+mkHKaGl90h22Sz2aKTd4TonrWQpTJ4oMGBJt1MIlWqRTS03niojSAl6q0KW6PHOwE+wZfBXcWh
gNZRVUrzTCet2nBbk1qfh1NNR23OGp69sA3652mYgKErYYQtpK7LNu39WPsFUMM6RCgvvY3ctiVR
N8eaVRomVbiUDXVWUutoKqLByVqYpSZhtdFfoA1vugRJpa8i1K1t6plQ6UP5ZgxtlO0iDbVz6Zcl
7RstAQXH8P0aJM2XpJZ+RG17puSbwcZJUB+A/IeetzBF1d/QHSYCEOVLHsnL46PReIiJwKDy1NXz
tm+X1hTJndPWF5G0LskUc0OEnppDQVPcgIq0b12sdL0zdNG4T0n3aIMee96wzroLWZP6s3w3yHyU
Q9dQq9hSUOsKPALr7Ce0+YIEXdezAx8wGsDnYLVSAAnVaqXYMd1rs05TkBZBaEQdkU/VqZbaIln4
SU6uL9n8iKWuVdYPVW0RGgCCwj9PNdEShPt4z9K4c0LyzXFIS3gJF1JnL6UkjrKVyah3oQe6AJr2
s2HaxnsmRzn/HTz7uUlk+ZYENpzcnHrTk+8RLLtaP+WIBlovvquRrymOBV8RfBdYzoFIDrLCowTb
twBg/sntS9NkOPSIBVmSQV0NoTcojq4mI+fdt3ECJ05qzX04yc3JD6XxFAglkxcUp9NybaT28Dst
0aI4kd5QOaT/b/tIBaN4RHzEM2WpSaxvlBr+/U1FzfJnGnvoFaZY7fRlYATxPa6qHcl+qbYHvaBA
fyECtJQ76jJ90IYqEUtM0uBM+tMQ7TzatKHFy2RsXYxCN0n7FdXLMq7gsLD33MEStC9PFxYsAkUK
izcNJhIGOOh76uhHCBcSqiI7It0pmlT2i0rXbSQjPu0W7mSZDPyklZlV7bi7ut+YDtAumBSrDdZl
qmfPA03QdJhdUV6fo0LLpVWYJdYhBJnkbQ1lFpaJQKfrZEARnARUSAhFpFHKI0FttBsFNWSJ0CkZ
tH6ZZmCYT1Oq+6d+oKR3C8gp38eylVQ3kW2AZzdqoYaH3qz16sbL1Aslu7WVYJkMxO1IkOLpJwJi
KkdkOIQ0JICUnCkR+69WTdTE/8LTf6smiK4jyQkyA4v/TwIMBt1wU029ZbtZIrwjFldhu+wGu77r
pUFRtzp1YuXFqzz1rDVR/WPSlL6EodQWtNdOCpJVqAp2Y0KdSGMpcNrYpg2haXrGuK3kRJ5u0MHk
1h3K6vFBzWKoEENUorq/hGTNri7MYGAZEwR+6Dyoow1JZEmLqKhKqJNhr3pLIac8FlCovA1Fgu6x
EZn6DOgS0TaobehUDZfYslw/8Ku3ybJU6N2dPMoOco/wRzXZzaudxRIHcNAQogzQTj8EERIFxBoE
x4UYPXTPvRS3FPFabsUVNR9Vu62VgYwYNVFzmyB7RRxn+1xHpO/xwh7zQXN8K4Us3QFB5LwJE8XB
VtVk9BKYYxorTSbCv7P73rZPJnoh+H1m799L4IXdcTB6G28GlaQmA2+XoNoi5fRwpZIy6DQp8tTG
lcu8UjeaGsBBi8kmzMVISc92S82vz1msdyjnWgRC1HxNb9lpqqxtyzovKNYEZvVaVFJdr7s0QcUa
tG2yUKrQMLi9vayEl087QcIt+bXoJplKdFbkQK2Rmm4UkN6LgK1Kl2ASes35GabU7SJBBtdqItj0
CZfFDiW8B7M9jKX+hWgnxXWJMld4iKHONL9I4DI8NBIPbyAHdDQxedeD8VCgH3jqRQNtNmuIJRxV
iL58GDFzg8k3wSbl51p68kRM2oZbrL26jzhAmuRAVSq5HwpTfdUzaTzE8sgmzMO8iFdd2RaPQzSk
D2aYTIARfTm+tTzWHx0EFeMikWpPWRBKxQKL7lHA65fh85rWoD/o3gh7UK8s9TkJistVMJpe6iK3
yxLWg1APBiCsSicsG4x0Gg1C2MLmd5rOyF30pGM1AdeqCv2nxgvi8EGFyUXln3s1eSjFEDzGqTWM
sBSb9gQuXBVsxQkZTevLVrehFAQEr/tNqq9kBaGuUwA9/jJH4sxFrU7RoRk9tLlozWq4LojizgkW
dB7sXIFzC51GR+Q1Y5i8NVNhIbXsJYiqPI0/ZI53tYA+mr2ZIO+YT6FC7BbIOHAwyHrZdClO988Y
xI0aKsQoOmLXb9N7z5Iled0QYu5hRQTP8JDg0uvFFOGuinPHM+KurlrhUOyXaw++kw9FvI7LHxPv
ODGYHKsPZJhW4KZqBqtfDuvqDtbJEO5gLPn8Y6Mfsq2Bt0x+OyVpuymnqmKXUEwK2buaAQWaksAz
xv0sgVk33SGecu2tEtBNHZPWx3joVj0gt2Qj5YFKZMCXAhSuzxrp+U80HmmzTr1K+Y1tRymWA62f
aApEdZ6mmZ1/WY1WhHDr8TSbWmp78qQjEykKSrtlIXLVNeNixD2dCUgHs5ryJ6Axij6+12fPXLrZ
YSAmkF0QWotoqQ7byjG1IPzJDdAqDnKwwb4d8augVCwiewdSjM4fEmwa32v4AXRMMwcHrNrGIky0
435vavCyuPIKTETDkpDKCeOEC6dL9Np47LBlC34gWPGDdWZ00S3EKdUGWcTYiE0LK6MAqhw2wCpl
uamDFkMFPYI+6RoioqXWqMmmcKfC7FEF6Jn9ceFW7TvqB/J6qq1eJ2Avx+rmgiL/CLGqiCEnmOpj
rAsb1HzoA+uYK31d3lOnQl2WWhdTAymMleqQqFkTL1sz01+ayB/xHCY6O3rUnIjloTy9FMqInKUT
2US5XArHjA7HIymy3cUd2H/uJxmY0YW1Af7ORuAolIgb5a4i3jfLUTlk9eQfMe6JblvFQIHtcMFV
8UOKYM8+GGafKURpTYTm25U1WVLkAx4spBGrPCp1z4LU2+r1+5TSjq9agNtClHVSSzP7YUW7105q
7yDiK6VyssYWZdVaCUSYouZBCZj69/aIt0J5Y6lwgskUybdUf2mgpddNpCnowsMtzfwsibbNupJI
xKlVUP4wCmOSyQDhOy3isCuQpGeG6a1Cj+452SKvhMCVNLKIvjGA6uTsd1H7JZxM6tV9v5dyW7Mf
YKdP1lLkfU/kJYcYKKh5Y3pOqyrjLxXrlnw3eQQcFBe0Ijv3oZcWu4CbUF+0NJ94s/Fukk81lfyL
TptL3vqQurT3T8IcbWo2lohtDCqHMGm3sZSa0zpTe9o/X5xEgFx6P/V/TKNRpdux6AN104B2+nu7
x/tzh+kfd6aopyBd9HJkDg8NZ5o+xJlpGKgy8EJ4KlsRTTe1FeveHm0RSitBgop+i2ooNAiF098I
Byoegiwn43TpxK2IR5YgH5V0D3iCaGeIKd3uJBw2B0fG/YXTM+FOgI1RAi3Hb+yRP5YieueQefcX
iK+kHWafZpDhbEU54eEbw6lvB2VCRGxTIIBxET3qXWX8EMhneC+K3r5Xiimjn7EA7BwpLSITStKI
yIZ3JyMRtz3diU1vPGmernVHSlO8YZxI7bFWLTpw+pzxQyd1HVYHLLe9k/TK/jkEpf8e8wGmZQAl
XAZoANlZtpVR/0yDnvCx10IgUDOlfuSpPX9m6E09mjlNTK/F5EveRsSFVG0o3w1PXWb2q8wwRL1u
am/oDtlQYbpiwSd46GwgPmgTaIA3g1egN8X8p2evmDHmpx078DDlvLA3gQn1B9oktwN+QZG3pNBd
baZ0aspl3pT5/Tj+ee9UZXgsVYpwi0oEVDGRzmSGGzCu6Qa9rQxg5HqMyqRstWHj5XHwjN1ISNbQ
pvYtQla8TnotyZeJpuimA9MClmqoQ0N3gG7bfMP1XnBnaR2+P1MQ3AF2KZVD2g5QV8tkYBfgSlGX
NRrMB0r4lKbVMpGOYxAA2VZ+imjd6+z2d98bDekpB6hYRvApSNVBinPgQRRpBx9xqIflQ6602wEM
5caaGkjTAy3a6Z+Ke4+4adXCgmbt13AnZEqzJQcqHaJloBY1U/O9ZroVJjAosvTK69y+BpXGV0SZ
SEhq3IdPSaUO4dqqreAi0CpL+VZ06AooHUjgdkU1dMNCTsm4XPJfGe7EGMHFMvMaKYnfYbFARS5y
/Fqo+ULEfv8L6jy5nwfhFI/MwGy1dV6bPhIS3ut1jrPotMQcTL8PStwSFnh2dHdyb1Hibj2PxAl+
Hvssge/22HilRrHYruuFqYE1Q52TqzusX0LwLCQL1a2Jz9jTmPeDd8hpOvtsyWO1iIVou9dRpeQN
jj7aEXEv9XrON3VahLL4gcJvrDrboawjZy4uoVi7KBFQ5BLOCRxXFXMBCBekZgpazUp/Li5pz8LT
sQnmFxtFurW1yXusZBO9M4Vb/cEs5HGBqLw7ll2VrCaIrj48eqP5QL4PdwdlCPg7Nn0kGxOwr7wk
i5ePGM3YF6UydVIHBDJGq454W1lK6Jsw7YCHDIcQzgSy0mKi0C7SKnmO0z7xbqwkkQY43om8SCMD
owBbsfh7u9AxOev1ftqXJO0/c2QGiNSlProPpkoXiOiQxTgwkFuVOiXc4lWkUOFnn9n1TS4rnqDx
iV1l94Xmg6Nkclb/zpSueM+BhvkFVWaRpIMYjO+dnlbm0rLL4ZgCbfVOmHmq/cuQJUpIKrX5ta/E
Nt2bRqV5wD7CKNCMWylZUVNkKUyBUt0NWkUNpc70wN/mRm1NC5sSVLG0WkFbHQvW/Y1ysRhajnnQ
HblYu3hJoQkWmsJ1IK0vjdvUQ5G2Y3+DEgDBRI/3iLItQ7RhNkk1PEC5rt8N07SHWxQjtnECv7Y1
dLFIOszBxkqqkxKOHCrDQIo2RtoiAgs1M/iBYiCCEVzbfXMM/MGoWZ4BqldUt8aqKZDjHvF5F/1e
7ryBgglSljBewWOw2Lh9jCRQQf37MwQD/mGjuTjBG4LtTUDRmRgE2Wgd+XuR702kDdKWrKUT6IKb
PFmWVKFyvCCQ0ABKhHDUHI9YSnJtWozFqyohceJkhVQF3bBSJbEwEs/ydtxyGHnqqnQhEeGthw9N
N/XtCUI+PuZs/MLCzMSfYPw1rh5qrXr0aymDwoKSOOx51AK0GZWrcFmn92BAE9pMOo/pq76x/Xxj
6zHCRIptrbqasObUbsaeotsFCRZ8HZ7fBanpFLhhojQffVuqp1TD1jpx7RaUZz/SZxATqsyQPa5M
f2zKG0g2qfaiYCVBEViXpP4OiCqonmBLBkipTVgE2iKC7gIbRlAeBBvEUSV7Cs3O+Jlw0cD+UKlR
mFOnUe/pDbwfobSZyaKvoKHDBqfwukqLuPG2SW905hqXnqpe2z0BCw8iHA7blaMqLuA6GzaGmkMV
tbs8S1EjB12l7ofBl30blDpQ1Pcp06pbkYHuv5gQupRTA/UQg69pbKz7qGhK79ZGJAl6UUgSNukT
w6xLBLfSi6LVXU47X/60h8QE79/YZUUxH/WLgH6HPDzW0oXw/PKukZpMbFuwBQvzJSEeIhH6OMHL
guC6jHuYPdJFClkqfiPvJDg28XZAre2vuJAhBjSVQpppVw0uA6lpBW9kmEO9xjazPXXCLOtl2Btt
B0+5kfwtomJfdosuH5FzoUJQpBsL9B6/Ls8OvDsvLsTPqJD8cltYZWFBTbdJQ9D2Gm/cKQ3WQg3V
OoycfKuLQRtM1aJ6VsOJKV/yiRewQECXBvEuCCK5ebNkAm7AASTwyzwcS/WgY0wXbPIIKgKeaBhH
OTpIHg2Ck8iPn/Fo6f0LSVeX7/OyLvKjQsEjX1SqVten2i7hu02smbxFKOQTtAtJV8uz1hYGNeq2
BvXo+igcFmkdaOkJ3HwYdqoB70fqVAMpgKnlHjq2ttMIFQe932M6PX1oVqeH8HKb6P17007lYv35
r7mqwMIQGokuC95fMTNXjbtUsaA+NXuIw234IJJ0mULCY0DYTbIzSf7Zn5JVmytba9O4Liu1vPIT
vnIntQT8IpnmIHQJmf2E0sjMYrD5CXS1G7G79pd4iCwghuzTLQ0rXH91tbvAxZz106xVoV8svVXU
ijNDVIlpdYnpt/s+KcdlV9EBpYKDRUG4p70gQgJYFTbXWjyU7UoyzNcMzdpW7gJx9NEoeM73n+BT
+whF2NBJ6Xdvyliozp3M9RYjnSDP2z31j2U3bqL0l+2/4ND1/TDKZ6vhyziYvfOxsf2xZl966pVW
IE5q99bd0Jxzdxy25l6Xlo1rKucw21cL1V+nODG4Od0cj+m1zixfrPQ/4888c0FAAoG9AuLTH6TU
RUNHU32Jnm/80Pf9Cm75htJJoKwC+8oH/nrmoJg23bEFc5/P3AxpxSc3Lf1XCndqDxOGGWQ7vrzG
fMDmpdQLJAW/yTvBnZfFhXPcbEf1t+ilVZHHV7b85+8AAifLl+W+dJqeNyStGhSeHaZle8o7R79c
UUPbR+X996v95SAKzRvY36ahzDcVRVp1SFAw7BUtvYPMd6O295H28F8MQq5KHYDQTMxbj8eZrzaG
5nV7zGyfbEP5hWz9zgrUKybZ87lwLIhB0AOaNsCibs3OqyHZtWzpBTZK4XOl3Avz0SqvDDE/Gwyh
yLBLDEXRCRqVWc81pehsOouL6AgRtWiWFXpSY1MlG+gV33+y+WGfDzTbisTQemMRlh2j4q6J72Pv
t7Dfq/b4/ShffLF/pjM7aiE9C6akUqJjXb2L8MOyj9O1Jl3XvtjFpPkvw2c9iBOKlXyxRHPr9qjy
eI1LGOBGdeXeuDaX2eoX0uAFQ6hGRzN89PSDp31o+eb7z3VtUS4/4a+54MI2aHbH5+q9k+4fWBQ5
uh/r/+NpmS/9rL1L0KmorGRGwUTQTRR8MqwXzbj7firXvtZl2f6aSohQgOBLj44q2pNY+oV/IMrL
K9vr8sn/fkD/MxMiS1WRBSdnNhMIAoVUyEZ0vNiQOVTOdnKDEvf7mXy5KBbVeJ1H0YDm9u9MyOQg
NNMQ5RgURwsz2Qi3USX8qPriykCfnofLdITOBaOaICmqOjstZpcpcjDGyTFsboE3wvrWarFzhkA4
Fa+jDmxHoQuDzNUkjp75EmPwraaWO1CaCSBf2viAfT/1uZn6/AfNztbQTNooefygYBLLBP+zUBfU
ev1FJRVo6mim8vz9gF9967+/wOyM0QLDM2pQoWNnr8WPDGvJ1KKwefVLz9vPzSc2O2iTWYKaln5y
jDEwTSEtI7WDHoTfm73GT89GexkPKxPxw/fz+7Mj5zvWUk1ePVWB5z3fsa0VKzLCkORoZ9IR5SSU
uhPuekgBcO6THuJ7851UsbtNd8Ztil8TOPi1PiNffWNLsyjKXYI9zZh940gN9HaEvHcsFkG7DCR6
qSDt17NrU728IJ+mqiuGQGKg09ln9o1HxfJgHTbJsWzuwXwd7NISsjTl1XPMO22FoxZcvsS98oHn
PVtMQecmwhlDJsAyhDG7EmI4XhUI03gSOHnIJLI1thA0aI66e6M/K/kNyGAEYtOaa0u8D2VyuqwF
DJgRf7BiA+yx0rv0yq/69EbNftTsMmzCcBzwfBtPLcrLcTiHOCHYeIu1wBdKvvr+E3y6FC+DEVur
OOvYgt4Z/95XBfafeurxBUz/HujHqapf//cBDP78S2soHJjmmRKYJRwjvRhPPWU8VcWjW3r9foQ/
Yc4/e4c5/D3EbA5SN+gWqfl4Ih5yDOs20D6Y80GLlz2+3dTFt3iAdKV9ZZ3+l3HJxExTJwCzZ2cD
0Bfzw6wbT3F26IpX/BAX0kW3Zx8lCx+k96HFb/Jad7dPB5LJ8hlNOgTS6IQQ9t8Fq9GylBT1p5OE
m3SToo3gTEJd2WvBlTP51Ui0xlbINmmRQeOQf0eySs+rer+UT5qP9zqeUl60xTgcptSVDtbXBpp/
RzsbYs1P5FOLvcABo18JvBLrXA5usm1G21p8v2G+HM8UAPR/khlr9kaPgAtkxIN8EnXsJM2DTfyE
PX6Zbr8f59ODKIwLRqAJAT5qCjFbKt2HnATxRUYBbx4bPV435dkvKzyVNOoz4tTl8sP3I4rPdwdD
msQ2oBIkHfMLLUXcXmv9KJ/MHGPVRJPea8+wHtOJWk+K4deNrqn5rqZut9PqSfkA7iuxoqfsiVls
fUgjalqTgkDY8fwovRkaaO7Yt+k7rESctineGiQvaLP1ZtPhTOE01D5cqZcOqaVHW0w9g1c05sGV
k/bVh1SRweCIxY4X+mwnwqbJUaAI+aT0D9lrFHMPulO3aKpDcWUrfnGmyW0xiQRn4TpU5o1Ygf+k
vC5sjhe24XGhrArDWIbTTrUGt8BeZ0Ck008YO03j8vu1+7x0l2uEnuYWl6RJYPfvccvrWNC2Y5hO
piGtsD/A/kNadekugMBWq2/fD/anGeK/d+a/o80+KTp/hZevm07VT5jpzev0oTzIO3sVrbyFthXb
zscC0bF/pLf+uT0Xu2r1/Q/41E6LzqBAd6Tf5K26bvxpMPdXyK9JePfARp1O/c6/p55wQ7NI6aDf
G4tpXTwdwlNKb1d7W2+iPZSsK4N/ijYug2uqpdu2zl/E5Yb4a/AYXyQowuZ08mvcmxBX3QQGLRmi
9EVJKf5i9Iw5XPOeI5VGNLZo1Onlv/kFNkAr+1qogAT//oJB6NDhMR451bXE4aqewG233rDoI32L
Uv0NnTRkfMOKnZa49vvBv9ppRDy03taViy3r7F5qQ3+Kasr+JzWrz9auNl07yx7S6bdVrP9fI/3Z
hX9954CyO8oV48+ezh0N0TwF+V06JVupR+JkZU/fj/f5Zr/ARuQEAJ06z+NsXTMV3pMd+/KJGe5a
w1vhAo0pRHFvdVdG+vKiAP5F8MtjzOM/GwrQOZg0OeVOOpZGjvLjZ1Sf6QsXoXaTvMIpE3lZ5ua1
++nLGf417GzfYC6opnHFsJJZr6puHTaVKxnFPom8s+cJSOXLwK/3flFhEr3A5quV+l1ox8sCdL66
1n78EpXPbxFeGxBKU8edzZjtpEHkXY5Bq3zK+iRc293wm3ZD/WaIcQj4fmW/2rNkQLpsKzQy0uc7
KRWZDp2VeWsU4OIJh+YNzMmif9SRL38/1B8ocz6rv8eaoV1TNRSllsTyqddbBF80lXGpP280KXuE
VXHohSq5kTbcTmV1R1XrJp20hzSZbiPsrFwspqNlncKG1vHXd0wbu65MUVFzyUcfn+hgau78UMHA
UKqmRQ6CiLkFhRlP+QgsfS3gN7ql8JZG18PKFvWVi/9T8eRy7/KIGpB9BeinPZucWUYh/NOKoETo
WBqrzaGN22dZnyI3TTLaPKnZO17I27zU3igO7kMr2CVVLpAQqxuI2dOVt/1zAsLvUXkBAEtpImzP
gjFCTxBwr5VPDbGE0+siciHXaldG+eK4WgQIOo1vVNI9sMp/79uitem3FUvKKXewdN3167xfRkcI
wVG5wvXu+x30+ZD+O9gsma0Q8Uuq6ouTVSGgKMRtah4mWqxB3ZY33w/19cToGWBQF1JlYc8uBBUX
SLVA0XNCGNIbq2hhvgUHnLjQyj8O/9XEdNUWQiZ4tuXZxGBET2ELIs3JIB/FTjHAOhWmAVqc76f1
+WLhCxLCcpPbVLzmER+uQslkjAw0tTWGLaKc1g2NrdZ+rvpXovQvhzJkNqGNY4ohLsHnX2+UpIxp
0ZIAnSoK4L/RjIWuH/bZTyM0fn4/qc93GJO6pANw/YQtW/OlwpFat31GymBkwNlwk24HnyLFRCtP
rpQGlEsA9+8lxmA2Ns22YSkkIrOrOU60uKZjiYA1UeAGDO3OfKSv1EYzz435lsIiCMMnBJB4rW5i
JJ5qcKU9++eDDVfUIAvhurYoEc72ShYgISx7eoRYI1x2Qpx0QY8447/YKGRxpkYoo0DenI2Cu5lC
aboXJ4J6GWqMBqFQZK64/37pvjrRfw8ze+21Ci0+rZvFKU+4BHdSeIehK2Sw70eZ5Tl0UL9kHEAZ
qG1g7tuzNZNz/HqqtNDPiIKt8pB6u+lHkKzthbT6fiBltulnIyny7NZtagxEoKLq55uXvbpQn+Pb
Xff4e0MX4e8H+lOL/2sbfhpo9txgEqYHdMjRz7hPOYtusXqrndXZWZ/oBSxWuru5ktsrs9D+04Di
3+OMiXejtWN6GXCF/OFwcH9/EERfmdfVD3g5fn/dGpVd4OkmZ5dhqsWLtca5i9bv4a64Ce5xqlws
rn3JP5nnd19y9oJNEcIMlTDo3Losmv7SLV6kDdz2yV4YP93F5qlYpM644z/ru97ZPD7ulpP7nCXO
68F9fNhc+z3zC+bTh56dPFUth44WZfr5af+ySpcYYd53yw0y1afvt9CXK6qJS0UFAJq+5rMVRQQW
t0PaM5CU0WD4BeF2vfI9x3/4uDLS7IL+M6W/R5otKjRJy45aRpoeVOdFQobg2Csw/5o6RuW4tI7v
HTbTlVG/OvV/jzpbWFuMqTmUuItHNE/GDHQtN+vNDYmxc0dl3xXOZvNxpTr5J7uebyauRksj/TUv
0P6/27drW6+BcaufX16UF2wYEQg4ihOssEYqNjhgeM5Sd93dndtuUm+x+RjXVyZ9mdR3P2C2qB18
agHUrp8hc3s/0mIlzt1GvnQa+aHJLjY56OgexnKthldGFrOH8T+L/NfUZ4uM1kCShoSpw/sunxzY
5a+2e3vbLpZ86p1jrp9debF5CO6gNl6Z9OwV+TT0bKWtqPeNJGDo4if6lOqsCTQEGNLi3ZAhH361
Xm24dN4NfEI72eUP19K1ec3wzw8wSY1tFh1CiTmbOyYETHwKzHPurELnuH/K7/27IHEeH/tndPfr
KwdqDkd+Gm82YXo2yDpua+b5JgKIx23QNRad4y3oUfScbl3DeR1Xtztwplv9hPhkGazxRltsVN29
8uW/OGOX4oamUWuwhTmPkv1ejvVcnswzfkQ3aIMD8w7Dtx2kQWczbvr3uzttcj7sxbVzdm3cy7//
65mA4Rt4WtqZZ2x63D054UvpvCnn94mzdq9ttfPPzFkud9PbrtlvpO1vc3H3/5z5LKYoG2GPGV4a
Z3+jP0832XuVLe+eXrTdy029+/BX4+bKos+rlpdFFwS4Jn55lFk+BdSU2VukAKZ57uNTeBYLd7cZ
b9LV5jcXWn2Dfcfr91NUvzjR/ww4m+KYZKGfdBK7bHQXCoxplzbr4UbultJjuv2xe/AOD7ulEzzd
9hzyiBV3THp8rJFQXNlnf8qUs2uNsoIJHITWmbRl9lNq7EcHu6+lM3384gFxuXm23v+Hs+/acR5J
mn0iAvTmlp5SS2pJVLsbop3ovefTn2Dvjx2ppCNiZ2cxM5gPULJcVlZmZERFWVX4LCCnzhSrnnvP
/5oVQTZnxu0ePOQhWlxClJUL9rMsNkJUoTdNG5JVzdtx9ISOmTQDwgeSmA6VoIFZditqG0wGZACT
3zRaGAIze94HQyARDCO6/SDqV1Euc6zPXOOwIMAAYbICsgmj2FNO6Wld6z5ewnth4uW8kfcR2D+Y
Xk5LyqWQeUXsZEY/FNSR1tBVGU1NlXcas6HdE60G6n4xliPq+/OGvTJO3EXguwEhJJg13azVwIId
oxHAfxa5wwi60hL87NSBzZaeZ3ccw5XNeU9fOIaSk0t+kAvKFZD/AROtDKFW0DH/dusvMTK437Jy
2m9P/YYe98TDJ5bow3w85/dC2KtPIJzzlFDITrOYcxA7RKz2e9hBHFoFRT5lrDKrV4/2Y4Pszc7C
qRA5DjkYFkpsPJnDk9u5x7QaPNeXNXOTb4sjb0SmJIH1TDtuDa0zjEjV0t3Cjv7bsVc7mrBLBDsA
7UdCwMJuzTjNa7UGgl91DqCnsF3F1N0NbUA+11St2rTcTDct34oQPkeBc0ygOadp+8yCRObz49m4
DWv/vgpZDkwEkqdk3kGgkTkVQSnsli8KKKNRiuy+aK35KlMIiB8heqyKS+l4MlmEjT6vwD82Cfck
g5kQSruc5+rSN7dW9oK2OtkLd94fZOB2uv9rhCPellWuJByqyZ77sdukNi49SX1bF3oXGOJzbKmT
Kj+jdR19XrSulSZuYI3Sz3akQRZ1YYpvXrnzcFFggha0gDKHSNy+SglOfxakci6kAlXT3H3tIAym
RpDu9raRgZbJhZ12G18RBon5pUuhClIozrtDZTeNpmjdT7uRNpNRbbepC5cNjRB1xdoLdm/jrGu7
EjHlWVdkHmbcc9fxef0Wb6ExYMz1yw/PfEVHwdOkGdpxfr0oz/tjsj8uBRl3T/Y/E01CleUEukgc
uMDcHNpKtQoinsag9ukzoho47Mer+lc2v9lfIg/UmwJ0riQTuZjWB/cEjWYed81b3j56zp7QzKhC
oVLvNX5FGx9muhnUZwgCb3n1HVRUg7Fd0erx/Pg7buOcedIvvoNI56G4hp5zUIa7VAuqbhX6fuyT
BiokPTTPkdGU6nktGo9t3sYXhE1iR8sQBmVY2adcHWwDujk8mcm3a6L7ynU2av/Bc+qnaNrsejW+
7m0bbKGfn6P+eUKUu3DK764C6l7ov+ZQkRHIdgQFgLjaGxHpbHTzxd9CAsjtdsFbuuW1eCVbaAJh
1FVi1HhK8rayaj7AU6+tSkbVBf3xpNz1apefQmQiRm6ogLvBp9RgA2xeBxodXOv+6EOKflD7J8pZ
sDdfjMQGRAacx9tlHjsKF9d3dyH3DdfLOOWIU9ot/KgxrHCswWO8t39+Hhu7SUkgKT3flqhromzD
kgFlSksp2KKwyaAWMCYvRbamQHvSbhX3sR2yHj9fDTAkAO0jgjEXNZnrQTVh1FalFCEgUfX00IIz
SQsNcSecP1k9MbqTnWl7SV/CMN9mka7NklicLpZypDxjyi2QMsNcovXvqTRFE0G7tpBIurdl0UiB
9DuHv82J+OshxkOvgBMatjq9tcp9Z5uc3Z/iD3f2F2qjquDkMo78a76zKT0w+C8cm37datLShp0D
jpsNdPEhRPCXy6XU5uCncUvoD29BFSGC8UYb5H0rfTca9GuKfqFufJs9nOf5wuS8py/izbgYaVAO
wOTLejPoxY9pfnxs1uu1XWipWu8ynGJR242/bg2cz8lIXQjKnU7lO67nbDlJO1u7mQAJlKTALYOP
nkR7MqCPazuIKboJSFSLl1xc0/4OvTWBYraKJSeaOGzDd2XQ+s6qFXNhq9/E3vNcwHUjXSrSIi0T
+4ABYxq4cXo4UUn1NtkuVFHyifTeZL81+yf3tFYdFqK9uwOGWXRqyKic/VVlL6Y/i6g4zluJggbv
rsPU0nm2FAPMdzw5p8CzYEzQIJq7pa5XmCk8fxjbNjix8pZBh24aORAmKKg3EX2dbGZSWmqIQNV5
/kvGvctrbkI3rDYWK4FdQ+lpUrylTNvsMsgvAg4N7Yo8GtaAIb7+ItSeoTkIVeXTRO2DxhnKPd+f
huG1RnavAIOxxpYvLCTluPqtY/VokgwQ5E0vUf8pSVDJRCekn+scKN6TX6rXQgVaBbnZixuJA0QH
er/NUrw4Rw43H6yA0A9QZ1SLaeKh4EuFB0Kizj9xpuTpjJm88RICxiYDEY/KgzuNM7LKgjQFGCW5
9DnxF0KKv4CU/AAUBoEZRPUdJUniA6DakUK6SwhOIL1Wi2cQtTU64rjM6T+h2dx/TqAV0+uXqdgw
5XtTQD9B1ARV+gKNE1o/QdGjQ0QJJTBTblDIn3ObIIylPqdDeUoVDfhxWjzwigoW6tGgBSOVTJrT
GAs9t7KmmEPsiK/Qf562oQPCRqCPGUXPV+C18hIz/PGQiHCbjQfWLTWCihyF5ks9+Ox9tBf/PD6i
d90VCrK8LAPhil1NxFZB3XrAe4jBiYJC5a5UozeQD65QMdXNdEVpOEC6EWpqpj7voPxlx7pRHFax
+Sl92pIj6I2p2KDTWErv3LkkJdTKGBa6VzQwKCLhuFPISEmQY8YZmzZgnwH3XvHcSuBmrXy7LDfd
JgQ9EQgDjjJkZChb8I5gtukODUgY+aXTdetS8C1wYwCRzSA2MgweUeUCbS40Rho02RcOGPuST6xw
+StE5gh9kCJ2K19jGWh3rOY4qFfrqFNRqQfTtcEmM7pOQCu4wcxEaEvR4a0zQoIZ/8NZQtyCYub1
0QdpLKQl+jQ8BQ71Bk4l77mObPqMtmZ/64HQC+wWAGJQ39NvGn9E9AY9lNSettnt4310J0bHd/DY
Qgwt03gEEvEyeGNF6BJW4SkZn5Ujjo/wlJ5QZmjHPQWV6n4yq1/Q7rdQr5Ct8oiexscfcOdlhv48
VFiAkUJbI/0X/1w4/pBKJ/TJUtEJqlxDpwE+k0ta/lt7r5A9Htc9WGbqJzBjt1uEq1R1GHKz9A20
redf/i4WNh6FsM+s0Xl3ANJLWLiWbj309dfNe+zi6yrw30/c/HVgECkDLQIqCZQ807RR8gPEvrtG
fzwddx7IEm6EGZwHEA4WhbikympqxwbcQaeIhRSoLn5CFKyN9JJe5xvPM+FiQpeubIZTg1MeaaCq
9+klLz9f79dOVgJDJjoNBRplIIYMAz1Ie9IdRPpOLXQgkIzw3hkkanXQqby2TnKi/QWDdw7qlT3y
LIhFM3gR7GX0WcF1Jyyhcm7jmXlAQEDMkZQoyISBIc0YyQeE86Soiq8WSLR/QQxoYRS3eWHl2gqx
VxgP8qaiX2WQ73La/bDmzGatrJCs9is71/k1tdQWMO8Fcp04BSgWFG0AFCaTCqJXNEBRBfnJq85N
YA7NS5cvYFTuPB1n3M8/Nua9cnEAIDihtF4JG4Xz1rAqDWEdl7LodTWiKvV4799bJR6PK7hroFWA
UL02Bcks6DR3TX5CLNGOBrJdWeTytcG8gCb0sam7a3VpizhmRQdZSWGq85P03UOBqVPpdRA8xdEL
1ezEt7oFAZIJiqbHVu/kWRF4Ir4VFchrIN1GjDACXUmmhFJxCsCbMiGAQNdh5nToRu+0gHvqaj2N
DfqZO0NxTkU+u4ldv7WpvQ81MuEjZKBzAXJmkDWDEw7cg5E+a/FlIBZ9a6iXtnam2pBrpwuRbVmN
iExklYZMRoLOf1DXL+VKb3cfcpS4vOZjhXCafA8XGdcFYd+XJ/DZC8JHnm34duEhcut9YQI5BGQQ
0PcG/t7rHZFktUd5ylSe/Br04MMRVNtTeKB7wR6dbC8eHi8Pc7sBZRp+AjgoUEUC9k1sCgaX00jT
dXlCMrRrQZ6tdU5QWUG7FZ1arw7MAcQGKgSMEG/+iKVFLR222Q9dH2h8AE7z3BeLeEWcg4aLwxZF
aZ8y4YDxghAWSo+qj/T/tOZ7tdt4taY8t3bB649HfYt0QEfFpVEypB56uucyGN0MLnv6Mr+iYzLp
yZqxJm3VxGpsGppkacgPCg7oz+3H5u8tMdhBeNx6wC6jznQ95KLuPI7pm/IkTHrhqf0gg5+D0xMF
ElSfITiEalp7bFG4Db0wYJHFoDnAXYHLvjaZKByov9qxPHU6N5g56ooQDoAWsSGfy5d2gOqeqhhQ
ykWPAygYmRA8KWrPa9MBOBs1XIPBK0Pl7bOMkMNlRx2RWaJCU0oG44xWJdDY0urn4RdI4QGQkdYp
ii8QeLbTBoKPVWqLX2ytdZRdFkaBt8nzUsLojwKC2ETINwI8KQgSQKjkJmIGcLVPnVCdAg7sqomW
VK9RqoGQAnw+Gtd/hLlFey9KYMZogj4MvM73R+4XRSZBQHMFmNTUeoJAgqGkkHw1lBoEQZUDDuqJ
1Wk8RVEKk2ywigXSumUAzzbxH8GLu+Cg5Ttn8WoUxK5kyqQQ0b5VnTqTCxVdAuBI2oDwVZme6vP0
BbQESkCelf3m0IF9n2QooUAZw/IgNyTbdaTF04qlrVEfRT1q7D6z0LGU0E/QzMsLs/K04CBwu/xZ
+ggPXAHqpVe/B5k+Csuj4e/478YzpPwJyHnvdaDWlcWJK1HZS3jU/ZaRBaQmFb7EilXHu5gxJ8r2
YpMVtGoL2Sy12I5RYcSQ5EPH4WS1eJbhVwIwH0LwQ+Ng/qkuDWhyMZ029s/BVwvVIQXSFCDQ6557
tEoES/08f/06jzYFe73nIeLMiaANq07sKnI21NuutVJIWSCXZtE6YNegvENoq06/aEQ38Ho1Mquy
QnPpfSjMy0Z+hyhyc3TJoo/r7zVw4eHKjgpabKnqxO36s/Sdb8tt4wQmc5AM302fTAgFIMmmTWa8
BW3VRrCiLa2ukZ4/Jeqr9rQ1PBWeqLR7Y0NrLzFQfDZaAsxwFy28Hu9UH2U0Cf7zpfMGvfjSsYIe
aE1J1YkGbz1I6mS1U8VjdhAsrCqkdZbs3dvwl/aIXFBZDBxX+ZgZZleZ4ExCfIrKtlmCNSkwPccz
mS2/S2yoGS144DtPwKuRkuVILqNF6K7CMruPX/x1Jxymd37Ty1pdq2L7Po0O4o5cj+IVyHTViD0+
9sfsnVvvcqY54qhDO9TD9sdMKzarhb42IOkMNNCbj5OghiZqcjrn5OtME949rV7lRr6GphvAKY+/
4/+zN0VeFAE/F8FNc73iAiqhfZrO37EGT+0eEpXrDLrNJivi9bnGcaGRbTITBxIj7Zl+LZ6HUi+R
aNk2P3SkKd+SnaapKqxKK4dABKhVVVB6KqVGpcAtmPOuiXe9SzFWPz1Bl1RP9W47Nw5/RfsOTmQV
6xA/fjymO+E71lZCJ/SM4ABrAHHuIYgI1W6o4p7GXg+gXFCexVzR5CyxWxa6RKUWldS2kv7nVzOs
IoZCTkFWkHwhVlSmu1QIBQ97mYcEjdq+QOxYRdvF2u+Oordwn5MNOzAxW5OQpgYVhIgGgut1K3m0
BOVUVJ8CZHfqX6jUmGKzqfJXAIP4wp6ibwFqLg1nhf6KbmdK/4UvuHt0Lz6AyMVFAeRC6DyuTzx0
FwASRdjtNLEj1+thwUvcSftdj5XwSuKUVQEnY6z0akPtIncy6c9dqbmiltqNOyGhiV5VoDdy7bV9
yp3UwVtNTbRMa4xPtNyZ58Sx207FVQUGtqVX1Z0XwdVCEAcobXJuTPn542KHKew04iEMdHi8o/8w
MOQNIiG9iAcBiCluTqk4UzuKjf+3o6P6vRTcRLCFXRpLKiudxHENaSiqMNHY51NATGxKKGgGRjO8
o4+1Gi06XCDNuZOxQRA5t/ahZQwJz79H38VFAXLAZOxErD4a1XpopAxmj7gPUVPTqQn1NBUaJdCa
rADEA7We50QTfpIVGJ0fz8u9PYinJU3j1QCCEJqIo4FWFgsot2MPQlu3LU0veJnyb68GwMAbFt4p
92zJSA9JEvKGEk/mLqE+EINaOGhOwGM33whkKGS4kSxE/QGZ78fjuvNSBxxqRqYCpCIhqCVOdyDV
3ZBPZXPi+rXMvMln8HmpkgQlOjX2LUghQffOgBTtio0XUpP33oNXpolzzYCJtwizojlV38xXzHEa
FJJ5QcuhKDLtQw269LyeH0XBGrY1D65VoAzyar3YI3ynBHw9BcShz7M+jzyhbk6FPjhudBTg5t4l
6whdA38n6ezCEbvrUC+nnDjHHV/4Bc3AnkevoPwQs5sSvOJFhIrLvukdudWYWKUZTepsyVW6hZ18
N/JCm8+Mu/+7QIgVV7jJy6mmbU4tGr/SYl3wBuRxvWFTNIJRKWh/ZNAGAJYf0V3Ya/Mvk77l0jKx
4GPWikyNFqNTVPdqCzoWEarF6WSAvFQZfuMa6kafWfmdjse6XbOK44+voLkd3h9/xh+w7eYzECFz
8CngE/wLmC48SswEgwDd7+Y0Igh+jnSR19GxVW7GSFVOxcdZ3u4F1HBCk9FOgpOuZQOyGWptCw67
dATmEd98CspsPDLBHLoNifgBwh0tV+Zw6V38MW660kCaUZ4zI2O/An3rJ+T6Yt6RQLL0xuzkWajc
fjwZf9HfzReA0gIJAvSlwudc3+6sGIccW6f1iXnLDeG5R0KwmRWuaYMO13inAOJUW8AL14M5rj21
srwEJfnoF1oGANRAr1sP3yhr2ECoWxg0KYRUEYqj+8dfec8jIqf3348kTmjhlawSCZgmCCiPJRiT
0aaxLguUaX0NUeNjY7e41LlUjAI9mlPQO8iReV8BxMXQ4a1wBWqZC0FQB23SGh6a+vgWu6MTGEj9
LdSr7p6MC5PEPoCMRRwIUM45ge9EgxabFnjbLNIj6bgwttm33Cz3hSHuermrNsqVlPsbm6KCM/ip
RVscpyNrb6AvwoEu6BOnhQDcZNpSIHl3EWdELw02VcwvkX1LsqSTirarT/KK2fXg0qomWInaXSIt
XKDzZXw7yH8sEfExM/WFkgSw1GS9qPUZBZm8unxdmMp5TR5ZIdbM5yKm44d5PFZ8or7Ec1TaGTAc
3JMIUcncCTaQlH1s804ECLo9EJaIaLhmGZ5w3W0PKi4JWrqnqAmMCL4xLt4FbmGP/D1IiYFdWSFc
AuQN5TCN2PrUr8AVb7S/pUpDlEqHZI7R6Mmzvwa1FJJyEOs2Oy3E36HI5HQG7Qxash228XEJIX9n
62DX0OjER7VMRg/e9a5VQBHWp1DzOiX9ayjxKlQHOrSlhiaHN3QPjYN/Mc0X5oj9A4WCpJworz6V
2W+b+0j0fxWQTP03RtAQNC8nCAEIn4YIPJoaEWNqFQ3UmSmHbop4CRB8b8MwMvqg0buIBL9ALCVE
tFoK0rrtyfcMnxdUiItCYGLBYd7dMID9oJ0L5RcW5LzXy0NVIk8hUmxPlZ440OfQ+d9A080JbakV
2iQN2Qm11JF3sYMnY3DgEnUENILbAVph8DarV+r58dzeQdoB4o88P1qYUT+hyTyY0nvQNQA59IkB
gbxVnpgvutV9A/x6ZoMcl6QhKY2GY55WQ10XntZovJJMXltDlhNN1eU6Wbro7+3gyw8iVluKoV6X
8Vl7kpgDFH7zZD3TosShDiUnnwejCF6NVG2mMoQQ+9X0xlqiFpov4rjgGu8gSDAzHMgcgVsGAo18
yAzMUMldV7UnsIYg56wOTrebbOkw7kZ0QyO5nhip2j3pxYrZVAvX+B2/fGWbqAx4XAl+ecgcnkDI
D5avTTPkC1tx3mmk6+JAXw+gm8yBFo/wyePE10UKMc8TB2I6hLRNsfZaO6khn2MubLHZCVyaUmYc
DnoYUeMAiu+GHRuqEDLkUfz+5Pd68wY4EyBZFoAVmZYZGzRyjk8gHkWGt9dtFBYfG7/JO6H+wKNv
A8gkoEhliUStTkPOT0VSdm4eOW9QATKaL29Xoo7ylC/cBuTG/bMEkiiUO/AMh++9Pttd0np5ErGt
O/Py9+mq6OlNEClaFjT7aHSAnF2YWHKT/McgSH1m2Aya9whnAmFeNmoquXUpFvlg9A12fL3g3++a
mHHjKL0Dk0OCcnh6SrIYesEutHlVkQ3Q/PI/Ove/Qcy8lgJ6XVEIJ2ZNVAIqS8Oqc5lJNCnlueRi
1ffLhXHclB1mM4CQYGnmPkda4a4XpxVbpptmM5UuWtWTbMkredW/yCvfZnSQQRqSATVD/MVoipU7
xbZ1AptVe/i7hQ1JXjTzlwAtBxFglMXm/svrL2EmuZ7QLdG5KLSENl5UMugIoO9nxMw6oG3oEuVO
+wU+U1Q//nfTYO1BSVcEDTGN77g23dIQ76yUeHDFWQHXGDc5reXRtj3E/FGAOF/rdOxGZJ8F6L1t
K4hdPLZPuhyMHKwZsMtCmx5vFMKptUoRlFFegiY1BHESBdyjfEI1quadWnp/bIqb1/Pa58y2AJKX
geMAPpRYb7nnqd73W9iSaBVXqxLt+W4D4QWFQk8z/DmqX1KXQos9wdvaSvlA65ofrzZErlLH6jWo
V3Hx0tfrBL3u3DpmLIg5/qkKaCKzAgz3CFJqMTeYGGjHkl+6e25d5vXnEyslVF5PVRKmqpEcFj2w
jIqKn3+IlTOEfxROTRQtWaKburMxMWXiDAHkRGxQYmOGAe/FQdANbizrTW3XBteui3W3YnmjeM2Z
45horQIFla3w3gId+HjBbp6Sf5tDAgYRNDhQziMDV/T6N9Brbwa3rQ489Lgr9B9DrA7HWfUAe+QY
lS1sKP4iD+NQkQEh57x/YeQlXpd5Yq/3DaiSkD9F/h50qgA/XB8REYgZPCwH2qWLmAIfFA+hw3jM
FpzA/Pq4sgIEB4DWLI26OK5gstBV5iw1ggmXhlQo9MeTzTiaPejpIuPxpN706uK0wQ5q8H92bugD
sY28OMQfu8NOOUKpvV4NTq2hHOx6TzIFhTa1W6VPT++9M66DVcgs+PabG/HPvISLF0CqOWV6PZmd
1NHAhcO88OQPm7A3ivC9Y1BOZGZA7rQw2pvy4d9oeUSx8K8QWSAx4WMrgox5gjmmcEvGliC0mRkp
B/HxSA1BndhMhR3w4H1Li03Utp/QHv/kBUWLRqtccvN3Vxi4SVHERsJDnjhM3BRnOTN/y1BBBmxI
rCnaVNRzzC2Oep5Eci8BHsmBl1NCHEDiNCeh5FE4DRlXqA1+3Gcun0E49pAe2Lm+D61JFBt0H/zG
FJQA4fziOF0I2e8tMxqRgJ0BESsKImQcIkPMsC8Sxk3686RYTbJnW5ikE4NPXKGkF8Kem6zkvM6Y
V8gDgCUCZ5Vwjm0+ZvEAuSwX5Uw1V1/Wb7n6sds5rtOp6vfTa6sD7K0eAzRR2vuXx0fq3rpe2ia2
dMrVrOIH88kdtm39Uq1LgP6byXps5Qaf9zdEiLiATR4ZT7xwr09OG6Vh30gZ424wtjdgXi28cySV
Uc1cs6xGtaxYOziOCzp7Y1Ktp/cTZ+D/n3PX/aieFymEbh6u//kgxFBg9cFSk+ioTvKipBQ92tU7
p9Ryzf3YfLy9bWJt0loTsl96sq2stX08brf7vR2/Pp6Pm8LDbB4+jIWSEZgQ8a/X85H1ACMPcc24
Um3UpxR0DYlYaRzy71FWQi2QU1lEkPtuek+lbKUsVJFvL6c/83+R20ySRnJwpSNEiQWhYlwOKc0E
8O7KroIEeKW90n0MUARGwnVgBaMRoGAe61zvlqkZxwvudPYZ5EkH/z0OOq5oEPwTkyChLSkO+IFx
WdGclfN6VLU/ixcW+tr9KUQw83jS/0rypD1A8eHE0EKJah7hw6pWkOsiZhhXzLcxYw+RNYHu3+u2
U6A3PToAJsHmEn3wTMXT6+IUvUDLWxVjaxChX6GK/pMoaEMGEV1IYXaaH2tp9QVsV+Lkw2YCV/KY
GkW+MEk3NaN5qyC4xGLBI+H9zl5vlRGqgpJc4eggVgjepnWIohhvM2DYOp73+4U5uuN8pZmSH/k2
mYcsAZGsAO4tTiih5l0OdMTAWWS/j9fgzpJf/T6xBJPol5BabHg3+EH6Q0CvrtOtwT1qPzZzE5nP
NdR/hkHGIwpKK1E3YhgfeIPoo94unN+FaSKBNak0+mVJ4fcZCK8pG+b98effFOqw5lffT6w5lGg7
Wuzw+9AswGMKr/stv+ocNQi1fMHWnQvgyhTxsFC4vpAKBaa8zVdoCJtoIfOzNFXE5VaEnsCN8++z
58BErX6xz2bJwPznFzW9cIzbVpi3VKyiH02dnmS0G+ntE/ruzzPvwDIr3MIm5ojLbPKCWc0eQ4Lv
NlpDUXeMihcYwCHfwNIZozls7fMSiOpOUHK1TvOWvxgmWhS5Kk0xzFRdixr1acuHn4VdNy814R/h
Y5BeQnoQLybyjRlTYh0PwsCDlmSTHRktX3Vq+xytMm3dL1S97hzQK1PErojCcJD4bOTd7D1eSwYP
zaW1vNCBtWSD2BhKh2xFwMEGwFi1pgbbdmnC5gvqZsLm4ikw5Rze5MTZCRKJbqiEmbceEHUaQANW
gfSfumTn5vU8t5Bd2CFmK8bLi6dwjbo+ytb8p+M70Fp8BoR2u8TyMP/SoxERc0bFhVdlIUa0AQpg
4Ul8dz0uRkEcGzyQhDyO8NtprQIb2z8t5oOW5ok4I3wuVEUdw4KbDvoB0HHe5NBXkB2WDuMdD3C1
IMQ1KQLWXk0BDK39g/kVa5zR6wv3/p3zfmVi/oSL8+4L6FaIKJp3xdXGX3t6Z0BRc+GavOP7L22Q
AKsI7KhiBCpENzy0VvKi6Oy/MYAQG4w8iLElMsyVIp/1AKxCOKEyug/g82OPdff7L35+3g8XczQ1
aZHzKX6+PkfPuTWNardg4V70BezZPyMgbmLZY9jGgwOYG/Yh4a4fDoP6u1Kso72kCLU0GMKZSGOe
dQMyna4uIHvSarn7eLLuBRVzXlrhkVKAdiwZFCVxGnQtI2HTvoEZKVR/a51V/0UAeWWEWJImG8su
6WEk0AtD+Z/TiLMjvBgCsRq0VArl2OLXc7yUWc0E3Y6w0oKlQdxA4xB/Xdkh1sKPwi6uMw9rkaov
+5fMEUzGZvpFMuS7fuRiPIRj7yeuh9PCeObYJVV3oltY+sKy33W7FzYIl471oPMwwlheXpCWB/ID
8YqZao2vsk/7/X4JqnqD7SPnjnDzihg23oDb3Q1tZyMdtNOxV9frt63+dDo/HtpdF3kxMsLd51NR
9SEU4V12n5i88zSBw21pOEuzN3/DhYvhgziP5AajiZxaDZ9W5/3jMSyeSsLPj2hLpiA9jht37W8z
x3UPDfge1AUz9zeaAvIzUENCbI6wMsVyVjWCwLvdGzTk8l80xpzyJZa9e0YYAWU1XPKzPjZxajqw
jERyHoBYV5Ot0WDwMgILgLokknHPUV6aIQ9NgQ6zsaV4V7ZCG291y18AHt/bV5cGiBPj1b5ENRMM
AAVzLk/s23e0GpeO5ewIyUjr0ghxTLy8b8aBhhEaQhDPtcrtc0fcMStfr+2lzrWlGSMOSlSC60gc
YIu1mCfPzp2lcP6+AdQAJdTCgLwgvD54j8DqPIRgr1bQR6ryTjQhJlo4Kfe2F4gvBGQQkcG5kf1u
xC6KK4/j8AJ64/TqNVsjG6MVGnKi8GLrdau+/BuLyLnIwJ4j/U7m+yfaHxvIpHBuqOYb1V/lgzWs
uq1mA3m4F/Qfymy1Ybe0Wuy8v8itAaae/5oltsaYe5FHRTLnvrzpAq1Gxwytb2C308978Ludz+g8
xF+1LQObKoDTbCm6/cvGPvoAYr/QbBN0Uo4PwExPJq7Al5dGjzeSoT4/Hw7M9ngOjMA42z+P55ud
r+8buzNEBV2zc9cJcbKzzuuhcRrN1yEso7cyPYngzC1AzbzaagaD5fbcCPU6YIjVxVHfe839gVT+
zzpx7IWODSPoM88XJayvTSbWPEd0fOt9hTa5IzhvQz2zlgBud2ONS7PEandtwDRiDbMeaMHkn2xl
7/eoTC48vu4enoupJZZ0CAue9itYoUV9N7OQDiqekUyw8Gq5l9j+D8ro/yaRuC+lummppIOdegVO
xFzd9Id2IyQ6sFX7nwUfyt+7nC+njrjV4iZuKCGBMX4zJ8r6ROVs71k5fIFh7AMiO6+ejnB97vge
MOJunYrPOTNzMBdaWOjnvlGp5+wXFKC+fjyvTp8nlBoWLl5hvvRu9jTqrygDo8AjiIRrbLxeFGK5
/0+I9/aWOBKSVJIqWzMf6GDPS+E6Dv88MoCg01qcGur3dwyyclVWK7swGsAtaz0yZGz/lf1znhNa
vplp58I6n38Wfd5954PkPyANAhAdJAiHY/0kH1MkgWqD3RdPw5tkurkVmMFr5Zi1Vau+431nFqet
wh34FfVcR8u289gR3KtPoOfsn48gdlE0pHk8JfgIbpc8cWhmTY7pJj4pmxLWfDNYl89L1Iqzb7lZ
J4AUUHNEtxueSPjzi0Cv7KWKK8oJKd2iK7SZGEpDILUo6Hzv2ucYqCXNqBUBdIDXZopeztHEV/Ku
8obmV2dyeh7wDB3gKmNh590NxC9NEY6F7SlOTKWcdwFRmxzhNXMCaOFYysdZigDCZFXQ7Jxl09fF
hcTbvfjp0jDhazoZhKzcVPBu9RQaOH2aiIaBJYd2C4RjwDPAcCzAaQoNLBQRbVZ1FAJ7JE1uUZeq
ML5GzXGMrJIXrNchATSZqVQ+WypZ3RkaOqZQ/wYAD/8kobvZwI9R13S0u1YEo7a8b9AG5bslhu47
N9GVFcKvQe6+6Fi829xIOPufVKt1UHmZzGT4GX8a0FVIwWKV6fbqxWmfe1HAWixABZs4cXHaJRKH
56hbQG7ESzhTmV7qALV2tNv5mVZ01RFg65rXPOEUsObCeb8d8LV1YsBFU7ZD2TG9S0NCHt0PZcOZ
Xh6qBe8UDa+Jkl3F7BqUTAt2by8Q2JUFUJlxYGOkeSLg6JOxlUc5ByxpNKGIBWFDdconoDYLg4+3
wXiuIEvqgz5sWAsCNDsU6QAor9Xkmtf9NO3CfXYnFMDngARw7igGjvXvLrnwQbzvs1KsVIMrfdf8
fqr25WTn1Ed3FjvQLhxxh7b2Ej3kHTdxbZSYg3BWhGV4QLMoujFkpjYqCA8OT6WkqFVkj+Mb1YAm
yJHz/ivXx2jXM6AlpEJ1yj5HftNkp4U1ufWQ199DeEi67PoQu39woX46ZmspxsWYG2KGZs+9zzyP
Khvl+iJO6i+2vPb/s1mQ1IA+ASkmsvVySvq8ZLp+cOkV62sSf5DqwfJZwaqLj0h+5ySzFNNtBMlW
6qigH3HIN0XtxJPDdRsu0dLyeWB6tQlcbrREfieH5UJoNY/70QcS69QFaGmraSAAo557KxQqsMI2
WFMZOy2cxptGYCBjr6aCWAEpHgMKdJ6D61cvsXeUwPeMLCj68OPCpERXmlXjdA6wJ0xBuqpKjfU2
VH2ImH2VHBnWpP33hT1xzztJgPGhYQLFcDSsXd+aQjgVMucz/4+0K9ttHFmyX0SAZHJ95aadkm3Z
LtcL4a247zu/fg59B7elFEc53V2Fgh8KcDAzI2PLiHOGs56E2mBnaRGbvhRL7/qoTU4ml98NesOP
lVx6Ni8MOy5ClySesd/7REsZRch5n+lzUKV5Xg5qggY/ylJGOjdkUT0N5yTOcNpyJm00cOswbMGt
o5GlSymURcRQWBKSBCuWf0X9qvN2vWDwBI2t71z/i7G7S5p1IYt+BlAiELtyNWTF3J5L37T0e/J+
K7/FbB+CPBTD1kG8jtx8eBJHd+KQcjLk34bIWCsKRgiLwF6C6czr0w1CrSRTJg9nCzBUwmSlnW3o
lSFvosNoSJrzcl/eQpp5LY+6SZmSqSGuwHCWVqBgBzxSBzPnIJ7OVmjhX/Xr8QP/1iEIakYw4yQr
i/XMttCKcv0JlEJ32A+llsXhrPFviXZs+NJA+d/OozXIGPpopyp4uhbCYxs3VpW/Kc37CIqiKdug
PgL4WtA0feelraSONOyaAoP40+OUreJadjXOW9dabxbcqW7KTYPu3l7qzZHxgLsQos8r+JkLAFEs
CHeuDw1T8QoQf1UgWwUmb3qr+W+1gdvGz8AcKmcQV8GWoSpL/hodQ2iAxrgRjzb+a6HFqMuxLHLD
eQDOiGQVeYnEyB/xfNwXTQSUj3E6tBPi6X+iMRdyZ/t04ZiH0m8UKVaGcy2CSqezQkz7yQUxJe+k
JmYsxU7PvQrFyu8OaCnu/dRAp0MoAktOtgLlVxrnhi8DRxh2MtvljK9bKCHjKFQ01aF5EL2pP7Bc
F1+XaLB0U4ejqABhroRfSeEi404wUBRtRDTj9+iM3XoJyyEtdONC7gyUi3ZcvCrRw18JJ/Vy5OM0
5KBzIgWYNoq2Uzyk11pmeTpwIvzEIonNebuqwFj7oSjOYMAQwhnUGAPoE9mpSGWV05gj//kHqZY8
j8oImHlFwRDjdteH1ik9+DcKjJNUg4shQqMIH6GrA/AE4i4D4sDZL4x+3LOS1wUdReaMgW7gicxZ
NJX9JGqZJVrNdeeJf6kFvEoqqzovnSFLbdIzYoLZC1C+CLIQKqIzDKBrN0wIeqr1vqR1Z2k4FsDB
6foXTOUo4r7TdkBPkx7v34OFnAvRsjJDEmImG+kPZak78FDLk0C6M5pu8qdh8EW7gFwHWmLyFdrY
CZb/EOIwn0S/V7dJlrEylQXHqIGGWyFI+/DURIfshZQkYhXq3flRCwDx00oGn69y7iuZKjNhYVWR
2RXQG4wRL0wLAZQbbXHz/19eLczuYZxH6c+xMmbuJMncY6I2XGSUsY/5YtLk26GFxpNibkpuPEDW
A+Y4G/XWDsdJ3HOTVn5zChnN0WtTjGAAI21+JTFbpDy7NtSeYzEglioC+25SY2XdeQUACXQYMwx1
NjaptPdKqIsVhzKhw4HqHD3RYJptMY/iSPwol0bdEtgbmZQTw8QvKTJsHmjmFfSfoyJ7vfYh4Es/
TOP+3CXZqyw2DxL3ofYPXenW5JmhWAsBnoauTBl/0Hp0o1iJ1gBPKcj7s+TZOp4Pcm+jYyQiC0BN
1v/pktyq0/R1rHszVTljnBKD8QFzMeTmoNFlOU+FqRJmWa8XW3StP6lciUZXycEU9KotA0eEVy4A
A99Pu2raZOE25QBcIX3y7VPeAui8VIxh/JVF/un+xyypOB44Zh47cGIAc+b6W+RskjtJLoBo5f0u
289RP8aFUSmGmrt5xlj4kgXBuDwSYAmgyJgVvpY1qpivDrK2P4tN9DGpwFtUFcRg4VH57DhA1vlm
KzKe15bSXMj7Sya11341iEUudv2ZeNwn0VaRt8oLuFA8sCT1ipuALdgOTigMhpdNltiEjDUvxS74
AGwx9BqtHT+DFxe3eiqapk2Epj+nElg/NmW7l5ND3B75g9DY4WDmRW5UxU6IYEInKztMrFflxRO+
+ADqalVtWkrjrG1AwLblJDUGOXO8k1R6qzaMXTWTGDH+rDI36n0hcP6gixXDhStRpOCYo1FwB6He
lKm+l1tW5W8pFLnaWSpt4YC4kOsRdnbk6rUQlxZfwvEqmxAwN5kKwP8RHFxd4ERod5BX96/N/6FX
/z1WGmbCG0S1BzZ9fwYs/UFRTDSgBKb2y56en2oW2fPyCeLtD64e9WKF0mHOqzSuqyFLTd9Kft3E
T5lqcOMjAQDoP4jvNMxr80iAIe2miyoMfCCP8lV/7rPvPjwogWp6xCwyYBrvk9rIPedP3vz5J5sJ
OgqAVItoP7+JnvIm45sOl7SF79J6mzgy0qUC8L0mpxudvNbaZtM26+D7vuCf6ZobVb0QTMUYRamD
00vucTknvE89ht7wPPGxMVNOVLCDgVKYDRh6+fAl5/xdAoKKHvhF2lpHcNc3AG4Piw2ehILyVPJP
ogdCFbx6o17joXomdkYsrbWOkVHSao9pcwAtgCdphisDPAcdhxX1VHAeN4mniHyPmMbk4nOT9k6W
ruPkO4HuS+lrk73zFaPGT13rG7mUpxgLr4DCjOLJD0BABmum9muhaJz7R0JfrBsxs/O8sB5EKeAD
U0E8ZXmFpwOPWLkiTXZdFUg4hCQNTb3pNnwZVe4Uj+GWTzk816hxuB+JMjC+ZhZ2oR/zx+AP8g2E
CkDvUijbKTWZHw69ryJrGENT0QBmUAoioOBVYqtD19r3F085yFmcjq4GFUjtGLwFTtL12j1cSSWW
GvnURb8JHyAsE0x/eBALcJ00Korj7S4oa0aN6VYoMAZQiEdCBzwiQnvlKew7Latj9RRi7g/U49NT
Qk79KABH/VFTtrrCkLdwwnjPALqKitgLWNH0sxTxooGAXEw/iUJrl2AqrsOHMt7oSWrmYwXUldwC
cIREAE2mIqMkPGOX6ZojtlmfaRmQMM3zsjfMCHocNVokjcFD2r7L+lHVakOKVoIPuN/BbLt1MJz4
DlsuxBaXPvCZOY0HtXHEQTTKSTBaJd1NwZcuswbtl3ZGBYkQnuoInkYwQnt9/nlbRJPoC94pBtNN
4234ej+VW1JZyCH5QNgkZWVmXfpLccKC9Q50e71R08UczkxmAhYj+lGmm0gjIjD1H/pWfCmqDaqe
TesAk9QQ0I3RDrYORG2kXZamT6scvZDhSeDWflgzrhz9qj+fjoaPAGQ8Zm5xC6hLwA9xEShC7D90
kmAR+YWf0HhTPeWfYom+kL41+Nw3u7yz+uJN9T/v30DK1d4Ip2KXIpObTgoz/yHONKccUyAwtqYu
/VZSD04Qb5oeq6KytO+ICgnI6IAFhHfa6zMPRz4YUpn4D6oXg/U4zAE7qU/6Gm9UGUPxF246KCAw
b4HSDVIsmriAaPE0qqPqPygH0OxJ4SYbXLUHpKUS23n5xmn/Uh61NCkaKpQRdf+hAE61bwAfOwP/
PHjf+MKSmC01s15c2ep5KgIDn6gaIJfBo+n1RjYZ3rn8oIkeJgDurRNpM/oHKfrT4QDj6NxKRzVM
DK9wRsV3k94dPFMYPiN0DjdAGOVWOrer0fjkeb1ZFpxZ9qsRA6HgMUkiFiYTnRMAE+TqU+nuaFkP
PV6L2+ghfwnecODaqfwunwcbvCxbbQ3ERhugq/cVmyou3Iikcq9eC+VBjvvooe7fiH9o2+/7v//G
U1JLomLUSRrUWvHw+6XOs3qtBP6zU4bvXfv29+WAegMvMxgOB+UadcpaV6HtG3xQgLB8laraBbd0
ZKXK+BD6PceoeC1pFKZ2ka6CzQToN/NL8kUokpVy33CxhzWpabbihzw5C14ZAUuyyNf12HYb3w8Z
URZd9sJBiWBwAggtmkMwFUljafEjQLxKoqC2bLZ2b/craOcG/QXhMWXUXG7MwdxagMYCHYPvAMKh
Ow5TOQemdOfzBzCoAZKUc0NTc/h1yEgpbjXjWgzl1EZdDQCqxmFB28GK1+DpZU1+0IMTP3uGdQBL
GBXKOX66PiiQsaTobg35Q7PBG7oFRjS0MX36J3OrbvT919/VwHk9/xVGgyIFOgmjfMK2xevA0k1x
L2zuC7hVu2sB1FVN5vho5H/OpbeRVO5Fi5Xm0Z1X9I7R3JAlr0913wf8QX0CJ1ZamuhnCx+HPbbv
1TuGJiZNASkVnoJd4Paf+oNn9MCP9x113zIu2Y3H/dHCv7aTSsEa2RfLtAc3Wm3rzixW34bW36Ui
vVnvbB4vrnKfYBw7nXW9sXobLTyOZkmfhojmPNZ6lm/VX+uhnF7ue2nbRVjPaPq7yOJM9UEEzypL
zKKduFRD6lpxSS1lVYYTrG30sVgABYKdyN67FUsd6aaNm72jArIuFvpC7iDJe9DXrT1fYsByPMTP
xU53xQ0Bu7n4iv4uAPwznBbrJlDRmF/UQRiKkCyagVnsCLivmfvI0j/KdkzoVy8BVsgfJkd30mFN
PhB+m9lOMgSzMipTcfUTwLh1APsx13eby8/KL2MAHlMSmLj9OeQLtSyzSArlIJnVsrW9bWKJm9JS
V5oTWsxjnD3wdXx0LYsyK6IIGutMi0FCiEMc7Xitrj0rWwdrYudAYr1vw2YtvyeMCgcyzLBOdYSF
bR7XLA/JWghlMSoprkvi43d30MTQTqH3vTXYaDL0rfD1/jqWrxlAS4BrhCLAzWOBTrqU47KSP1QQ
lgDcsdjFpwLsoBHDDjIlUSZK4jpuCggkzResNjwrNNVttvVM1q1iSqJMlBClhC/nNfV2N08a2YgH
LWlfrVh4w4u28GLzKBtVeLyY+GMx26jBkszZXarb5t9vHW2hsnbMNYDlQCO6zbCJrMYQ/piR7T3+
S22gDJI+dLoQESyocsAkaYAYxI1NwZSYA5qsnaOsUpsoSebFWBFG/p0EwA+IAc3mgWcsaNH4/XVA
NHCYV3AtUAWxnsGana+4KcBez7I8C1ZckCQE7MBHQ82HjmgLrUPPn/6j2ODehJBxn/6Da3olgzqY
KZJkv9V+VLo2IgvsGUa+4TYsb7GwX1diqGMp9FgOhbCaj6U2SpOH8+vXTEsw33TKeF5KobFqAP40
hlNY85iL583ebPaiKVgRbHVojiBvhLKxGJ1uiy54+rs4I3pyoI0r9DS0WBg5Kg+zXeXMbJ2A9MXi
re0fll1Y8nsgi0PX6VzzADsgtY+C1/hR3qmz3xs2xVuxG3CL1HcggjPjsdtq37y0v2RJVBbX61Gs
FsDHg6zU7QCl89jDGtUoR6hmvBefvCPQJ75EI9nyO++RaWwXD/NCPOV207SudOL/iJ/NemLVh//c
5tLpDpUZIM9jGKn5N96oDx5xMLaG/SV0JQ9kckISdRoWjOk4hE3oL0ZfPAFZDFpHGTnkUuo1Z6uY
okLdDq2clKNvapTfG+AgHNLUGvJgPcTKAygt/V9T/yD72zp9EDmnI+c61oze4wyVU1jrXUgwrz6B
igeEoATCsRIJcGcimLN1N/sQ0W3z5q0FTOxpLgeepvyDZzEQ0i1Jc1x8JZdy2NMgcxnpIbe2uaOO
DmYLOMvmtO9d+NW9+AI0an+F4frR8o7Ne2SoVs0q2i64CSADA4AaNS8R0Ql1jzq0ytbxWArIreUj
iIYDoCuEj7OVVW3APO9HzN6jpfIxcysjtliGavFqXYin3QdXJyi4xTj8YC8fG+tQ7aVtsw/XDmjO
VoMZvAum8AfTmWh0ZOj40q2aUYkBKQEQefzEHbgInAW5z0V+rHHmD60tr+sDULUMbz2bERHwLuw8
4acmR9+qS4nUVgMiafSBJiUc8sBUYP97U33qV3NIk61rcwRkfY+CjWCQ3bDpV3Mi660nU1cMzG18
NglYm9j5Ed1d+h8V/Gsb6G68iAuDhpuwDTrIk7SHysJ2bMF1BgyawEp4I/uoP0erWxUYiwEvoVUi
sWCcxEKkL1zsC80S1oMvuc0lfMJgJVaASAUM1ydxM5nROjtwuBDcmRVQ3L6TzDfvYtmU0UG6Vivo
GofaoyXMiNfkJ9GuAb4lgwH+SV8z1kiNjNxsM2VhMK0l90SrhMNvAoivEKOhc+VAt5iC5g+/o2Qy
ZVKaaazThMfCCK5T7tYmZ4IyF3ykRm8VzMBs2Xhf7COVCKA1RPemeV09oKUGnB1KqdsOy0tPHuyF
/4+S0KuTozKCud2vSqP55HBZ5jR02GPE6DFbg5MJzAQs18DaTyox0NXBk8CwMBuoDt5fd/5zer0F
Vr9twZBGj3XcqAlllIaGjFyrwkS0cETdJtIM3ZmsxuKAnC5uvLUHI8A9yAixC1OF8vhWgloX83Ys
OoWLU6UsleaLoV8pONV22/zUhYBbanbH2VhJFncQzPo02wHd4pjFPBo6mt4COnRVwiTQ0/lmag/e
tnRhCm1iKK7/2liCA2Zg7ogy37E2QD5rBugh3SYvSgXI0cYuO0PdtoDCTFzfLP5hDfBS9+gYNy17
EKF1UIbcfgGaGmqcp5X8gJl3hh4sRrfo7kPjKLA+EVZTSl5IRRy1cS8clMP0qf5YjG7bgRAiWjML
uUvB3qUsSsMrru2VGiwBP2VA4Qm0datu01mz/c/W/qkx1BXIUuAWI1xolVnBWkqILsVTKq9OeRuG
PsS3WzAOg6VldnoRAyOXuaGURkcK8cIsw4b2JiJ3MzuGD7NZHH77x3+UCV2siHapsPXCkE2QhVd3
1FW7M+CwZu+J4xMN6Z8lezoATDRRgMLodPtFQhIUmEbhP7c12muHyUJ11cbhbTrcB80J7PvebDFq
Q8ioANUC7dzgeryOndJe9dOs54RDtBn/DJb4QprNGcPOq3LPjXZYAAThkDvBIUeiya1kVsy6pLGw
TkCjRZszip5UPtaOnq6nRSAedNwMDRqKuR9wQfkWonRWdrLkuC9lUclX2Wp80ii+eBhXyNgPujkA
8Sbb/j/yoPme0Z77UhIVkohhOtRShFWpR8Gp37uzusaMiKXtmz/Ve+aWjoRHAM8cH+8f5sJTMvTm
Yjep0AR2JirbDiusLO8hdzvEpDIQ3Ko/6tY3yTdvNId/ZN90DSNjcwM1FIg6Qc/zhLiSWxF+jjO6
Y74FMYhBAHBr8DtW/rxkYC5lUScoKHkTllMDbQFbdL8Kv+tNt2IFsUse81IIdXjdDE8cl1jQfOdn
04mwfiUjwLt/WCwx1FnJVd17fv6zbzFq7922ByiaZ7MGvhbN5eVyqCiyGgsRD9agoyA4nfqB7Hw7
R6WqW0mvLN5U1pKoCLIRe1HFOOssCvF/ZtZWvRmg7awTYq6J8qkhfJyG53hQbODddV7RbJYB0WII
h/L1/jEt1ceFy/2jfGqccmUu+FhUZQ1W74Z2gOeFYI3g7V8qBGWJ82yqi3xW7sqK9nNNarb7WBTL
DC7laJcLovxnngu1Ag4hXNjt7NPitfQ+unOS2szotUibpnylf/27XaTxGEnnCU0dQOj85MqjMJOa
E6CtKibj31LcjYEZQKKCaROAMPQUlAoqpiCRRhHPhL0br9HMsCfWZ4MugN5684z3Z1w0u3x68q2H
B9bWLtinK9nUEdacNKa8PImH3a/iJNrxbgJrM8JtE4JlcDRFduokK9bezpaC8jZXUqkDbdSSFOKA
FU97PPuC1QTF+9aq9+lpcBUEmeTMOMyFGtulQLrSUzdaJ8oJlqkaB6Br7grnuDnZhVufntdfjD1d
sClXsiiTHwFog0gRFtfaEipZGKHbRwAjYI0CL8VBV3Ioq68PA5CcK6zpF0Zv3ngT08bOtNl8o9HX
eHsTnRx8rXgA9kxWq5q0cHqYLUfZVMEkJeqx1wFYHcaNqA8lNlNq3bSsnuMkXjEObCHKEgEsCSYP
0K4I4Hq4lhGi70cgYz1f+QFJYITWyWLXuPMrPbO5Ynk9f8minIBcxyQTilmW+VOCBdMVOrcR2c2l
J7zJWjrHTLKWFBK9qnOjNPgGbwjm2nCs2laoxMPPLKhmc/ybmv5RVNbM0s9h0FdNBEKnhq5JTCfQ
0C9t2sapEEniQVp1yOTxioni2uYR3bG26KDWaPFw4YzDWzIqlzKpw5NjKZNg0cSDcPQe0scWoKC8
TaxzZ+hmZWcviZueGxdAwOv7gpcO8lIudZBIRXJOySE3BHBjGzu1/H1fwFK4Kl5KoFSfHwVfBZaC
eOAA8tB1hqZaXrHjPYB/53bWuXW3qoqPNuM2hfyqlVZlMGlbaW7CuUZx9Q2Ue/eUTsgaTBgcMEq+
jXcfse3b/GH2T51Rwoz2Fp4x3KBHtwnr5i/10lzJptxFJ7a8LHVEPJSofsVutyF7weDczgDLPAb8
cGMUwEhXJszdmbH1LKWifIYkFCKGCGZP9XH4IFZonB9XqxMeBobVEzDuGEWQpdeRy5X+WN+LCn2a
Q5GKDLs8mspqsj5K4/g7sTaDEcI5KvDM1ZxP73rj699u8s+nXYgOGqJ2wohNlo0R77ScMW2O59Vp
roK855aM4u0Dq2yw5LMu9PqnUH8hUqpEdcDz6Wxue4iMHHHTotrOyiCEWTdvrBG64xGfEpUnGuUb
1YoLyzyTZ/0BUkq075yjcwS88ndlV7YiGO+++YehN7MbvCeScpOkEUgU+thNvNWivSLfghnbbLbV
o7IuTOaL1qIJulgglSMNwti0QYkFBgEq0s7hDCw9XA3xF/8pbzmrsO6vjiVu/v+LcwPUvRqmIcTJ
gE2YeFfKI4aEZQdysSLKqOodcGpz73+1UQLTcWjnJs5rvgHJujL/tCA9vr+qxasO9r6ZfhXzxQpl
4TiUWMoGIP6H7BfGtf3OKl7RdlsSW2FRzy3q/YUkyp5hMr/XSQlJRADGgqnIqHmE8Imf7ReQF+6v
asnlixeyKAPGK1VViZkG7zRC8x8B4uAxpoUZ+0anLHXtT5ISYjUFsFZFY4wN6QvgGn5kFCwjxdi4
G/b30E9kNVDnfDZMjfow8UaB0X7fHNci65CWElq4PE0Bk9yMukaTfpEkGepcjsghjTynC/aYKNI7
DAFPuaVjkCl0Nb6xSJE69w9sqavkSi6l+krdZ0CNgNy6xLu4Uhqpb5ahwTsa/qJkfexfWaq/9DYI
tAiMtIE7bp7yogyIzPdJIcQBOfSjna57eBoJUVP9WaamBMSfg/7GErl4lJJOfganMLJE6WUdlZXU
RjE56KWlJQYvWZlshF/jOXoGgRxjS5fieqBqo1dURgSPqfJrg5WHtZa0WUEO7R//MV13a84l7vAS
n2NHUhnCFhf2X1kY8LiW1XftJPd6hq2UDQG4XGeFGP7Z/wIk2sf9ZS26tQtJlFvjfEnR1B6SNM2U
O6f+HP4UpZEwsf9mhbvxZRdyxOsVxVKliPEshzP4Q/gbaQowfwswUZvxaVxXz/WHuulVQ3m+vzzW
RlI6WVe8p00kJYcuNaMws0vyneJhUNuUwZ6LdmX++u/kUV4tECW+8BIsE7SVXmXwoGtF/8cpeqy2
3OnfiaKuOB/qSTlE0EfuKX6MUQn2MiM/Y3Qqt/+dICpz8LiOF/wm/1mT9iK8opcoDA3uQfBN4e8X
nZGYo1dRxiA8Ro3oJ4qgn+IEXdv6YWg0M4p5I0kKWyyOSVgaXPkV+uXft5SoXUnosZMFsLiqP+XP
izgkLqNCE7rcO8hBa3AVnkM9bZMJKkCDWivDvQMzX1yBvD2KDaE6tT5njZh4YVz42+tx/RXU9cAo
VevnU+odVPF7jMHaeyzV1f1jZImgrgIH0MmOGxPv0EqiEyUbvQdkGCv5WBSCdlMe5yerRKF0BWPO
IxDgOu9Q+7XRFaem3Lf6365SAbgFf0AfivEw4DhemxJJHjkhmabA1eKt/Es4FgTc7F+1fkwyxagr
xtD0fGOvDde1NMpAjnk14W1bCFyf+LrZphmyxlqqzPuHs5CezjPAeE5CLRVLost8QY9RrUINI7cB
/FuaP4WSkeBZLjHAgmBFxUta+YYSxLY+GUCp6UlpBCroaOPkGHWFHSl4JR1ZqdV8WNdLv/4mauml
WHBN3PuRG0n6tsyeSK9v/OShAzciY/Wz7tGSdCStvKSi1oOZjOsjTVoMl0l9HLla2Fil+loAUCpA
kOnjOQh9AoErhsbwrcsME7rQWqaBCudnFATz1DrdQkXQ69vweZu4aIhZjSZQudERY0WOv/JBbMHZ
taVZaAIyqlWKehOg4VeKE1uN8yx8sXjMfvjkqD24+hbKBEwAVIm0rkMbhmh0wWlCAyGa1xTSGVm7
64QPIQZs4ReRV5GmmhrKNZiQ5ZJ1XZsi9wsNp/HvMLW0dsdxdo85q+g1yZ7SwJrhbfxjVVpReRxl
I/lNqg04PjX+VU8m1jnexEgS2CuBgo4RZwVBGX01iU4GVSRx6Tb9H3TdeH/S0czKIxCHrXpyZPUl
n16EUmc4qNsrqs3YXQCxAu+JgBHVa+2JgEYhlpWSuGWSf2lCjnhseLqvobd27VoEdRWCAgPkTaKi
Q4aHl8Wog2KNFet9fuEWXK2D0gBJ7YAwWkMIv5I/29XUGHxkD9maHCZblwEmZoiFPbJiTdbS5q+6
cICkC+VRHCFV5qyY39WhLTKxoG70gsC2zehqSIqRGNN6wYPUXvbqOne5qnRq9SRUTxJm7sHrAxQ1
K5E3elQZfR2vgpaRWN7Gt9eSqYPz+qElU97kbqo9/SZ5ZWtorcCt6UWW7s9aRt3fqzVSp1fropIV
fpu7ALlS8VKj2SUIvDmj11YNEE77gBG5LK4MXfx4eAOFK4bZrs+tIGka6U2OlUlvXFMZHSDTxOKt
zGZMSlZctuAKAIb7lzDKQPODlIYCeNjcou3MKDqS9l3NV1XfM+onC0kkzgu9KSIQHfkZP/96VWpU
TlXc4ryCHnyOwkYJtsgV1MZHAHYQvKdBOVWxAfbqvGPg2S/k6hAN+A20uKJoBPyZa9H6lLVCjgdo
15s2VcBZ6TP6eKt81dTPKn+qvP0QMfzPQlERaTJYwQFHJ+INVadXW8egCgDWkRu+A+D49MGZ/UkC
5LINVE9L3KEYnTyrFiugXwo2rsTOqnVx5fk61NoxUgt3bN+l77TDkKeXIKyxa24/5Wult71PMVpJ
2qE/jrH+3GnmMLypna0oPsN2LzwhX28BtevN4DdSoZDC5da8SZzIiZ/FDdiPd7odJyaQnkKQdXtG
YFdGBFKM0TcwT6DZ+atUs27wbbJ4/SlUhj+NhT/yBU4j2kxO6QLhCaU1NJl3Jv8LpBT7aP1nDYDy
E0g6Nvfdy235C5IBBg9QAIS0GKa/PpBILIFKkGWFC0w6c5SRFI++GQ9OJKImVRg+GRlrXRSooEKJ
xktgWsmUwH5s/ACARHhGln8BgNfk+0Pk+VakuHXeGynPELdgPkA7gBQLmA66DIN1vb5SnThvbMXC
TcfAjb1sxQHSJkdK3urm/Z1cusVAg1XEGcIUpSF6MGMifIo5sbB0f8+TnPEKNSHj2T+KjM7IpdDx
Ug4dsPsKCYQpgpzOSc7NecJTNmjdj5xdWt0O3b42YshDgGl3zxnMd6DkPgW2tk4dcAt9+E/6pnLu
L3whCML36DOIJ/owMFl4vcW8kkUwXmnpVkVk5nlk9jVja5ckIN8CUA5MJGCk5v+/sBpi0UaDTDIA
g4apsBtULbAjtWW5tZ8HG8qPynhlIUBaA/AHBpuuxeh50QlV2ZRusRHN0iBOvOZtyZZ3g7H3TWU9
2cljYT73mNZ+TkxWSXF5kX9JpyxyrnN5kYktpGt1ZadZIZzEIBwZVm/hNRYoWBeLpE5Lkvu0aiss
UtxmZ+5XiLl+Dv3Q1gojrXsMoUdG/sZImxdXJgLVCdcd1+IHBPfi+CrAVyXzyJIbT4VVpTs9Hhi3
fGGqAau6EEEdnezLpdbEQ+nqa3EbfY5gF35TrMqu94Lt7ZQP30o/7mv9oge9FEmdFyZwpDCvsapg
I3+SX9jQl8iqPrJduBlDQ98CSQ19vBgYOTMEL4R7gOsCXBjKzmge5qkTDMEeWgc67r+c5QapTdSo
PItvVvoq8w8CsgQtYkFxL9o2ANEBqHGGZBfokE/O6kCLUfV2G8x0i7ZzSvCIzObcmT/95gaCGRyX
DyxtQGG/voEJsI45MvaliwGCFWbvHc5GJBR4Zr0n6GZvd+SrNwLjT8SxFGghA0Jn638l/2zApY6m
2ZgKEyTLx8Gq8GQtPyY76TiZ77rV7lTGGc7qeLXOq2wVZcfrdcoFYN/qDCZTUIFCXKlBu1bkMbEr
ZGLWfXX5YcW8J4tyuIEn6FHmIzNOh3MafX2Pv4POxIBKsxt1oOZIxxovNMWDB7jPxpCbY/QbP8eP
CkyEz/6mBnGNLzLs+a0RotZPnXNftb5QavgmhfwaMHKkbgLhiQveyglg/4ERb7p4FamWn5rcuJow
dicwfNaNosmougAMGsOEiAmAwHh9ABjnb8IOBAOu1qd2gfFnYSuqmZkMudH4X/dP4OawZ7BR+EcR
t1UG8tKseheqFaqkLUtFqdwyTX4VMRDpCwzrte3LfTGzvbk65xlgUQcSOiaAkZX97PmFmGyQe3Tr
QUw9oveXPIVysepzPImxENKX1nMpiDJ8cY2tTVsI6mXxHOUYt031wyTljG1bWA8c1VwcAyUnatRU
5KZKgGZLqxDrKdxiQH9Z8KwWTq6znpgXVAGKAIePaBPlY9qcCqEUR1I/Vu74IiXo9apOpWS3unP/
dBY27UoKdQsLBYibuTRVrgpsyTo6hfaEmvF9GbcN0yAARPQpoZyI6RKFF681rYmSgshCVLsCRiUP
eVcSQHsKFfp/x8LKI1kx49qLQbYVl6Yu+qUx1Fxsd03MegVe2lPAG+K9BADGOh6hrz+ET7sK+EGk
dHkVnRwA9uXDTzS4mZ4aWpLOKuLemriZ+BAmBS/dGp5S6CA/yqJeTDQf6LDF2+R/5iXQswKLAB4f
cL170udrrjglefA8FI7+u2/8VZNaAKoO+LUsdibeIhS1NfLCSLqjPqgsGrDbrtOf70OdUJnRD25U
Oa5ACMEDIM9tK33dZJmpfAYEZJLkt7CNajM+F6oRkDXHb5M4dDSyKYZDHQATyLNBgVXpRpC83FcV
6dZYyApAl0F1C3Y7gcYCa9spbgZNRbA5lq+ljuaeWGJEfQsar4oAfcdbCZDTbp7ICRGCIevLxi1A
uSOG28FXjFhhGIkFRcMQvKYJEsFA/M3lDdtaLae4btw83grTn1LXrSgCQFswAUQ2YZRJFyzSlTDq
Die5LyiZUjWuXIHesD0GxWdXfIfK7/tnM/8aypDjTOCWQEcFqjYabA4vLENXBXnrKs0HR2JQvVSG
4IsGOpZE/lnGU8x9ebd5D6JyMCOhnkfwIgGFuL6tpPcLIin/Q9qX9TaOLM3+IgLcl9fipsWSJdu0
1X4h3G43932vX3+DPvjOSGVCxJk7jQFmxhgna8vKyoyMGLpjqLtSG6P+EGSW0lzaViSScWy2OYji
NHv6LF74fbItXozeM5IddupR3Tfy5v7n/Nw3MyEtIkAINQmzwMrt16RZOnGpHAElnZ9a9Qv6WrFW
rHjKJRvI8wEszUvgRFUYRxnKRcplUt4d6xjFjuAxL5Dw6f/XBDCGMCcesIizoMgP0u6ch+xuV3ZH
6oBvD644AA4MHYVr79af++XWzjzYq4tf0AXo87Swo09IY/G2Hrtx5vYgwq9XjvRPrzFbmoUcQNqO
+JydNmmQSxSLuiMYhEKzFcZHMYeK4v31XxgOcspQXwJNDF43rNZ3UwUBBRVAf8wtZ26qgEbCSr51
3s+3B0y+scAMo1MrIw4VWADExanMwoy2unNeS1yzKtdIJUNhY4aQg5cWfBUsRijSjKLupLg/pnJ2
GF7UAaE0yCqhZxdGXhaeaVde+DHbTg1Y4Kg9+Qd/lB107ZgdWO9ewtIepIikhwJiQtVzERUPKk0d
oyDcGsfVwrriS0Hmgr4B3Amsx9HRvI1XQtUffb3htm3aR3bfTF/31/UnKPJ7Pv6xwgR0ZV2PdTk1
/TEDL2hg5rKZhrif5Y/wJGejqTwGQ15Bi/E08vlr+VeFigO1AzFd8S8Lg4UMCc79XPCGrCvzGX0x
izblzXSMRZUYPSTOVwb6HW4w+wsW4FMRUUJAiMVr9WCI4cusn5AZyOFBL8kTuIhfx4f21JiZq1op
CU7RSUfLITjutyL5s9YNuODeFB5B8yw2KQLRwmxwLkyGhGugptfkqN1noSkU+7RprfsL+vM6lHG5
49WBhmJcvd9R2ZXfUdMiK+joT0chHzdqjOLBoJl5/iauZcZ+Vg1mkiGMZYZ1AOjHNrYMba7ybVPT
42RSkEdJ+/J5ZlcYwW6S29N+ItEJGOjYpc/3R7g0j9d2559fjRAo4S7nuYoeL9Zp7Qk8bzN2k1z/
7nl2r363LM5a8DV+t0Fk93e/n3W4FfOcOGuo04Xo+Hb2mLfuVGsc9A5gaTJ/Z24MshZ9K2/zDXWb
S2N9NJvJhabXcZaeH0y0FNvFyolbOBAIyw0RMbpmzIJDs8u/GivVqZZXYO85jtMAnk0tIj73FvOg
qvpSeDuD4kdbm5o/kPSpEF/rxinq0Eny4THyQRuBbGGp0k1fPNDJFvX/+bqZm5jgDlAmwDOTRWHV
YQbwbyDIUJ5MqVlQQbaoqIabdCx7UsuZCklSHvTlsaS693fXz4tutowYGa1t6MtncxCaXiBViizi
sQbGZAD2ItczwkMUdls0l0gXVnbcT78HgIsEHm1gfRD7s15J1/iYo3EsH6MaXPBc6UBkdyXiWYgk
QZkJFn8ZATkSshKz1YRJy1DcM+RjG9rlKfZRPt1SHWL02Rf6lx7Ko8iRRCTDQ51ZkuyAR4oIJ2Fm
PjX71ZTeT/90+zHMrot9I88SX5eP05mvzErdC7KJXrEgMqNx23Qb3cmqF/o6AunUbkTH6Lb31/dn
hngmEMU9oKjg2kYz2bwiV9u+0Kthgt6BfKxkDoBPUxLO0d7Xcq+MId3Y7dLwIHa7RN8pAtGobuop
dIt+x93T8Pv+l/wsGX1/Ca5ekZeRN2bTt5xSaZVKY+WofeqQTCyJ3D4lwSNnRicFJOOK3XFuVh2q
vbgLd/IxPquP9S59ol+Cb4tEfBO0DaBXxkbSQWNT0JWL5Gc8BuY6BXKG4IqERiureJvUUL0sY3zd
1H52ZU5a45xJf//KvVVXHJ7lb/dn42exALNxbY9573AynJGawd7Yu9pueDgaO594H8fnPysDY2VY
EQLCEqSVMOeA4P9AeQUZ2uTzJFGO0iPItqE50p5G6gRPkZ0ojopeEHdAw/L4BHxfDQnPffVqCI54
6H/Rd60/cA6VbbF1qHZW1E3OQRMjoDZa0t1Irlfc4M+r7vZLmZChTeq219RMAVqlJ2o1EEp3iryG
Ovh56cEKikCoJMBNQPbk9kSIoTAGWjMoR38yk5oSyDq2wlMkKmQMawI2KFluiZEkzlpE9BPdMa8E
Ylwd7ZwySt2MZUNpiinjeuUYVZ/KngMLsmDljdVnRJo2bfQ4ARTe8U80Whny4rxe2WV8gDL5Qqc0
rQLP91pHLzlWvPxXawe9THTGzlqp36f/ys/U7cBNSUGVYxe1R6g8bnq9dSVlXHn9zc77NmLBFF6Z
YQJnVO1CFQ3UCsRfFVcZUtXUpvKzRlI2NfrMjtJujV1r4YacLyrkzLF2IhLbt9tFyCo/BVhHOabl
r6TeR63TJMpTjXtl4CJI9nD2fc+wNEKQ5EBTQEU+BM3at/YKNdEkGqjKcRhzKC9BlHKAeOBzXkDe
q87+xX08A26RgkPwrLB4oyyqxwhMh1BURgaccNTQ7CLP1xq1F6I/gFqRdMRTGh4WL9LbMYUdp3Q5
pGGOahohwhhMJXnK0ldZQU+ObKvYKJD54cloD72daxSVnyR3KmPbdqYeOYb0KwbqqeUV0mX2akJh
MWD4VtnCg3zupmFmXOki2omJKh/zON21lU58cIpyWF80aISqSLQQD0OfM8E/U5j0I4UYV9e4mWBK
0ktgbNAwbMjEf4YWbd89pNFaauxnoQpuA+IbGqoQ0MXjWUhAPdFWAoWYfBSgUqVIptiQoW5A5NKV
5AOUOwHplKfoNHC6NfFes9bFtbghr8wz0zPKSNhhuyM4HbOKtOE02FFcVVYD4VSC2QRIwZiklVMw
uyT2nAN5roFfFCgW4KJvdwwP4txBm3Bp+WLTuEhwxZY8Gamzctbmb/9hBs9UpKfQoAbvdWtGKyVV
SwYJseILInwbhLVPhvnwFBDn3SDOpxsRNGtv8a/akbNM237Yvdlf5OPhw3vu9uZE/oRkt3m23Ydf
m815s7m8/D0/vxbE2lvB8bIHh/r+vIZdWloO8A7895OZSxICZn3bTNitLW3NMfa0aT9o4PQVHgXg
Ju7Pz2KUcm2MubH8LKCNPsnyUQLEvqx3QB6KmifnjvCbA7WUbGeetNMf4nLv692K8aVb69o2c2uh
siM1cY61kdJfMpKXQ211a1GfuOTdr40w3j3w+bJsR00+7i8FGR2A4EF9Ta2CiG661UC1DmoVeyQ6
OJtPARHbXfOA57FmKast+ksBqK5BWW/m0+Uh/XO7FRO5k6Q0wT0TTO/FuOnnezogLX2Mmj2vOHWe
rczv0hFDTQRNffD+s3TVrcGq1SuujoB5q6ChoaCFKlypIbDC0t+RJ5K08F0CXhh4g9xaQGk/B54q
VY/OdsuZ2xdKvlRLJp+arZlfvvV1iszKUokdA07xvNG26eUVIs9kevqz1gi3dM6vv4TxYfo0yiLt
57Eq++noSwNeYO9AJFj3z8v3IrH+5NoOc9E1EAKbcg0jzsi0y8jlYpDfj79B10/qh8tv52WrW1+Z
GQCaZ5inz+GSE5+UBAlmMLs6HyFpzcQ57wu727925hrxzNKBAv8eBJegKY4WTmYSaBXqeVRCD7f3
JdJNu17aFFm/sqsWZ/rKCDMDnNLWRig26nGEr9ABdRR00kWQdf5YmWrsnR8zfWWHuSAaDdliKByr
xy4Yc7PTGjSKVMm0Eh8tT5k2N+YoM3Sf8UF8recG7Uf1KCkiHgoP/bQRpLUkwZIPAmknKg2IkVT0
4t0ekyEr+iDMc/U46cAuvqI5oPS0EZ2iSE4Uv+9P2+LyXNliHLrI+4pcxxmYUY09/eQhQwdpR2iv
r8zbkjObhafnkjhub4U5+ULfDbUaVuqxBCF6LG2bhjensLLG8YxgakQx0TCe7o9s4V7EOuF5i2vc
AP6A2d16CY3yMpUgm6NM014HO7vdRoJLS/XQIEtkVjRasbjgQMEkCT5LJNAAL2BRxMYEebaAg1OR
auFNiJHh6ZuX+4NaWK4bE0yWQIsKMechynEUEplIwNfKSJtQJ8v+ZzVIBaUX1CJ5DAh/s+jWlEZB
mwgwVFV/gAwBtT2ZxpVewoXDdGOD2RS05bVAq2GjTd4xlk7bCOMKLnlxvpDMlMEOj0VlYcCGOvVp
O2F7j6mak55OL6qKJ74MxniSoJ/i/uosbTl0XaHfS1E1Hk+H24MrBnlWNHRQj5xYhHYfFtAspXpC
/CZED1MWhW5XhCsH+Fs2gnF8SBNDMBSdeyhEsM1EXQllUCHjMUQnI6BF08hr7L6Cgd2elWHAtmE+
BuRLs92n0+nXSbeeyOTk5AH89JY5EJFs/g5kLb2/OBFX38RMRMYB3QeuB+weo31po1E3E73LIbuZ
v8nGBCHtck1WcmkvXc+CeDv1cQ3VF7SlqUcdjZn1Uyxu02ilQrtoAu4EMow4F1jjWxNDPmYqh5r6
UaaPQ/BM0c806Cvne8mFAGD2XxuM0zKCBsQ6rQw/SYfPUWg/uaKx72/Sb5X2HxvmygZzI7cSX3fI
5KO3YTftQECNN7XZYu/gNY0/Cakve93sdheJ1A6C4JevAox02FgJtha6CArz6Wv7hOOzVdGZE5ky
iJSgzR6CB1kmtZ1s41cVMcxbbzYO4Qno8s7/ZnupoB1CUkQBGIU91X0jT+NUaFhsJZAdMUhVN8iK
SzmpW7ETs0cVzUvWyqxhcdlJQ85Un9FSKM/KzKQhTof6nJZqR0XzpnSLF1ARx6ZYJCsX5dImQ15J
RXyBvn6NLYiAsnwaaiHSEMagl4DPJUii9ai+D40+kPtDYhPw8IgATaDChDQCso8/Ep9pFWXF2PrU
Ux5pB8FZW9+hzTZ9Th/6Db1wldu86lvVEvaZDqWJ5hDL7jhaGrRpA1dvdi1QQKX9GjqZQuJzt7n/
dUwQ9J+PQ+sbinRQjoG4yO1pC4qR19Ko5z2/Umtz6Cvk+IUEO6sM0dg3+pBboB1PopGrVg4IW9n9
No3EHqpv2GEiiBFvTRu0QplPGHgvjIl4pvrT2IjkY/qt7erERS48ks3x74icqSkBcHKMXsL/0dX8
5wuwpyQArWZCUcYNyOjfTZJI471USQeL9tlExErQzNLvw5U7i33Sf9uS+DmLiqIAir+zS7pK1PJK
1YVg5eE9PHLfK/J+6ez35lKSXeneX1H2bf3DEuNAm25uKuYz3gPPiaXAn0DwE/80Kz4EG9VFzdnk
5xYXy4FWzC4nJ8XFS6F7may/979kcYWvx8zMb5Rqudoq+BL4t/kjDgLZuidCQRv8sIvN3FzJUrNU
fz+GzriPsg2qNpf+Y7C1NGL1PbEqcx5fbwemCdDA2vFm04Q/bDInKG4CUUIDLu/tD87v38bR3QWW
yeNhvTa4+Y1w5Rt/GGKC0mjQum6sZkO9Y1FQsspbM7P6g3VeWTbmdvw2pACyDrZUoJfA+X27VZU4
g4YbALceylKR+R6Ca+6NPoEwTfUJkm9hZ/2Jv+7bXHJDKuJguAHcNkCY35pMY78Q62bkPUfhTOGJ
o+buLK4RBawZYVZKFXucwhRGQENCoH078wChZeZ/Je37nr/rwTALlWpcM4KOhPcq2SnekEXb6q+x
cQ4fK1JpdrovCqJFZhrbrW6HGkgR788lS8P1H/vAFEALDOwS0Iq6ncyhMGopmwbBszLSQthFJpVM
ptTRL0fPTKQVz7a0W3R0MAOcA2gV4oRba2pV6frgy5PHFQLQC3sEyc79AX2XqNmdf22CGVA1Fycp
moM8+uwn5DX5eHcE4mzrfU8oCP5TYhzkjuTkaCMdzAfkz4r9+Sa6Z5/xY0UCEI0WY4i6p6A9j1jv
LyD1c3UrcpNhp8IynAv4/gdQwyp/1hKyaxPMnA1eGIcs1ZXJK9PxqKvFppufVfeHOI/g3giZo9GU
OJZDrU2eGDhh09o8v9VLkCb41cu/MKQj/ahCYh3pVuZsKHWoyFSKqSeEHmBjRvu3oEhor+xJtvj+
fQQMWQbnMVDboFhiVixKozErdH/yXiWCe0C4TOalvliXR4G8jGivFgLyNPyKUFpAGjAk0/7Za07m
msue9yU7q9dfwaxclQASU8fchOaVc6gcOHU/rIkzLC3ctQlm4VLwI1RZjoWT+YIkGlDAw0Tq7oGK
0krIvLANQbA0V8LwxoPUIPPYlGpJ76u+od4UK5WVt1FgR43x6/72WAqTgJjRQU+ArJKCGtStN5Ha
To/5UKReyqUky2rSlUehQ72rtdFj86JQ4CgAE9DV1k6D2qyM2ip03YKoqbXyJQszq/LzHQifBrwz
y+8CRGIAqTudetlRfQ0qU3C6nVbvCyBTt2AGOMaEG0zjIalndoD7tll6gnn7qsKMSZNFAFVltqqv
pWmqQueD9/rgYxSfi/QNr1UcFiShPrKoRVvcKWySXZjIz+hl28ac71Z6TrRLp5Ama1G93VQ+evo+
qhAEuMFfhVLCr5QZ2Prt90eisRdxM8AH6DpijjKlaiom8kg9+XC4gC/wfQ/nPH6ODh4NKQKGorZy
aDuJxJyZ+F/vTxHblcpaZ5s2p0AQpCafqDc2O6CmNJJpbzznjNI5gjAcqdeyxSyK5Nsgbjigh4AY
REWYcSl5AZqkXlCp549k0mJzDAzbj9Clkxx5jvRyeEA5ece/ZKItSmtFo6UoU0WP2txJCBQ+tuPt
uYhVPupm7T+v2zX2ZXSsYnJTzgZC3ny2+mGVfm9xda8NMr6LTjkd8e7nvbFSSCmhJDaYRV8QPbHG
312CDoPUrHOwKfafQeCWYNIQHjnJUvHIUN1BduvINjoij4YZhCueaDbNuFWgGZHm5sF1K2gsNEQt
cq6FCik+TSDvYOBUP5pkJWe6aAK9uTiHaBJBTvN2uuvWj426xwHMCGcQujG88TX17m/hpYcaklz/
GGHWNEnDrlVFGFGgJSrOvQi7zC1MVzUthzrlQ75VHpxBNQPRwoZqXbiA6jmEbG1+iJy1RMDy/jbm
vgvwLCDNyfp3oezFQCt5D4ztn3EHQqZmWw+JzaV/ZR8dDE7MfXURSIYGkq+VyJZCVoBHURxDaDA3
1jPzrRX5GEu04r0BBZixuwCg0vEmj66xdNeNlOB9DvodwSnQ3MWVr+n/yonzfbrRFAQEEKCIUCVk
tnuX0kzPQ6yFHz936qUsz6rbveoBVOsc+UV+lkDWLs/VlMZtQoK8V9s9Stya459dJruzoW0AEgoZ
blVhmzhxLZSQ1FN5D+0JEn+qXmvDirYNhPxqq55WWtoWohOk2pD0AZBEhh4Zc9VqekPlIQ0ET0Du
PMI5kmQAbFYeI/Me/jmif4wwl8RUVeIY9zBiNO6ovoJwS8C93l/uH6XF2+BqLOyFmfRVA25vDvtn
0kzN+NX2r1m8D8OzrhzS0e4H0Nlu79tcnD4R4CoJsFX0zjEjK0ZNAGo8FDxJtI1jH6z8eram/b0j
QUj1f7+fHVKbVP3Y8YXoSUGgTqTh5eiMJshSdAIeavFoXaP5RPI4px/CUGfPHPieZJB/BzlY9/Be
G4ls9LiZ5CCKDGeYytSOFR+I58HAI9jOu8R4GKWiwQ0WCyjj+m2HZwUVEFATXq9yiZR+S0M7G7jk
z5il3XtoqDj8Y01xIyCvQ8EgMGb6RztNVCN5MCVgHmsGIXfRwTW0ZolIHyTrHF6jZl5myiPqdFlr
Z1IqvxZCrstow+WlhmRK1BZuOVE0/ahUSYmvVNylHupxdO4v2fI2uZpTxsc1fZEZWYc1s9oGOQBt
k7kZUkMURVKyplm89GpFpu+fBWTym/wgTRXXx4JXPwiW05i9lYLhKdroX45oto/0SSTtcQLvCm+F
++4lRrvX/eGyvcc/thCTyOl4eVKVat6i/EnnoJlC+uZRkR6q1C7pKeDtsdzouW6ltcNXF/T6WL2a
W7J/ntCC0QITqJ+MdK2qMLuVHx7halrmd8ZVIjQsFLEqVHiEtLHheHhqpv6bSKrN/cEv3eDXs8/c
KFPT0hLUWoIXgD1eetBQKDRcCemerFk5qYvROpjbZIRmqA+iIHk7IoOqfZ4KWGiFgEQLnMHSPnrt
t52bwaHGpHrgH+RNSMRNuovPw+/STKs57buaiZx378+Z/ec7mJlNyjAveD8TvKy32lNbWuNef8gp
sU29frs/u4vxKNjckM/G+xr1f8YWH4KvZSpyweMnG2WhdCP0KByANzW47PzP5rGkZva8sqSLIcq1
UWZNfVpl06QWghduEZU1JFfnKQYQE4ypj71XA428hgJdvL9AbYWWQRAaIP6+XVsxCH1Fb0sBqSdx
V+RW19hiuPLcWzwRVzaY2CMIyiYrBdjgJJM/q7nN516BZy2ZppWwdvHOAs81biu8134QXWPNcqXR
eMHTU9dPfyvqni9Woor52vuxCdHvwqMJCO2v7IS1BR1Ax6oIXlHYVUpQ24mDh1Il/EkZt5GycvbW
rDFTN4VBl0oFrNW+O2pEfPRJKpOkNZ/XoDWL/uRqXPMiXrktnrZJIPawhCaaFiFweKpiu+9/x2uM
EUu7QZ1hBkCMoVOCrbqK9RSELcImL/qbAAGrgmRXiH8V/EgE9d/ch9e2mEEVSE8NeVeLHn3kEUyA
nYMTPiW0chqFWaANqIxWnm5LG/Da4LyeV7OodpGiTQYMJnJPYpDMKpf0675rWtoSVyZYUQ+dgldd
8mGiM+XMpg/v/T5/1QVrDWa56I2uDTHBRDmM/aQEMKRUdMsFuhnSV18cSP1BsWZVcBzl5+65AsH7
GKkr+34xkrk2zgQX+lgEfVrkohcaO4qOFgSIOTYIyc+5GZUrZ3p1qMwN5xtj0/QihtrU6GMHQfg2
KE9csysfouKJ8qOZtk7UbZrSvr+Wi9eMqiGu/GZYBl3+7X6RG7nKxLQR0TNv0jm7Y0FBLJA3dfk4
vqSOkm/HNrD10kqRh3foKjHsfI2x3kwDLhg8qXgn8QZzQMSm4HycUSTiWrNun/PSnEDNrdhSsRNi
l1cfGnk7ypZxMqKVh9NSClu9Ns0cFU6c6rbFg9VTPkFGOEsV4njWD1C3slLHQVtEblZmUpr+VjvL
myIk6U7cizygRiLhXM6VH6jZAdrq3l+SpQvxn88CQud2RWKlyQZQA/MekvdEIMp5rWtl6fxCyMUA
mgwENajN3xoIuKocfYAzvAGZVbcMraFEh5gZvCDpuhIgL6YddIkHcRayMIB3Mcs7FUqbBvKIWNQS
fvvWsTV3KOOc/VXN0qVB4fJAiQykLio6HW8HNU51mgSDIHiAfwxJv/GNwhrFBo03iVXXwI+1p7RU
VpztYjId4FkA29HhC6IfJngpfY3vJwhNeMYmI5AuMCCPdlJefZKd7OR5X+zXYnuWher7xYHUNRhe
UXpE2YWx2EsSwH+JIXgJ2dcPh8FNAeZ3zMCSn+5vw0XPgJqgAmIlDA65/9sZrcY6CcPKF7xoeh+4
Lw5CLsEfFXw1dunWgAyFFs/bdW1Gv+JhXwkrIdviel5ZZ8bJyc1k+MVsXd13hSt/VMFbom/r4FFB
VniNyHbphaEJaKlG6IZHPICvt4MdowY/miLRm9yEmuJUmgap6EXKbcHvSJMgT2TXhzzZZJ9NZT/L
qV0gYVaUG2UrcNYY/M3BuWHSX/fXYME5AjcDyCf8I+guZOYCbCgQXIUuTJ6BVzyt0DGWrtU+l07o
jQ3mnuumrFfFHDYgf+EMXObInPygNt7Qbcb6EAeHkbNCUDKVxeAU1aNQ/39/AXN083oSwZiF4nMx
oeAFvUqKl3oj2yOiM4Hbt36wB9kaKXyIKw+jIxvZtmpWMJGLM422rFnRC5QBbO0Bba3N2I385E1S
/z76msnF8cpiss2C89HVkYH9rw0mlNa1ogSfFmYamhRu/BBuw21jvwPUij9uS8YnJJe28iO0cnfP
IE6x7u+lpXoDzKMpcqa9mk/W7RaPO0UY0xFV7svh/XcA+CMHvpR2k5guquse7l0ykGYTuqtSjgsX
2rVhts43tQBLAGs+eR1IMdSj1n0M+SVVV15ea1aYs6IXtBj6GruozaLMNKru1GT6hsZIufEd5/yr
yTTAQACiJjhi5tSU4f9NZge2z8PhMXcaF6yD5IlgNn+hM2RbOc/nP2s106VtiocfoEFoQpix+cwa
jrwy9QpqcoK6S4InSBOsuF0Whf29Sa8ssMG9II1xjawWirJQSjL1gwqR3oI8vmBzpiR+NQ7QcDJb
8pmZI/Ytml4t0R63ofmCssrXG+F2ratAFhTZdZOTyLCWv/9O+jLxIt5s/50BtojCpa0S5BG+D4g3
5BeR9QOvg1O4xcE/+dvMdO2jF9uJA2kXJ7WRvgU2nHNA774K4lpIBt18CbMFMn2AukVMqQfQn2yC
TOo9B/sLiGDif7PZrsfMOEhVq4WmMlAHzjDkZp50DFnfhlZPgIz5FaBG+YwocdjnbroS4bCtbj/2
w7wjr96T6NszMkP9tv2OPjc8uwAzDLcZmXsIsegjOX12Tmn3pN18PbyVpCbPSPWa6SGwmv0qVGfx
ukIBRwDPwMxeyqI8ZbmRJD+kE+aifimSTXHWraE+ytJzJghW5OSdTtAtpW3vH/il5yDYFv+xy0RD
uap0epvCrgjNIOHSfPkGMTNns+KlV+3Mbu5qvvtoAGNgAjvoC3f4naVQAlJ08mdlOEveUoNyJXqK
NNTxeWY4aJSLxEodeJhRPh8fXyoXzcDomqKvRY57YOMfV15bS4Er+Ov/scgMjAaowwgDLFblKVda
IObMIUU6catY/UN4MNARvQbdWZxMRHTAhEOv3UDZ8XYyOV5WK3kEHvEApXHJfI8S8P+AD6CDUJK9
MqNzhMg6pmtbzEsnQl5YFxP0qUsdOVwG3SpMjR4sW+lXLH133/ywhBGBbAMhIaKV21Hp4axGOwgA
OvPob3Ar7cHAKRR22dYlTwGhxGkc829+0ANQoJz30surfHw1rKKBK1xb1aULCRD/mQtI1wAKYuLm
uKE0F2SM+hBfgrNmCjuzdUPsoL84/CubVlrIEIKE4x9jzBWPtgV/COp5OffU+f3uvHfu4Oo7B1v3
Ce3tIMPdn16+7Df7ozLfaneEjsAmBUl88Lz+3lxCQuv4Fh76pGgAVliMxDDqSWpwqAW0vZzvpySz
aiPVseZUtRvA23eK2EHmjI7FI88FuKz8SdsnuVq8RmrObxWU5tyYp9qxL6IU/1s5uBKVtccGf5Go
C4wVD7YY/0FUCJAOCdTc+OzbbcPRKCyh1zHnFSzf1XgiD6bPW/HGwt1obM/F77+ctdkr247o5po2
zdLSgRoJRFxz/PsD8VzlpR4OBTLwDbWp8FsSXibOCUmprDW2rhmaN+yV/9TjTAp9JPu9XvPeZZCm
RP25xISWa4xfi+H89ZCY+YxVqcCQkEYB7ZV1mdvsO5R+7fpXqKOfCDkVBa0BJ31fmhxH/mxeV/zN
0skzoKQ010z0n8uZ1b0RpBnMl3VgptpBkb5kaFl2ETqZuL8+V5s8Z8o9ZEugnljuhMBOZPpy/yMW
9xTyAwKUcwFPBsHl7Wy3OVRR9aQVvDxwkz0ohz7eGsdtA3JybTv4ddztztoveB2hXIlThYULDNTK
6IoFDSOSL2wkrGecpNEa4EFwfJED0i6DTSfMd40E01k6deS8MtTZqzJeFzRTIBsCVSIa/7/RBFcb
a0x08ObO872XQlKM5K3+C/5vsyRHglJIbhpWtQeX6PZ1s7lveY7pWcNI0uGhAXibgc6W2zmuIM6i
SzXIifPBMfL3KvhshwcIN3QAuUux1Ytr9ZF5494zyBwhRcwVfUSizYs/heKgCbWl6mtgv4Vjioe2
wKOLGuJBcEi3g8pEnlOLCjay/jD1NjUjCsTrCmMeyxE3B683VpjtKatFU4YRrNDGDHaP0XnWnEEv
66doBES21A3uxE02vPKlvbJdljKDcyYBKTroBYi4Jm4HGKmhHBk9vC2oCUigPxvCQ5HZWWIDWFKN
nVVzIIj/0lQycWbaeGvt8AtDh3OA3NncZIKolSV6jkpZyHraisCOimftc4ZiJLYraEf+4kdkAxRC
Y/s2Pd3fqwuAiFuzzLpSOeRyvYDZvD6rU2CJOUB1B8PRh03dEz1KSak5hoVPyMIP5YlHnkOxQD/w
aiRWVa9EJz99BD4G3Dc8xo9COqsN0QeQHsRbVkT4t41IuF8r2vx0Cbe/nzkoSKFLQ9pRDJZriapt
5Sg0kVo0FbrPQXagcibfHIzYqqZtQQ9tv7bHfh7UW/vMZCMJMfbZPD5xIsXbeGqUFz+x/Owp8T/o
R6I+ahD3+FMQNCqvQiF+hru3tpmjVWpTL1UKxp6mJmpWfVMSDuTCb1WzqYGTtuVmrZQwB9C3bgkW
wYMAqr+ZY47tYOrEFrRJFXLtUtKmQGvyfYYm8S5FF6M2qPJz4ov8c9dEvVX1lCrmkIeKRNI6UVUi
VzyghX2mSJMzVnq0p1lSlmQKh/F3Qofpo+Az+qfQgiqz75+In47u9quZZwGdohSEJUAI1SDg4xt1
IwG3nYR7ZWzMWE9XrC3sCOh4zbjdGesJguRbryMIbQniU4X3IuVNrrZ6/JJ1zv0B/byO0KgMGgpA
l+f+XhaX0qX6IOVTP2NgMqAZU3Oqmi1IkS2tfJVSa0izWaZsxejPYAfpLoBXZ107UKyyVULN6Iyu
k2WARJI6dsMs/Rj7kDPvj2whpoAVaFOqIvqJZ/L629nLBzkL/CgUPbUBvD/dNTWJ5EMXigDJ+k7f
o1EePMkQ43Wi7FKnbpedM5BqK/HnGrZqofiCT5mZoHCFQDf9+/VxFW0ETdKpSZ+Jnn8oX8Cvain2
NtqV+8aChiS1c5BmrMRyCyVomJwR37OYH+gXGG/ChWAq5xWU6qZzQWYu7cyULeE4msfEUv5F/IYs
9Mw8A8krAXSAzLnAo0nTIvDyel2KmwgwxvIP/yGaGXQhdYGgC7+7qPiPT8Nb7K4s89IOxqMNIGBQ
UoG3b/751dxGk8r5HIIPLywI6lgguN7423avHVskb/etvfuqtoDde3g6bu+bXnBhcGD/tfx9e15Z
Rm9kBr2nUvKEPjG50uWhyfj/OLuu3taRZvmLCJAcxtdhUJYlWXJ6IRyOmXPmr79F77d3pTEhYhcH
ONgAqDmpp7unuqoFdNMaItPxZnzBRIaKV9cra0wIwolDm3Icxsl/ZyZUv8yVu44NtGQ6DwUI4WLD
QQGxWoQezefe0yaP0rVtpjhaaYMUOyFsZ4euovUiMd0NQeMbBKgsg2shNob5NeLn/1DyuR00Ey1X
iODrUIVhNTPDd7DgP8jdVjb4MwKMKJgJMCYKTLCGBgZ4XPhd4Chut1JSobim6R0QKt2ma4xGp1+u
bGe6CWx0670P5dv9DTTpF64MsmIC4iDog9c0uHYB4O9pJ1IRcewWfeYyuHbfned1hBxkLnufulau
rTI7CYXuroJuinjp4u2osFQv6jldlumRgbsBSjNw8qgl3U4l14p1FQYEeBvxqeKkFYGwTSUEEGa5
5IRq3CrmtTch+S4dOxJtMVhyznJWC3PCNUBcYISa4hYVBHY9Iy9MM95PyKU1ulX0Ua9cG/M5l7uO
m5+JZK6tsIuYpV0k4c2VIDaPqfTWmfVCeMtf0hWe8ecK+BNlCtz3SFzHXnNtbLO7nde+wjUDzqBx
SGa8lCqE5EZ30s6f7af2eQH5l0CVjbgbHtB169kENEynZC7bm/B7N9/AXKxdOchhKuMbQrTf6Ibv
H8jaAfHhhzcnnzaRd90Ol9lGfsRDvHQc7sNAla+Fu6DPlKy/U0tfzhKIThwLdJBAnH6c2rEcezu1
XNE7QTfa2snW1+wumf515HDKyAaHeu/tr9ei4oLDPiWXwk7OomHHy5O/KE3ettJXbBNzxrNMJDMY
zD/mxs+5upuKUNUAxB3XCHQ55Xe7ALAa1yH/UG8f62Uzy8A5eQjAmAvqYXhPAGZv7YEGNM/CpCYX
Jwb/EDj7oD6wCz78I3hUqHRoihM/bMtkjg9sgjIDGwRyTGir1ACtYAlw6gDFtDZsxYv5Iq4HpCqB
sQfnz6V9ROFoluFnAmQ21qhwC0AGYaQjZlax0sK696oMwBJIIfJmqBtO7ZsRH6GHMbTcSDMTJ8Ic
bLMMOgVZCqmyowBJptJrraa/CNHGG9ZRCk3DdFkBBJJtQ9FUvccWirKFobwRD+mlyTdfEd5RorlQ
aergQi8K8RmeuVHlZg6ulwE13cq1eHmCbgNtlitoBi15OEdkeDm6T0/ixixV1IvBanN/P0707mHi
rkwzBzloczmMXdw5/VE84rHPrEzn2Jg6BbcyeeYLy3pF7c2QfPr6utg3O0h4z3WXT4XEYyIA/jiw
ZItIDW73aOeiqUsXcb0TGqCKkxqOACZL9IMe2/+Qy9+YYmZacXzghAeYejLNF2mduzTkqLDjEaAt
l9IM2uWnyZu9gUAPQHRBHKkZ2Vwa1TfVLUJcrfJL+c4/qZvObM5kH1pn1ViAUs0wPOodi8vjI7lc
Ckqt52S5pajnPh5de8bzjJN471uYhVa7niSE0wDHRqMpeJFsWcJyS3MVi6mtDCl28CcCO8crbLdX
I+dq2GsDuVTyKdBpnCxcq0NomFh+eLm/d6cib/naFnMx9FwnOn3Kw3WbaI7RHyVj+PAvnNXb2+Rd
o+v1MjO+jRmrU7W3G6uMR23w2lEGrUgu4xNAT4Wts1bWzZkq5sHabgsKItZhMLylbJRf9wc8dVWB
VGYkpwQfCtC8t+fEd6pkqEMFmYZmNI1L28egfb1vYmqXkJ/WVWijSfJP+Hh9PQ2+4IslBhf1AOWC
Z5PU2yBeezMR/URP2Zi2gNHiLyUDNgwVK1dTYw5DadFO1j+5z2gdPpR2YjZLSuPtJzYoUuLPhv7h
rA9SUq9fCDOzqUxN5/U3MFlFKUueK/gauaRyyqGtKSyhCZCQQX/Wcy+/VGHan11BVv8ojq7UZlo7
6BaXOE/dde6AXkCIjVWxVbV9IqBDJO8hHhUixKBKFvIfYiwBmJM2eFSiec6VskFczsNxD5wEfbdC
EKFO5crJZ6RIcWQrTqxaBVd/DGg52fdenTW0LYb6FXj8ejUIXZ2bsc7JFxXcuGeIrEcHMS0alCwq
McuNpAehkkEShbhWCUSTi3/2+tcgVQvUSoUsW3JSjMCsUnUAzr1A24UyiZZZpA5LL1PcL1HGm69R
S3JqREmVCHSIm2qtJSK3irJR7CgSMrUxMjGqE7TLR3xrJQXaMCmoBACdTrzinY/agqdK29aOgUbd
8CPGVEH6iBf4OZLgyRvjn6WD4O3tSWj9Bo2dKrZPcM41gJzlR70H5xlk5VbexrF013bnFAonQ95r
m6y30ZSyT/DkevG2iuE9PgSmexSgOC/SyIoW8sxBnHjzwwnBCzIaqHHaf3UMaG2UgBXTwe60vK3Z
2LtduISyHPjHXuQH0JC9Q7RYAv11ZBhcujBnbovp0SqobeJNZaTvYA6HLPlOr3SxdIGCTcMdh/QY
PkloFCoov8KeUglYg8pd3e37OWzc+MvsRQVm0r8tszeIm4pxNsi+dNFfxMwIKSkWYrpNm0XZHGbC
gUkPgNgCklLwqTIL8UBPaFyA/llCwv2i97u6AWhg5vVi2tNd2ZBut2qc9aIv87BR2LsNyEVA3OOZ
pz+O7W4bg1qg//8GdfmTNpv/Tg4OkElJAKYaudP4/69cOUcGrhfcQbpsfJi5f02MYdKvNbr6bSZi
q1E6Vsn42/3FWl88AADv//70Ab8ywMRpqtwFoMKBAS1YOgsPwMKXtMGTnoTnPDWjAzmmNZQP021b
zQRtP9HmvbExgVKuxtiAOUyn1m739mADrUXbHHgfUP5tt/lqv1+L1HxUA+qac9fiVPQ0wlz/XjPm
1HVukAWux0tj28Gu/35DPkIlCw1CYFDdLLLv59f4vF9fgCA5LlFD+E+H/h/zLCqVEzKetAGG3rwI
24cxAXDMk2r0D48V0I+LYGYXTToZJGyI+5GeAmTPTHU3pKUg+HCpIdCOO4gnyGZl9ec1eHa+oH1x
f09Nze21MWZu9a4N3KGXUUaQrHCtGtFpKbzeNzGBvkPkC4wGaKVATQnKwdszlzShWzl1JKFUYWcb
3jaWx69lPZezTdUQkNKjXgHhEhmqM7dWGpwL0M3DQ/qF4XzbHzlNHNwLH/rmYfXaWN5JK8y9AdXl
S3MJzcf7Y5yKEAH0Gwm0Rklglj4rUuuY5I0oXQLlI+/f+/Qcc++9aN23MgGIxUxemWHGyBGSREpJ
4L1eRq/pGc0hAGIqpx9nl3o4DxKlW+4I5bGtURlKCAZJ3+4pZ+rmceQlnqt4T+4eYEOAThWAqGDv
w8wTc17sVenCv3EPUbtQ6lUqmuigUA73Rz5tSCHov0faiOW9XVxVzAU91Tz5UpmaYpMP3lkmidWE
y0z/vm+JTO4jvHvJig4CFUg73JriXJfL4himUqu0VMo9DvZAjGj1trN9CnlSav9xx+JURIVj9G0l
NDyDzzI+oCvZN8Gvd7n/PVOvGXhvBg+SSlDoAzfb7fc44AEXXA9by9y1xq7YphTP+kbxHG3irbz2
FKM25k7sj3QU6+2vbTLXsyY7HldFsIlAA9UP0G9RsNp2jza2GV180q1V5Ya1HHlQj+bTzICnFgBN
R4CvjCK3aBe5HXBZSSPTAfwt95hFuk2iF807EdAEdYkF3rOgywwtXyD84rC7S2PG+riTfg39yjpz
x0p+M6QS1Hkw9J1ZHPRnlUfrL4WIxHcNncQZa+Nm+m1NBR/2yJmBauTtWAfN6QTOV6RLjHaYapUv
wHqXeKoZBg36wjWzC8zK+7xvdPIuRyjy/0aZGKj2+6TMEN4iZn96cXaActHdQ0lXf9rD4fCcbrfE
2BvLpfE05y4mAiRwBgAfgPgdPGs/pOpXwVeYB06glLF8Eb9BUtKizGuCq6bjFvcHOH4/M6k3ZpgT
k0puFFZdBmchD9liCDTMKecHRu/gBeK+qalqC6DdiGRBIwiGWzZld5Uwk4cmly+oRdKRtvS0OCyM
gkJ7B3jWmaMx7oabgeFygzWcC8hJ4JJhkq1w4PM2kt32kmiRa3o1Bla3Xj1zy/yuUo9mVB6Acrz+
w7EzB7BFJV4uXK25dA/hXjDJMt6hLP4HdF0L35B3z5UlmaWpN8eZ4em/TgNjmDl7si8HCRht2our
7J1iwz1WKxKvfM8GqrWp3lXxK+4Nz1C2aLpJ7dCzP/T3CHJZSM/1V0ia0cqMT7np7/JLX69C/xn8
FJFoRFtvUTi0bNCdUZolwmaIsKcPaWQ0W/0iBM9abHhm7NIieuiyhZwbJQSMy2X2qOSHQqhogQY1
jgbL5D0HB0qp266IPFdaZmjzXfsAgQbbWDBb0YyNEG+UNAHCT9Yg8g44iljRcN+N3fu7XI4pGoPw
2F5xz2AzQV1Asryd9BGUs63tv9wYM5XjhXp11HTHx2O0pjYXGQ39T2VukAqcxFsBZH74GMiOclbp
Wdrp/nH4dU3/WMWbFJSp0FKhMe5MC72+UccFFGzvQUWtyoGM3ozPnLPBeK8mxeN+kcHGRlqg+y3b
iHNnenob/jMKZv93XdZruYtjBsZ4M3moAFV4CrFFaL5x3u9P2O+XZ2bGmC3f9nkiN8Joi6JZUE6X
JLLk434UsBKM3G43gvGoxzPtipNTCAgMcmAEbxBbud0cca/kZcWHMFqVtV07EYSShbCz0nZVxEAc
dVX3lHj8HGPVb1zoOFg8ZqDXGW4MWCrGbhrEatJg6YLgjR/QryaiG2af+MKIJy55SsA42S2UL1/c
Zn/4h0Izwe1Ppfpwf9J/1VKYz2DmHLjJPuGToB1f+xObwzN4gSE7lo/3nPwhVol9397Pa+kvv301
7nE9rg5jIKeD1FWYbym3K4/KOmj7/WBVSGb1mcpQiAaLfwrKN0M5aL4Vr0J1mX4Kf5rW9JBiW/yX
ABRh+nz/q2ZXg0n9Ss+vU9WPxq2XRsuwPsmC4X242Vk34pRKq/ql9bchpiShpWKG3MbvZ9zF73c2
rIQKdgaEelDPwOPq7cQkYlzWcSa3l1LZ+ApqxIfkoBOjSuFyX2Unod1STmi0ymUIHKBlJKD6SfCf
O2L3Gjy71aH5RUYtt4WM04K0O0VaybM4mylXOt6DI4ElgnC2+t/jdUwSEwUfWVBlHXRYQOWYSCso
rLrdIvLXofxW6geZPM4s0NR1j1bpkSkDOi3IfG5nhyCrLDml6iChsRX8Uzl0xtCBAzr3DwF56xQe
lD7rQrQFJ7A4Hx+nvxX1DPKVTQXQ5AiRAGgNigKSL6S3zN4NOUct5RpNVi/S4gU7RAuo9orEcpEu
4oVfG0Cq9cvQRhvIzjkBWWUquwRQEvnnz/0JGd3D1TH69SnMfHCAlAHNP/AXHrB2EkJxid8DzO3E
M2Nm62ysIYHxjwQUDE3IwVABhkNf+Oqcg5ZnFNx2llzIdhUb8YbUFchy3vo6mfEWjHf6ZZwJ8lx/
aKS05PlLlZ7Tdyd+HPi13yx9wRQqW+H+Xf3nl7Vx81+5JoHntIrrsbwhHnOUs9+20K6pzbh4iMO5
3o7ZeWWOuxPpfJfKaMNMVrzllnbOL5Pa6EC4ExgVvP9StrpZeo2f1WK3DfAWIFaAIpSm/ST810P0
i14dRKwmnkMbbQGNFDsAnTYkG4C+FD7mGG4mRzlSGsFVQP0GMM/bKa0DHqSogOJfAsmSI0OulsFK
J8u8PyCI9KLvUl8UuHEF5/P+8WDj9p+1xPXKo2wINhrgd28ND2GuBk6P9jNSe86TAhGkRSfiRS1N
XJGS2Ovfer+JnziNBCuBV/tlzPVow4vS13govkMhbhelKqXHCFi4hyEVgVvi5fesD9Ll/S+dOsh4
CEcnE3RMJZ3FOncx76WRgw/1S7vGbegJi9QkWmLcN8OWy34mZIw0gCBRRqwUE442jVO2eM4AIWhh
4p3ICA5g6TzER8UKvtpFtQINhSVbW9X2V/KiNeMVb+d4KgO56TE09RWUAxCv+zY3F2COR5jdkdff
xe6QVBAdQvBdqvhHiaNlY1elb3Uo67jum9oijSHJrFDpGNVcGR11Y5HR/S2KBdqV290RIafLZZmD
8lpZPAZS8yR14rPqI71R3F42vLprZjwZe3f8ZRJaKajHqkCosRqcABjBph+r+5fK7MxiBVU90MgA
PxZAEVhEJheh7AB2dRtVPas1XkQLGbRSLGN5JqUdJ/TX2NWRsxDtA8KvSyyR5Rywx0Ld69yaU0C0
+0dHv/n93TY5v8DuK3Ay0Bxlkd2cGoIew03Vfe4NgQG6pkOZouaKRkzJI4dhDkk+OSQNTc9j2ATk
PHPY0Zo4iMA+qHsJEDa5B6cKuHqHy/0xsaWiv1YQgHx0+UFuRlaYy0jtPYnz+1rdFw6kgdpNW9EG
CpP9d1cd+Aju1NahbuaBzFoBZ4C0yGvwvW4S6DgkS587dU1I81ahHbi0e6fduV5GHWDu6wNfP93/
VNbN/+9TNVBfIqVBYybzqW1XFWVR9ere8eIY/B+2V21wm7nuSqxMBC54qEZiL+qL+3an1kHFIgA0
izBJZh83ipZoQxgRdS+0DRR51erIcUm8QD+QONNRKI1Lyu7ia1PjDry6yIoWGBsugKnaaOwOf2Ta
Gr0xqm+JRo6//RMY8yALBPoo+gBun46GBh5U0eEIGl56cBd/XItufcwC9XTDWx+PNTQu/sN8gCEO
DbIyUmiW6x3XUiJHCXr9/EE5Q67zrBRqbjidyM+cN5aK4GfB0fgL0QSE5mA3YkIXb4iyqI91qAmi
gBmtQqigCTaacSmAAO5SMPFU96ehnxHdpquMooJkOXgXESz4OoqB3x/2T+76a3GuvoY9j+gy9zIX
XxOBzluqTf2lT7+4diFXCyfZKPE+QAMCUaAur5t89cEJQLIjzSlXfYrMRjSaobP9UqNCDiofbqOT
Fa82ZqZs+nJJgo0WQPg5NCroBYJVU/DWcQdVt/AB+XvJGRkoS3ND0Si/R/MnBarFbCHnRdyVnPWG
0swNdmojXo2VuVc5IPK7oVPhFRoB4EQrJ3MN7kyE8L+11X8YWaHPwKKbyxBlVZ642l7tDhXKBJF/
1nAnpnMNZSwP+1+GCBGRX4HTBTSBt2cKyanrewmWrcC5AYpk1NJTqYwHD4JrWFv04GIjtmJgM52c
rWv9+dTo56dEFRA/N1ZlGfyIykKgoFmIGaCZTc3AmAspmXrNXx8JUVQNuCpIVihMDtbkIoD0wCft
ifvO9+9JB1p19z1P3nU5tyRtrm3wRxnx116+ssckWkHe5aTKYE/VPnh35xA7j5ZK2e5VD7d2llM+
N+KWSpGpb/wAOjlQhUlWHhqnlP5YiSE61UAaKlikJ9iAG6hIG05oq/FjmZuR8NoLxuC4RszRLD9F
zZPWoH+SykO4DLk53MzktTDO20jYg7dTnbkWurpNXRRetX200rpXxw2o16G3Slo24AyQ9t1MbYl9
vf9Zq2t7rFdSQ0X3cthrqsoY0vhZ1p/5GkXrB6DIXP2Y4bU2TaA64ltKeCRoNwPLzn1fxD5K/PoG
1hd5auW2YqTtO+eB98Al+qiOnWYFVcHhrS/QRSNKR0QwBlHtAYXNtrNU/p33i1PhLTPPocK/bW75
65PA0gCwPbo3Ufy7PWcV7/GFH2JLtVj/PcmhVZ5+ZpkBUZ3IXeZzL00s5uB/9hS0n4MdYqzc3NrL
yyzhUjfT9tBVJaUlH2SQY+3d7jU3qnjkM7TLdHV/2llwGmuTLatKspw56JvAtNu8lRp4tjC6JWf5
uIcPGn1O4CcKGkK+yNn3gMnEM6m8MC4re2wRV/495p8L8yo+GKu6XjnalzskFMqmyTqqxA1Ew0yl
XHh9aVTlAwmsONlIolmm+cy1MBUBX9tntn4NoE4lt7Cf69macC8aMVR+xZOOysB43p9spkry11wj
8oVYEp4Z9J9Y6WqsgeTJveYUONa9QL04MPRybGyggbrhlINIgNMdZgKOaVdyZZO59iKSkYI42FOE
WNKiVWMD4E8SC0Y/qmdWz9lFcL7vD3MqutSgR6XJoEgmKJzfbmNNDnLA01ttD7ScWSUveBa30vB8
38jkugFWOdLGIz/8KV9fzWVf1IKUFpq6DwK0wIpLp41M1bEqqTQ4dwbd9NPi8muTYo+injoSF7EP
pgrXQB+uhCPIkJQHq2DFGyOeawChn7TiDJeeRzQnHiFG6r/B5OgHALpLZXsAqs18dejlHQS3q+1I
SxYZCUI5HofKAb788nV/ViZ3GHI5lF7H3m82X/Y4RSyTFo5c9pK95mAH9+EmrEFRrdhh372FRU7d
5OW+0ambHgzCIFzlkcIAT3S73ryQ1nhWg1GtJDQJEY1s40Wt60aNdwLwPd23Nrm7rqwxcUVeFWGQ
y9jQClxiJn5I4lePbO2+kckcEt3WoKsCwAH7mNnDvR6HQEx7cP3cU1yXAAd9NOWqbs+u+xJVywgt
uqjn8j5uo12Q7GNh2clAnPCplagfgb7rB2yVeqhon1kFyZ4rt4L+2CLTFlm7vP+tk0cci41ytwJ+
GNCV3s6/KwxVnnGNtgdlkSdbKYrcp7owZOTYHm/Fwqmcu6mmVvzaInMxqrHkBoE3nnAfaas7cK9u
Eloj36yvfhZh+9Lidr4/yjmTzCarnbQOoh4m+zC0BgkhbnXuooc0JY9u1FoSJ88c+jmD4/+/cjAx
hjeUTTcaXDvruMSzkvOVuyfVV8wEte37w5s6uGjTAGnlqEAKhuxba+gYI2WBYsY+VlAHKDaCtmw5
qoQ2evoF7aWeo26YLHMBMPbTZYeS5k9IeDW8FioLrgOo8V7c8Ya2hro78s/sQGwB7utNsnI8G7UW
jNNzCIqBhp5LY1CRBVrJHAfHRN4EljWiY9jgpwSl9O3YBbfpdVSmlT02sqW6H2JWLitVo2lbzhzr
iUvjxhKzphEHbJafw1LkvFU8AC9ICwQNgJ4QhSJuZkknhwUIqS4B9QIQPLOkbuO5edB46h6wFQQT
gS2JkIVRUkPg51q1RKY4Ozoq9LuC6gpRI7TrWaq6MGsGN899de/2b3ikjUQ6qCsl/RyA+H/FI3no
obn/UnO0+uiFrV/2UPAzxGpdr0h37pWFGM62jY6lWebOxCeBgQtlFWQwP598tcFytBwlXIw6atzi
sXq4FMJJgri08pZx8UpND8RNnwh5vn+MJhf4yigTzYVupChdAqNN2FCu+1NzwCGnf2rep0M1x9kw
LuCvEeJuQJUelx+KqLf7lueIkvg1jPF+DMBOpEN/Ncob8/6QJrfRlRXmdNQDOrSbIUNtSlj3cQb9
Jl8DI4Xa4jm+nyMDnEpBAHUYScB++rTZCm1LAr3CLYaK0EvFmx8QVCOO5WyCrXZyn6K3/zA0TB3O
CJJdQEVvJ3AQ8iBKghIV7uBVq+DEpY+yfBa5uSajqYVC/yKYdwHxQc2NOYk9AAOkiXtge7SzP+y1
6uv+OKZ2HQJeiBghNNSAdb4dR6E2TpWrubrXBNBK5K+dBP3v5CmX0Ngnv9+3NboodtON6gKYrlFx
lCUlz4HqD/BYhwWSrEEsaCo+RgOeI44lKrlznnmq0jQKNfxtjcUV42kgEp0IhdGk1FYk3fEpuqiD
14JbCcm7R+zQMQoZns2LNmiDM7NCsCJ+WHdRYYHXkg7hc1e2IPVaad6T2sXU0R+c9uilVuMYnEz9
DvVefxPma4FfJSkOabkWFG7lJ5YGwbD0pHhGkGYUSEhM6HZkawQwPD6prk/FfuagTVzBN2Nlii49
Lzp+lKFSXYreqa0WGujIwnQYBeRBWNmuwK0xY3Hcd7/XElkF6jwq/AjzuoVnvoKECtYyRk99kPA7
jctW97fLlPfAliTIxPCUBojb7dbUnbruQfam7sNUkmgDai00fOFllY9RXMlcV5259Fgk+s9NNMov
/MhC8CB5uDWo8l4Y15Wj7ncvMjUHG29mi6ex2P3ytvsIzI8UdcoX/A1MdrgyxhK3hD8LNL81M4kC
+7T88yngLcAbECr6eAZi/LPntR5pRXyK1FmkhhqzGSub0FsC8M8Pq6YLjXZflSVt1rwHZkoPIbxd
gCeqp9UcimDKQ8DH4YpGxRaIaWalQ4kMXtsjRXLLnirdq+ScIhmqYO2hCFR6f8l/xsVuK7Sqg14H
lddRRuZ2CUJd7VNsLZQZUIxH7TBfet5iUJc9BgckkJHgYFahGdYUl2Q34D+K1A3Ocnue+ZDR0L0P
YRZA13ziClqu7bl8CdGwJZdbCgben1LIckL6EN2uwbdDjAL51R+pRkliprgzVV3CXfbPVDCXZy50
XUR6TIUXvaXgvi/rVQPkHifbqgyOv+Mg7+vhTwZFyThddf6/bEAbd6AOcXoACFE+xClkVkKro4ZL
m0rbiz7ADEA91fHwKKXA0kaPAXkQnZ3oWm7wWcXfMjkH7ar/HNwS0sJmGbzyfm90QFSSkhaijCdJ
YLXFr+o1fuxUa2alJtwE3r7GFiQR7LQqe6vUEgeV1rzU9o7+gjzWjQEfLWJTS4qd3MeGJoVUDzaQ
cfcORE+MzFn2g1lUrSnMzdmETwT/H6J9/CUCbsEk3tDljf2sFZB4QyBeTcDk8Twz1olYGRbwy0Cj
47r+Sf2vAlPPJWmmlLK2r7RFrZr6kquOgrwLSiPMj5mCJu9y4xczdc6Jo3BjlNmIbe2XuZNI2l5P
zrL+MT50VXOQzandjkYFYO3BBoV3bzaJxC5pwGbIwcvwAfqJYx1N7jHgm0qRXhL4ZKPxusDu0DaI
N98uWGplUez4oNaOisopVMj0/1BdhQcGXhILOvZaMQlXKeZJLFRYzYrbCfnCOXDyJkIJPz7dX9SJ
qAh1QChHg/mPh9gHM71llQdSHmJ6QxSFeCQ7YripyyWeLFyEsN6cZ5tazWtzzLB6Ie2dsiCoePm7
SnzP/J3szwlXzQ2Jvbm5MKuHHkMKoJgCbKuW2UJBqJhb6jb4D0mGPj46jP2bKD+wIhGaWEVhLaX6
Pm44GgpngpbcjHupxbkNwQLNflzitSXGJUptJqdhkuiIsrLnSD75fUSTQlqApUxty00K3t38vayR
v5rVHKvW1M2IWxh4IiKgfAWK6NubUUhJqdd+ru/FhTQswvAQqafEqQ0iPoSCjpe9lVyfKn2dkTPn
mkEA5lSEnMv7e3XK144ODnVrkdd0wiys1EvEL+USAt0t3sZr1xgAF9bASV5qMyWscdcz9y+ABtCq
AJcBAWaNsZSkol8FULveO2Jiyu62j2taAUbnH7X26f6gpk7EP6bQJ3U7s0lQBZ3euM4+5tcl8K0S
OGYBDLhvZCKig18TEdGgDUQZPd2tldTxg54LsHn86BHw6gRAxfpFAMQ59Xduu4qARPBXbfymcoDs
5JbuLJ16kWKWuaU6Axn5vYqo6wAuCfU83FPo3r39lAjaClWj4MREGf+aCvkLQC415dTWjgi6AmYG
/ruYosOFgvMLGE0FxRRm4Hwu+JXUClhJQTYqkWbFGNDJyEs0H30+kQ1xgjmly99LCps6yknoEhvN
ircjbEPU+rsqcPYVwmG3smvRM9oZeNBE7frWCHPdl5XY877mOfsy+g6Ck24nCSQWB2VVDJ8c4c1k
mCsG/ParOnItHZ0+gCWgCY6ZSog99LyDJ5S9R06B6LymvrIvXGnReF9RsgUu5f7STc3iuGqiDKZc
uBxmnzRS5qGnJdD3fLSu+mGdr/h8Fu0/tT2ujTBOtQSzv1YQT99Lcm0JZIvWiFLVqViJiyQ4dvqz
4nz1XDZz5ieKRZhK3BcKSNtRV2UfSRLcx2U44Ay0yT4VgzVUVkyCMkSxqkeYkGq3HsTpXN9stX+f
WtyaZqZVj9NK17hC3xd4xuzCy7ETKd5g0F9InQDkqdqXXkVUa2w1tTh5zvrvEHK0jto5gAEYN+uH
VMlHaO+N8y0kNU3aPwEQTTsiLpMBt9mACi84glxId0gzu4llx8P1idKcAEgoeFwgu8iWmhQ5qwo/
weVRAdtz9gwBsnSfqqGYmsmBZG4A5RwaBenbQPGvqNsvipPZb3QTWCujXxqhZt/f3lOn6fp7mPMb
5DFp3PF7lIvcShZuM1GxGlR8BfFVmoNgT4AVMPpRgEkRAchAnHvrklwf8DNFq3CYtNZyfCREvrzI
+ZfW0e0CXDZaYTsSnJWgGeidDDrwvZKd2qFVKZZLo/dNvv7iC1uNUDBzP9NyofqH+/Mx7rvbK3f8
QmXUEUDXGHKp2y+EYm/oKt6g7xNFOXich/7Mwp0Jdn9f67Ax9plL6HcelTVubaRCVJVtj8tARzdm
maPJszuVaUNz5LbizIabunLVsWoxPkyBW0dlQiYIDaea68o4aCUxQmGFjNAFoFbT0PwmJjSoM0q4
Bx5dtlxHObEzNGWRZsPR60Kr1FQqaWcXhE73Z3ni8gUJH7iU0AoILAXbkydFhSepvoPrEDA3eeOg
miiIK7+sZkY/Z4e5K2qxKIecRwDF1dKu9JOl7olrCalbMFMpmDM0HrOrnNQvPFkIChjqOwu9BVW8
8Dz069yftcm9eTVrTDjoC2mc6SXuWqUJ3zUPXXJdVV7u25i80K+WRmYCQQkpSzhkGMkACSmg7KSF
i31z+VTRfFwfetW+b49l6/3LIUJJa5QhRUjI4odkNeAjoY+dfQjWCx7AR+/cmSM447zqaEUlqi4U
CDFu1fW+2T9+3bc+dRJ/WEQQXaNT4MdfXS1bJHXSiNNz9qoMCT/EfjV6vJJnvgRWuZlp8JoKJK5t
MZ62KnuBa+IE4Vi7UKW3PD7m8oyJKWeOcA/PMaMDk1jgvF86kYPnH2fvdQDfmXqAHtdu45CVQNbK
3MqNu431lDIPZWYgZXUe7ZS3W17JEwHyWiVgZTG/RXBiqJFqch73R0H1v9DErdh+Fu1MRjRjlOVd
rPzKz5Q+c/Y1yM6EHLVgfVPwyPz0hFYDRDJ6FRhz0ZsLOiftCoBmgJx4pF1gXDboBrM0LAoHACJp
XWU44HToQY5qlmt5Lr+c3ChXtphLspaSLA54TKybfGfhWZO+8rkGvMlTjkft/x/P6M+uNn7slC4n
BRiPrADWuxZX4McntOvfgnAXDFbqyjMef6JugLTvyiLjigkB4WEqwqLidA9NtZNQN+ch2Od3Ozc9
Zagp8//H2Xftxq4sS35RAfTmlaatmi2zJC3phVhGq+iK3n/9RGkG93ZXc5o452FvbGwBnSyXlZUZ
GXFMDflhHNimVqLd/YO+kFrj5rl6GciJgbERdmvBjHKeGMxbKL+BF8Gf2O9S/qXSJ7t8kdnOblVH
gnhKekgnFTS/980v+pn/tf69HBfTPc8c+lK2IdBIslMBZKSP5s5E89cJ7+SVO2/pltA5KSme2iDv
Ex8sSa3lqUzx7EM9LzG9aHt/KIsnAY3Juo7+NgORxfXOmeAI9E6HG4sRzblm23hjrJtu0YfbvvfH
n23hgmx0xehC4gfLx3+aE1lDe1HYr81Q2VbJZOyeGNQSbIssb0p24+xlJexVP1trU0ZuTD9jdJZt
ksKtqvdOrlemdgFnff0ZwiaWUFhPjQGfkXZgFIUajPEylz4Fza2+HT3wfoLjXVYIMtDeSFb20JJz
B30gGk+AKOeR3PXEN1ZMxyKGc5+SXZt+oGscGGOnzGqnkd0CLB/313nxxJhAIOomj4WRXby2l0Qm
2AokLDTwKu5osNde21e2q4WGW+QPbRu7EiSAayn1S9RiJG2fr7WBL44Yks8K9HfAUyRCm3M0gUpk
hrMHr48rJxu73KI1Jaw8RXmwypWbZcnrIqHwP8aEONlS+m7QZW5sfuUdXPWppWv44UUneGlEuZ5T
C3K6lBG4doQbYY3+UOUzU7uglt/jkLnyQHcsKiF0N8ybMvfycZXenC+aeGlj82A+0VYPPRjBDYad
2mQRM8MgQe4yA0szhdAOZ4KAemPIjm2/6bLfVnnKY3unxBuTvN3fVUve48K+eH8nyEPIZmaEAan9
rMFjc8yeK3eSNqXev0h4/MervRhL/hCYDhwdANSA2RYWdpKShPSKjXMzGFuWBrryZ67f6/AoFdk2
BL9D0YP6KnPl9ndFE79N05Nhr2aulzIOiHEROoCAHxkAwYEprdSW0sgI3CY6QaaXqNtb1exMVo/U
XOkWY++Y4GKp1CQoCvnl/qwvXffI76ApFukyE6BBftIu7x97mMaQ5SRo2DFMUq/5pxnoEdfPEHMy
9dRBECCt5jwX1hqFCBmuQ8fLE8KH10YVa6gaXCQkSB7iXzM6B8EJjBwPVr1y7SDdWvvYJ8xXBoiV
V7u1x9LimBHfIGuOHgg8toV1j7qhqVNFI/ysGVnqRfGGac+9n55tdO35obKSOfj/GERnOVoQbWhK
CQ56DE2WpZmCSQZ7W1sRH2Cibjr1qGhZkJ8t/0n24KqrR3phZ0HW4X/NCmsrM1krsWVIUGQvo/yo
dOkGyhbAoDpyZmwI6JCCrvHqKF67IPhNL/gSSwJEEIAICLLeZNDlKI7UuewQaCgxEjkQdnLY7LcW
IOtOe+w0BX0gKxcwPyW3JnXwk4CSEPR1gv+Mcb5Hq4bJCWKS4GxJogz9hvqxK6L9/SOzcPdYXKzT
RMefAclZwVJbdIORENz0fWHtLaRGIKHHmLWzjNiV1XdzWK2NLB0XcLlxQjd0KYB28fq4lMnYVJOm
4G4gqL2gmjUNPrqiRmMfgypsDp8UuQcjWObLBfitzBoagCkIenoHobyXKD9z+qLQV3Ut7Fi6s9BF
DxgO/BYel2JXZET1WAFHEgn6LPrArtZz/POQqPCWeGjK4OmZui1ttgob/Kr4z4E39pV1YR10mdKu
6SISmOEMtqoGQC49MEqn6nXI6ayBXhdXHRR3yAACDXij7htntTKAdAXWxk0SQQFDZt1uUmPENmiL
yMrIQSlgJauzFFSidw9sBShn8Cyd8N7L2450WE8CkMkEWJzSgf7LbjdFeM5D8L90tmM1XB7Fy5vi
qFTnnB2LceVeXhy4AfwILglweYi1IvDaZB2JcUGMxtaq2o1ZxZ6JOjVOc63+VVCnun+8FqItC4ga
FWUVgJwgVX+92RtjJtmINFNQpobk2SWqRjGRoTlgFtqKqUW/DDkhAEgRBSArIgSy7SiFNKUNbCFB
4mIv70gkjfseQDfPyooTtUEUkGYF9MSKCFR/srF2+y/OLr+A8XDBERdzsGSKsqmLJBKE2Lk29HDb
CHWyY2dPTtJ+RNn7/cnlF43oJS9ve2FyU5BgdqqMxWSgZ5pLp/Q74MSy3+GKN14aFqfhxUqiYKyJ
UcVQ931LdJsEtRF+5FWxKTMt8erZyT7RsaK1dKVku2QPxXBU3vH2xL0jPD2LVFY6lmIaO9NN2nhL
zs1W7hRXqn6MbHd/DheiRuvSlhA9pHEshQVfsgEcsHGHNoM1z7Z0l11aEDxbBSm9vC0nErxFreIb
oH8kPgFC9v44lm4VgCXguJHgRKZO2PxGbbQysxEFGZVxGq0dHX9Y4b6sUkeWK/hyP3q6b3BxWECh
oQcWlQ3UHK5Ptq4VScNBC0E+215CbLcN+yBTpa20JgOx5ENQUEe/CdcokMQG9aqTSyVniLdK/W0w
HnLzZ7TWCbl4+V3aEI5SlWE31kjcBmG2HUK/eZutnZm6mELwWXqx+mV/WWsluZVxidTvo9Vm4dzD
pq38y7p/ln0u+4/7i7ToEy/GJXokQyVIpBjY3iqifyk7yubsqAEIrpEvrr/o+1x3Kxtx6UChZRZ9
CcCTcTLG631hV0Mbd5ZEz2Y2SN6s6pMz5yDiWhnY0uQhSQu5DiQMFF3nf7946bA4VGhdlgDneJUT
uZweFwQpful/vELBYiOtUsAv7fdLg/zvFwarJixDWQWkpcrtLZP93v7d17LbyvbKwRJZO3mlxALf
C8DQyLoDEyTMoFVGrWXFBkq1duelaC2L51/VAa0e+YDOgfKQ1qfI3sx43k0yMvDhg5GAY+t5ZYKX
LpfLr+BO+mK8ehHZM9RkAMFiXx1oGg7tz9p+xUsAQP/R6ZkvbYjhjUUwxm6oPOBLSPcwp2uI16Vp
hxSzpPAwDQBF4WBmIPw3BmUMA7AIOWUKGGhyqmbb6dN2ZeMuJcKQF/ofU+K1Y9DZYpk1A+IyUR8a
QlDtsg65kezQxnoe7B7pqOc0l5zRkk+69lx3KxibpZMDwTLO9YOnyA1YoUnKRs9zPEUa6TRBHSka
V7zBwpLiYHKUGceY4YK9XtLeMAvTmnN6bkAGpsQUDgF3XvoZVXhdNavx2MLS2XhRAUgPvQnE2IK5
rJQb2qlZdGb/tAOarc8gyTgwPz2Nz+ggCV/o3gKbf6ls7u9cviOuoiJoE2EagRwC5guRtrBj6JQl
UEswozOEZEfV46gDDZIeLeT1HkpzUw0r0cqKvW8XfHFQqmnOh7aAPTnOT7X9GSmZQ6az3bxZiuzV
+aFOVjIQN+uIEZpI7mF8EA1Hzut6HTu5pcUQavTcN5lf5dquHrZZ+lTZ2mu4Rid3s4jcFnBDQEVx
NjCxJYtV5f+zBRQWoDLbCrRjrUm2q5iRNUOCQ7dG1tEktei5Cx+rQXVCvIVapjjVGiHBoiG8fLAh
OQ7ZEg0hWVQjeKfnsVe9BI1RlvaYzDa0JX7f34i3DoXPHY4AlKRQz8DT73qdskSiUT5E0RkETfWQ
+HIyQdJs8DRWHEY1PmYZsG3gIkD/EvaIVHyujnVpb15+gTBWzgJQdGManYG/GMN0T/pDY8R7S2Ne
2kDxMmOeTL/uD3tpfrnEPBRBkS1CKuF61KZaNplqs+gs4Z0HVgltAHlUuF+tbS7bMWUIVOO1h7jw
2k7foNNcH8vorGU7iX5x4hWQV0T2ykW4dNjwUv4fM4IXSyr0BxstzPR08su4g+IcmNHSxm0q8LCs
bc7bgA17Bi9InsA2kMoWz1tZlTrDKwzm2smV4cM+kniAanwAynxff53IzzSRvfsrdosP5EZ1HdBH
pMJuEaT5NFVtNsFTgy1sS3bDU/IQ7aMmULfGWmnt5m3HTRmQa0bFSeYZ8utVq8q2HyN5iM5EQ5PK
A8VBOIVQkFS20dpG/BYvEW8CnglA++U3JFdYOkp0q5/aPjoff36aTuOfz7JzhpD5ZnPeb9Dwdt6c
nWf/eY8Wt+fnxNt8QYAEFUUn8n58+Y8/Ph+D9y9QEjoPYNQ5BO5H4D/OkNT1//57erP3T8fJ3ZlO
5xwgK/qxe4HskLl/cl+eXP+wskCLe/BiIILDzwp0O5p8IDTQHqEYsNOceS13wSf+3mQJ12aqzrHa
FyNs0ASxj9EZCPToWlDwHUTdmsHVjLgdAHGxbxkUiUad0g63pZ44RvGrBy16lAJ9N/0h0mHWYldh
47YvfaTIqmHXzpACppMrpT9q4znvSncgBRrCVA+Yr+39Y8Cd4b1PE7YmWmCAtyI1HNdB9vJfK+m/
xfkFdyeey1AoAdz/euMbZMziRJ6jcwrCvjQDpcGKo1oygF5dDRpRCPBwY18b6IZU64fCxsnKdLj2
Cq4qmurKuz9JC14XjTu8FgDqW8Sognc3ihTw9tBCUPfsPOqu4tz/+aX9cfX7Yj4mjJFaa/nvo9V2
jphjQerTbM/I3Tvm7qs0f1iyZ8RvhGUB6ApHzSsnJy33kvwvAu9x+N9ARTk9+8WQhZXr206vrAkT
2/dMO1ulLu/VcFhpsV9y/CgHoCiA8YEYwRasRH3ex6g34apOIYxagSJwF6HZWH2CqFjq4NW1RiFw
C1Hm47qwKGRwBnBaZ3IIi/MfwJGdH5b34/f5MXVTt3F/EjT+4pnntIf3hw9/dP2/lntwfu3UceXU
3TL4CJ8hHDuwt7RppIbRWYW8iTXiYQJSDCQyeemnygxgw0/alHjgq3fMzjrKarQdWyBcj8T628qF
q0+/S+Ujoj+GEY2a2z7xOh1UXVHswkvAA60E3wsX2NWsCccsYcPQU4Ngg1bgHpS8BFDCDhQldvZe
ZBUa5wv//pFYcP5XBoU4B1LhjcQ0zA+qbY+RHXqNdLTDyCPFyhZcCBZhSNOBlgf0BvC3aweiDo0S
R10anyfpAzq7jpZ7qgw+ucZjquGa+oc+/7w/tNuSCF977Hc0vXOWBJG2QDPqPKmLLD6r9U/ZgmeX
2x7FPmWrENBnh/Ye9GS+Tca9Eb9qhLhd+zgrAAYNa9xMC84TbV6QEZR4fQbAo+uxN3EtNQXF2EdT
jkAjOYEykpX/Ma0NH+6FFWHvtLk05W1D43OffGrbRN920Vub+6DMvj+vSysJ/gxYQx8LuHqEeCHu
8CZpuyk5t6D3b4KCHsI+B3Fm/ztnkWOj39TFu+e+zaVzcWlT2D0hdN4JKN+Ts434EU2vvubT7lRE
upsZKyDsJVNA2KI3T7aAeRc7g4xqivFCLJKz3Lr9BKEEH0jNSnsM2xNZTQstukldQR4DHfooURrC
wPq+l8HO0MIak3yiRU6f8DLd8IOU25DKp5hLQvdObTyRaFMB7lCjM8qOf4wJpnwYgqr/Goj6h/3W
HprGrcdfiuVU8XuHmt+I4Cdp9pGxM0H20+4T5TPR1jiHlvwHQIKYL0TdeDoI/iM25m4mSZWc47nd
oiYFIJvBICkFrsq1YvrSKQKPkIwthz56II+uT1HYxmlG7Cw5K/FfJJiTtTT90r42UD0FQvA7TSb8
flPFk26nWAobgSnp530yn6rsoeIKXr0/tAM6qeqViISfSSEqRIOIiWZ7lIoR8Aj3cmI2oDSb++Sc
G2gZUnsnSQ5IjK6cnsWZu7Ai3MUaXkSoCQ2YOSOxHdZaf5GpT1duksXpuzAiODlMWm7IdpecpeLf
yE667cn5m2TtIiN1rOIjWeu+XooVQX38jawA7F8Ul5QHFfI2GqZOhp5c+pBJiWNqoHvK1zhpl7b4
pSFhYO2oN5KuwJBivkh648sm7v9zbELdXvPuu7lFUyhDIW7iKVQRq4gu4TEmc4PT1Nae0j/bHSBW
xLXrt4R83Te19CwH3RrAe9D6QJeSiBSRQBBSGCneSgrVH9mU7yyovSOJ9BSmk5+Gs6fqIDZ2LfIa
x2s47oW1g23OgI6YgFOEXh9lLdOGjCiw3avP0LLPITQAl25s7w9xYTavrAi+yaAjsZHJj86dJRdO
CeSpkTyoYwa2E+M51fb3rd1WVjhZBYbDtRrQnGYL5iALrmXIrMfnLlGkY5hmlSdlJkjuy7zzqZRB
HW0Y5u0oVyDTLc3waDZxcooME9LhVM9R5iyKt2nAy7M1u3hlZy2cTgW67xwoIfH3leBoGoPKIUJh
hF823TYgukBa/W+rMWdkaAVXQ09u2k+tkX/dn5QF/wZuct7qgKQd8k3CnBgkMUttxGU6jOWPNGUv
OVjwVHUtil1634AIndPscZSVKqbJdaWhbWKm2RmMRNMW1PqV081J7eg0IAARKJC7JkBV5wwJZnRG
kBXftzBMVeMlpP/LLybegr2qqKxifXauwXWfjq7xMQ/ZylVxW0U2QAp5YYRv94tSQDqbJmntLjsP
k1NB3sXRiAPO0cpJfhUeCNM20cqoFs4PDKLHFb2WICsSsykJtKrCEP0w57q2Uh+bRTo1lmwDvZZH
P025qR6pxtZ4i0SjSE8CCMiptgE+QWVHiC4jQwpZbJP0PCg9cLxbkwY68GCVYW4TdSVrcpND58bQ
vgKWKjTTc5Tn9ZSqJDLmVoUxKn2UHbivZeIoJSQFwW5jnW3T6+WPrvYGJjmhKbupsVKUE/cNtw+x
ZrwIONwTyZtr+6MR2mNeh9lZDTMH2ewRMJFU/2+McPYVLCPI5EXwBkPxw06BGD/XeuMY+vtYtw40
ZVe25+JQLqwItySdIWchpTE7T6jfDJi/gnN3gLj7vkO5edTxKcM/gJ7zxweWT5gybWiSoZWzc5rK
m8YaoUuVv6LBSQt38sGUt5Ke72VmbTTSQimkAc2fAwK+lY8Q3wjfHwGqR0D80EiiimhwWa5J31mY
UoAJLQ8qm6AWg2o50O8OObz8/fuPnQcgO+5bXToZXNkA4SmnnBAryCirUmZl2CxFGz2DXg+JTuzP
cCNnfiGtIX4WjwZXz8G7Gcl7XGfX82ymSiSpNR/iDKWO0usRXiHpx4vkGZISTTruY3t0KrxJZkgs
lNE/Bp7j/2LECp7NnLkEUC3hGyDGElY1NHHOEu4Q1xpwrVKER/5kovc4LJvQyYox3t03etMlhMWF
mgYefoDPorNYLJKACWIOBwtWoSSMW+OzmHfKWHxAjdcewO0B1v/BA42pav+WdOY5UwvVDJS4VX0l
Y3Kz3ryMDvAT6lwIKVBluF4BqSvCLAJs9MlSieRLoeQaHYWO4jRTJKh0sH8WrNneHzw/pZfvERDF
ISQDkBS3NVI13322F3cM0SMypqodPxXtFHlNpMiAuCvzysVyu7m4GRAO4r5UwS0iwni0mhNyaTAD
4pZ2+GpLiPxO8iZv441RgqZgeK/aYxT3oAQN4ipos3bFJ95kgr8HevEFoucFok0fWit+MjIw1WQe
mY59+qBr5QeqYV0vOygvZiOD3tCfEf0F6Os9dCXIzgynVU4khH58p659E3+GXU3+d9oBNy3iMxNA
aWG7lzMI5lmHBR+YXOzjIhm2aSbLBzVEg3ZFa9WZk0YGvlSGMPOgG6e0LFoP+mvKRqoT9qhFFu/V
bdvhMLfy7NhpmLmkbFD9xeXtlax9i3TtN+lK5lR2nPhRhGTY/Q0kRvaARnBMBuqLcBpgIhY2bZTn
VTYZWXvq5LDzc00yvB430DYZE8hGaFA5vW/v5rR+GwQgDG4YrUjYN9enRJ+jiJC2ak8Rylc5e7ba
ZwXRUV8/9/XomP1nPch7kg/b8L3ZD9Gx03/Dfc2RuXIxfeeFLlePfwh4QEDGIaMoCN9x/SHU7nNr
KJr2BJmLPZUP7fAO2Z/a66oI2nixr1Wg9AuPdm86FYG+Sv9IIz98zLrfVO83JT3lmrEr6g/0Hkb4
HxR9PH1znt4MIm+HNZbTm4b576/VkXBAjAXmlu9g8+KgjzFydm02tiekdA5j4didBr5o05myzrXa
HzTtXLn5MtD/gfTwQc1nv2l1D9obzNgP5YHVnFk+iBrdzUGlq9sv+jRyItcV+Mv3i1ecVbQNfAO0
ENiLGjhSXbeguc26U2aycnbqQS+fcrlpIL0wRx0wVFSKNS+rjcx2OmpGR2XK4tCpRqsDLz8q3RZa
ZkFbqNVK/KMq0cDkGJ1mHZIqHHO/Y7UcJGmHHs8qTHKgoojF/swJBZK8pF3yp6r0gYIcvC5PIx4U
n1FaS0jeKnUyelreWvMmV1MVCIGZrZGxiTEGXyEN+S7c9miPQQ/l9X7StBi0Uzqyjg0oW8sw9vT+
Xy5/tpD+rOsHa61pgR/Mm4kGl4qGHk305X677IsNIc9TZ1AT5gDXCivsVG/jYK3vn9abMYHYHRch
2vOA6oWjEIJEQx7Bvx0V5ETj8MSyELuvPpj6fEzJSUtbvJ1C+f2+yRuHBJMor8mIPkELgcfo9TRG
M1VrVHTJyUgOqPXuh/Y04okYa6/37Yg3J+5qFQvCR2YC6SCK6ckd7fsUOydIXcda8S23Y0A+CO1Z
iMfgVPGCvx5DN9qVaUx4CZG5djKr3tXVAbpQfl9OK8GPGMXza/nSklAgZeWQ101m0GC2ZleBjrBD
hvYvaa2VOtfNbhPsCM4ya6qeolIEO1r3gEDTK3N61ClDK3DyJ6vXygf85rza3HBwCCI52R+iO5A2
XU/gVGqpSUtMYPmAYOY0hh64VfRXvA16eXN/H9xu8WtT/O8X56hXC0jYdjAVZeFheFYrP+xOKftE
hIfoYWVzrxkTIgYiF6aGsiWmMY8PFsRGIADglExHUzWwYM3sgMT0/vAWFu5yJsUMpUG7GWRssKix
lzhFhcQKvRn0B2i+jei/+7YWtv2VLWEz9kZHtLS0aSABmBEPrtY/5HhpTMbKw2ph01/ZETbjGDdm
r2WwMxcfQAeA7hvC5OXKvrhJ3+BoXVkRHBFi6RGcCrAykPfYsN77kL3loXJUfmRPleYRGj8rOdrR
9LmDAuJKX/qtd7o2LjjeuShttZZD7Erz1R6+JvYfvlW+B8eBv+jxQ+T6zR91seuNIgwHNhMaZDao
G0ZZj186QxlcKtflpq/KIqi6cS2LvLRuIBUAqgFwS7CJCm6xZ2SehriNgiGTBicBsv3AzCnHlSyt
mVpyIEif8OAOGRRUu65PtWHUMR4FTRS0WpUQH9wUiGaLhgH3i8fUY9YwWoNfsirGbTVXnR9KtF/j
EFw4Dvy1ZALWhNwHWu+vv4FlcC10itOADkP8U41t4PW7cPDlsSXuVNbNSiH0JqmKRYU8L/Sn0X+N
zmARNFKYmT2PdpsGYw/ZPSUE9yNSm9BHpPXgp3O6TcLQ7Yw4UEC6dv/oL9sGiBZdHogUgDq6HmzV
TJo+63IagN84e0vsQtpOagX1N1tN3RHob3BFyMSvbPKzlYfBq6qCrtyFC84VYTyykciaQ75FrM21
ZpkoZFTToLD7im3GedZfmp7rn1t2VFSbyNCkzFXzKo+9ME6jtQ6eJfu4JiGcgs9Ak6Ow3q0Z5sTI
5ySQJhWabUmVbfWu6V8lhaIJBe/zoxSRdmsaTFlrs1nYamh+QU2XR9wg1BJOVjVLk5x2HQMxvkzP
BRjctnZbh15eWJu+rrTt/dVeModXLw4XuA1AQC6crinplMasqzygcw42MjxnC9a5FVwx+ovW9Flv
MojY1mAvgBYp1ocTGfB5v/BVeS9Z9RDNRaC0lmfSzhkyYx/G8S5VTozOLmiFBmI5nWy4TCZnDbXm
hqnHzly7EhYWGHoh6C7iui54IwmznDZRG2lGVQYVMkylif7+qNjaqXUo67Fzk6R7Vkjs35/qm7If
Rv/NYgH2F07xLmYRE54ZaJSuCurC2vX0F6meKvZuhmcbsr5ADOhJu4unF6qssfAveGvg4U3kuxWs
NFhQr6fdmgp0gMt5Fcha/q81qZ/oAzpLk2zlol2yAyQFr1iAKwmAm2s7QxqmfWjZZZCm8JBaxgzH
eAsz3Vixw39HiCmRbeCcIDgiKkgxru0kKDhDa7aogqmJfVajqRt5OX2IN1r2Q9VX4uWF+9tChgNt
xxqaMrB7r43RuAsJWpuRCqOseJJJnm8pGDBXAqGlISH9Z/OTj45I8Q1TAOUemnZcB6XqgoF5Z03y
tkroqW9eB2kNIbhwDrEDucw2rlN+jQtjwkYl9mBDNg867F3jEHSoH6YOb8D2rG+Zb5Sf4fyQQ/qV
mZ+JvbYdb8eK1yD4CFBi4kdBbJ+QpKGYDDUpg6wHewn9lFSKHOQel4Fnx6pz/9TdLt+1MeE269KC
TGmZlkHeQu6mBsR/jXjopvqMhiTOhYobEyS8WEHBBKnjlpm9lQbQxNsUB/kInqUvfde4BSCXQJ73
DpS3q7VqHV+j60PAraIeoaGDDm9fwXOnljFA0AJWZSnzR1BIpWj6SprwgZnl0/05vD3X16aE+LmD
qCVXOUlBntckMbQsn9NsDc20ZkMIk0mdkBqUohmaIXOw2fRlnIHTn1meUbTt2/3xLGzAq6kTFgyl
nIGVkp0GjFbOXOyrDBvQOkpq4c7WCqXjmi3hqCHdruexiWWSngpjo49v7W+I7boZW2uoXHjlXK8S
/5KLy1UHtKJMGCyhs7GY3RHUKnaG/OKkRi9RVHsleWHJw4AiNgVEbZDXgqbFkeJWBcQUYEtVFVbQ
bsMuQvEBG3LI3ZzW70kzbKQpcjKKR3/xen8Nb58FSGfhNsO+Q3oBTaLXo23NaTZGKc2CrIL+56kr
t1rqtfqOpKewedKkv/fNLc7upT3hvW9mSjExHfZAc+pIfu6dn/+UzuwzkB+tmOKPa/FkX5jShOBE
mZvMrlM0kbXUl4oji/6NLeRcJxck1+iNRktn69hID5djv2J6aQmRJAQuji8gutuuJzWtJ0udVSDw
65F4sUO1wLKQ88z/pGu9/4tO89KUcC6itDK1uoCpcX6f0REgQ41X6TdhAW34XZFOW9X06DyA0bgE
SU7lxuHGaEangVrz/em+kW7k7vvyS4RzE4Xa3OlGAc+zr4LB7z1QPLbe4HfP+RkQrQ96Gh5bH7zi
0DBMS8fNRxco/vsfsbibLyZe2M2Q96koFHyzQKM/cX/MP8HwBuan7gf7I+UrCYk1W8JODjNEZ4NV
ZoFJt3lUopkEcJZNVTnsLzhm9X6VR2zppoIwHwINBQJoSAhf7ypOahbKZpcFM9nMmwb9B+Q3A1aQ
zTt5fibdX/XQz6fYgM4v8+ban7qNsZaGXHjVwiPhLQkwlM6T0sJHNBCSnxIDM8wqUMhsxyP7iSZU
hnrF33l06FpOf9ke3BOUp+ClcJquB10TkjKzzRjkKWpVdvDYH6mTJ5CRcGnSyzzRZFYtqmRd8Y+h
6gEFLkkCireqzeq/uO7QeYKwkT+pbxoqm2QcW6nCBte1ZiOxnYIzPWVHVpzHbFzZyEvX+KUt4TBV
UoJSBrxdgGIRbV4z8kjslcIUPwuie0SuAegAHnVgSa9nNlWNsusaeGI7HTxojyP94EUWWMtAkjZ+
WMlaAmrJHshSMX9gwwONpRBoGa2kzXlfZUE4nyjXGv0yjD3tj5PxOdi7+35g8ZqB3IcJanUV0HTx
YRpHsVVMEoGx5m1KHAYtbzCJJf0IWmvZkQA7o4ZLKt1X5j/TWqpyaaQgWVRR8wOfN9Li1zNbqHUe
R33KAiKB/JxFJ0I3zISGZpe6xPKhpH1/tEv2+GMRkAeEDbqI5ampqsajPKKJOpYOOjkC2+OG4TPV
PDMH70wH1p77BpdcH9iH+DnA1EJ/5HqAWtZLVcc0hku8NBKnDZ++pgj//UabH1Rdw9AsDc/iwhzY
O3g/ii2xo9nN4EuxGfxe6FAQ9hgUNB+5q8fIdOQvRRSuPFVvoBVYO+Q/oT0Pjkq0YopNfGZGgY9q
SB7MM+AVSFB2hRpM1avaHVv1R28PT5kVngbVKXXVR8+KqzxQFMOBLiznHo3PujfHf0h86N7vz/s3
ZEk4s+jnQP8RELCcw0E4szYt55CGWRFYebKPe/1Yt9Vv1S7/6gA/g99xwIbT0cuuNdK2Iopb4yEa
OTRC+CprxSasDVeq50eSbJHjXvm2haBHM4G1QiIIHFg46NebQjXqQTVGUgSm8TWG03lWEseCPkUx
e5Q856BjqZ+MOfW6PnLGcKdZnUuQfSb9fg4h+IH89/0PWrguwcmAPBlexhx6JXxPwmotJANlQWiF
rq6hNVYz81M8JIpX0pf7thbHfmFLcNd1n0tGOGs8FvBIt0Uh1K0w8U3mMXON13ptXMLhYzTOLKQz
cTWoka+iEVh5IVK7yYeV1+rS1Yvtj4Y3wAORRBUbexLkjKzChhurB8jvpFoJIEUBvUvw6qSS26WS
F2XqZkarncnW+vwX7j/YtnibP9pkUPgWNpMpTwnrYxbQrnaL2NynU/1qr7KC3cC4+Em3JFSlkb+x
waEluGo57YnZhA0LVADZ62b0pXh46OhLZ/7OqO21hjMbmjeE8Y42wy9Ne81WpQX5mRXPNJjjJI79
RluyKTwWqq5W5znM4d4MLXMVq4DioW183d+gSxciCsecQRrYHgNwlOsJBVAmjfQaA43zf1ZG9yxi
vj4af6d8POjAupqx6eo0f9AH/WRJXtON3v0vWNq2uBBxKQIOqN2wwiplr2tVVjF028FaC6wOBJYo
eoYaOq3476XNgz0LugbeLIxS0/VYlVzFYg0tB/dIsmN1NgHHsq34cjitpeIXTX3fEhDNRvpIDIfR
nWKgKZSbyv2RqogIm+YhRtJgxb0uG+IrCB1lEL4KY8JLtmpjc8D6qRqYkl/jAdjkdKVetmQETTsA
bKIBH6yUwotZRfceK2wEEgT0n35vKn+HupAcozXW0FtLmx7VZAVpbmCggV6/XqKQFaVUhoggajIg
WfRUxOPKhC3EKDo/1WjEl6CFJuo3631v2WNV5EE990V4YGOLOkyI4s22JFMb7iOi4q1MwslOPIIK
4hYXlcT8+5t+YUKRiUa5AkJXvAgonDqwWE911PY5EFrPmoWsZufY0Ge+b2QpKgARJMrWMrB7NlJH
15PJiiyyDJQPg5h577bfO18g0XYfg9d3H73/zlvngEpi5XZdyn1fGhWzK3ZpMS1hMJo2tQc+fGiQ
jNBHmorGr5N9a7tjDy4yP9R2ZfpWxwcC7uD7416IC0HJouAVCnixIomT2xcZmnbUNA+AaDM2ZhyF
fo1WHfAvoxPLUstNbUC6bVbLtcT70q0BgBSaOHlDEGDWwmFk8VgoEf4V4OYqf1VSO+yNYtRc6CIM
+7i1+I6Sk205xSPapCvDHWwgCWI5YU/oMCRupubN5j+fDNRZoeUGEXZgxIRoZ4RqY1ZCWSSoSGod
68KW/QZx0UEpK+lAK5v69VBOnq5F0vN9y0t7HE1DKlcuQp1Z4X+/yJdK0dSDEDovA/J/ODuvHrmR
ZAv/IgL05pVkme4Wq2Va0kgvhNzQe89ffz/2Be7tYhFFaIDF7iwG6KhMZkaGOXGONh/9sj/nsTNV
4um+lY0Ii67Rgrliw8keV65JtMJ5bOeiuHT+oap+yP3566D9u1sO3TLDpAAoQhwtRZbVl6VrOzaF
WLONZcJXTGNCx1F8GGbluehnzaUIsTf0vuGo6CER5SzpDa5idXvnLByzPClK9JCURylnjBpir9Tw
CkVytfTcn0Q0fe5v5tblfWtzjczMS6WFaIi+bTt8MgMvEr/35scuFR8yqnKp8qwiIt3I72eAqVn+
UgfFqdyrs2+8AEvrbJkbgj2dJ+D62FiSL9TMDZfkVbMjjN+bYi9+lfkLq8AKkRAIBWhQE2+s3xgR
SE2SVwPN6eQsxQcRVH5J0njo+y9D+kWaOjtIX9LksKcFuhHpAB0nFqBqhe9fT1H2kz76vkL22KVy
c8jU9oeCTIqTGJFoZ6VZuvc/5tb5gdVmGTmj0kzUc72RopAUXTZNBYFVN1e2HomlHcDZ+0Hq6f/0
1kOV6Oga9XGFILIg7sRaG06YoJW4Dhw8pN3r+bOCwrYRRwJNSAtweBM66CYl6bFWzoOQL654Z8Rg
49gwyUwcxEQJeqNrXIfiT0mvlDV9yO6r1LV2vKestbEgqqvSMqXPcAdAsOvtjFPAKD1os0usqPU5
mOA6L7Rxet8oaXKxChnUlCAHkIMHxk6La8ORLpUqhBBNOpE3cwCDMg6NWc/lBao86lVW+67vpnM8
/4dWLr5mYQsl/GJ0epVbgabvpGFKaPvPoxMGuh0oh/tHcivbACYBXJWW0tKdXr1GkGlkhWwB0Qhy
4dHEyfRz61SGa/q1HfTFx9BoYO0xeneoTNtv02Ob7QnVbx0UmewOJXAJ5NF6bnfS1QCJbMAafhLR
Rntpuj/3F7lnYLWNfWPOzGCl1aXJn0bx61j4e156OWorBwbge4H4sI8EOavkVCuFUMl8PlSeHnME
aB8gt1HdojnLR8a2pMo29/onG88fqp9kAMy/UOZeMxLkYZXF0RRUl2whqw5Fz0AnRT0UCkS2OwHL
1vYxNrUMaXFQyDqu71k2l6JZFk11KYxaOhTNLDpBGu30aLbWQ2wiASpQSe/Xh0AXE7loSrW6qGXt
dLPsimhG6E1sQ1D1gYx4J+fY8Pyk8MDPVUR18cSrIAUOy9Gc+qJGBJrmVzA+Gp16UvDQdrizsC1f
wd6ROC1l5ps2DEVlkawmqS9JbFYH1aqeh6Qrznm0c8i3NnBRG1tQO8to0PLGvgnuZvj6x6ZTa4K7
9DgI4UUqT8wu0uYvP+4SmW8cCVSPSGFAWAEskFY3Si/rMIn1tEEar/gyW6OTx9VO02PLBFEWkB04
laiVr4KtJBumgR4h2LGmh67E8OND36V7rY6Nc2AS1rAKCktEHiv3Z/n4v1QCWCXX5lNvxLYwQ9Gk
Z24fne47oQ1LBKugZRi3e212XH8fgX5rqjBDd4ESxVWj323xRYSecJdM9HbfwKItohxAxShTraFi
spCVudoDgtZn0XweNXP4HlSUN++v5jaUwQrtTfA4FOXwC9erESM5HqSAUCYP+3fqkOcwiKAtqQSt
9eDHMCCMo1miEtwIB7OdrMN967d7iaslJgWgjMMAlH1tnaHysuDFLC7NUKLmksbaB9U3UtcvRmpk
oxHurHYDyLj4dsqrID3gg10HiqMMOXqoluVFGQLgwLPQSu8aMTbtVBKMd2OTx89zQyhg1hkwZb3x
9X/0vkRNKWeG7Hh/8bcXnY+Lx+cXcZD4DNeLj/RsCHWfLC6Spi/wJ75TxG/IJnVN5RjGnlveSKCx
BlMRBMN0MQiTr621TRIOSMwsCEe5yNymKatveBhtsNU+lT+MRUFtW8grKHhyIVL/geZKld8NzE+H
zpDUMFwqvVChFjYb5c6ru3UKlollYK24cMrP1z+tsfrMiCqxvED6MwUf2vhDHTn1sBPrbW034mfA
zsBnk82utjuuAy3uM59Yr2n08xQU/knzI+mQJrHmCn70CUYqecfm5sqoh3KFgd6b66Svn8Q8VmPC
ibYOj6IgZIta4qNRxaVT6c2P++fpNoxeiq907Im/CNSV1ReWslYrchljTTHZSz/EgqARqdjJT+wu
sQ5UvHce3y3nQbgOewqZF4539eEKwmdiAJxuk3ySxe+ldAiNRyWAobFRf8f6no+/fYFZ4Btzqy84
dI0lwnwF1CVu36NadB71b6CK9tTFtg4KpFMLR6/J1MS6lq3GQVkZOfkO//o0pMGxGSdv7MkP5BRY
/R4HxqY53vuF6pjpxnVNrRuFqCsnTr+ZSKcoBEs+W92fWTF/itOvEF6R+6dk0wWSbuEFQLZQK1+F
uAvhYK2qUnmp3yXJv50rH2vTTX41HQJTjvT5831zW9+Mpu7SZqGpC8D6+m4nSSc0faOWYD0ZrG5A
x0OsYU17JL5bFw0CNii1eMX4dKuzHwZ+ZRndROqBsmTeiKU7acG3cVY/Car+5f6SbqfHcdkgHKhy
U0LCdS8X8U2EJjWGHwqJjDHqsAhUncOhOI6yw+BjpDizRopXHuXpi2F9EhMV1TCCt+FZNLwpOt7/
KVtnB6/CSPYiMHlT7M7bsVDSyqwu1XSQ9UsTPTX1ixGcNXHH0Obz8dbS6tQkWuoXfmhUVH5t3XC6
Q2Gnv7TIZvz5oYANHPnMxp33WNQ2GqJsNXQW1DrJy1BRuN7qqJ2TkvChuswowUoUfWF0fEjr4UH0
NTu1JHqh4+e4TD/P5V5VYgPnt3CPE0wuDTyqHyt3U2dw06XxXF16AH4kF0zs1JXX1t8yQ7WL2Eul
j5r8Q2TAvPWfkgKS10x4j9jWTt6x8Y2XaTXiMwrfnLzVz5CjtKJHxM5nzDBKx8yRB26q4u6ERhsX
FScOkmBhFFwwGNc7jQ7HnIa+UF062bi0AAYj+Qm91pf7B3b5Xtf5NU7ujZWVO5iKapYjxt4ucZo+
6roDY6hN7eXQ5jsHdnM5lCGWq/oa8FwvZwiKSNOiqr6YfXcQzRQiDvmhVcbf99ezacbQRZ2xezha
12mH0AXV6M+sJxUUi1FdGTB7lbankNrCjuPeeGyXPOD/TC3n5I3XEUR0aqGDrS9hzwFIPC0OnDAW
PkUtJLWVFdtJBX+Sv9fU214h3UkDKihqZKv0LeoNv1a0uL5YBKnpOfrl7wFqN88EeEM6KJCBAny4
XpjmF4TdVbgkvLHNhMWhIPpVY+uQFDtXacsSfVw048jgcZrLWt9sYVc1zTTFdX0JQFZEqe4qySND
0Meq/XP/WGz5LUQLyC8YjAESsw5prQYp7jEY6otUSN2HpJjqo1RO889ck9tTXRaIzEjqUx8Z83EW
5cc2KvYUFLbcxgLffAU4AA9a9uLNWmM4VmtmHOsLBHeunqGzPL4EwjES1GPV/YfL9tbW6mjqQuZ3
Wdtz2U69/sd8Nvqf9/dz68PR70J6jyyV+cLV8y4UMB/6yVxf8uRzkKL08h1spi99vm9lcT5r5/T6
yDC2SQC9HgILUq0cGkWqL7DSFuVJUb7d//sbATqzsSC2ZChnYJZeeXLdagS9TQhSoJDLnkPW+S0T
ikcx5v9VZmQe0jYVbYRM/35WnRYl7RHwBczRsbbrsxD0jTDqA4NgaXcorW9a+MFsdpoSW97prYnV
1ar7tMtDTSQ+SOl65HBbiXRj8+mjarUHUXyfige5Ot3fz60jvpTiyOUMivjr4lXXUHHn31UXblCv
9W6vfq8se+47R62DHQqDzRsNDzdBLOkOcJDVfRL7IJJ6U68vdSn/ECJROvaGGTi1qlUuE03SUVJg
NiiyIHebAMBblw7Wj79fL/LDADjIk2k8r36ClfUBhEhUBtvmsYysdyQwn4IoOkmB9NzqO2W75YOt
LwOTl9Q70Qni6KyuXEyzpO6jqEVnN0UgS4PNKvWlnTdt616/NbJy/UGTA5yVw/bSIr4+xKfZei8M
djn/B7+P8DytT7pLIFRWZgQmO0O/KwnYrVH0ZClzssl4bGJLdcNCid37n2lrURbIWX3R6EHofuUN
/TZn6gNF5QvHoIKaBN76VqoHN9Wqs6+37Y65jQ9F13Ppy73iXdZVfTE26GWnfnOp25azp5uVQyso
AUEX7ilvbWUBNOktZqA5FIhgrzMfxU+ssO7aixGWJYMX/+YxwO4oUBV3Gmfr0jLZdDRnQT2nnagc
GznLn4fQyI9hFprgYMt+58tuLJ5GAwQ3C38OqOiV26kic2qMMW545YCdBaat9J2rKzuOZuvy06Bh
+nuprJCJrAodljxWXViH3UU/WdWjbx6i6qk1GhprD0VRHGUj4uY//PUxwiYc1eTpZF5rBs7GMGIG
hdPuAvGYSY/5khY//v7oUFcUSWMRdSTNWjmU3M9G3EzTv4aUnfaxlBQ77kTn7xfy1srqPjRpUCn1
XPeXYbbL6UvXuoX0fqBTft/MxlHQiB8XaClZOV/p+pGTx9hP2zwaLnrxewgfQ8lR2l/3TWzc7Fc6
Xaj3QeyhiHltAi6UQqS3MFyy2YujzyWwaj+RDxZUzfcNvV6klfelHA76htL8kpCtou5mEkfo15vh
0sXA76ewfFdXXymMw6+oDBnTkQzdUKZWrHORSR9rA4qLb33gdDKCRD8H/fusPxd5bFd80FqlTvE+
zZ/1/rMe6U40gBJrk7MeVx/u/+qt7QH2RxsJEUDEM1Y/OspgxJh9abgYUezmlotEjd1onyM92jm3
24Y4tDA3L5XcVSA1TWmZ6kY3XJoyO8GG01fKxyAq3k9BmuyYWk7NzYcgHYZ2kgouTN3Xn3ycxXFM
EmW4TKcgfhh07UQVNdYHu96d974ND9Hk4x5qsJPQ0FyHM1GfjqMYw0Gg9+BkeC/ap9iNwl+V9G8p
/Hv/U6k3y4JAAvGF5VPReV6Hugpi5zO9H/JwbbRHfPi4Rz5wex3RwQVfZVLapIy6Pgz1XOlBky3V
aJTtXYpo9qAiXyqpfyt2yVljQg95KZgcgVesn9u4mXWCv5j6SKq3thg2wI/NkxjBi5hkzpyKl+G5
T9KdeHBjA6kKIYsLTB9/s67s+6ORNvNE0iqplQeT4HfJynecwEalFjjHIo+qLLt4w+Uyio2pJxEh
ZweNjJvOkuEURvast2HqWhUMsiiV1W5S06mSQ7NxxzlzfCgzdq7A1lJfAbWMwfAEWqtr3ZVpaRYi
pRRU0A+JkB9U/+f907j8hetLRt+WmTiK4Jx9UIDXl4zGid+HDSWusiztLFIy+hU9ha7a90pVat3A
VP/1ZTCdYrXzNt1eb0J5GmPLwihurEV2hF7TqPMZ9SUK0rNGYUUPvWABryXBO0X9dH+Zt24L7B2c
LXCO0u6koHK9TFkFEc2obH+ZADc+lApKELIZxm7YttODoRTizofbWBzbCcQRjCOhi7aK1pBKKKSs
L7BXtGcwY19LH9IfAWUhW536RzVRj/cXeOvBWOAbg6uTUidTFpRy1V9yyzjLzGyFlWuArpo5oYkv
n5gmO923uNpSHnswcCS0JNRQWNxkKZIaKMNoNoVXxRI8pPqYP2hDajqqFM9PaavtNaxXXu3VHpVg
5mMknn/mOq4/ITKRpuaLRekZTPipNE8jCvyV8f3+qtZgrlczsHcyu7mUfMH6XZsx1MZMaRxiJmY2
BRlG7RFmXNje47J0ZmNQfrVTmnzsB7gppWkynnxJHV05H4bHKfKznVRwdY6WXwNYCFQlYkNEPevS
sFXSr4xkufEEdWqO0hx9zo34RdcgX7GCTH0QfKi97u/Axj7z3IIKoCPGPq8rFnnWBIg/Ko2ncIIZ
PhZCqHHDgTBnDneO0BrL/7o8XkCqxAgI8I6sNlstMgWWZhmlplBKjCN6Pj7Y244BViuJBIL8SE/g
Nm3q+mtYJL15ECTEOexCEYJfPtKr/3RNL3xIuqk27ayba8hikbRWYD5Pi/pQw/3FlHaei6HNhHG5
U3dZN6Nefz3aWcqiBst7exOTDrwbRmU2Xi2l5WAnQVydA2PO3KIwUCNs+kGgPxHkx6bTi1MijOIP
II+tbIddJRyFKob6ThS6xzhCHlr1oavuS7/e+ZzrBOr1Vy59lIUVjYrN+nsmyRxOYW40ngGvB8QX
cf2hEQLAYWM6O4GZVkeh6VJH00OLNo+O1B8iizsf+vXWvHlm+BFLkkw943WKltTq+lYVkw+bJ8Uw
b/YTJBsz2dcCVx7nZUDYN0byrCJqvnC//e4YAjbsjjXY0NbOpzH4OfS+AsBsaCsiM6mvns1s0pxa
0+JHSFnygH6JOZXkoCM0wGYY6vnPaBr71skhpCdP6APlBR5dQi1R8ef5kI6d38AXNoovf3t1JHBD
cPApVDAXePL1KutonvRkmFqvkKXikNeNxFgyqUOvWbtl7iXQXu8o7wrxMR6Y7sdqR7tqSVJFEVuw
kLt+kMooGjQxSoCWb7pF4PufR6MAQimE07lWOi6CPH9DizneOWCLofUPwVtA4LIQiENDdb3ooKij
UtA4X4UxWkjmRC++nibnfIgo9cRox8bN3z2ur4eJgjSzros0MrrI1xaNRtXqRJ1bT59LmLANwq52
VmH1hxH5wDkbTkDh2of733YVKP2vUXCOJAc6TBDrOkTUB6h+xlLrocxZf6BtGEFrlBeuUXXTgWiw
OXVSqJ7CaQodf9bz/2KecJt7vMynrpERIhRKWdfxufUSFWZVy4ZviC1ISGaov5OsyR50VWicpK9l
h9rsHtpk3ZBdVk87hViNF3FBo6/SPk2k3W36Qu/pYhN9SvUGSSRVhK/WHPVTBKPiQRmj6TB2RecE
RO/Hpq0EhzDnowLwx2kruXKLfAi+Gn27151bhT6vv41MHRQqkD2Z+uz1cRC7kdEsaSi9IKDyYLZM
cfSq4ZCdSHZF4e6DSSPtfZlayk4Ee/tS8kZSEGaslrm3G+Y6ekllT2uw9nrE/Ua7DhqGPS1B78ST
r3Lxd47AbcDFPBDEkhTCKGrzKa7XORtdOMTMkXgFAIgPqcrMl6o3k2NqJdMdSalFX+8f+eUPrm42
YxZ4xld5DQhFrw1GQRzGc2TVniDH81FYDh61771u2eayluIRtRbqtuvhZ5o2AzC0oPG60dczp5V6
pU4cylal8D7y05lIT/CVYd7JIjfM0gyHrn0hnoJNZrWbejSDAVwWJ0/fJQ0YGuDvTIDHJ2h3UqyN
80kYpS2nE7jhjUiyUUpWTTbZeBUicW2qOYbeHnREbDvwWqVRnJp8jw1gI4olKKHCQBOGITWKJ9ef
rhzqPOm7rvfwTNbXQEu/jnpaHMo009xQQzDOGpXU6Qlb7QQdM4d6GI3RSNWQoez9PerFjYOEHgpD
yqTS+Ov19OQYF6XfQEPtMc6rfgzHYD6mfbNXjd/w0JQG4eZEMRmE5Hrou6TBUEWR3HuJmj13ln9M
DNGdBNiJ5oeihlLMUF4GNdyJ0DfOEVUjJpVBeLLba8c8SnOeG0Pde3XQ9XYIIEdqs+9iE54r9Xz/
Pm6Ey4xGLLxl6ELx1q45ELOCLLzxtd4TpTb6pPhCp58zIe4tJ279+FmPu/xj4pulZYcKftoVywbc
aFtX2W8lUJPjIBaGnfCMPQdlNL6n+P2tShrpTIzbPNSJIL3vFSRa7//qrQ1Co5OSKuI8y3jC9VEM
wId1YxkMXstUzKBZPaiT/ocyVqVT1unpvrGNu0alc9HHICZfynnXxkp9ULI6X96pse6dqZ4NO03T
320gfw/71m1KQJlquxf3bVmFIopxVOZINDL+a6txp3dGV0aDV+vapyZ7N1e/+vSU+MQh7UFD1OL+
IjcOOj5rKbm9Tvytk0JziEthbIvBa3r9PAYG1KJfcnhZy+RgKfkp/+2jOHff5Lr9tDyyNCpe3zua
sJT9rpdoTkz8JGI6eMZswn2TTeZDn+rInkCWe2pVsT9BRlucg2hK3Ewz/yHObA8StU47s8KTNpl7
c+Abx2p5BHFzy39u0PMS2hdBnDWDh/RT/AQ/anuaqEyfZBzDg5DOexM8W/YgdAXUwf3jTVzOwBtQ
x9yNktDxzHuSOrsFKHmbm/cjUIp/iEXbv78zoBuJZijJLcCz1YHKWqvVkUMcvS6Iv1WUcKz531Kb
Pgd6tQOTfiWiWj3y1N7ApNKEIuNfEzDGPEKxaEWdN+ny9AKf5ueuib+JVV+6YjzPT4GcWm5YK8YL
cyqFkw5N/YyoV3IwxChCPjrS4syeyvyP3ulTxcyCVX5qWNjRp4Jrh7Ev23GRjCfYU+TjQNVh58av
+zWcTN44mnTLZAFZyDp+aArBMOsmGbxYNWIYB4QufSB1MD8FgXJM+j4+B1lbf0gjMziHBgTNkgzq
fNBzMt0oM45lqIzQXeqK29I1OdVVbB07S2vPRZ9P6KdJLdp0um+LqfkxzGLBDa2OPIdJNifDC7lJ
mT5GfQ/6tG/3eDA2vg4a5PRaTKIv8BZrDO/IPJdVZ+3gVQmabgCLok9x3wQvET23wzD0dWaHjfKZ
0eLJaWdlOObGNB7kqY7dvhvmQzcBDx2bvn2EQtt/NHFQTk2D62RpgX7KJ823czFCkE6pxEPcFerO
Qb59+fn9C3H3QrKBz1pC6De3phblpPM1bfD8ufQZXxVKWJqQFL3vnW7vJlYIIHn0cYuw4F9bMZkp
F5McX6C2QuvmiTS/C+RiOKaG2LvG2Mk7q7r195TjAbgsNULCmfV8kKQ3SjPP4ejpWS87iWkM7yCw
mm01VPqDkRSh27ZmgcyBtkfDuGUZtimqKMDIwZet4rqkhyPZL/FCzVj6p0gOPsczlK1Dr8EALcrT
u7ZVTmUz7tWzb58cGi7KMiBM7UZm4Pt6h/Ws0wVzqGevb09EYC4MQeMHTW8eJeE0lU6zx4K2FA2u
vdJiD36S10KkZi7//s25MWgqTXkczd5QDic5imxFQrIv+FBJqjPne/Qem6ujA4KMEiEKr9y1talb
NlzrZg92h86trQochyUo3HTNsqXJuAgAKN2pWqpOuj7vnKaN00shnUGkJbumjLha60htBjAiezvI
x2l8iEOvr7+b/8kIWRaj3hBMrWF8bamkRT7BmFlL7fdGytwo/T7of0LUze7fxY0vx2osKMggyAfX
sAoUGFwzpEFsZo9xn7B+FuOL1n0Wk8mBIey+pY0kZ8F5shh2f8HnytefLRx9QRdTa/KCmtxFAW98
iEI3TpyGIoTqtF/bNrVrGWCk5u6YXu7Z6nwust9Awjk1y5zgtWnfL/pWDubZo9PaO5Tp2sHhDTKP
nBbtyRrDyha0iOKcFmbuZECQFFZ9tJN6rLuUy9MHPxKlMJ09ILZe+b1U7eqxMfgVuewqX/0XKh+u
bsuuaTsglO8veeu7vrW1iqyDpgvNSsVWF82umtozVR3pUUtDhzdm58tueDnSZMpE1Da5D2uKx1ka
5XEsVNGj7vKOBoA5ENdp/K8C6V/7j1zWOxH1bSWHugq+bYF4s6VrcBW197FIqknyIi19EMgaXhCe
juwyF/bAmrfbiCUkZhBpBa7Bp7s+OHoZlk0z+JLXQGUrfzCr373+KLZ0s6ZgZxe3FoWzpmZIVEcr
ZxWxyrVSG1YayR46h+1TXpsh4jeCcuzKVvh2/3DcPvOozfzvU0ib4UaXua2k2gi0SfHiPi8PdHs6
Z5zNvQXdOkpwZtTWCfiWS7+eChmNPM/EQZS9rlc/yWhviLVlR2je1+mewsnyGa7vN6ZwKcxpkWUB
B77+TGQWuj5FhuzBovZeEV1JfIfIyjGYxBNEC6eaqg3T7jslqdsPtkAWSe0oKoKqNVfPELxPQ2K1
vQKFvQ+lKc0MAXmKHh7MnZOxkc1haWHD5SEgFF5Da/J6DtI4Y3ml3kqe1rff+5Zhvi7Xy2NWBO8l
FVXXSoC8qTdQTkqkarZxP6E9z9VzFbV/SZCGI6OJAfyGHieRDZXA6+2m1NcPii8qXpnkdp39Ufwv
9w/oRgH7tU2yxNBs8Y2MiqkFtTk3koI6oxjHttQpDawmPqzh6oT/Ehu5/hJV0ZC75BnkNYpWpyCJ
QdC1ThMJ3XgYunYUnFDWitBJxRDeJ6trs52LtNGtg9qWfGbRrWJcZz0nYVVjWMajrnhG2ah2mqTG
qUvq/qkIrMqdGORwtJlTryg+gp+V+bMTumnnGG5cM0jGOIK0l5aWzspFDVpidEPdqV5s/lC6hU7r
nFvZMfPlHa+7ccngQ0LTlEsNecC6nDX5yGPFXaPCwz8BbelRUE0NQbfrMi1OmljGh7Ia06OQtuGp
H5Vddu9br0W2QFkWHpol7lqzbAVCGddSP6oeA0tPahHZsRi/n9rmPIrRU5BAYKA8qNGPSIroI8DA
rUlo8r7v0Xu7fzg37j2wM8IywhlGfdbgFMPXxo7Kg+rhrpkQkTIbUZcnBslf7tvZ+rCLDtmSPCx4
zVW8ZIlJW8dyqXkWBNhWM58mRECGPoCjfsfS5oreWFq5TzmqzSIwC81L6how3dcoix4b8cf95dw+
peSTDFzTgaEHQ2R77TTqsqSJ3I6aB0M5aqvDODgohX6GaAdOgY4Jt0nq6v/wqaBwAfasAQ6+Qbqq
ud/wjpiaNw6Ud4fJAPphpuqxbKs9XaSNr0XvhU4jiS1DmOuWWxoqesN/qV5Qlu91CzxdKL7T6t8V
3Nr3N/I23FKXGAGCEMrzy8Dw9UZOZRRaBcq5HqJLj4LxWCqRG4qwyks/lfpPLh/vm9soamCPohMc
kPRJMX1tD8hdX3btpHmZNoud2xM5yBx5aTpJ3TzWzliF1lMAGe8/ZpZDZN7SlDwZQs7o/qRWMAIN
0qRdKsmKRLvXUXF1Uk1ZBJ0YB4SFS2vD36qcheDwjXQobCGYxXeTYZS6rcRG9PP+ajayEFZDBM6S
iMEpPq9W40s6GuCy5qG4JFeRbfiTnQrJqWQI2hSdWEJERXzuAMlPw2iz8p2vt5EFLL6aeiHW+Yd1
sVBViL6Wwo5nBLGjFv7HIWXGrfmqhPGl/WqIj1k32G17TEN5D8O39VxREeU7EjPjwdfN/7FKANzB
DOXJ449o1hxwg9+T5j3EvLQKmTpXYkeXx5Lx89P9bd94O8iqKAADOCeeXqPBsmSZPdAq3fN7oDb+
GPSHMGuFc95bCETIYnEwa1NCdqUc4U+n23W4b3/Dw+mUTAkNF8A10Jbrr17BYkx81ROLwmjsBmOR
uhoAYqeKlGYn83pdyyoY5W2ADhKKCYbJ1gUCP5w1ZQqJ1uI5PkBb68bWtyrynxMgm77iTGHDvCay
eEF/1OuXQF1oxs9Tfi61Sxn8SaeTFUa2BO14QxEF9lSKKUejhaNCebi/KVvHYaliUKcERg1j0+Ky
35RtfIPqkaKniqdK3/wqcqvG+k0n0jXld0vNoSv7Yz0q5ybZIwTdwGItHcbXgWMkAdiqleW5EMyY
wImINjjLSnDy/TNf7R+zHB0/BRb2TqzSs5poJ0NpXb87h1F79vPxWGvhOQ31j/d34vZtWn4OkSav
Oj/qNRx9sxER06lZmE46swqHwXSFy0WevhZ7UgibVrhL1D9odt1WV41k1kLoYD2UmQunnCHhT+Ja
PZC8kquA+qUSYv71074wJgPCXCTn8OGrJGVSYrP0/QjGzmYeTn7jl24sy5md9VN8vr+Jt3d84a0i
VhehTSOFXUURtVjqet2qOlGE5ZSpAjdN4wxZcZlH5WgGHXmfTnTRvr9v9vbhxazCQMAS/XLDV1e7
DLUQJJuue0L+MtXvw/FXGlBv3Xt1N1f3xszq3ZCFPJ3EwNQ9JS6O1Pn/SOBVlLx7jgfGRohEISt0
B2FnamtvcasbysXNs44QwONdTc6j4RmP5l5LfONYsoGw2ROzMuawbin1YVdXhg6pa1UvhZtQD57C
sawe0jTPXFMo24NZwp15/6vdOuTlq/2/0dVXa8NZN8IEmsqeaUSXNhHl+L74J6j89nDf0oaXwxSj
G+TN1ABvysV560/akHAuc+tHhPSIYZ3xTI6ciudcfkrqxz48h+Xeedlc4Bur8rWHq8peA8SOVZw5
oGFi3d4O9lAxi5u8fmqWpS3zynw5fPhqF0tJF8Ig03Q6G640n3clq7YX8f9/f3Xo9VIFsdTz90nx
7LR9CaQvur9H67NnZHXG5bRucqFbbtYoubWh236svSvVv04F2CrwePRoJSDw60peYMU6hHQWztcK
gkND9dDpsvw31b/+eP/AbX4Uog0CTI4dKev1lw/6cqxkITS8WANYqUtx5ZSANf6DFbgVl24jxQeG
8K+tmJVYJwuTkDfkUvFgDhINYJP47f5abnMNqGxp2BP5LzBGZXXAEn0GaOy3ppeLGdzpWSU6qZWa
qHtZzSNUO7M9FNXPFLqbnTB5yzCQUbqoy4NsrasaKJNMkyCOpucPM9pleqYfmSnMEBSO5sMYG+lZ
auXmpCV5cbi/5LVWHNWtZboMKjJCAkKjNWmRogwg0IXB9LTyZRa/oCJ8zKLhPGdwMkbfRxC5iXRW
NeHQa4/9UtehQcq4ux2rk201xZkBo0cTQqxIjB6NZgE17vaZl1d7de/RsHkN2aitwox3/fGDLI1L
IxK4920a/4HCpXzpBNEncPOrZ1VQC8eslMSljKKeSn2mGIpQCGScoQNloeCaodIdK2nQnumDik4d
q+bn2Bp0sKB65XaS8HPM5uRjJArDzqndeEWZCYE/k+SHNGgt+l12pWqmE17RmCUnnjRXzN2i/xqK
D3Pxq63eS9q3+19z4zISkRAC0axjOGONA56iySonP4dRShO6g5Qa3/0WUN19IxugBnJxrvqiNc09
WVMKG1VfwBbr6146VV5hHTLjiUJ+i46Jncx2YIXHefqp+3/yOLSz8Dlg0MhvnwL9otB2k/LhGJnD
U0M6VNvJcKjNl848V/K7omE49JCENFR7vd6Jm16FsFaHiE0BRQL0kKnANcm5oNLa8PGKnjhLBWc7
rf1Pkl5bL1Grt5kzJop4kjujzxBgU7ngqhxaAdjgfPq3UyMmLyv6fPMRurIIWENYFd/82ooC25B9
EapvI81BOQ/QQYVGIreunEGZFGpZ+2uctRmRsyGJFFdKZvVXDIAjdGUlykWnIQ5v4CL1ewb2irZL
D4IGM6pbhnGXgTONF2mffLK+a1VjmLYmZJW36FEnAHp9WATkVIO7oy3lOaUhPDWPxIz+R6QQpX/U
MPEpQTQy9YtCS6QOX+YLht2lUhI70KJap9Qc1K/BrNSDbY1a/bkNMzG2677Jv6bowrR20BT/Q9qZ
9batZFv4FxHgPLySlGR5kOx4OE5eiOQk4TzP/PX3oy8u2qIEEe7b3egToNHZquKuqj2svZZP0qJZ
LUSYfhG7YDcBdHiy4DuCFfI41ulYt+7Yw4d3q3cG+WVVUaTdaG2uhzsYnfRiXzd1+0PsBEneCDDa
qDtdG8sfObXw77rfpdmWLfJ8x2izqb9BStZQ7GSStWIDn2r2LLa0ilbu22UQyCQEqipQFvBEzkN3
i5c+rA2rmWqBSlkoFrtcgtRUKobItfLOuwt7udl4gfjVyPN/jYI0pRqDpLKxyBjESgrFvAv1hzG+
ad/MXHWnfCPV2yb8av4/W4IjmNeSu53BmsXyKjFgRE0pSBIsxfYC/c0q2z2Fli+G67SXuWtIRBhG
nQeUF49yGhZqIaYi9RWBE6C5sgdxV79TlLWZirMq0myJM8v9THLHaO0ivEyywpu6rtEexuj3UNdH
JSp3fXcfZqnddNpxMJWdmD01sfUz7tdoH5eXOLbBcIHanH2FlS5sa6U1CZNHKOWNM39XtKV1aWeZ
dmtElS0xMynBfNeuRCLzF/p8Wy2NLnxFAQAVJ0zePSjBzyB5FdCSC7+alMw28H62FTJO/rCwkVh6
HYOu0x/aMrKDJnIrhjR8VFtWnovl840deJPAZ1JXIClfIiHaNvAkuZLMBynPzF1Sm0xeA8d2mPOS
tnLbyK6f6L4Dl0YNvsSc3mu9LrZmZ73HhtzejWkvPYweoUdSwbU7ao3yIOhoHQpNHO3VDrp6T8v0
rScFa7TAS/VBxhohlqLFCl0cxAX43mnkEU6oDap15D2EiW8r8ZTZgZC+dr64Fb17z9yV6p1VGY44
U354wn0/VpusGEGttU6RuprwbPT+pvIluwJkEZlrv++svEs9lbobRIf8NEBA8uL3NVXsixSovQdJ
+hPwEaNyK9VP8UYtfTcTJ4RmqC4pPBZSfZ9Xa192GW3M1kHPoawzV0K0JaZdblDQUerEe0iZIbPz
UBDtwNNXQpqLa4TFkmL8fAbPqPcFKTAKOHp5uPvyr2LQwY/kG++P4DmK8BB69Yvm91vNl7aw+CJE
uwafXuZrLBI9DwWtL0o9sHsvcoIgl+mmEBs+mGpm+2K6FZnMrhkCuX5K1swsrmxF9wLf7EbhQQ5H
u9F2QvFbQgfuupGz4sC8mHkYAFkB0kOiuFN/rhOkGGLPEh4qM97JfWfDXqv39PO171UH03ZSe45Z
NE4yJmtwoPNrFHoz+jhkVuDsGWI+NZ1GjcBER+QfPAmiO8MVVOMG65r+6EkNXMSVPSnar0TpnoW2
eUTS9N8ewuBGJeYZbuVMpyL8GCaOOX67vidn0ey8J3xiomX+Qb682JOAmnOsl6l/6OoNfB7IYTgK
rDplvk20vcHwOHM3fvYtRbUb4v0GQkU5/zar8iBr5krpjQTMtY1eo3xjWd/aaitH2aYYbqKoo7Bb
OWFxa9bqijrcpc3kyaVVMO/lGSUI+K5I8eSC3yxsRwDSWKKX1IZwJEaGY4psXWEymcTk8fXdOn+X
CPzFmX+GsIJ+8HKzgkjVGIn2D1YoH3qjt0fYGVA53MRpsP+qqY/GKaxmMjVzkKynDpNIhi8laPce
Ss803caItrUqTRs/+8HkxPa6rQ8OldP3djYGLJBAA3jLcmoBVJUiCCSayMRHU2PrsV8ltlczvebI
ciQNdtzSWVeg1BxsQSDWUQMreTQEmXmDYLLGu7yE/0WcTHmrdIxA2FIn9b+tKvHf0jSvVw7T+VeA
2QTlQSISaNioWCy2hsqFlKpTgjQWsAT6ezd+5t3S65tnL1fOx7mrndpalNQNOSlKhpqQOh+TeYLd
6918HF0LKoJtFpjvkaBO20CMw70vRvXN9e9ycaEWsSV4Ytozyzi99PB+KhfJQYjuRX+r5/dJFbpW
u9bFuhBgguidi2USQxug+uYf8qklQjW7Sq00Sg/kZk7rw+NbvRbqXwoPm4lOb9LZfbArM8HVcmMl
ij5/RTU0Iz7GZeacesnzrZhD4lkN4rj8suYZUl/pLtVi5en6Ti4rTDAUwaKPjzMpA2nwcgqohGrD
NAYUZLXOC28HOnQO8NoCQNEghyxOVF5T6ogo2VeVt3K6Ltme+ZK5LtD/oSN5urkwRIvZICB46kEW
2CP/pZaxEwjw1EBZFcvKU6EU719fLmBiylr4ziwgdWqylFpZsFoF0VrUlcMJn1V2RvTOPm/jumEU
+e26vfOEEswKHVcGeLiuINk/tWfKY54pg5Yeso7Bd8oefeALbpEPffZYDXkk76zYnKob0Eax+fu6
7UsONNNdISWL91JBPLXdjHlS1vWEam3KHOE0NnRPFTVzv25lBqEyYsSFwMjEqRUZbTMwSSJC402W
chWL0tEqpHGlHHkh2gO7ArCWWUVA5zxtp2b8tBfTuPHSA51F29ACp+kZnepuRGYIgmDYCpq/aXQ7
SM1nwWsfEnMtELsQ8zP7A7iXmHrmHV56q2jQYrC0EXlXxjRsUY+abWmkB9FIf8pa620hXQrsODe4
jobGczJ1+mmUzU1UiePWQ0JilzXJC+RgqROTO9ozRtHxG7ndGEqqbkNar19/KEHHUIKnrgDaeznD
WE5o3MdQ7BwaS9hCDHUcCEjq6rFaZWS+9BZAcM8xZqQNaObCB0rRiq1Snbem2urSbb3zN2F/GzHV
t0Gb9rq/Xbr6wfvM88Hwy4BjOHUEZqnkVhS79CC3XvyGcrDnojI6PPaJpeJ5mrzieZdOMMk9Zxjq
IBl2xVN7RqtYmZ5yisTkj2XFNtiflNijv838NaXiDwXQRbRhWcB3yS5Jvc/4EnSYL0GrC+wjcn1P
cQeBjexL4o3mW+l9wLy+2zWMs4mpUG2sVOCWhkXXBW8W7SK9yreKklr3JCaRA+BYcYw+7NzEr4Sn
1PcZtpdq82a0GsOt60C787Uy3tG+PfplIWzUKCt2faT4t6LSA8dvyu6PagYj2XSeOOhtltCsKtV+
lGvy8twwt1T1PEYn42blbb/0KhByMd3OfULkvfjAXQKelZIi2ozC9Idc5SUQPVuS4i1nyFFr3xlF
ML3/hVPR+p3naGDsXNbHU8H05GqosgNMAXeVNCL0c68G2YPRfL9u6NybuMG4j0mNGU7Ff0+9KW6a
UEAaCIltgiYk4VMpcRsuj3gyjmk3vVy3dn4uedShemVGiAoVrD+n1ryJFNjSi+yg6P92xs08IZRW
dtX/Vf3kDqz6N9TSr1v8wJifujAm4Q8D/ABGFhmbU5P+0IS9KCGGogWonwFZHpvcjoXQ+t1AhjTZ
OeO15JWKVeUOJRJmCHqU2I5KMOT/iHGuvcqQE4220RVTaxu5rrR2IcbKfmoy+XveesWzFWjlTx8U
SeeKaeozBqkV2o8aRc+tCoBzZUGXPhijAaBuPvAqy+et87MSXFyfHYSGGa5CtKmHg1MbX2Kzd7Q2
WmMlvfTJSDrp9bGF/Gtx3QyBX8dkijlgCn0/Mpv94GfjNkFfNvDEG0uJGfNc05o9P3FcmuBCoWJD
M4Izd/rNxk5HS3z0s4MOZVhhbTP9R2nmt8AS6iDYWOT+153kQlSNwXnqnNmVGby5iKrNVA4NENpI
sotCQy8CfoD3FID+rd8X3ivzLmbnpEpsPgegzXVitITq7dDl0MMF2gDm+frvubh+yDw4IIx+MV5w
uv5pSizyujLjSYljR43oEgZZh6BiF2e0EK38yVdh90IO11qxPN9ly9NCCZlsBUnHOQ4+tdzSJRHF
mANqDqrb6YITxzslEL9cFWCbCfRpRLF1vCunVjxpQCHQG7NDL93ApmAn0beOVk+fT44h9syFxBuq
MCuA/PPoczYKcwZ0R0ChlvUx2Yq7RBwn7p4enhL1SDK/Enle2jyoCuf5RybbKcWeLqvMfMvzrVk+
HpKInNgvfkhWW/+Xzr8yo7UBGAANXKbUgeFJCjFbdvDRQI6ZsSiFb4P37IFE8qdv1/3wPLSZGRLg
LJqHKEjhFzFu4w+lMg4KW6Ykm6lTCXBbR8mmjdzVa4yB8zdfeh54MFi4SB/nc7jYvHCsmmAWpI+F
/M7zn8XiVVRt1UfHhdDm52j+qK01VrdLLgE6DSdkBhBZjYVNxo5r0JAIhNPJ9La1oU1uBDnI9vou
XihmUseEDJEjBe0BMfvp0saO8UJFrvODFBSoq9A1fgyy0vHGl+wGMXi3MDU7XosgLjkjc50cYYZP
eG4XV1qnNLExycxPq8Zdkb4k2m0lrlUjLt1Tn20s3gbqOFkXdAjI19EIce1+KhiGh1Mc+jiFgcYV
b7zk+Z+tzb/mU+kDmtzKUCofWTMt2bSx7GRGYSvFW1Q3N5qyJrVyyTeA1wAWgiWet2FxmMW+jSKh
I7/TNMAiUUOcBz37WsPwwgljPg7yYIsgBTjdYk3JIJXNlMXFwdezbFNPhlICfW/l3Tik4U0GPdXK
Jl5YFmsiO2bAkNmV5UjeZEVJkSVtcUCSJNj69L1t2H6+KBdNO4r2GfDhOW8wQTEsDtZgmmE0muip
qIPsHbsWqiazEAx35WBd8Ih5lp4hfphxsLQwIwBqj1EqmFVVKCL3L8UQ3Mfii1r1JLjFY0KjvFHG
/fxPOLg2CuwmAfI1KFDYedpt6Ty4XqCulMk+gGQnNxlVRqo51Pv4UYzCL74peWen1az50Bnt8D0Z
4zByiohJZ7cf1fymKZVQdFq6GJGrhLHgdpGm71SFETpXatNSs5GCN37GYCN+NqOHMohfNrKNF1a1
M0aj+gSdWMWMQmUFGw+5IWOjNkE/OGXFFDPBZ9kwIAFp8G+hlVV/KzBMrjv0afs/UWsOwzbRvb79
lmd6099URRUrdgl/UW0bvSWHG9/o5spl5sX80R918BQFpLsrX26+8s72iBIb1Xmc/kysS46toreK
QCeKLZW9nhZ7T0wp0te9uM9ANTrG1BijHQZBLdt1BQdJZ4mzsGAf3puICqzwt5wHgLza8zQSkBuA
dZRNTu8W1JvIRUHdHPhMjZ0nyj5PG1exdlKiQF/r30JevZ0Y9vLj6GnqvZWA6Oyy/jBPsYv0EkTs
kug4zBLJbI1EP/S1v81KXSJPCZ3Ay8OVSPfsxp4NUTWY9TxpFC55BcoyaqNuKvRDbmaAYeCcSSoy
iNSuGobum/veWzmjKwaNxRG1SksB5pXrByY97BY+TwtO4LpwJU21jfiPYL2teNYckyw8iwcdBDaQ
cx7bZZcsNI2g6UVOH8DwbsNNld8pofp3apnrYJgA8cYwn9SXumRiocuUfFv0vb4TZuWf67/k0jcF
tc1H5S7EzsKlkNtWO3SzAJNVkttaO1XaUKxb+Z6XjYDU4aMS1C5DCwK0VIdUUj80ABtrGrK08Ln3
V47rmpVFVpBalGx8L8NKfdtQ1DSynaqtBIDnjoLrUwinr0m9gz+enkAIXuF2yFXl4DEyyiygLN14
8R5uM0dJ3qTQXPHLj47MqZ9w0hgvoYsyn4Zl4SMQUeyptEg9EEKlDjjgCWbqURM3afgkx4+j+l2U
30RK1KKaOQ11q6obtyhZP/gq40PJ2ot5afmffs4yJWp0f1D8mp+jKPeqB82nft9Yb428HaK7Plvp
sZxHpKCqCDpAPcxyF+z26Wbj+3FkaIKBBLio3w9xZth+ARzSI5rbgjatDnLq8xbwpDx1WjE6Jarn
2+vn4ywS4TegwQTHCV1ACO0WhRlZCWKQoYZxSHgf6XS5cfr+dQt0AHiDgc5BATbv+aeA0ZyprKyp
Ng+FKKhOzGF3xaRYU4e58OUoUQAvpR4DR9PySq3zus0Ru+VKbfutoPwBAHwvhA/qHuFLlzT9y9cK
FRE6KOBMQOYpS06fLkS4tRNits0UbzWZEnqGXqua62uKtOeHni4fiQv/DXIWDO3p7iHEXEgyogYo
Bnd3Wd2EwAnCJ8mzVk7iWQgM9v+zneXBl2saFSJ24n6yTZhQ4vANMPKmWNPPvvDIz5ZAyNB84E8f
LZ1P/hDi4mY3ExFlXApbs60VW/T9xG7BIrte4gn7rpm8G0iJYTbzBmHbtpnG9ZOZm+uOecajQDqt
IqNHfqEpcxC+eBVFiCYFw/cQvB0Fu0d2LU3fAnmTpeqLx7hpuTMmtyyGY6Rlz8UwvNAfnAGvSVyu
/JKz6t48GcZjOYceXILLoQjdL0HE1rJ1IEehnyxl9b5MjP5mVLJ4Q+DdMXzqSduy8Y29N8rS/vpG
XDLPIDjMv3wRhTLDqY8FellEVoZ5obegVPVrtzAIA7PIQEve2k+QjesZ2rXayrLPEocPGBhXIIXN
GTC3uP/qKhe1CNaSQ/uzjG0AM97doNrpSsXp4urY0/+zsng2Qw5/6M9WxCfR6R7b1y5y6JP8Kdf6
NPNRXLxloNr+Y2i+aj85NkQ/jZpOGFJym1LhW/Ln+mc63y6aA6TBFDBABEPtc/r3RzzMjHto7UEd
j174rlGUDKc/Zrb3tJXk6XzLVOpzUNuA1IOMaYkT9EYhhkGsGg6TBZ2u0KKjMjiC9w8l1rJXqX0K
DtzZK+HN+Q2E0Rloht4dIvDLoZaxV4Je8+XhIGnfgLcRfcDy/5jp40qwdmEbyYVnW2gWwdE4/++f
PlPdishiBcZwKJm+hO3Hbs2MMX2g+dKzFJYrAdXHJXLqFSq1LQqdFDzpTy/b7dBneTGtivHQudym
383SHkzucKdU7Va1Y92Bl8befX99bv+pdsJt8gMUfrMLt8FgF3+GP8VTcZs5a5nfuavyo3AkaFGo
852VVQpfbGuvj8YDA0r3PYiOQkCYKlujWr+01dQumedR6ZSc5XODGVUCrcnxUNdMr/ePQQB2P7Mb
uLe/Th0w5/ufjS1esNZkAAPhlvFgTAHu6Yh55Vqi/6Ak6d9M/VnV951Q3OfFTSiseNSl3STomDk0
ZrTicoxYFES18+JmPAT6PjSEfRbbOgikL59+sBT/MbI4/VOWM0MsluOB6u3OUEM76ce79t4PNpOw
9t0uHEXA4vyHetg8970I2QbmGi0jrqaDEoHRDb8rteyI4i9DWQk6LkTA8GYQBaA5AloLmMjpWawM
zl2mt9NBqIDDGTvzXWyYZ3NzYnzoxTdZshK3nQNGINT+bHHx1sW9HMMRgkWjnbammn9rHyfI2Bzq
UWgnD/n9YBY32WDL3YrljyRwcRHM7PogBqHePU8SmcVpQ1Hup8P7+0Nobx+e7nL7xzG0j5ad2qUd
2g+DS4hvB07p+Jt9vInnP9jB9tev0q5tyWZWavP47Z/7l/zdMe1u892zXwN7tGW72pFA74INdW07
dGX76Ybj5hru88b+tru/v/37dBfYf3//ve6RH/ON11a0eFkryxyMumdFmp3bx+3dXbeVN+MGvLNj
bZFHuQPmcrQ23r3uWj/qe9g2NSc8Nk/OTW/fgtS3bxR75bG//H0/7fLiEY7iatB1f/5NRy9LN1Wx
Syllbant6/HP6glYXj19Wwsx5r90sREoG6nzUCs8AmfxG6zz/VhKSMRFETXxUNjERbzyJH+cuaUN
2CiYYwaWx1TLYmGMmYqxp+XiQbJz5xeiQvwbXT8nsf95/RnYon1Qv6183wvXAJOB/zE533ufXso0
VLuptzCpKt91J75JXMFp7NR5eZ8d9gc8HHa9Td8Vtvjg/DUPyh68nq1vWmgbxS38HHpu87bI2+/9
GqfqhQjl5KctLntpjOLQkPhpYqJsNKEg7UP1Payamjgl3NRjeFBqeFNUceUavnBlkfDRLOBy5BfQ
szrdFHHSqIESnR382hY3zfgsw6pWRrs+fxUTY9tPsS09Xv8Q5+7F1chPnZPNmU1tcc5GZvwEmMqn
QyJHyqZtQ31fC0a1/7oVOi2Mgc1URkyBny5sDNRJyYNiOsgT3juGCJ9AifpV+QQQswyTERCQOoNe
/MgOP/lU5UFuHJfldNCFKd2aIVQU5qCEN9fXctFzwbqjx6UwS7TEuElgM6RRqcSD0bWPXX6Tpfva
/BWr7ffrds7d8ENqk4nd+RFDreF0zwDHVmMV+dIBbua6ubeKzk4LdNndUe6cTFI2Rv37usVL/keT
Cg+E22D+WAtnSCc1aaRYlw5w6KlTake15MjR3z6BaS2709vbuOv3kIGv+OCFtH2edGfwi17BTGS6
uH8UrTWpbmjSIbsXzJtJlWibIJIz/osGAnPKTfZc6tlGMjbX13seQs5miVKB9dFCXTZQo6TlRW1N
6RDV5IfxXSz8aFDCDo+h8H7d0uzfpxfsqaVFXtAVciNFg8G3bCK7/Sn6L7L4lpWxG9x68KdeN3b5
M8IJTcwKtowzd+o5Ymc0sM2zrnrcTEeLeA5mH09DEDaS4Gr1ICz77RMMXTd7aY3sFzACGvwqxY9T
q6EFQ56mZvLBNJi8tbZB82ggcOw5bfhTEFc29NIacVEQErNuC0xGi/ejEsN4isxcPqTMRfS9G9a2
yqhDaW5S4p3yQehiO0Hs7Poaz8/+zMowc0tRvlYItE7XWDSBPk5RIh9K8QE0cBvXm2x88dt+Jeq/
sJfYmZdH3Epvf/EElV6ihKVeyYehqB0z/xmgHBmFBRhJnmVLu0Uc5/rCzoTnuP5PLC6+XpIN3aQZ
NV8vj+04QaAlt7PuHfiToDjlUO46wVVrCxVXw6YeawuBxQCSm/PHZvi31so7z9o1qd2XqGvhZnVo
7DJf3yWy4WgKk1PB9vovvugBYHG5Lmb6T7zu9FvkUSq3elvKh0LYRh41nqhysy1jA1IJ/2xpewZk
DGuMy5euKvIJVPoo+cy9n8VVFYxSAfaow+8C7Tdqcs5ghRtRcQsqGeJvSgwoPVR2ayAkkFo315d8
/lbP/Bh4O01MxlCWr6ikVf3UVq1M6mRqED3V+XbyknhlYy+8OwjzkUbAVAcrkbV4d/qqnMw08PCE
KHv2hulQToqTh60r6BkEFiKfU6FnUa9cxpd2duYJp3AKUJXPufieelD1lUA/45B3/0Ig22NhFNxE
sxVyF9MOM1v5Uwuye31PL5qdWcE+jhm4LvnUjYKulIu6EugSMTk1VttaGN1BT4kc9rr0XsTFqy5s
5fAeUtCVfOLS5/xsefHa5gy6xEbsa4d8KCtYGnriywatuOsLvPQ5eQbgc0GLDwXjxbYqSahkkRdo
h8gDJxFDr9D8Hcu9gISF33Wb/qmMjN11k+e35GkcttjSPLV0wC7kSR164fcG+mgbJF+J7mVT2Fue
2u+/bI8bmZITKBEmKJeA2cGa5MSLY+ngRYr+I9escSt1Jg+P5gWVDaooWnGa+XE5fc6JkD6YTf83
VlockVkCtCIt4zkHJsOQhdcEzIfC4yjkZdOtfMD5A50ag7HfRHKaCXA+4LIdFGQDSFG0Kw9VKtrG
SNY+kJdH3zT/z2TeKdGXP96puYW/DKXQpxbYcCCOkaMlo0NK4tTaa/V1QMapodlxP0XrMp0ntfFF
A/ha/m9SJPdBGE12K9uyEdiCcScI2kwd3R5V73uPCNt1n5nfs7NdnfshMG8QxC+JfAyz0K2YCOqQ
Mu7/e/T3+vci+RNDGnndzvkhp7I2D38xLc4s1tI3kzoMSgEt18NU+b9S5mO4Qr105e4890eMMJkK
FoLsnQr06VZKKIoOZp6aBytJQwdgL2ui18xoUNP/N+v5ZGoRJ+hpZuoFRFS0j83MNtQi24QDXNT/
xa59srJwwt6foi4fWZDppdummZC9XaOJu+QAn/ds4X7Q/NdZ5/NhUsPNhCJzUpAArfFi6gm8TNHr
9QWdX4knX2jZDpzpgHLdY9skLam3Vuu1rj81z6Pl38fVOK34w4XGAOboWUOrQVnwjG5Wneoq7JTS
PIxj5srwI3pN/VBb0kaMTHfqbq2m3aGBulfl1hFv4zGxw1baSXn7w4q89+Jb3Bl/rNizlWmnSITV
tAqDWDqmim6PnmtAeYYX7EaGcXLV7uKOYOfb9Q07/zyzH8uUo3iyqBks3pCpCuGbB00Hh+UwgZ2l
+iG7zeCq3j5TzbU79kJpzzSoGtCjJOIhFVy4tTokhaUx9EFY909k3TAwn+bIcwl2UEGOG7aj4w3N
X0V4DFLZblPhy/wVTBXP5MCUfSjG0NA5PcG1MEPOhUI5dLDNuvTIFVuNxDVs2IWYmYkLE1tUV2b2
/EXI4ZeCwIxeqB9KpbCzGtHjDdmE8YYObfXSH7OgWrlmz/2ePhhsciakK9Cpf4yffbrkrZyJL9+r
gEh1SEMIZvlPkVLOEOPvQml1KwHV+eg8sHyCVkgy6Lyzi4trQ21jCLVCHcxhLG/KbKKzL2c7gF9k
Tpb8C/BkhOS5yVB9l+xTj3PRNPFOoxfmhXtFLhR4XZLqVpW68XastF/XXfoCIImpAcRwqE2BnqXi
dvqRzVZiqM4LjINvSne9oN9XjfcM4YOdW28yATaa7K5etzdenWzhKU7Ve025rSVzI3VHeQ09/lHZ
O30B518zDwqDgJ9RQqe/pheG3vI8YCby20BgYcLc8N2CPN1h1FRrf4X/Sr1jPRrtzfVdODvYUCcC
y2K/eV1htFncu60eyzVcYtZh6rLNGLwjbe8I+aMxvUB/fd3Uubuf2lreuiUwTtox2FIg13vz/lbH
IXdrN5B3pWmvjRjNznWyn7MxxrZo94M8AfVxup8MUahpFjUYU/RNnT+jgmELiK4n9Fby97UC+tnB
WlhbPPmK1PkFt7d1yPS/zVjbTHjCiPB9VgG+volnsQWGEDhlpHee28dvT5clVfooJFbgHRJ9tEue
YTn4YbVrLGiXljPXU7DAzmHm1Ire+xHaE6F3MGQ3tlyg+GlwZxYrwctFhwAdC6rqgwN7CfmvWF6f
GJiZQBs8TTdNZfupE9HS6hLHf/76zlErAmAFQhxUxcLTxahVo0KIPNKSCjYgV8p+KenKnTLv/sLp
GFJnPWCs55GuRcdAZv5DFwtfOGh6Wru9lgu20svp/vpKPjgKzszM4BAZbidwPIvP00SJGrdBIhy8
1+pRelElml5O+2fy7XHc3urftG7DQDC89it255+/sAvCl3rSB5oZgpGFWxhaJWSKKBzE6j6iwz9q
ml3HP5C/7prMVj1XLgDgSSsuf35FkUOaXNS0IBikWLKzo2snhFqh+Eem3O1u+m01td21vwzpHamy
FVvntwaVfaqJXBhsLr5yusIy6qJYyKbg2Gd/hlB6MdsHMW5d0HjQOapuv6aN/AH8PN1SbFFn4f8N
EJ4JwFODbRXU1YRo11Hlfkrrn60Ti0c01xjCglhlum+0f3tIKdv2G9NSiNIyPSI0d1Cj7cK5AfGO
7JJRQGNucWAq6vNrfEIXNh/YIy2wORoj31242jROumeFfXg0vfu48Cm9aFuh/lN47wiWrtwHZ4yz
RFzUDvErJvs5Psvxt06jxewh43HMuuco++71r9N4P0IY7en1ppfw6N+lYIfkHwykZ/9m1VGGjlP9
pysUmLEm0VYQoWnm+Qp/DZF9frKJBvH7mYqXF0NdOIbYMHE1pkp0lELg0nVGTTYZPGvlhJ1pJrAD
uDgyN9TQgZgvq6jT6FFChATlqMkc5qZxEzHez1lkAZegLzw2eblvC9E1/vGG3KaSIgcgUMDZpj5N
oeQf5qEdgfxiLDZjtG0+wNwD9E+am4Zr53K+MBeuC3J8lu6AGQGKrEX8BGrTM4JRjI9t4NTZs5pX
23LWc9B/tXJ/46XIPa1cfBecEfwtiSgtDTp9y9mGIJOlZDLM+FhZt0H1IrWPoX/b1PeA8lfugfMM
hI7C/C/AiojYEkicnkvYxEtInr3sGOTdFti0HcajXbHSXtbswq+OFBFwQ8+NxzfJyx7KofvyYtlb
yA9oboDaZork9Be0YWwUvVdqB0GwnHAEbFHDvkY9XU525gpi5Xxjoe2dOynMUc15weJT+voYV7IZ
8m5lWrMNUwGwyaDJ914uMcml1upRbVcFQi4bhSSUCAAkxZk0dRJMaWjGwiEsJORA1KA3nczypc2U
gPwXx7p2GsaZ3q4/Yuc3PCA4utFAKzjOZydMyvVOKuRBoAJkVpOTFaGmO6TvZsUNn9eeXY+eRV8u
FGtxA94rXVPhveBa9A2YeaKICAoYQaHTD0t9KlWlfuIXeH6Q20MCAwzA3+A+o+jsdBkHtUvSzBWg
87WzNIYnTK9uCGXlndZA3nZ9P84DShMAJtIJ4BVpcC2TtD4Is8wwxeQYiIO0yQR5cLBJs7lo1+KH
C6YomjIeSzsbVMBy5ivrwQBUgRUf60FR3HjGlg4Vo27lMK7xGZ5z9bAmWK0AWqMHwKU6O9+nTDcX
AJmGbZQeC/QjG2bKzLKG8LZyujudWIV7Qx5eOcf3XCLd6GaVcdMk6a6ot4aW21U1bMe0/FUzNSyv
nLXzTG/WxCG2gKSP0PdsxyWlS4KgSdOj6FmIYfPUS7tuTF2vYA7mh1S1jqFtFZQLm11j3CWp8OUv
DkmfOY+jogDF/bI47NyuaiPnRnr0xFs1UzlziZuuNR3ODjcDJnC7wmFjzirnH6H/p/331ZYzgPgV
cY16G6iy09ZPFrQ0rXakt7m97sPnicTC2mJJmiq0rT/6+XEyu71Z9rbo7YvBfY2gZ4XARjvIylqk
eB6EzzYhhJoTJD6isbBJOFZ31lDlxxq2GjuQunwTydkTc6Y/K3WstzxW4V3UhTDMt+noKmMd3UIA
AYG0aOVu4UXCzyAT1jqil/adKjosXPDfQVuyeLf8ThmbsRvzI9givCg0GBJvOoOZh+hH0CflZlLX
GTxlDtNJJMBWkI7A+UrBjCB9YbQyI73uaz0/Zj0CTVqtyntfZVa87FOfUlbt35i+z+slCIKrx6l3
h4r991wyyn1fNubfFWeYQ9KzX0MZZYYDwUC7TF5Fs+8ZeJTzo/Zs3Ch3UUFZye7s4a8Cl7sd7vPG
ZvZyDUh73rmcN4HF65TzAG99VMM+eXwhQhRvlGp+HKb8ppR023+qxsKtu9q2kGKM9dvWQszMRbDu
+oIvfvI5P4IvRkRxa/GeWOEIscnkF0exbV7rdow2XgkLhqxN6i7KRAMe1yn7dd3m2VXOYmFf5IRT
CDXP5mc1ATSWME35MaQyzBBWhMRo0QpOxQTY5rqps8h7NgUED4AXsR9JyOlNrk9jTawlFUfD+6HI
r7r1ev3vPwsIFn//4hxLQqDpWaQWR9lwvbeoQcfCrkonS3Y4ynVT8zlYeCbTcfMAEFkm7bbFl0pQ
S4+8xCiO8d9iXzzGsW26Zeu0L4H6/7Q0f79PzthL6IMlllIcNetomPu8c5vYGepv47OguVKzcv9e
8MCTdc0n8pO1UJ70PpnXpSbPWriRtKfgp5++rBYgLnyqefCPCIkXff7nqZ0SIblYM0c+FbL2UAT3
f0siJtF/horUiYfSvf65Lnjeibl52Z+WZVrCSBCIuQlF2eilXQN7XnIH8GAANKAtIAhTTv9+SzDN
LKT0f0zkyhbqF328jb2/XrmXSkdHH7qDi+X6is5jD8oapPNkmJT3YHhfmISpsWv8GGdndHn6H86u
a8dxZMl+EQF680ovV5JKYpl+Iaq6qkkmTdK7r9/DGtw7EqUVtxczmG5gAAWZTBMZcUy+i2DJA12l
LYrNX/4ZUiJUXREoECwRfu6NJNyToLiJUh/0MGdheRQtQTjEBFGzTcgElggzu8dvthRh+v8X36oK
WQjGqYgARiFjpXEAzbEBRfzHUe5NwH+EgIBrRfY22yuQLQH4KyAKtCa5cyKuhAocQZcMTtMsrKlp
Ls/3CrTCZejLI39CSer6hWSSDFoc0WIfyHYIhfzkyKeZ3isLIOd743YZZvZlWqje0aqawmAi1Nk6
5N3HQ3YvAKhXYJZAQwk+1tOQXnyYvpaHHBeeYq+qlcGlu2w515+GYjZUWEFAY6i4RQJ6NtsWEpit
SqhTlXulWcMKBVwredWZMVJ8QbHZ6MDxbjsYvdW7WuVFoWjxOon1zigbU+JstFXSJdLVnY939UTz
nSMjRVr1ChocTO2yMTvNRT0L/7TsX/cDUCeD7AJeH9oS4HXO5n3AUCR6nFLte5uoXtJt86We4Z3N
/SrC7CghaVNDthoRhG4w2PaPrG4i5LMcCWBdc3w8Wabfmn1JkFNxLUeLEtqIc8upnpWTIk/zet9A
UNtArTHEvYEkbkKAofj7UJiUYHFCbAjt0Fla0cktMsewqvdjxxkiv+MICg+D8zjInXkAKYopE0fX
H4t4NvkRd1BHpa73KcSx4xRqOHH8odBhXXT5QhZ4W1aYKqbaZGOEahXqqLO9iXQVtliYZuxh1LXh
KmdQMPnFk6CcFFAPU5HYMWTAfUZ0K0Z2wmRJy/n2XaEvgOo8SICAC0Lj8nqhi5CmhvdJUe3xIEB6
fif82WfMHob1fzemk9WDDPQOCrHTLVaczfiq6Oq+oW13liFtulIhEhl0bg2Dksdhfpivl3MRcSZ2
B/6drhJAll2/T9h3tBmFqj8TbSfZoZVBia3K9fTFlxwZfUTQVqGlL6fH5LPytPLMQE9KGH10j/0D
z+xof5LpDqDVdQlVxUM/Op3g9n8NR5ueEqhk4N+A1YRI/ewpUdgJuZyZRsNJx3XvHyVhVUAHYRD3
hbS0rc2Pv3+CQS4H/Rj4R86R7H409jGTSt1ZyeBz4wZCp3Poc8a/Jykh6FsvfIL5jJqHm10rZS7j
YAkrdmdNL7e+Y0Of6PE3XnifeZGC9JKUjwXbnQHeNQpWtobsI1gHjgTmatItVSnmJ+HsdeZ4g4LJ
O7Ea8DobSW8XhuoGazH/8Vm6IOaQn8ta/DhPTj5bWTysq5NaXGVBYZZiDcrKnkEPq16pWCl+z052
fOgYlPvSL9d8VO/iIV4Y3ZuqzD/PhDsiTiZUgub8KSlr+QC1QMxNlh40BRZv4ZBkQCjVQKGr3RC/
t5z0DUSKspZIVWbAOWTh4fEnnp9eP88Ani4eYNICnAuNtmLeaKGAKZsXx5B/Zo3OB2U4CLDlrx5H
utmA56GmR7nIdEjRU60UZKyOQtkXmVu/FS0M0KJqyzLr6HcpmWTnowLh/60A+z+BUYsC0wosNXa2
Iwqx75clBzk2paGQZdM6EaZtuMguvN/8cJ6HmSUCVZ/l0JjzuzM7uGo02G21oUafA17/HjRO2eyb
jTqiKwaiR2OW2ceSdsXPaTnfkbER//c9Z3tdnXOkTKSwPyer3m7PDYo5emw1DvoEhz2KXfYvRh/N
HYjMg/nUJm5t9E5thOAmugt5yv3lBlYN+gI8tPXn6kGBP6TNoMT9mU+eerjiVJLOotBYmkn5Rogj
E/jfic/FW13VQO0Z/vikNc8ANPrvjz/KTcPw56NcPMjs1C9iStFFof1Z2rdUf8P4c89V6tbKbuSc
FKiyqU/5rMBRAQ1CvtvCzpIr7Xo0KrS168IeJTPehxCizzLv8aPdnS4gzfxIAU12JNfLoSIEwvRR
BC0V+BlHWvE11Jsw/Xgc5O7yhgoXBMigX4yS9nUQVagHaJ/jO2Q9x+g0A9zWZyNTLqE774OlR/qF
VXB3E0edDTkObjU4eK8DAv0Na4qG9Oeiy8haqMb4Y4Au+wIF+O7YXUSZjV0PDbdE4QqMXdyIW78T
g00uAHBBpVo7PR7BH322m1WlTCwWXB9ATJjFUhs2K6MaQ4h8qrVre1jzDu+wju8xdujkb5gtdv/b
JCt2DQrIsKdOsH2NV4Ot/WrsYJVbjc05nZ39CT8kxaiaFf7bWqfIhq/ZwuDf1Fh/ZvvFs84+tyD2
QCjk2AEIAHh00HuUWXt/F0Aqn+d1tXD94LneLYG77h9kF2FnO7tfECGSQSg4MyiZsL+of2qFlZrt
pQQ2WYecwy7z+KPc/f4XAWf3Bop6ZxyqSX9W2mhY074vLdoAICyr0RKw4QYG+c+YosUMy0tU1m7g
NXxWQ3qs7M/U6ta1zTvZgTOZ3/Jp+rrZH7qV7cxZsu+5u24B8f1P0NkLtkwP2qmQYf9kOn9DfAEI
h5KK2xK+BCC7CYEeA/S8lJBMSdDtVP836iyhTGlWqQDVImpHUQ2QgGRn+n3pdtQusx1EbnlfbzuL
SZd2jfvf87+B5zVsrkGm6QvYpVmp3vO4NwwgrDPdwmb4vyyPf8PMD4OEgR1EnfdnVTsM9BBrqtGy
68gHh+MreG+zUIfwDbOUe97Adn5mkIoCBG5jE95ytipTn4eHbICwEesGqWYo8GarI4cvIhOb8Urq
R6OGOwqLJCELTBDuTZE7VNm7Vn0Uyor5CJg/fL8RKaSGxKUryw/z9OabXzzcbO1y4OpksYCllPpW
QJyqOdbkrIrQ4lylltIYamxTU4o3pFH1GoKo2gIK+u5Mv4g/m+nwPci6yRzsnGeBEVkp3caKVaNK
o8BV7/GuMY3z7avCRw+gclQ05kqcjJC1rVji1PDFN35w5eZdZkAddR5H+V8+979hZkegLwfZyIrT
xZixAb7SxFAX1VOd7iuIORbElJDy8HrUq2aCuSZhQqgQAaXIP1LFZdEfY3I9iTZc3KLCswRKWhqD
2WkWMWKh8m3dn1s+NMQ4NDLflhh6bJB4Px6H+xsnUCT/Ge7ZtO99qgBF3+BUiKlNoi2AzZB7fc+1
g0ZcGJhsRvZdgAIJuya16zeNSZhqzajbQlvq6N97ach44sAADRYS9dO+d3HziNSw7iU6YHtRiv4D
ntRTHLE3+1zmtm2aSkujfO/ifBlQuA5Y1ZpIwkLqz8FTJR8EkNdjtLEiO6LrlE8WBvreCoJuFYuu
D9wYgUW8DqYOtcD31McK/gjoZxWu2A5F3kJxus/HX/ReIHgXodgD4gcUbWcf1GekTuXzbjj3RWGO
OTYxpvHyEpb3FPhHcWm3ngpi8+U6tTRRtAFEHUXI6/caYtzPffTrzyNVnLjxuj6107E11GYtaBtY
aK2F6I+WLTF7751Fl2FnwxlwtRBLoTKcI/6oVOuoeIuXOMv3psdFiHltdZR6mJ4x8nBuq7eu3QNN
Y3KhHSWirsbnEgJzf//dJjwLdH8hyQsm6PVAMhH63QwQP+c6RBkH4o69cuQbV+0aNywH82+DTVYp
yJVRVp+cQmZrLVDhAxkCK3UWBxf85Jb/EH5RHtLKC+fG7Zq+jjNfYmpMkihAHEZb18qvUXnLqbGk
8H97m7kOMtvK6xYm8QPhkfuLPJBOIhBBDB1Y+/GQ3bm4I4yE2xJwvaimzo2yNSi0sHC/wyW154xe
/UT20/N610PPzAwqnRnbFX3joy9meEmljTJ8Dagg5CE8FQOASETihvXvMPoW/U05rDOodvEQe6Vm
gJOmg9hDsTQst/P3+nlnY0+7KJKUbsSOQw/DeKzdymxlnfKmHCyAwZYizT5AGkhd1RWIVCqrUF3B
F86Kg1e4OhssYWHDs9Dtu4GbQ3oNuHZIdIDJhxk8l6/GSzFh3Gt4szjZCW3oVrlVtqde6AHWaU4Z
62SqjQI+8EKjrg06EVkjCFBo8Z2aXTWtwWUfJPsIUflNpRUf7h/PlNu9CdY+wMP/9PKAkpstrq4F
P6qv+OHcDJxvqWUx6DE4GwbMar4fR7pR2MBITEcK8DIQEwSLYrYNCpRTK5Ad+bNY4ojuDa63A2op
w0mTnkfZyot9K8PNjznBYdrIIl2ix5w5whdAjv4QaUNC8jtVvxT+KGbvcvMmgzbVBDatFybInW3g
8jHnjgsBl2ML80X+3Ioxb3PyaNVKEa1RcI0P4VBHC7ubME3t60MJ5x+kQCfIHg6luctiiVMpjRVR
Ok+SdQy0v/ay8fn5KRqfh+3r6+v7+/vT08faQ4lN/9PpifH1158F8VHHmeYp6jpzqRU4FMidxo3S
OdzCAlqXnd6W7MpId4ETOfVGcHxbeE6d0ZVXnEX3ssXCvVNP1sRbYsbdufXDax521FM6gHvNvKEV
aQHIx1oinwH4prpdF5YfWJnFvFeubD1+7buxYLWC6zA/KWaxU2pykcFxIVGislHkM7sO3zUbVCg9
f8os2V3q5v6ofM8/MCxXweaYDDxuynKwziPC0GjyGTp+gwG4vvG2D/RvUS/Mw/Z9Pcm6vTx+uR+p
oZuQ4ETB727K3+ZdUKVRuhx4PPlsbnbl4by3f9k7MzEGA/bUn/YKwoiRfrZ1bCvP1cF1XcNdW5aj
E7y8edwsnKt3LoSTdN+/TzNb+OHYZQxLc/ms6JEFYFTliZCTOxPXMIptv05QTVovqTgsBZ1THzGj
Oa2HbcAZF84X49fwWSSW8CpsxydgR9uXOtbpaYnwdqeyd/Wmc1Q/GxFcwcMC427uzF+7vb3fZ6a9
Dw1G/1Xon9Og26mhCjpdlU8mxv1EdOOD1+nePUqHRncXJsINKHsSeAA6FMzuKeUFHOh6lpdZIgdD
X8lnf9c87+xym0T29pW3NcuBEa/BfR8TI/4zrAEdfTwFp296OwP/DTztshfLK6wHlId5BB45kzfo
TjuVrVPEuP/btfD2ONadPhDeEvK0wCxCdRxN+etgvdYUNGJrrLBUH7et5kFm3ZcPfbDzX5XIIM/h
BqSRx0Fvry5gE0BxBbx0ALoBMLyOqfTQpYTAnnrO8UUly8sd6j6OcG8KX4WYUpmLMcwirc86GOWc
WUdcgw9jETuyJkXj11d001zRXdKpX4w4W6kjmHdCEjDKuTdbszMCl3kqN7HHPfNQjcUEdbPdEmv4
pysxmykwLvhhvqKIAvDV9VvKXDHwQVLhLQ049G5CQ7MK4zM0Q5OB/iba/za1M/25cIp14VS7bpfb
0xikTqCz9nNiRi4xe/0gOaVOLHIMdaKDzYqnb/C33InMRGeM18EMjG4jrZIds6qNwIbl9qqwOv3E
2OpfX44wMy5eaDYb5bRMIyhIKmczt4OjR/dL0i032rBY1bDyAUsK1Vws7h/M4cXEUNCmr9NWUc61
KRrCxj8wz7lNbIyYNbrxr9Ac3QCOwNxrZZe6uqF2CIlacBucGB/Rf+YxDqwDmv1Tt3yu3kln0KvB
7QVUzjsK4ERto0xNIvUs6IPVWL/KlWKPW97Sg3MSGf7r4zVypzSGobgIN1sjCJcmY0bUc2O128oJ
DVuxUAfSNeuDmpFNINyLnFpf9OWargmzWXsVd7ZSAr8KxVLAa8qOuq5X9AmgTkDeS+u1WLVO++Qv
5Ct39lPgmSaNDNwlUMCYYX2gWaECltWrZ9+Bp5Zbb/BhbdYtFvacpTCzeragFhyqpgiDNNDtV8FR
c4ibG8r74892p5sLFsfF68yuHQl8W5Si69TzW7ZqIcMcH/2V9hzs5O3ogPyrKzgiUdR855YCTz88
/26ALE6sAajYoZY4222QysO6elDP9bZYyx/yOjFLSzQVZzjFv6UFKMQ0+ebBYGw8Gb0KEC6eA8RY
4hdc14baWSisSNSxQ6GJFmT6uIRJvJfNovr8b6TZeAa1ENIREgJnGKbBIzcMjGZbgfHVnGTQeA1+
IaWbtrDbF4OIOT7iJAs/TaOLDagCY7Qe00w7Z1tykk+8Of6/Ru6/Aebdfsjac4M/BZB3jMvZzHOw
Ze0lKvj9UcNFYwILguE6L98DlKIprVxoZ3HHfhRr/qv8Q54zi39eZKDdVh5BP/wBjkF5RkAR63rA
mtQXIYnYaeeS6sUz+a3UOqrkid6FOizrFwbvhig1nQ+X0WY1jjqW20jyGw3luQkuBso27HSP3K7c
wOomNspfAtF5EA6/H6/qOynRVdjZSU6aydKbQ1htX+/JSfzivpslK/p7G9Tlq80OV43mCvjgrYaE
Nmz17kN6UvflH2rXS+DOe1McdEbISmD1TpP8+ouBag29iTTzz2YMxPmh81b8YTANyai2nLWO9on3
ePDuFIrw0dDYg4gKeHq4i18HTNg2Y9QaAdm1ohdOiCuptGlwfsLDchVaIaS+U2AABAMMS6PZdJ+M
/fgJ7l1Ur55gNrZZDTfcAfK459Kk4FLpihXawmflyKvXJ95MTe098YhT/PVeAhzE1DwDpgRym3MF
j0EtU25UJP+ssKPt86ui5NbjH6buFl7v9oMCjwaeHshiYAOhZ3M9vqVcVFWTV8yZ1fI18tDfxRgo
bpqlrQV2Mms+Hszp1652SGgpwIDwR7d6Ml2ZXQ8GIZYjECT4M9Sym1PcQfeO+lJp8UIjLOSbP8z4
WSx4HkzdIZDDJgTt9ZvxIeAxwyhIZ2Z84oo1m29Usso1KD1lus+8+v5XFLka2bGAmQSnsT+Abyvx
HrI0QxGc/osNPhpX8U95Yowehw42/vwuPyh1NfXUlQZbHKNgM/SR3vi2H5hNZcJ/05eJXlYWpLGb
V2gz1K0lg17cpuiBeX28EYIFhM7NYYpmA45Q5JWwt8KSnJ05YlPWaTbdKLNQ9a2iGlqzUFBGJGDB
WTBYK9yQzwOraIYlnPW9yNALAwBXRUH9BvErSr0g+Uwpn+We4Ry+hy5cIPD5quoxyJGkpY5SxdkR
sptLjf57nxbidTDTmQRgUD6dnRsdUxYBQVUM8BvgJKA67Ps6G6+lzBPAmN+lod3AND42ZLIbgzVR
95kGZwtux4KkxbkhAzkrXfqEsus4ghaqB/KBg6KCnP/iAzdWLQGyJ5XN0JfkDySj09o3UHZukndo
ArUSjIkMdcO/ZWtJPLLqaEdE9zu7VLcC/vZ4udzm8T8z+EfIGFfAG2E2WYwkpBQoxxGWP+D+VAJ7
DA55U+SBm1f1AG/CBMpIpdCuCqk61onMQgiiOAVy2pg856uGpPlml2Z/0ukNxYBSoxZSBQ4JQgp5
Ek0CCjZT+tXj574FgEy2e2BP4MSdjEfm+aQQ8h2YoGriCZWarKDMlj7xjLwKkwQq3ACwt71vUsHv
bS3HWkNKnNtSSpbYXreZDCyHwDKbLoNTJXm+ubUUQHlSjv45JynVa44eCZYsXIJ1mqOhgy8Zy/Uh
VF6iJWOu2+LLj9sRiP+AwU5WCvN16ctCwZZs4KXU8TtDcDvOblmnq83I6+o14JiS/y3yC32Lnzvu
9aYHkyW8MweqKvDxc90WOaYCG1dZ4JFGUyEbgXZR57O+NdAWNiQRZGmKtqrcMfTFNR8yrS1DuLsh
I5QbhdC3NPCgF+5O90YC914N/FwQTVFNny1WEZJMkUyqwCtjEZU2qIfIbCwZkqJJdinQwW4AKTTj
ulAdLYDVLyFVZtcRISt14JcQCrdFAqjfg52EtjpU5rB1zM67AOqJeQP4j8ed1NBI493wh4Ui6gjv
JofgngVtpc7KIkvw95xowZQX0BwqFjqb7hP6m9/ygiHmbkqsJNEJumNfQ+tIZE0lS+E2kmBq2ovi
BaKhMEvjeHO3np4cDgzQTUR9A3WO6/MslaQ2oGmHGfXiy3oY4L4rbNNjozwVoqZX9RvtvocNGZ1U
XhKL/qnQzqYVQLLy1KHCfyEzcB17EDq+DcY88Hj1CZuHbwbP8C8EbzjM141q8K0bi4dasllIb5nl
R3Jkn7sX0Rp6UyIbzoBRNa8LB+mcqvBXNFvIS8rGEiz7NlGbBujiIWeJmtgUkhJCis6D1bW2Zyqn
FyxBWQc7CX3Des9Z4iZ9Hd+EwFWODHb90uQMVlr4TD+NodlQgVmNVTiBWCf8xvVQQVU76BpJDbyq
iy16HAoYOlh94PjUkP3vmtm2uVM07xk0JwVxGw6/S9aUOUcBLqiXIKnqoMYA/W2yBXdeZ3MraSHH
6YwDqAlPSWIR/0BjWIBbTOw2ms4llnQUvtAh9U/ac01WJWzPahR3mW9RPoYxhfXyrlmP9bui6X1g
BNEqOsUDROmzdQ3VtMf7/o9kzKOXn9URRCZtRXj4BJ68q2R7YOAi1T9HwU5rjXgdkdei0DM3jV9B
acKhDXGb9+xAqBtL5hhug9qWpVe+N4cvOVgFzLMIZDhdK4PZYMfWqj2UcnWhfMZuo2e9F8D4aWKP
GFF3UGRbgK30L19cKa2XxKsig2qpHmK7G7ayYovjLss3CXClkd4yq0A1cjSO6UtWwnfSKvpN6UTK
MX8DSeXxiNw5wdFokgHQR4qG2oo0z3iVCmLWjBx4dWzLhQFsfBGsiK61JsBaCbyKHLU2hh2tHS62
unNaGRn4XGtZNeRhJ1YLj3NvM756nCmpuyhRJJlGg67yA2/YpbACVOwqNjs00UNWp+FLPRiiaIls
bKp8uRB62p5upsbFQMy2rybh+zEVmcBjMj1NE6Mpc0OrFB2GrFWml1kKsaElQsrtlR+5MbJ/bPYc
sArKvGDSBKMglmUQejX7xODkIWO/CwNVr3LgKcBiFnIrBgOdl7Q1h6S5VbEcw2GlqcHCyrgF6eFJ
Js9pkOSm+trcHiglOV9Auyr0qAotTh5djCep4XunaOGG0g1Vtq2URD1TrjsENVtvIEDVmzQdel0O
Of6Nyo1mDGwSm3zB0a+c8Zeg3nef8Edkc1JtAXpvNjXAR1KitAojr/EFt4yIqSklfDfdSpnUiMKm
tSr4DJLWDOkzYV6ScquVdqwArvz5eM3c9lvQ7AY/H2khPhwUoWYbuZyLwiCnNPZkJwakiXtV7GGH
zSoWDd5f8ZKLiuE7pOlWS3LctwChKTI0HqF9N0EYpVmu0gKLwVdamHhy8ZRpdhlsFNml8UHxPUH+
TZRdCvEm0C3YpxpirmplZj77lvPQqKVmmHEG8hkATd86FsjqxDfUPFojVKYztSFIX6HqBG24cAG8
KS/NHnlKGy5WNCcmIoO8K/Z4ORW8HtuQDQpuBRRPwltpSTJD7Gm4evyJbqoGCApFK9i1AiQA8b3Z
IcdkwPhGbJl4JSAR24ou7BXTVJvtFVc/PztGIr4rgVPHz3Ow1hxeui9FWOdPrWosFfbv5MuoQoCv
M4lsQk3xp1N8MXpKmfoUfuSJNyTjOiA7cVhzpbLzm23hFaNodfQ9H9zWQG5hMqJ/fjyMdy4ouDtP
vC1o3KK2r87yqpRnxMYP/dArObOEGkAHgj4Yn3ab7LKS6GnpsEvcldv5ch1ytriSQWV8rtVCbwyh
VQLVs0TgQMB6H0fpm0GR6fEb3hZ8ADmHi5aosGAFQoznenb2Ke3RnVYiD067iRk2IxzsKGswnRIb
jyPdNvVRKsPeCmSfBlsFZZ7Z06IKek6BRD/NNoN8DNrR6EEt5flvVHSkD5iaJJlV2BzRu62s7rXa
Hnc9jp2m0jN+Ey91cO+ko6iRstjxsd1DV2WuMqfUOSE8kxCvZnZdb9CcN1LmWTr6NjPCbmuV7lW0
JAe9OgieJh/K3g1ylPl6eKotDM1tXwlDI0Awf4KL4mPMr+OQhEpLmtfEK8WvPD+35bFiDkIqGUNo
QdtF9utVQzypNwX0isW1ryE7i12+4eEabD3+TPem37RhAH+J3g9ksa8nREyLvuPYDjApQUA6pDWZ
UwqkBi6Xji5RCkjAiRifvw8KtWrIU0wweWEucCPFVcilYRR7SaiqrthW7Kpr3rm63QCFNOKKR7SF
iHcqIJMmwCSvxELXEECM6/ccCj+q/AGjOoq/xWE1wBBrTHHfECs9PfVIxivoEzWWugQLvrfg4BMg
goIPMQ7UWq/j8l2TE1zCiafI7Qi1ll0cp+C61OW4sHdN58r1Ho2CMTelNEix8OfsBYWmYwdFDWMU
OGAFKkTYvBYOmXub81WIWe7sY28Gy5/EXlhxOqfGejMib/8SAF14YbP3QdAD0FvjLen1fgHueG+a
Xr7dLBmSA0FDOlTEnppLypOSwXmKJBwgSbmC665CVSMhaer8/TSFSuTEXYJEB46D6283hiE3sloV
e/VAQJg9+9CnD4XAIJDAZyCF+Tjajb0rNmReAUUHjV/ghHCSX4fzaRuHI8U7gq7K2bRTeQjv9MV6
5MZnJioZiD0rsRkgV3W5JgcyjICqK4ZNZNZMCSkEdcysGBh7u6nkL4UMwgY+tNEmHflFSvt04N9M
NrSbUOie9GXm9mo1hDHydOTwOdJNI6HsCqqergpPFQWreQ1qKls5kFteGKBpL5pHxRBBqkpD8RDl
tOsBYqk0COIgxZ4GEfVgqFytODGjkWbnyQOltBvc0Ht1U7EmOL9ssJQFTUv1Jvx0fCIXgqiGzF+H
r1mfz0c+TzyWttGOoSoo1GqSHIgYerEfsftspKMjwQvHGPLu/fHL31kAqF+g7waEJoRqf3L0i8RI
EoI47/M68aD/C7btRpDMrrBEOKnnvx5HuqWOYwpehprtJEyfaX4sVInH78C5XL0piV371mvzFhkQ
ELASGyTMdR4bipFZ6R6KSYMb7OXFbvQUZjbcwBljM4MUGoQa5g7krZ8KYxwlqYfydGVCzkgfYKyb
/K27KFbdVZjZBl2oNElJF6deOhKwlNfiCOOJDdRjoLv+eGDv3KOuQs2TW74IQrZREUo48c5IdeVV
fZdgfmsyilFbKIFFdt/p6H2dHge+bdpO74isB0RuKCpDxf565oYCQ9oyylMPcDMLBfePwat2xP4m
+0q3iakCXNKZ1UHewMcY9nrhounGncPp6gFmS0ca5AgYwiz1SjbT9EHWEiuIh8x+/J53qinX7zlL
ZgKRArmf09TLTdk/NJ1Z6DlvwQArV22Gd6szX67lzF2Iem9pXo7u9PIXS1NWq1ISNbycsv8qf6c6
elOxKb71BirBq9IQ1oY1fB4fB729kU1v+mMIw+PC91NouYjJBnwADYM69ZgYN8q+CD5xaGSO37Sx
EbUR4zQdBJvFjC4BSm+JAJhLWDCADrLAQeJyfv226OAEaBQ1iZc0RbgndZ9zOIqh62sEOcMBjCXB
mPI01d5eAjYeauhY01La5pTWFHLlcfoSBqT9ihmtar96zIJmH0U584klKAWu0DYMxDk0tQxBJCng
iVtyYl6aLJGVcRdIIxRForLKZbQlOu03IyBrtvuYihTFRU2yuKQPP4U+CiKz6UkZ79oq6TOYAsg4
G0SpzpaM1u4uaoCmAA6YpNbQXroeD562klTkReKhplAzralWOhdAKME/KprRwRrI6VUjjqAL1Rlg
+oLj+ngm/DjxzPfJyweYLW5RZDOSQADFG4gLcWWASeEOrqfxugp0QTDiQld+q7zd2yqApmiS2GGl
SxumsXOn/lMyb+ELRjmpn+sAIx7pWnoq5B36Lv+PxwToWUL7ESn/jUZUBwrskJMx8Ub2O/pgXbJl
oG4a8aUNNca2s+VSb1Ud1yWjCBqjlN4Y/wka67Q1NLgV9EjT45XvW2hYxrxRxqu2X5URzn69gNMt
OS887b01LaKRDrVk4DZxR7v+qg1K5czYc4lHB7eQN00Bt93QRqVQAKuZCN9NF1k1qvwtPHTb+G3I
9NhfR7CVjUEEQiuzWKnCizYYcgde2+tAngcAHVKzLBi9W2q/39sLcJvClR43++kSd/2sTFhG3UC0
xEN/vzWDRs7NIh18XcOQW2isQrczSalblsySTtady82EGQRiZaLmaD+ZxMUulJTUL2JZxCjJbOBC
vb0C5GAYn6S0yK3HX+ReNoAWJCSUkYdDvWyWHOcKrDvKMcLWDnVryMM38D3Q6AsaPms2LpYaJ3dP
EqS3EKwDWh//zBYVg0wzaqDo4rEpCE+cZpNGryGQVUOM1UZnIHqNR3P4a7PkKRm5DDs7J301jHwC
WXCvkHW5OCjSrmE3qo0FysSbvHeG0nk8rHdTA/grosaM9uvkPXA9eXoI83EhDBe8oUU1Ahgj3a8+
ecDWK73hX9EWUQ8h8iJiwW+3rQxIB+JMBbxfIyt+/MMNa19ceKQ7aTbIIGjXw/2BRb4yeyK24Jio
YRhkSaHWrrsBoAWulk48U0k7GHdCw5AWgcEyMD9pgN1duGjeKxRAAhd6NzIKVyhRzPbzWPHDWOLj
zGOqAkYqb8qAPp/oMspaEJysr50kOMKU0lq0GLqbdyMoL4rAJ6IKOTtZRS4FnqhF5E7S++JYsZmp
jYALECtuU6NkqVHJr229Basfdli2JFfYGnErzC0Q7kcOLb3QTjQojD310YuamKxvQI/v8Xy5swwh
DoxkHEVCVK/my5AZaolwKZd5tZ8YjLAKqhbqGDttCWlzp1MELBPu3tpUqJycWa/nZVE0sprHQuYl
2/LErFK9MgJg15+fueffpc4vqTreqw5exZvNOiiht3UZIh7Vd6Et/pnoG8/f49Mh3sr6a64LhleR
/8PpPU2n2el9FXd20GQZV6kj/AG89jduBLG4ycKPTHEkmkM8I3LEEg540g5qXWx/qpiNj8fJzSS2
epCImg3NLZosYErvrL+rJ5qmwMWmzoyi7OMCmnlol098gdxs2RSzvte58LvqF2VD7sYDaA1SqxO9
c64zNAxJBFl+xBt6ECldlF31FXXCU49vDoy9wepGvpv4MlZbGIbb6eZXuvEr/eXxzP7BTNx8iYvn
mC2/tAX5ONQwAzYQJNFhUoTWsF7pFPPuu3l3KnObAdya62vv1P0Pad+147gSLPlFBOjNa9HJqyU1
270Qbem959dvcBZ7j1TiisDuzBkMcAboZLmsrMzIiK/TaSkRO5cUnmKj/5kH6hqHzK1QcMU07wTA
VrARlju8X7LQ7jeZi+H7eB4Gxsn7ejzuuZrHtV2agygYGvBNQH0c7+xBImi3x3Nbj13TH21DWD82
NhNW3diir1WxC2LVxxhVZdtCsTWsn9zhpfd+FyEyc8nKG1PUVZqokZgNAoYlHBM02iAngx7hdlt1
eOSSUjyEHx3Aint3Kbc977n+W0e6xCJ5HoIKHyd64FZZQZpMZ/fsCztuol9gdMbIYEDAkpnFhZcX
MjezzvnKMuXDsH26Lh4xu6xwkjmA6kKr73V+MTie9VlTUht0r4BQ0LwaZSczouwB3Skx2wn9KFkJ
h7YH3hKhVw+5pKnKE1nlJ//KShAuVi0tPCBTmaBcqJVLCLtpy9wf2/8+hnJXacPFfs9hncN83/pm
j3cNo0eMhYb4GAiebWIwSxmy+V38n8np36885PT8Bc0M5lmQdhzU1MCQKr4BYcwtkorMhPbYxP9Z
onwSz49lqKXYS1ZqoMGR1d2jPrqrx4dyrlIHwkrURqZKHUBl1BR2bJxzUS6mzouVkfDoG9U+6Emd
EH0zuR3wmay61UUHqe9SJWwGjoNr/so0NZUao3gemPPhdA2r+UX9Df2jqTUSyPWkKygD63/xPvvq
ctOzoko3Hg98/tK/sk5Nr9x0XZTWGHj5XZngufclXKrPuvDCGhutMUvr1JETUu7GasnydBTvdi2q
9UCEIo8j0LnkQGD8BOqJiRML3xmy1lDqkwtcchA8Dc6q+lKBYbGO0SK1hpeC2DEwoQsHZwZboeLJ
CCYD4GFRaqeBcYoYd0PKlonTtyRUbcBuID7umUBx4fjqw28SWUNosJE9imvNjvagBIb6iS1asrpO
d9zvmJhIqdXbMFilSy1pc54MPATIMMGdobxAbYsu9Fq+i9jE0bga/aIZ8hfFkMJ0mIPzo16CKs68
Y0XoBOCcgSEdVLnUARiQYyrAVYwccD+sxiSGZmlZntCubj/ecP/Uxehlx6zjSMMWALWUIWFApqqF
zpgjo1vxq81JxjwlHnSAdPaFe3cLwv5Wea9XHcnzTbQufQsQ8zHQ6+++t9ncUEIDN/OYGLG48VAG
4jfRK78DoSz/BGI9F87+z0tM3DF+d3r86bP36fWnU0vidkJUN36Dq1s2wEilF50uZ8BG7NkSfT5M
uE4Lkq26Y7bQeHNPyAKpdahoKayCKgB8BXWrQV9RcT0FPtCFHt9O4wiqPUbQGk+ZLuoS2D7tmiCl
VfwEduW4IRlakweaW/+GWkm1C8R1Iy0s49yj+eaTqKAdMazvtz0+qbaMwQSu9tday092itba7/xP
XKEXNbFYMOw1On9+vA7/hBvuttDVdFBbyOdqgGq5EffdWj5Fn2/i3zE4K1t5newCvdyCyrA2//TK
0DcJuFal9YHTvaMu6Pj/Fm8EC15k7rkMeXJkc1lo6oGkhIpaWdBC1UORZI7oD1GxDpUG3H61KyRv
LUjwXupg6oARgqEodZcP0kszJuzLUKvJWyZo8ZJ4w5zfmGSnJvELAHn+LdzVzTwATiDhPZU5Te2P
FltlqR6JyXdVs9KlLdl+4TU87XlqLVDWR0VQRL4Cja3U4LVeCRupUjIH2i/iWg04vA+QvzAURpN0
oVATAqH6pfzIXJ1YYgGIA1kLEFLwQrfhBz9wEZc3debwsSFLpAxNHMkyWwnnEv2aNjecRaPYl/JW
4FZKTqISsdkSe8Dca0X6pysBcCLIzuimYWHwB17Km8xhVjK3h05RB6aYXYHWfYgFpXpjsOtKNFPV
5BtrzEn+rSw8JeZ2HpwoP2lTorAFEP7tNIi+xyu+VGTO11cELobkI3uu9cIKvh4fuBkcpgo7UATF
RQmVMfpyyFNeGFkfIwUAjmCg1fhc+AWpsZsKpKLFgiQyelkkPfKQjCk9fRxN6SXSGr2QAn3hY2Zu
KpB0IX0OEiboZd4NWlZa1FpSrD3ol7ONs7kwxgawdYIg5edlwfXO+XxQhgAuA5YjGUrUlOstWx/c
IdKQ4UmKwAQhwLZMiJzq0qFwSQNgFGJtshQazbwupKnAj6Qrsj93rH3IgDFcw7KZ07F5ZzDFoBC+
4cRVLrlgUs8gRqW0gmcCOvTcaZ5rj+0iJu9e4wO9tGA8nthooHGKqPh2b7VcEbo4+fgG12VfUU5i
ftIeOCYj5V0Ukrgy8zWCAAoSFBDqzImWgTTs4EaS5tuF20aRAShHCtRWH3sjeOiaJtxpQgBwNztE
/GuaC+Kr0qdgPGT9qquIqAQc7gwl43ZeF0NVWOM7/8XNeemlTKEUaCUKIzpCm+aq+XhHzd1lgFKg
xg5wFEC2NNtkHPdi6Wp57mS+Hsoml2N6RyND10Ke6kzxxb/jcxhIJpHsqSum/gVd/ureCksGnhZQ
6RBkXOD5fPxVc49oNEzhe1DSQBgoUp51wqZDVJnzHE3MbcXkUFexuIOs2L2v1xsPMk6d4oLB3hyF
hQTwv3zTrVOHkj3aJxGcg6Me5YbbtS8aT1SjPg0c4+1jMNP1fjTqNZiRwHuGiSBHUEnid6b7hgpS
iG9C9IvxdzrpG5d0xm43EWa1oIR5R67qhF+rgVwuqX7JITiQ6rm+2Wz0y9J74v7ew4EBQhs9ZsAA
40a6/WZwOyeFoLnuM1e8p52H7qN15D/5/ULgc3/f3ZqhkrK+m0kqSmPuc8NKphcfKmBiwWOqJ+NW
SMqFPTCTkLu1RnkfLytw8USw5nXGoOdrBXw51V++2+/31nOmr3+/UVTrN71OduNf9CQtQGVnTsat
fSrK45AQ7tjJviHbdUD21teUg0Z2Unx6emWRCZQRUKH1RW9Is+Dn7938rWkqyFP5SFWiybTiWmL+
x0XHCGrUj8/YNH30Pr/eM9Q+97zcS+BW3GfA64sGfaBLFIUzNydGgcZgVKencoFELSDT9W43Chnz
nKzcp1/kMdvNAY1DP3uBbCVjqRh5nyuZrCEynorh6FSg5owtZIjclg3zjJYP0tdr8IOSgTkoxVct
v3bSQuA7u0JTzyKuqam3ljpxkMcTR2ZoYU0C8UJlJ8qLMGQLR2AmxoGEPN6lU68K/qbp4YaxAxot
ZRhw8EdmYqs7lWz+PAOAggVLcw4E8zIpy0/djCIVU8pFpypV7zLPPSpLPYjuKoFU1b5AB/3jXTfn
Qq4NUfMmVGImBTkMgf4cbzeBtCJLhB6ce+x3HC8mY5fMUR4LXApi5ZYaM2krRefO5E8MTjDe19+c
Ds5GfSNvFx7Kc8cKISmgMYiXAFOkZrIUCiEeRQww1sA1wKCxHe/2x3M4s/cQAEIsHakzsFHT/H0Q
paobPkg8J5bL1zIodwXaFogfJOZjOzMnCo1RQC1jOGja+lckv3pNqUrYhe2ITuG0yja8xx1dKXrT
0uBLAP9qkbQWmH0XjtVMVmpqxvrPJrVgvdj7vqCiaXRvgX4yNDyCv3ry+7sm9prgstU3YASL8aa9
LES7/5pkKId4Y5pyV5DGlau6g+m3N1Z/kc2XTh9AlycRw7LWmolP+Hqe/D/yDSU0DreiIZPG0Gsb
WcJqtc0N428hMzuze2++aNoIVwugMIIWSnXhOUGgreTRNVuJ3RU9ZyRlrVfVUrf6rDk4melVBcwl
DXoIuRzMOInnORGS+LwZNJIuq6uo3gJSt+AG5i5XDr+AWwGcDEVvamh8G1V1L6Itt9kUql55mFCB
pCrp1+GxfkoNydUrl9QxLlhItuK5gWafjIifXVGS7B3lv8dbfQbwAXzk1fdQtwfw+FxRMLznGI3J
ve1DUQ8tYd//gQTB092FGHOKXumddm1sWoirde29UoraSkNP8mgX53bHcttPCYkkaT/kC1HMDD4N
A4PUGiehGRsQHcoW09dsUkSxP5U19yPhOHP4+dm+xMhN/XQrYQnkOhe13dijcuqh60stG8BeF67b
esspTrT1Wwtd6tDfCtwV8gPBCCh7bMS+YAjitg2OHPuWaGu+3nYmCwAbs1FSU5EgEpnuIldZiHv+
lafuZv9qRqi3xeDHowvacd8BLWFBNAtFDzDNEISXP95GP3AffGhACt78fT4erfOOseODfjkZb/vt
6iJ+BcfASPWVa/4oRgdS3FXx+ngrzh+N/76PZslPBSUfRT/yHR500ugBeK3Q+1mRAJhHZRNK62wD
ZSlkIta8EZ8GeV88ox2j/6zPTKoP6JpeksqbSTjdbCGJutKQGwmCrsKSSuq+dt85hjMlbSW4udHV
miNlVlaRTkDuiS2NErjD3BAMRfst1b3aQhDTXWzenbljgQhBwh5vdPRS0mzl7CD3RcomvgNB0Q1Y
IezxlX8KdPatA/+T6+qxzi6c2Lmr8NoidS0NKa8ltZ/5jlKu0DY+VFZspMMHUvMgsXu8/vPTjUKE
MBGeQ/CWOkENMrytNGC6C9ESEp1PDPFSHnyAHTWzO8QkNRT/iCYHJbRHE/yD8ahrzwvfMIVhd2dE
kjkg7yeoz7+k/JWHaga5TLSswZLXNhSUTYYVNqH32Xl6wSO/m4ZrFNht3lVIzFa6tFSSnAt8J7g6
1McQ3+AqoryW1MptGqewP9gSKf4yILFIBiCerkfWwr0/6yEx2cj1oBlt0jq79cbt6HvYToPvJExi
edVLNJqJ6wP1cuKDbSiLuO31QAAX1XuRE48xWAVkKS8LEz4X011/BBUXj7nG+n0y+k6jXMDgoakr
LtypPVEzYzhF/mkYKoPLAkNEVW7N44kvoz/18TfMFGNBTDyx1Mi4LibZptuJiPKRi8ca34BSqJXE
BleTd0FPD+nBcZzEisCu60/s7ouqibODR7Pv1JgHWDndvtxXkgpWBhkeT4f2EjoSGN1d2a1pfkr6
T/YlLaSOZ+8oBDn/Y49a8QAE/0UvwV6zMfpd+Zw+RWa9U1bZXjb8z3IlHMYNYx/Ag5DrMajPmy8P
vORLSz53xtBLBOkCvFfR8kWd89IrGz6Jq8Bh2kvMGsFJKU0uI7y3UbRDEu28H2YjLMHFZ6Pca6vU
7Rf4UtiXLaz6gm69fez970koE30g0z34hpd5uh50Bay4cmA+AYVKoFAu6QfnoKLNvyTOZXjdLolx
zXlXYK0lSUTQyaO963bjaXlUawmAl06Q2379XDbblH9XhK3fZ0swr5mc9kR4h0w+9CdBh0W3AUcQ
YBpjgUV6rzMD4m2GfUBA+aEfoNUi6dzT4zM168zhWMB+PME6weNADa1MilKImMDJGs+UxG9PIQJv
5sCza5rVyE9AdQaVyWR/dfFb7JLQ8CFrIYs6Ws1jbenxPRmjvDpmV0KuF/3YeOlT84wyWFEEHppR
tdqW4xXHnjoQ9UoLF9jkm++sCMjEwADkpwXKSg8hASEehNBp6w0j6DUIXs3Bf1LHn8dzO/0cyg7g
KuiYBGQaqtN0MZ0XAf+tJSZ2oiY3evD+IeEjNutgXwqrgEfzgxgajy3OzB/IrCGDAepSQPVY2m9w
kP6IeiDtef1YbwZrSV9mbnPeGKA8cFmFg5s2MJAdxm1q8L8gySkJ4j2iGdrzMpnm/IAmhjLoaiDZ
Ti1VkSIEqEXYE9HKUL2itTYdN9BxeTxtM+UUJKbB5wDfDi4mdHrdHgIuSUq+KsLEealMAMRqQyEh
qI3bXUG4Hd7UIzm3QJU/pVAcgFp6/cIhTX5ZPf6KyQi9Xa4/gnpx+gA4eW2DjwDtiymOPZTnvh5b
mJnNiVgIGwOxqQAPczvMjm8UrqvQwMv1uLjHdRCAOrc4eQu7cGYguDSgxQJD2Iu0SylTN86HDAMp
2+RFYWvV4spyqd9iLgK7sUINptU40RfrCaGkHdt2I+zcAMKtyVvM7YfsTRhtQIFJtRSL3Rf/0AJx
NTbqTmxKsfTH3EffhR4pF2n8q8ZTCO4X75mr8B5aLza1zzgRRLgQSkbaA3kIOvQos0CDDiR6MgG6
byC3EUbnoX8vIW3LNyT3T0vv8bs9AocIQ+hgmQgZwYx/u0dahY+LTM5SJxhCaAvF4PzwbPTYBHoc
8Qsb5c4RU7aoJRTBWdtDBDl1uEoxwlYDq5SVVK0duL3RsN+PN//droQxBNFTWlJD04ZGuZIsVYZK
CYAPauGsvParLaufxxbui4KTiQn4gGZ85PrpUmXOxWHLcS1wigBW+KgJtW9vnKuHkuU98dsts7QZ
78JSIBxwvACxAMMy4OnUWgl5EQZRLOYof8NhrVuDAR4caHCZKPaodwaC4ccjvH/6UxapFUMdXu4j
RsgdNPtsvzwS2K0e6L+h1ZJxMPVTQ35WevRtLILPZ1ZvSvrhUgM/ysSQebsts8ANotALCgevG+ND
27oMmL+Jxxufta2Fxs9SveHu2GGgAFOoSCwDDIfHxq09L8hk1e27whHtDMVuUDhLvo727vy3X8go
38WWlCXq5R4mGtKMCiw1wU8sG5eGJZdhieVjaTjT9F49l6WQ4dN2MpIQcdBTcSVrxFFd4/R4fyyZ
oa8wmYn40uVAhWRCNdULkYjWzAjs6e/ScxBYj43dByPTzKHfDkUGFQ7r361+NSjEiVKE41Fg+8sf
6oeVfGjVoVl/tvYFCl+t+f9gbiKdZyEWIoKmlhqcDJHGOgfu0gHuVSHb4LPIrEo0XkHXdfEMGUTw
C3HqfWyOAcIS/AmPQBKO5XbVWFfMq8DrSgfVtYGAfy6PLRZUnkcFWSs0yorPUHjLDMUF1/SlZs7x
77gUUd7nnalvoHZOGyQjnoB16YBrofH2UIPNE1L7up4DKNBLxuNJnvNo1yOm5jhXlNYttL50Sstb
xdt4aQ3n3Mj1z6c8Jlv5qpDJVekUwRrnmhh7Sy0IW733kbESnpTncmmTTiH3TVRHzR/lMaUqivjM
a0on1faSbLdvDI/dEyanwt1oFWCzZCkVuLhtqBglVHIpqgVsGyHbc4wxJoCfvqJ1MrHC75wnYnvM
koYkEM5MAQwkHBPpwjugMtLikbmLljB4gInRg4GkDSJr6s6tuwgIRCapHM47J70Rg+lAAS29q9fd
KuxOo7lUY79HzOMWZCcKCYCycfb/5dKufAJi+AEEJG7l9OUb6NR5J36VkJJMJph6eFCJsk+3XUfG
jWoJSBQ93r0z8QyaY+GPwJglojuUOiss2wphrGmVkzdvIVhBDLm9JDlRxQU7M1eGzIIaFJp0iGju
eH8A9ktULktqJwzPo7ACf3C5x0YCK2e/UJ35RztFbd9/DPwAGKI6o9L3LnIiRcMgd+6wJnjPrC/g
jBTL2wTO8z6Edg753PDIvuhgniWp7R1TXTfPl/J3+1YQIyLdwsDn4g98DnJRLPCU8PjU+R2LQZPc
Tq5B7qD7icVYSWGmu2Cr9H9Y2VVMGnvUtlG9lsYVD0lA5NsZQzyof/FbGS04k/t0JPba9cdQR9sb
g7DtSrXGpQq+iO1XZ7aAuZLRAlkXQcWDQIUTpNmmQtDTZWyXUjczvgyqi9gDCDTR68pSIQpX5XLL
5EPjlDIDHQFNANNQLi6Ocrpk6B0ApCNexRPSEAHe7SVUdongNsxkZiwJt2J4MHmuA1trSZWYIbia
V1AQURTijabY2QXA1KBvQMtI+6l2rz6Il8RtA0ps//3xWbunmAZNA/q7+En1c/qbuirwmA8bJeF7
UCES+ewy5mC3pSl8R4ayitHH5tmgbxhyvSt2I290mckJxxgUiexKSY0u2gIM3tgDZ+TVjws+JhOc
2GFmuuNPxI9LF/m9Y+DQwYL8GurIQEbQb4+wTrMsqYQRkcoW2pUmkqhQhfsQjGfLc0jSgHiDLGZS
7xsnMUPwRZyMdQPSg56hjk8jCHupozNGlhZbRc8SMJEYifAagOWB3TUN6K4Xc9f3++V2Xaj9ksRR
FnEe2zsVGpXhk2rjAxWSCSUxolc1MJ/TbX6Q9EusI2r6ebwp7rlGqE1BHUlkVAM1gywxnucfsb4f
MNMv4Mk2vqZE8fNeIx+vAXn/lGxOd/TD6+eC/XvUOeyjNR4ZTIAG8NSkEnCMJvapWkg9FrqLSQQd
uQRQy6hEn7BneYYE1VIXvxfMTlN6e0RvrVKeIBG0WhUlrXfq/jBIiEVj8FFpqwQNrI/nV7j3ObeW
qIiUl0ZRDCqMz0qIdTQ+Bh1sbuaItrgaUBNT3yEj/8UjW5/Yml4ScLujP3qr42YiSzn5+74baq6n
b7266kFo1MsF5/bgt093wqsIlvlxdY5hyofvLfQaG877Qee/cUKJxDAXuWDvo5vbyaA8EJRRBeg0
4QO84ocDAzPEAcVd1Ihga36PwnwCucbeUoTzT/7gbrE55KBwoMGiSFffmcDLeJZjMGzCfVv+5elj
zXzX69CSSf75KShA/rpH9yCQ2AarMAMs3uM9cI+AmuYdfFJIvSLEgfe9nXfJCzR+VL3BgfkhJnvI
4D5HG4+cf8Uf+7yOLzb6IiWd/xIPP6s/vdSXAAj3XWrTFwCGBfaNibCH5gRhQJIqukkyOC/bt+M+
2H4JVnE4oiwXkHO+tW37YF4Gstl8VuuDs4kh+gSA82lJFXZa3ruFuPoKavm5uOYzl48xD7zelq8g
tyFZEyycuLkDh+UEo8WkfQwM/O1kA2aRK6CTGpxgNN1KMWNOMx+v530wOeEG/rNAHemycjPZLwsw
riXgAoKYmiDg4Ea2xymGBMUGeViS2ZPmrsNrk9TJ5Yaw18CJOYAG7WW/R2Ekw7V4envbf/j68bnY
PyOcMcCOfe7JeiRrd+2RZ2G7TnSbENN0Mo44/gY3O9GeVpeQbMz0gEZg5y/Vf4zHkzPnWQUB/Sxo
P0UrLJ0NFZmpGJ3gsHUg8u6kUzh+5KIZJOrCMs/aAWsj3kmABkPV/XaZQ3ccw2Q6Uzny/lOaV0Ug
ycoAi9R/j0c0t2snEAHahRCMgCHt1lLuCnk7aNGA3nCtI5KE5kiZ70iLbO//lyGaSr/qMHfxdEi1
5N3ltzULmpy3xyZmZ+2/sdA0xchnVXkjhoOjRFC/9HYJHkFc9OrlS3XJhUmjwdRtI3kabtPBacQe
j8kU5zDNRrRX+evHI5o77lerc0c8DMVGZlBgyO3wftSAaciWePvnxoLuIYTzcJ1T99TtBmhUXszY
uBycFuysXAygrHeA6MrjcfwDftPO8doKdUl0St/xRQorSIvtkukh9rY/subRespXLTn32/O51d9b
8/1T5MknSwz0ojz+hNlY8PoTKNcJnEjriiU2YG68gSMLFMqgzrGs4xlXlQ3iHOGUkt2nmRmXFTAj
sb7gOuaWEqUGDS1LvAosB3WkBx705v/2f9MDEJ+lRI0W6DTmV/I/C5NnvwqAIFUle2GPAVYR8Bm+
IXsvObeERvy/rOR/VmiHISW8UsWwEoSrhLzsswmJcVyfQQwaOOfu6VskIMcjkKAxDoj2prlEv8mC
f1wY6r+nztVQlS7UWFbFR9STf9R+JSf2rMf7Zc4EHmd45/5vDmnqXHBtXzSKN+BcoFO9SiXLLdR1
oS1h42eyBiiMAr8ESnOkcNDgcrtqcRSKQsO3I7A9NXh0MiCK0WhvrKM9MXc89LXLjfKZ66ulRrqZ
TO6NYbqSOFEHyVINwwIpfVv+DKJt9cE+FS24fOwCMuhP2dfjKZ0LLRAkslNnKi61f5Hk1aqxXBnW
QlaNTgLA1pCaIgAQYXNGTuAjChcyVdO00Q7n+olNHYZ0KNKi6vjRUcF12MSXhsuNXCDsGxOeNCHf
JMVSf9JM/eH2fT1dT1fD8xoIy2uFOzotmIlkkrYmQMSKqLfNH6dryVPwxIECIHlz+dXjeZ0d69XD
nnItZdwWLJ/DMK89BRuOJ3H0zmbvvmCXGxBOPjY2F6xdZxGoic0UF7SH6WTMO3WMR6TfPLPj/rSE
LbknbkVUPyH7WJwMKFvQ1Y4IjbVeIkijs99X+tZCFmnVPhcOY9roYtQDizUcTv8eLPPzlODYNKvc
/gvNZntacNyzAwbbxqTEh81L99ZyhSsEnaaNDjL1gmrVK8HXU32xsjK7iFdm6HmtskbUBphJwQt0
HArS4XCkRNNV7aXml2B1s89G8ESyk6gx8hPKdF1dbdaq4QIgy3zW4ch6zZhnz3w+fn1AwvTj+LVe
n9cgV7E8ZhGXfH8LKgCzoWSGHB3KqCr1uiiaJm0a0M467Mg7jJTrkrB08u8l+rABkW5H8R31QCi3
UjYy6DUVZRN2Dm553E6yrn1xW9xOJD2uf9PV9yukwoGfmzQULyvHJf7qcwOatpNieK+Pz8pMTuL2
U6hZBsIgV2Iv6pwXgQhHkH8QzsKjBhCixAZSes2u7dd39MgdquPlVCzhVO9xTNRMTHfc1SKrjJKk
QwTzqvM2/KH3Xz9yBHTooMskZ3n3/SoeZfJ+OIBFm/gff6jWPx7//Gr/txKURxwjsZKjGiuRD69J
fSyUhVr5zC6+nV/K89XgD1M8EQPMjdJorTdL1Mep+6r2yJMJnbD1bqOvVj+qqS243Blnf2uZOq5q
w3ZKmcUdgq0K1FMsXmmG5hkJhGJjELkoIPuPbZ87ltJTnG6TfLHbeNrFtxfc7QdQccNYq+zYRZhb
gbxFhw8UY3zjWVit10Q0bJO1NvnmAo+4FHnNxCs3du9CL3/sI26yu20RroDnK7aef8/hq+mSje6b
K+ZphWbZx/toJrl/a5R6PiSMEiZ8BqOdLjXE6I2P/Vd7eY5Oz9lmvbYl8zVGQjclrPWOgIk03FSC
B/PiUrQ2cyndfgj1iBikLs2Cf76lMKfj3JkfH/WzRqD4i9eErD+HxtlOtyTZ7d6h6XmADydAH+A9
Yf8sbMGl0/1vi16dbl5riixLsfmZ1csb+C4KVBFk3Vq7Rr31jfOvYu5MBV3+UEBzNifNOC2c7sUP
mI7/1Qc0fTskiY9V4fe1ASYyZNdxf2ASArLuiZ2vniAU8GqaG8xAvD/59sKr8v5mvl0Myr0Ngyol
LQP7PtoL3W6r5g4HahM31cNi4W11zzl360r/9Y5fjTVUtabXJldamAlKenvRPK5Nfv1kcpuDzuMi
MZY2/eL0Us4NzPV5A92UzgEqQbI4Y+1fPNJOcQHeWmfAnXa7xIDj3qCj//UHKp7yeamvfya1ejvF
lJtTIpcJAn467SA12E5ABaAV2E25w0JHW/ja7aSr8fT62hgqKCRMYSCTsi0U0o85AUQdS79aLSz7
PfEwtRaU64vSpPDKdvqofWcekX/D3Y6U4Nn+JnB8wRN8vofdvkQG+q9A9sDl/tsjV3tg1HwmiSa7
4E/cJ8Sod3tLQa+ta5zP/XlHmBO2AlB2eKstHLWFnf7PKV9ZdsGs40YsLAtgakcOxxrybBvUkPaJ
RitrefOxv52BTdwsOw13K8sq85Mc9krjrfjcCzvEg8TuLJStnjDEi2cZC4s6U528NUlHbaAgZaIY
JnPD3bu2ZAUbdyUe3e2w5DfvX/a3lii3FSf/5waberX2+3YHIuPjMTUS3SPuzn5CGiqVyUEwL9hG
2yVVoKWlpJxWrfVVpk0nSk7surJddNwnpR6PayZauq1mSjO3I6Xir0h187zUYGuwjTAgb7iiCmKh
JIOBrs9Piv6tXt4z+DHD+TuB3mC7sG2FyT3cnRgwYgsQIJIlUI7d3hDqEFdhmCJKEvfbtwbpvkK3
ztH+rD4HnW77yHKc1r5Vb4UzMvmQwARlsJ6epstqpY4TZm8RyDkDGcGcXH0StfqFF6hlHeKThpMI
RTB9D1dO1soI/KhrfZMD0lYXHW+BhamYXfYrs9SyozUwKRIBSwF6KkPWc/U9CXLdLWyIuj0+vP9Q
VI8mnVr1DAJ+cavh3pDIcGoh8ILSAYJ/Xv9K0QWKpccfbvtcYhescaoPB95AQRQqOqid8Fb5snsV
AONlQRbUkt+yJmd+/dpY7+FB2pggCTJOaBPg98xOHpYmaZr7R19O3Xh87PO9KCYdJGT5QxOxDsMJ
SzXr+TcZtuIEaGenuuHtnizctAg0dQqbgL1QpogFuAsXp18xxwMQaejqMNHDskpRUNp6X6tisX3s
fi9A0o/VZAVSguizomsuY8FXLeQdUT5gYyOs63XjMqXOuskB+lIkZZXYeLwluGlMtxN7Y5EuvhRp
y3Whnw6OwfAk+g1DPYSa+YkxsBkXTN1711tT1PQO4KmKIA06IFRnbem43ar6dg8uLMQsvlEsnKpp
K9+NC7VKeJgp/0Uj7Lg2q8u2x7hAPx4UBP2uxsJpmkFPYjxwXhNMVAONIZUHDip0+w0jipOg15ia
7j8+vBVoCUbyOhzVhhz007ikCzXjo4Ccn1TbwO0KwV26JqOhjtWHtTdiDhuzA2Ds63geV7JRWcD5
ZmuiO6HZkb9QX4r3Zm5hoOlFNEaAJghtC3QfsxvhRcE00uCEzWbozFyRQU10qGpAusD7qtTfIGwg
ab6UVLy/J27NUmFmy/M+HxQwi8ypiZ/OIMjchVAfWj/enfdcCtKtISp0DItSaX10qzsvSLKlxhH5
kGj7DJ489Pxp20r/quxjYFY6h2xjDF7p43pn8ttNYDigG7adzJJXrb3ZtPahsC61jv82mXVhAXcc
0Hu7BO6Y296gOEK6bOoyBvnIrauSa+gP5ZI/Qsf4km6LwtECK+r8hS0+89DApFyZmdzyVXTJiVWh
lR22G79pTgVEjuzvmNimeZiKN3+X2NRXtbW6rD4jI7YfL8icK0Q+EK5YhCgY9vutab7IkzwR0tHx
XE+vtaMrAKMVbhkhQTukumBs5uEAtQIeuuCQAwNJokS93jU3RGUuAwIu3THbHCR52AIMHg9nRf9C
3epVxSq6hNkje1LaS/igaWvRvuraOLWYvFuVZRMjwevFK/kllxHsKMjy8n8V3FZZIACpF4kn5vz+
tU1qZSHTrLVeggFzux4tvPlKUfSAAf9xKZABFcLXQjk9XtA5D4IGJGjRTKRmeIpQgQ7XpXErxFzr
KK9w+aA0zqxCNERt3zpussad/tjezKzemKOCnaZMmMLr2dYRN6GBnjhwbnKJzlRPnm+79QKrxsxu
vTE2/fvVQRHjUarjCmMTdYWxhtQoyrfiWHsLtavZOURkMCF5UcZEY/KtHa2t5VDN6s7pWeh1ylK0
VztIM/juIJlNUTLrLkw4IoLBOml8zZbEgVm6xqedQe1WHBQoJoBfbULUUtc4UJsytJ+01gl6iNnZ
Uj4xWTKb5JU/Z1/Fl9CR5OvxSsozkcONSWrUSSBzeevCpMjaefnefDHclxjoebBlU8IVRhCRgFv7
/TuLZe4NKd//L+q+rLlxo8vyrzj8Djf2paO/L2KwEly1UEvpBSGpJCCBRAJIJNZfPweypy2xGOK4
52lctosSSSSQy82b9557TsOua/DYsmh0djS5L6eDAMTQAOftW+EI8L2u7dEbp12V3Oj4NlQcoW8m
Y/CM6+kJ1AXmGGazX0KoqPGIHVEWdbU73M5rDfhb8TMHa+6ayV4jHjL6ahqvbLgxO08bYqOFbn0C
aZtgtGKybvIeHCfCA7GrOW2/75ZfWQkNUA2oMFYoakJtn3FiN/qxQ46EI2Wi15v5tlU8Kez0QzEt
JVVVtu5GEDkHmg1u9iuGEuwHSHJ+fwdnNucvN3BiRBB4mKjGCMIeg69Pbvk+Ze9I25Z91JkXZv6Z
+gI8rI5KfBSHwOn6mCOfVpgm10IV2Izu1CY03Hrb+/VW88P80Ic8ZBGNN3bmZeG8Ke+ScIag7U7z
krDEEfbWeho9DmnnaC9d2DfO+YBf7urEyNB6lHplwl2B3vLRSNwdoKQLpFQKHiUQ9bVk02WRV99d
sKVnzA04daDnB7pyKDp/RGk+dUZp1ibohOl4x2YTU1T2WAfnCCHlBmV7+eP3o3xmwWuQmQeM1Ebt
O2QMvtocJGBtWg3NeGcJidz3OJ26ujkmF2bzmfQBxHqhTQ3OWgCiAXj42ozhVJma2IDpW7RatDJD
mvjOmPmgaqp7l1t3M9KrwKNDRWwofQJd8Gnw6GB5+nRr8nXbgruOS6s6CxQt/L4Hzq001NU5AOhg
raHC5cQA5XaqTMVsjXc5qqDGkJdb3ajd6yZ7U8GFgWQlGIVxlm79RPKaJkrlCwvtzNEUcoifbuB0
qZc5gUEGnLq8B8NX+DQEj376UrjX7ytkVlbgdYWSnPqjl91y2uA3l2JwZ1Y6WAAWEDHwSWByOtnf
1KaHUjvHcYoDz41oUTL4u2IVHmZXPpiHYUuu2jhfr77v9jPALDz1p1ZPpoQYZvA5qQDzbERIgZhw
i33jauEhPN6U0Ztwt0O4fbU8QD2HeD3u7rwLN3DudPzlBk4OBegLuKf6cjrGPqCEoPTp/fFZTQFb
ur2wr57rYSS+oZoOKBjE+k621amSJTOdZHigqD8zkKgY79l8nMvV5MSWfWmxndlRIc4OxRacHlAf
dXo8NuEqsHZU5rus9LTH7rkAjALBtyvX9F8fHvZ9gPJYUCe+3fICT3qpWy+1vrz/yXxZmdTYg4XW
RbMDByfspobCH9eBhNWkeQ1cGRC7FCsr89Rj1uyz4Pt5dSZFC2Ym4IohWWMtAo0n+xYtCrOoxQS4
kRU2u0xx7fQdQIBNhpMsTbapcZj7VSrcSb7Q8plB/tLw6YPzwQJf04jzVL5SlXVquqq9tfTerVQv
qy6c3s6cEVFdAq0RADUN6ECe7E1OU3eSzXGsENq2f9Gddz4enUui42cg2jgZLWEB24IiLkTfvo5l
gxOiIhzsDpp7P3lDYDzmP833cauEYLv3jLBxn+aw92Vv3trR8KyEu2MEaMPs1c/YpZttH2x/APq/
DqLtNnieYiXQIdsUP8ze9sd6/X59wZKdGwHdAhk/hJ/BHHSqaWaxXh7ySp3uaH0Nukqn8Z0C1ScC
gjNwmr+fZ2fSQpAS+dTYyTzjKGqVLYLGNruD+Ux90K3fudaNWL1GUYCqaBBISuBcVx+Giwb7zOnn
S9MnM613tA6wRGW6U6MGbhFxX8LNz/vdogJI751o/SzFxgULds5afmnzZMINbc0SYaDN0m3uLfcx
j3fKvr7PL5iPc4d1HahkCMCDMglApZN2qC5aae7RrRUCYMyvPBNnDlBKyzEOsC38ryQUgf1Y+s1B
iq2rn8YRtBfHS3I+Z1JhGN1Pt3GyJ/ZJnkzZgNsAYbwCHt+9QOeq6/kx0A/SXf+CWssRBW3gfI1v
FdQTGhem1zJ7Tg5igGXjj4myA9ANnAyxnrQVegErb6re2nzf2jffT98PgOmvDeBwoaI6+1dU5pzP
SKaO7XgHOMdTH2v+vNXv7TXw7CbgBNRHuiDiQRE33Leiu1ukRhz/fREJALmadNWjqE9APWhC6OTS
Kj7/6H/f2cm+jCNwI5ejGO+IJbebIjXsvWHT2++ff+m/bx7/A+/8aZcSgyM0peZoJFF/qGra3TcM
3iUqedgFodKzj4MSMMC/F0no09hqOgHM3zXo6CzPbhsbtfbapQ3/UhOLXfz0MJrRGn2edOPdfTd5
JQQgMKSHOvzABG3LGCV5pub9WN8iR/19L55drcanhzsdK3WUZuWj5Ud1vQs11F5V0Q2J4Lj7jR/8
UDE/Vu9OTJFVuRRZOzuEf7d9Gi43mWb3TdePd71prAZoVzovsjkH3z/huX320wNaJ56bLKQR/ESY
jGn1JhLfGh8UEuZZ6f8PmkEZBoLwmCm/KMmNLQh8em0c7+o69WzxkmphX9+2OHp/3865ww78hb8b
Opkq5VyAR0WdxjtbaYOSoVrbSLiLGVS5DIXbGYDDBUEwLVfftdzyajDv9T3SU4mhh401xqmq3ztj
eWEGL63+sho/3dXJNNIMAMQdGUM5I4l5VFu7CDPKAZQUwJ9kWVNcT73+wiVbuwAlPHPWRncg64G6
OtQyGsvK+rRySkiDJIaESuG2FteDSoKmuZ7me4OpG2h4X/DZztQFI7sD+L2KEzBKJk8D0SOTcOpv
EJdNWoBliG9ylzlAjLstRPTmn7pAuduaPggwuYCuY3w3S2/WwHx4IZ55di9fiDGW/Bn22NOVYxi9
A+EaoICb9zJ9TBTdp1pQ9btce7b0MB8hogNVndl5vDD5FnfxdJgXErMlqWbryN997e0sU3s56VMZ
YA/ZqxAm3kn72i2vkofsQgzlXCwVNJaIm0HFFknCU4oINo19ytRyvvOVBwWkJi9Rh2Q3c9uH7oIN
POOMYQeFEA+ShAb85BOHRSvMmScMuYw8Fp03+i0QcOPk0ptLJxsQR//af0BPowrUAAuDjkD71/7r
ilYXRQ2n34Fiyc4Z58QMWoFgcAh6Y8V2aSPUzGvmRB9DqlrSSzPqyeNUjb0UyTYbTTddDoZukWFJ
eJWWGaCR7U2pehu1TBTHjkHYEGwAtp66cgrwu1fp0Ji/scy0BeiIN4hDEFrVdGsLi5iBWetOFVQl
orc/C1okcgg1OclGgNWuiGfrhjz5XO9ldhiz0lgkx1DFGyxllixkHZCsrqoJkC44EIXQ3LSYJuKP
Q5qb8TAPzrVW9lQ7VFY10o0+VWq64xnhkm9mUqK5paLWcjRXyKNsQDag5oeSCYM/WpXVV1d9TrgT
jwJoyYi3VKuxtZsEGNF5oHrojFRTIEs+TXytlmay5BDUxNypityAhmFINCVktE2PsIHZeFtOhLa7
zDAyy+MgIYeandGAcLbiJMcpz9FBeu6YOhFXRTnUeTgDMdZFZeXY3NfnekJpxlRC/Y4kUgEmHpXK
XWAkqpatFG6PBLROjVzcVTrt2athlECyu+OkE/IC/3gCsVSRVFK2R35Ar6/NcnD0lTWCmP/aaroM
dVYT1yRXFWpTBbS16ISu5yOZPXsoq/KJgbHKDAgCBu2rsNWUv+ptV6Zgr5pbia26SneGdSpJRn4P
RpssDzJUhtJjVeRq0bi8RXUZFA3K3Nz3vWWQO8gvpCjtQg4IheVOMdbI9/DeQVA+TTtrkeU2mXKT
VkM3+xSvG+E2Rof/1w6DargDDd9gqNM+3bQcgZF3miqEDuu2p0a2l7rONH7gMjXgEaU19E9CE0JA
vo45RzrTaXJHiBmqQdOVtPKTBoTMgYqexh05uTXuBZeyLOimXDWjtKIk33aqk0EnTNWTwtgiQCOR
TcITme0kioBYBANi46Kout5os95Jbtn31RhMpGJpIFdJ25Reyyuj8OwGNbKgv2rZxI8p1A21HMop
zsBu67q25i2zGgiOUHWkkqdLqFJaaaxQtcC00EmKWyNYMfi4F5HGAvqqDGzdjClBJ3Gt3DSVzNB5
2SAMqKXCq1FQDiYKe3RRQOhIbt8OZROX5aA0V6jKpxbgvVMzTauESK18a9gjIDOzY3L7KR0sK3+Z
K14bUTpJZovEh0n6oE+oM3mqSvosVMy00DBU2qjvZxMsSVgbXbNWsskEkUOtdnJEW04ZGFsaxXmV
WAlBBDntUsOfoff25iDEk4VQsUyzQ8brTNornClFQMu0EYFkk7EKFaLKNXd7WaKzn6IYxX4fGJMC
0LXMDyOofVKoHg3j24VNZvHITjYZ0CWDGxCyk0glmCe+hCCaWkEXbbHHxmO5UjbAMuUvZQwKJook
98v3zZ0pjFzYmf+7uV/2UkgSZdDAQsEgpiAwLwhqjz7w8XHlwQveoh4yuPuRHB5eUZMJpvDb6869
SIN/Zl/9cg8nTupQkrTU5wyRp2nXWCiCrq9l209xlhuAiTfaZ9IFUnFR5fGM84RmkVsHKx2qbk5Z
tvS5L+DvVPMdEQTpe2fT53eyHFvkDtlg1zF2I3vq7WNTvAD55DYZeR/H2neSN1KCUdd5/34kzm75
HxxjGrjyAC042Yh5OTNAehZQQRpKwoU8oBIhcG+7iuHbTfR9a2fOBcAvIMyK7Bye/rREmzlKIoHh
Vr5jpl2GmmTfGzYJmdzlfi5PZfjR2n+8jv+ZvlVXf07f9t//hZ9fsetwkmbi5Md//6+uFfyZkmf2
G/Q5356736r3327FM7RpBXlt/2u52H9/+d9ff8S1/moLTJjPX34ImCBiuu7e+HTz1nZUfNwF7mr5
5P/tm7+9fVzlONVv//r9teqYWK4Gekz2+19vxT//9buyKGD8x+fr//Xm/rnE9/bk9Zk/p93zL995
e27Fv36XbPUPHI4tQFbAq6qrzrK0h7c/37L+QMAIiWsE11HYBh7n339jFRcZWjX+AGcuqFghVYFi
PnuhE0dV3cdb8h+I0YE/xTCAs0GBqvH7/7m7L2Py9xj9xrryqiJMtP/6/at3Bq3sxdcEaAdzEJQv
5imvskXBGK/Tpg05mxu3bQzj1tJnEWoJKy6cl76uvI+mwBIBaBBMHAhgTvMJlanVRk4cHg5WFTel
uM7rIsps9QiRzI2wpAsu7q/NocsVSBGYQAY48Nu++p1FLdvTQAwemp121BMbLhzCu0TJcYqZ6G7O
/2EZ9vKAaBEjDFpbsLOb9kmLYOU1+NShxUw3EDtom2DsmyChOC59mmJ/DeLnQTup8PizJeArTWzw
2AbN03Iao654zuyJh02atCuNF0VAFAEkQF+n07pSsmJjWK04GlNeh4z1cTYNt7jSU6/Xj+VkRgxM
kiDlHxzkN0x+kPWkDkw1iZnRFDdGVzYXgtwndg53bH5YHJwgMcfQQycbXA7ufIU6KQ1zSezMqtlO
ZXtlpc60La3R7TO593sQl8KRUVgwD+0QfN9lJzGEv24A6nhYbBDVATry63QY06xTK4ozeo7S7sJj
Y1VsKj1R4VYLn1gSczMnjR1F8uxO8ubS2qqJsx5T41mWh02VjpIn5PlVrZRLmIXl0f/e+z/uDPnL
BX60kCKisP7rnREbMTbDKsswUQsDjkxi4pSZIrqBoxkQHWZVQzRFqzk0UFVj0H0w5WlX3/cOSpVP
bgKGCFytsCmLZhgWzUn35LNVwXcHZq8cuvRdyifjaZ4mEAdDPAJRbHVGCjzjc3HFCC1/SAk/4jQ3
I7vMUuYydYCnVs/oNxxub/C1ei0bsxwu9OChZvXHLukSr+tTePlYIb5TV8dqrmIwfhWPYxKqvWYf
oSaYSUFqDjoJxlLth4hKObTS8ikndVA50txt1apR9CDB8ezFrKHlc5MCv/ViM5rvWVI1FP6l5Pzg
DYGyE/55kKpEfgEkdqj37cxny4cCFEooxqkZr3JGShUOfjKF4KNwoh4ALSBVzHZRg5HZxihLtreG
CcH0rGr7NzJrOI4PJtIYntXy4rmVRHLPC4YUkaoXWrDk0SIm6BQWrMHhleAQ+NB2k5JHUwJhpbVh
9k406nkRWyYHLMmqTba327IKIMxcv+HoMB01g5ooD7RtuoUXCxxcIYt3xL7yxi0UG/J8rageprTl
27pAIbir11Nj4KjWYD2Tfu5R4N5VdKtxS7xn6jCtcFJ2HhgEbJGuHqXykVlmAikCZ9gpljC8XqFq
TAXBsUmq9d6HfjJUK+DEi8Lj8KTWGXZ9sETq1bRiNIEMe0v6XnKNsjNGj4JEQHYb00EUTh17yJ0M
SM4Fdlr3Hvgfza0zI0ro5lRtX2qSSYe0M+opzmpWT0GeAuMRQN1Z1gM+mvPsQQA6EyH6cgDXny7n
AtwHMo+dlNR4SKC1e9PvBtFMiPAbShHX2E78hIjMgM9PrBCn3cLrm7oBfX5TlPZBJWRKV+qkyonf
a4W2mTuzmj3GTYW7OrhB9dTIZT/RWiTR9SbvEESs+2ZdcGQvg34WU7qDSqOUA1iW6+AgLPLrpNBr
x+umUjqmlT0WAESK0WcNU7SgK3qJvBizLYg3mtScoS5dq1WYcOC4RmlKshgH0WFftYS+c2vS32yR
QHGobRTmQY+NrGa5YLsGoj07dFz+zvu+DozJvkqmYfQ0CtVm29kVWWn9nB0c4hBGurNYWWwk6nQr
otnFIhVWU6+0OSqS6rF0Ifa06MI1NBx6LfOrLjGvJ6fPYmWe1MAoUAqs65m2mmt59Caq55vMUnuX
droR2VrP/UzvKjdXc7CRzU511zZp9Zzk7EEaU0A8tImuaG1CQmtKLL/rrRc5tdNQHYHGo+aUeLNS
2QDCCOk6Tex2dHN7qN0xI+jrSb+u+nFta7W1GfQGFJ1Z1vmUcB7nAPV5lcFVt9KUfSWlWiCp3WFS
uq2iViDFgMZLmpfQNJS5EsyZmFezYt9KVmG7aovIcA/FqYpR6SBXmnANJc2CsRVKPIB6E2dZu97R
kTBQ6bYMB22ne1TNXnFZo16pQ/6eAzAaKySlUEuUjKMkK3Wczw7ZjHnx0qTzsJOZNr+PuULuStjN
R26VWcxJW/q9QFQho6arWSUsecmd0gO3I/Na9IlfW4KvNUQmoiHveNSmPcociI4lxvpuvh6TiYP9
A3lt4g8lfUA4SgvNlBzUMav9tq4cx4W6kk1cuSjhtami8nmt3AyEGKDesgfnqFoAsbKBrVmhCGik
pgDxznLJ9xRhhpuizD1LJz/0QtXhGlVsA8ymxYAHnI2HBuXS+yTvig0xyz5ARLhZ95no/IqopSsN
lRVr07Cth3QMGQIVe1aS64EoY+4ioIjA/EIyjhVdD/ueTt17huD3esRhIJLVwXZFPtYPHYeaNpSY
5jwyITvg85TGpYD6meEI8POC0zTXa8uzVd4clILXzAfpkxQ1Vda9ixR97VInlxA3mDhdWQPcCrce
OUHU735kGcIf9ois4Gg616x0prViisZnjp6vrdzS7jMYiygFD2Ek8VrdKmK0PKthrwWIew+DYpdR
Vc3zXm/nG0dK05UtdS7vKrND1G+cNcSXdbJtGDyVFDiHpxKBskeqCbambHReTC7GJ0rtOYCUeF4i
mV5pWyFYic2TYF+xazpFAJEbV00FrzDPiThWwHGF4GIcDjalwoMwdx70TaMEqZ5O8ZA5hoeYRAU4
QFIBA2I5RihQlxco+ay5iZb94FmqRUXbzY6r86ndY0vWX0eCfJpR8GYrQwcrsIlKEOFMcP0smyNC
ysLTtealhyZNX83PoOozXJbk1KvxCDh/Ji8tzFNgl+zGAftrJFPtCtw/Hs0y/lx2Qx6ljSp7eV21
cc3TQOkJv5oz81Bnwy3iteqmqdXXVEMwsVfnJshYbvhyUoxhish2K02ApfW15Ro5LTzgol8mOvAD
T0YnTlBpNDv9WifWK1GmJGJFN0AyC/s2NQcGhbzyqZyy7Gqe2ODVtZDeVCu/SZnhps4sUK+W0aBW
sLdJQ0vezKZWYsEJIAeAmF93nCI8Reyx82jnLAEHoWuuUxXclWsYKqqbXZhPnWsmjvIyqU33nKlZ
S73JaMf9jEh2mI2Y6xBw4PojvA1zP2N1ZV6vYsmsxi6nd0QSDfUduz/WQ4Eif7vVjj21uwYEKd1V
IsyuDrJC5z6tTOfA00W0Ezd9SyvSPzlcIgem8AIsalVFyGauVGU7TJnzYy5mSOYpiU5lV0iqfI+V
QGJofXLuUok1bwVyzsJzMkM8zpOSXSvQCY8gCZ1aflVCadituwKqHpi+KDwnvWZIqA4Swvan0UYx
hU40+HSklgGoVDOAvX2cUAvuqUWKgCJCAOrByIzqCrknSD2wklf3CQicZb82RrVZzaMDxMrUEHKs
SD73rtIC2eKB7Dm/10qmt25m8/a97boR0GVprAxXK2wCbKXR1kfazPD1Mk6fqoZ1vjFTWKFaUral
1uh70syVvi601ErWVZmPbWSW3NjZNgG4h9o0DVIn0+LWBLQIWSJ7Vae6uHEQwcYqxP78kMMGeEhF
sNuxqwKt1MdNnek6d01ZMJgsOfkxFaMelSWq81sUXa4Q7613ZBL6S5EtHiZiUsx5muoBlNxlM0aY
5fP1YKXJiqVavrAxN1qkIigLkK1UKWGfICbt8oJanUvZTAyvo3Ma2FMxXeVqavY3qO1DZUNH5BJb
oGn4qSU0XLbNe2/sLKf2TKdMEdkkeNmpMDKVyIttYdn5GMk1Gx+VoXR2iP4bmQO6RSGDHgtpXtXN
NAadH2rR8dXC0eqt7uzpVll0cX1Bax7bSuMYvjGmqONVuSy/kHaEDYebVN02KaPZVc8XY4AQ9QSh
4jHBLjxVDsYymaqbhmJCRFNTSXvRjBPzmnKkQa4OLFCVrH2UMtV5bHFtAF8XIkhT0P5awRlhTapM
3CDMCd3XiUIVECyIDy1qXAkc6rkBEzvSqfdIcKCgljdd0rtSOo+G18hOVcW6VqU6/M55YQtPxt68
p8SAI8ZnY7eE+qhHRG4GttNOhYuhzcNyypVk31fZlLhWZvD6DRaei9klmlLakVYjsn6Uob5K7yF2
lsdTn8EjcEZHAlp7NMR9kZfpVWnZZe5aUI+5aVQ+yJAhycVqaLTeK+WKoSP4hBvte3/ORQLKZqJm
Ua9K2AN5TXJXo46xQQ4LT4mjeHM7K0P7A6WUUBVQBmK9q6h/XRVTt2rkCaeQUYYCQIkNx3Ly+UGQ
mqzUgYJo26RijlSbQT4zdarYHNokqMdRXWUS6M3hPGS7gk+gRNMcUJoz3oRJlUC/NLGan2pSis5F
GpNhyXTycc6s7s/s5T8K9x2rEv9+DeN9DRD+e0deedVCc+/bT0Vv1RJf+/8hQKh9Gx90+fNM6Ofg
4PL5v2KDqv0H8DUoTkEwFnlY/VNs0NL+cGwgnMB9DVUGII4RNfgrNmj8gbS/sYjXIloA9tsFnPNX
bFDStD8sA/LXMiDrH+FG6/8hOAiFAA3QXxzCLORvFxTA18iEJqUMhgqzu0EtEXyfTAgegRZLr9bp
bOTiz4Dxl3jx57DWSSwSzQFJAjVHhFw1HaG7k0BILVlJVwh9IUJtJ+PnSIslYseQLNJvU93h8+v3
UY+vCCRwQDvwnhd8E8CXiA+egpxkwrBeaIPqCElmN8LSzGNDzDy60Ip80s6CCJctDQKcCoYZgNST
2Bd+BVnnTLnexIfwsILiveuGqDMOfT/coUY93Pn4v+977gqv/N0GGKgYn9nt8OPa9/Heyl/jvWCN
l/h0GMcHf4V3d/hyjI96XoyrhZGLS+Lyy0cgOLrbxUewXYJlKXZxOTdY3g7j0HvCR3ALrrf8Bq/x
Q+CC/tJboV18Fle8ig64/Mb3cakn/CYOAGnHFR/9HTjYjm4cAOOOXwUeyuy95WMovFyut1wMCSQX
TwYqmMi9WZqPVt76Plgq8r1gHbuBt/d8vMZTr6IKD+/h7sJgtfXACLQLlxvFvUX45o33jKuu8NH1
/naFsk48Hzpq+ba/A63J0uyth19/P2QnCDHjdMROa9DLnLeIPijXu/DwFIdHPFTgPXurNaCx37d0
Gpb8paWTJSaQr1QF5kboXz++QGjg4AY/9h5IZb9v5yTj9+sTncT3WpRpZ9bSDoboMb65wTh76O+F
JGGz8zeedyngu9z4p6jmLw+mfbUdiSKafEaDO//piNmCcfr+iWDnLrSwLLtPMKhWra2kJ2jhehNu
lgkd7j7+4O/DU4i1ccBc3T3twqfdAZIu4W739ISxdLcRJlZ8E8VgWw+iaOvuMcPW3maF6fxju/2Y
jlvX268w3lh5WBa+d73xXKzPYH3tbTaYfevVhWzFxYlwkjzQ5R7wXfSX/whljQjzLbg0q08Kyn+d
A0uHfuowYGcnZqCJTfh0SEEkEmG5H5YFj267wT+xG+HVsqpTF0+4fl8tROXv/mq1FFdf316aIidI
/V9v6MTgl8LW8nKZlIf4eAi991UMcewoXDp9F8LG+be7xUxiYDAQAXgudt7yo49yG/8Y3+x81P3g
pt3HzUuIC+BRDpEbHa96dJ8PK3ITR5h3wRrzvHaD/TP41m8x1L6vQlgBE+IJSnLBHpYk9N2VH1zD
Dq13i4H5fqp+lD1+txaQ5/vc8UUljZqCmQqDvXMfYXN7F/f9Iwrdmz8tMx4PRnTj+ZsQNxHA7n5/
Byh+uLBYTvag2ZqGaVi6+hHmfYde2C12bXfrH3xvE8ew1qsnrBYYa1h87BIoqW9gXsMQfY6tZ7Xs
Av4jBid88uPDAQYb82bho3YfMItCjAl2iWCNVfgIq70GCwRsWRzFYFt+Awf+281y0Zfj4QmKC7P7
kroxPgA7dLjBj29vmI2w+Stvfwsbi7+vV7egNHr3YPJXt6DLikHS5qYggAlWD9v9/mG/XgV38Xr1
8/YaO4V3je0AQIVb333eYiNaXW/8WyxRFyUNW9js9Qpd76NXP7oZT/6O7sbmihaxt6x22Jd3G28V
7LHUPz54f4tfL0bh1t+A3B8T0ft5YUS+t17QS/86J+wU8CgLWwx2yQ3+w9yNdj62PCx91/PXf25y
3oV5gPzxt/MAFUdfmy16C0AzNIs20R27A9Y/ltrS6rJ7Q+sGe93LstfDXGJdxC4+COsQ3iy7MgYa
A49XN/hC7O7hEIR4tXwXzIZ7/L26Raf5a+/6w7FBt4bLrokVtcfKjT/chRXKTLChY6qHyxw8hIs5
BcgbUwjdD2sd+rDHm2UY/RWY1xdrcPDxne8HYNkd/l6TpgYVEiTdkIIAiNZCQn15/5Mx7OfZSeWO
ta6tSr0/CSQsENATF9KOX0f5r1ZQ02bpcPughXiy8oHEqhNbgwBDwnIngBgVUHhspE/pOC9F4o50
ASX761MtIgwADCxasYu21tenosoMRiWAvwHGQOaN2AOqxinC2v+07xB1NizId0GrG5n8k6dSOkRd
uAwIdq5n6oNMGgTU63G+MFl/7Tu0goykhUMI3PNTt5k3IIYXlsORddGBYcycseqgR2QYnVs5UwWd
smbIjt8/2dcjyDJeC486SrEAuTDgrp+4SQ7TwPLRT9xFDEpdy1Jj+H1b5Du5AxLyHzeFkx/OOdCE
W7ylk05UawQPyg5hx4r2tds7bA5r0tVem5f0Qqn6mZ6EaIK+qNAC7IuT4ddZYSDNaAMNhyABafO4
A/5zBQkysdUrzTkMvLJW3z/amVn4ub1TeNkkkNs1e7QHeN1cQ8wpqaUg701yoZ0zo7XIyAEDD+gU
Ts8nXZiALQSQR6MBW0KT9V5iyGTyC1WanrS0v1S5ca4TARoDWgbnchBRL+9/MhhOw00bGvKNm05q
gTwXV/eZaSYeRH4mH+Bh/YKBOvtwSzmoinUG+MTJUu71LkEWUQXoDJk413ByNSBCRWSHzJe4V841
tQDDoEW7oPxPKRsVCWlThHERu+WIvQuVmvs2n1UX0Ud+YYEtLt1Xs4tH+dTUyQLrZ6vmrYKnMubq
kGVWGtkAEt9b4B7bDnrR3HO7e/zns/Fzk790JJHGoVDQkZlcegAbga+xFf9MOf7DcuAgD2QT6Lc0
GUrPX6cHqLcAj5Ay7iJa210VVZ17ks0ulX6cW1lLuT8WM4BfUDX82kpiJHqTOeDiqdqSuNpYmSHp
K/NCyOLcVEcl8gJMUxwUlJ+0wh2LcNKYQARw1CkgaUGLNTXL5L2s2+wIxr5a/A9WMroO5hBqHUAZ
n7SYS6icIaYGEhPEyyLadz8MXX9RG/VSdfC5DgSeAGgjzHWAbpal8GkVg04gSwcDJiNLQPgLaSTb
16kiLmyQJ8Uqy2xAUAc8UVA5A7s7QGFfm0Hek3TUYNxtNNAXtUwDIdsMmDpA12nEhkoDstqIkqQo
ItQRDdL/5uy8euTGmXD9iwhQWbqV1N0THGbs8TjcCE6rSOX8688jn4MDt6YxDX8L7MKA1+aQIovF
qjf4zVgO/irNa/Sdl/MFHQZdZnNv/JOOnP8gXqp4WI7cMhrAFPux7Myku02MQXVXvuCOwv5/p2xg
IL/hFiF371OPuYvdRJurlk5nkt/JQh+PTVMbT9XYvo3pEt21dK8PbV5p2HQNCq2bHJUeJ+gha98O
i2iupEIvIw1sIY0TCdbLlJB3zmc+LeRHAmcUHyDgZPgTNkjQHmg0G+EkY1wKUlgkH7qBOvyVr/9y
zTdZGCQMEE4wXqZHC51iNQB092ejcoO2Am4GdKi8cj9cnN9fo+y22DLCqYkbgjbPujEc4kLHLzQS
JwUPZvG+okDehP8aSJnXH4EGCKHoGO5iN07vsBcnVtRY3DYQmL8HIw21K6v3Mvgwio0prIvzwmZd
dv7dykqP8s7pgTvFnv2hcpfmYORddpJDkf3o03Y9vj6rS+vIlgWDy1iogO0iAjKCFPAtbiQ7m8w6
HCED3euRhNHoqu6tTg+vD+eYLPDKPK+Nu5unPcRz01Rm4xeqbO+ziQ5XnQzr2wxuxf2AD0Yg80w7
vD7ZS4u7ZZu0w0jgsZw4X9y5dlVTtHRp81SzvvRimIeD7o3ZaSo9WftJKfrPr4+4/Y3nFz4aIpoG
BBqwMs2MXWQfjHgqYVw0/hh1ZWg3ULNBv9DZK+d/Tzs3e2UoFEgQQm37Izb7V2zPzXXNJ9uskeEZ
ioPM1+E499a/J9MwJ1AfovfiwnYzd9+tXLoKgtlSI/xYTycjN5WfZ86jbHJgeK28sjsvxJKz0bZd
9Necpli3u9kmWskU8F1gpE5uB5HersuVnbHlJ7vv5Gwo9W13oOa511TiHKdgO1b4JqPs7hJXgIQp
laTZbrkHtDXHp3kSwG4UZaRrCNgLRwEPLMDx5Nc8yI3dJKEauSu2742/it77WDSW/h741RDUutXc
Vq29Zn6dRNaVGV/YmR51F24IzLjZN7sLgjcJYAFtIhWFDO7XhgeQSMuQOpSj+PdY7f15K+M8yjPl
T2X2r6/o1t3SmXFNQpVU4709NMOtMnrrLkXY6aaPHGBaYPCv+V9c+KSUOKg7kIi4+Ddve+uvUduk
0QF3MKoBBwwdmTR1wymtujurMoZ3s4nTdUm3PGhSLCFeP/Uvtu126dobL9xEhknfY5oxOi/rpiGi
xBlqbzpYuSO1mPGKSsGLL8goVB9APEqXdGsfW0ALGS0o5Npf0x6JvG7I1pAnbnEDnrC8wl64NCOi
C+knuBcX79TzxczN1Eytuq/93CuBrzSDWL8B3SuumdZdnBOqtnwyKgOQF8/HSdesdic51OzKfAHw
t5j3shjUbTMP3ZXYcmkoGAtI8kAlhxC1G6qfos3bG4qZ1cTYHo8oM9br8jWp5DUd+0uLRy7EEUAj
ztP2SmqNcpN01mu0Q02ZHlB6GvxkSprDP2+67ZrhamTxUNLZ1Ta72Ek8wEeEMAurPWl3CVon6pqJ
8IVVI6He6nmMgQLgbpRFi2s9w3kWT9WR5JJAdahmF1gwqNCvr0/o4lCEC/MPV48c9nwvOLpqEgGO
xjcBwxz7vO+C3BgzkNXelV7MhQ9kUA/9/yNtv/9XqCirBTM4yCK+Z4/PrlMah1KP6iv7bbsZz64Y
NMwpT27xj7hLi/98ELCWjao0gbGUXck3TTY3HxVIb+DdlonB+jTPp9fXb+cbyJtkGxFxaHTyTIQS
9s8wMM8AuRpGNGOPBWw0eI5lmQdwv3Xctq0ouSnh3EOctbxTKRv9P4CJd51V1sfEmPIPr/84lxaZ
fGETx6E+C6TifP7gqtTgRuwcx4PnJ2qRQTotf//7IDB50LaGycG+2e0Zu5nWtKsxR5vTVk+DZcrs
PuykV1/zELz0NbEnoJYD5UkDkXI+m8jMS2ksbM4yK+cgSwzbl5M4atZ4U/ZiuXKDXlo7xCU3US/8
0jjm56MNc2fPaqxqdL2t6D4fl+a2JoqG/754cO28jTRGHrkvbDuF0xpLTETMOoVvDEYIh9ky0ivl
2AtzYdlA/RARt2LObuXyshK5lyZbnuok7wqo8eDDreSKSsjlUahVcmvxmPrTPv/rSLvrKHqx7f08
NdRbtcx6WEflVWvObdPuDrUpwQdZDr0UXm7bj/HXMMpeK0sqB4LAEKVvxOIaR60p7qrJ8oBWju/c
yfpQCxkdmsSJ7ql339leXV8pPrxIIME6aZaGPodFtcXdJwJrIwevjwsSAXvUtUM/J135YM6WHN9Y
wzQZwTx5RXoL41+/Vqa9cAx4DYDF0kFokmbtPqaoEksOCrD1ojIjDxKJ1cRUp28MMzbR/or47z/v
US4fnRo0Iv8s+u7WRsNgVqskiphJkvpTZ7RHB0zklZOw/djnnxXJF3QYdWpY0IX3zwFqzvHcOnxW
O0njoHChbC7l6tyakXdNIuTlCm7mrv9XMGwzldx+/68dRKy0ZYvYql/lVrrZPBSN60uwI59Anlu/
kklN0ZXZbWu0nx0nb6s0Er6QTDsfMskbsK+NAR66VALB78Z6boZp/dEM+FloWqn/oAyyAYSN6ka1
evft9U/4crsimE1iwEuHTJKodj68KhsZjxOkGsysY0gyzq+idb5ZJQWqxitxJzOvZZUvg8E2Io9W
umlUWY3dKe2mNEt1DeW3Uug8WpthuOGolIfX5/XiweGhFkr9loOgb3fP9vt/fUk960HBVT2A7ky0
SHmUafqlWRdlhm0dmQ9NPmL9lrsJNSMH58Frd8SFPWvBh+YJixY5kXX3Vdu1dvKS9rYvighJZqRZ
wMJHWvJUda1xzSP+ZYmXthPYTc+h6r9Fv91kDSygzKmXHHy7eyAu5k9a5OXhaLaFFppdYn3MDcVT
eY6mrj/qURQ5vui6Bgc4s7zmkXph5enHgtF0Sa830Ohu5WEFtmuDcEDeJBzXceh/TDb5fCln+DJL
lL/t3GetiZN/vspYBNroVM7Aa1p71VapvMJC1ROqyWIWVdDHEVwRb9TS7krUu/RteXhtSlQ8J7U9
m1uVJVpxQ1n5cTdEn8YlM5zDonkQx1NzcE6v7+NLg0GIp0VAkWfjxp+vZg89NhF9XvkrlfW7WquG
d1PpiHC0q+np9aEuBD/Y0AxDQ9HZtF/Ph4LLYS1OybxgJ0W/sh6tSmSKxlNeFsVNBoLu8+vjXZga
NXpQxwgO6C5QgfPxClOkalgq4nrluKFIaGC2LdI4FX/m3z8ZXE96l9vUqBbvYg4MsjruenR4vMVs
Y9+chyGi7Vca0GVLaoGvT+xCTEX8kokR5eD97ynx2VzaRTxA49YUDLeoSrrMFw2NvwDSof6rX9pR
nhrumisvp0vjUm5kSCTJAZPs9srQTxBoDYdxp5IKzjyk5jt9odHYlmnyaarM6o07Qnx9fbYXPiMA
BVIAh+SLX2y//1ekHZ3RVL2ICXU9VYII7hlE4aYKHKezr5RyLuxQlAYADmjUjCWg9POhVgPC5Igo
kx91MHSLYdVPiz26NwMMkXAqY3Gl0HJpajyrt/YJ9WIei+fjNTBqmtn1Slqcpn2ri1UPVWxVH1Y3
La7s0G0H7tIAlyyKXsOmIM4FeT6UaTd6Hy8RXqxxWrwzW8pHmWklx9e/1cVRuHfRRaUbiNLW+ShS
1bmCY4nqalY0B/jS7n0ikumfa2EaTUcqEi5FXAtTgvNRuoTWm43Vot8UFpxGkOjFcmNm9NXCBTmc
f5OS2V7WDLfZ4PCw5lJ395OSq90OKXFL9P3HsV8fVdVMvk0+5TtN1lz5UJf2IDW+DUJFmZh33fnk
6rLLUA/hcLdLE9+VaWscuzx2biXaPPfrtA5XLoALn4yITCUa6X/GtHZRMnf0epohBfjTiLGpvyZS
H2EKatG1LOLCZmeIrTBGjRadku0H+escz7WpJX3KOZ7RKVMh7NYhdPLKxSY0jdqPr2/EC6vIItKa
pNPuebSnzweLZm0u+xjbOBuGILRatKZ/li1amn4kKORS+TeTf4+O3NhUS8lJQHDvr+21ctWczHrp
Z2MaBbmAaq4jRNANljiYUYse8axdkwu9tKYk1bipo2NBnWlbhr/WNOkzUSthkmN2xZ1ONxGBLyP2
c1O/VmC/NtJ2N/w1kl0DCwMVVPr10KfjLaG6Lw64mI91kEIUHcLXv9+Fq8Zztsbolptwp+wmpvrW
LZJOK/1+XvvTuljiYYWlGjYWUjNihuzsNGn0+X8Y1N7CCseB19Ju0FZ5E+R1AxHKiUVMgYJ8QkDm
U2KX7VHajXGcusS8MuaF59mm2EPElLzqqbmfr2vnIpCYYe7g81LS/Dgp77x6Lj6jnpD9rJShvllK
tqElkIbQp1ldCTYvc+mtK0QIJaOGd7U//NKsnNko0tIfnFl7HHTUE4qkjb+LqBnerq6IDl3UoAJa
d1duvpdRZ9uunBTyaAoK++uo7E0v7alP+pEOcIiWRnzIjEx/fP2DvowCvDod6pDAyqij7e/X0SkH
bJITCjbRkHyL12RMwh7GXnk0o7n61g9W/P31EV8u6PbOpaTmgNajLbuLO0mvRCJbMgjVpwpJ5bS0
HrxhzZFgpK1ytAyY204ZS6iLdZRdQy1cGv1PFq+h1rfl2eebaRSVTDWTNFTWdVKEjuBgUruvkinw
piLV/LSM1imsZ1nnsDqF9vv12b8MEgZ3CDw92hIobP0hfvwdJOhIkCYTJPQ5N275F7I9osXwq93j
P49EiZTKEK2cPwX285nydtC9FR44lDnPKcNydacFsUt6+kcbH8HkSjh6eUoN9hGA2Q3uRmDYLWyH
CEM29x3XiV7AMEWQN5+yPNTyiApcX1anWC3N13py6lO2GObz65N9eVgYnVK6S/LtaBTEdpMdbDsf
OkYHOZbda7Ut0RIo9X8+ktsoLo1+uj1ATHeJACfEBaU9kSFOwrvLFvPd6M7XnB4vTgVFNE49aE8k
386n0oH1E6DSWMhprR8ApWMMl0KFvoYFu3DyKW6jG4Y8GdDBfTuJ/qmlpnJAugCLxdBroDp6mopv
wfuhweL24p9TUnBw2NbSJ4NJ+gIR1sX6UjXbJxIiMw7F6BY4q47TQcWz+fD6bri0F0Feop28FSzB
pZ8v4WZGxHtr4c53pu5WZg3GaZqpQn2Zitu6a+VdQ7/90Wqz+is8uGvu1RdiDGkcS0rVCUD8Hhts
FfkI9IPkO5pj5FwaKooPpls41DFnp33SdWGNvmWmzZOZxkt7ZfIv8wIyLCisNHuogCMfej75SqB9
alF+Qcuhkl/5GCkCUjqHMRiSuOiAOub5h1jM1v8QcBgYfAEfmbCzr/33aYoW0MgjYNGaLhD8hLej
uyZfNGfIr+SuuzPCycPqCVQhDwBiOJnd+RyjMUHNxURqWU6dFWpu0Z20asyuRNB9Ue//DYMWI1VE
Dv3+rYZgpJKpYaRhRo+i94oBrv0qDpXM0CuxO/mOfmKJDIV4iOZoPjZ0Ox+jof/H7fzix9hFBLOW
U09ym4YoIaGpbjnticRwOlWOMsLcWw+IKaJppCj4WYAZD68fpt2N9Wd0AH4gVjQqqVRwzte6rVLk
O5whDV3Eke+sxl4OqOiOR9RJrrUZLn3Wv4faVU/s1XAWS41pOHheeuiNwg11xG2ufNZd4PszIaSs
+aRkczx8dgdEjEluJWmWIBXWOtOdBAUbBd1S5+2tsWSe/OjUffSP2dw2KEh6unxwzDc+/m4VjcVs
WqtCXGuKkvhtPwuE8tnBV5LVC1NDuI/LA/gM/+xT5QGySCQoMGFMt7jqftAKI7/pDeXoN9D1OzhA
Tk3Ef32D7ALOn6nRutyQWozNY+R8g1SREyUpWt+hmmUW0QCuB5S7nbWbUFXDYmj2gt5NEPCLh4Zu
++uDv9gy9PPZ+6AVANsTa3dXcjv2jimi0gwsdLRvZBstuO000ZVRdhEdfS1Aw1hJSj4gJnt7uM9Q
pBBYEN4JYgTkxmAxiup91szeQdizOHQLt7XCW/po6Gt8JZy/OH4M7dJ8Bg+n004xd6HOyyp0kjJl
BJqsEu1BtxCke077XhemD8al6690oy6Nx7ngzieXA66+O4PJahZ6JGo9WHJ8v4ppdUNkH4rAGtY2
fP3bXRiK2r1HCR+AE+dwN7UaRlebA6kJIl4dh6gp13DmXiakNe2VD7jLCLYPCAqCFjv/opa7Jzpm
ud1o8zAxq05W90lU1icRrSrQhRN/6Ed6/NE04C2vZuPNZFjTlY/44lxuw9MaIalD/YGden5EdOF5
5MCJHrBJ3ZNYe9037ZbCtBQG+UElr7zqXp4KHM/oQXMR09MEJ3E+Xh3POe5PhDW9yM2bvCjHQ5Ni
8/r693s5q7NR/ujS/vWWyT3DE01uRAEdfSeIXRvvrhnknYaw1oic1JU4c2k4qrMbOBsiBfM7n5RV
UjtNXTtGn7WWZXZEXW5J8VS1CqMYfLc0F708LH2RmsfX53lpNQEOUQYg9afwvVvNhFIjGH5dBIZb
2V+TnDZm1f0jHIiPhNoJVwMVHTpAnPjz2RXVUiQ2budoLhrFVw8poZAuRn2lAvdyKhAgJELBYNwd
cvHdGmbICsRT5mWhrtP1Qe+7OogUb+J/XTBG2WpEtEQpTO1LU11lTEntIpO5TKvEw8Dtj6nsru2H
l+ED5y8AVMCuoYXiuXu+YpTqowWzjiwU44KiXiK53iYtu5kjmvWvT+jFFbchmsipDB4vkIX2V1xb
bSzbNM3DBqrYzzUf1JNlxc2xySzcUtxK3KE39r/MDySEQf8WWADU1/P5tSsLHDesYpYmDS1joOyd
Xjr+LLTpykm+tJScKO4X3ivURXbbwiqSMYX6RQdnNXpE+yoVVKOrIQtpjP98mDb2HhgkKupbWW+3
z+XapEs9uHlYT2t18jqETw37GvTg5fdiP9CO2Cxttj2yi7edoaEcBLM1rE1n+TSg4RiuwkzewHvt
3sqkLt6Wq2iv9cZeHq7zUXdxIrLxAjGTKA0NbVxvJhPYW1Ir98pefJmL0NSkgsa1CQWd/ub5trDm
BXVewaNEuEP6oPIB0W5nLgNl1vq9lmQREne4v9yYSR99f/0YXJoglxgvW50cCKD1+dDz2tVCzMiW
ZrY9h/agIz/Xy2uVpIujUNSmu7/5X+x7t1Y2gHiKrDREd3Y8GnWVgyHTrtV1X2553jQEQmNTzqIX
t3tUVY5UJYKoSPkOazSc0ITu9OOatbm6aZTe91dC4rat/2ouMg2Gg5CCgBavKF6T50uH1JrZNKuZ
hdHamKc4b9bH0kqLMGu3WpU3jN7N69/qwhGg6gcEZ6ubkx7vvlXSm6YYnSkLXYdso+81elaOqNwb
Hir9cQRX/mZ0uk4dXh/2wrISjwHdMCpe3NI4n2cvtuSrGbMw5vI5WmW23kbpQEm34jF/jTR/YVFJ
/m1achw8ZP13i+qVcnG8uMnCru/jCvoZqV8A+sC1g9T2uuQmN6tUXUlDLsyQogplLC44ZMLcXWwx
nWnqEK1UYUkzNKC2FD3ZU49gslGNP19fzAsngcYVx5xCMe3cPYKqHxy6AMmoQnD0DtrcoxUUq/fr
fxmESjR1Dqhg++ew1OoYPF+vQgDQE8qsUiIX7K1XotaLVaN8wjVG34+azQZ0Pd8XM483motZFcIt
bx4Lyu6h7Fp0whfN/vz6hF4ESPa7tTXEyBKh8+zRbWVbthu4ugmzyjKeIpBZ0W26LpBcwypqpRdy
c+N4E5hT3eTfsmnwjCtbhBbqi0/H+wmoJAnyhgSBTH8+X55zOaTPvDkslszhgYvVKPTiYSzQD88D
WyHxjE1pqtbC8+FPIjHqS1dJOw80WndRc/BSqSnt46qMJfme5mAxzNupcGvxnDglFYrP0ZJnZXbj
iLETv0qVicgNRCojkflpPpZ5dpBTLCMjSBZ0JmXYj7R7s1PvZS36s3PtCYxpk2Ta/v9kbYyvjZOo
/j+tl/X0edVX23jXKqdVv5rcxBVOH5ZUO2SiSlHmzLQ+U3dDnaV30snsjOZYNi5f5qTsaZDzrpO5
c+T+i4ZgQWh08nw6bG77VhabWkJmJIX7THlHN+9tuJTyl9fBffqU8weNzMcorEL/nJVRTjii+j+U
Ibr8yrtP4IIVAZ3bcvqItL8NXRIN1CgKFU3yPMiW3ms/zabRZu+xuxLGTeF5EQVC5lJZXxs0qI01
NDBscqybtlnj1Tj0Y0YtJihkgaPlTZt0Yjr1CqiVj47sqDsh7JQ0dQLlNZ7yl6WOZFglkbF8qIZV
K38VdWnr6alHKfBzgw0AUbZoq1q8Ay9bRe/61FsBOw9ahzGWNXb8qDbIki/aEEtIrcaK697H2saj
MvRipCMQJZdNHwyOVWSP3aZDo0JhiMH7bEWL032rESxOhoAiUzl87KqMoqs/llnRYkUukCi+SQy9
nz/Y6dznvCLiddj8vDIpzMwv9HZYP9uzg2x8amE8Ko4oCExjcVsM45A8OslQjyPSqGRtjxO2LMXk
90U8LVmwdWXJsdPFnqvPLRagkndXWXv987oYUzTjNWCt4hFl47j4aXJj6zEyzsKNu3Cd2kx36fhL
a/hY2Ym0fuuY6MU5RemuSWSQxKOTJUHqjq3WBcvQ4IkTImk6xQzPQfae8DFWYNaH2nbX0xJbZfnV
tXKZ5T54iWThbikGZ8Ilzhx1pJAHM18fmsHVqQqLzls6w9ezssW8L497Y2j91F316HfXlrrFVo7s
DtqCWBZNfnHNZe3grJtoOo9BnIlm+Von3qrdTXptrp/Msh3ijyiW9+UT7NYZPXgvElMALWJ1fFf2
URmOVbrItwpJJwj/FOPX50KAHumR2rcZvJ0a582yZLb53GfusB7dqCICBcDuukSGUIm0WNw0S0Hn
Ff15c1m+lqbioB4VphGu4Tu5XIGIlJkoWwzfWl3hP7BGaHJOpzIRllMEMnEpA/qrntMLuB+Q0V+9
QBvVsP6yEkEXK4ySDhSQr1WLrMwjEKHShTGnCXSi/Uyu5fQVhKXIcMdbmccb3IUFKFV0foAl+0vl
xvl3q2nnGqneWK7yg02i27mwdpbIy/y1ByIz+ARYa/ipcOxIEl/osddiTAgeouvuHK1ozP5dXkmr
aG/bvkjq4dTOUIO7YORR4NghZgaR9aY0MlsNaBelSZnc9kTrDIy05vW1b6BhYwW6KUSdB+kwubV+
uxqK8PUpKqxlGD6UudHk3gGhZmfSPrVRxduH7M61EFWnHiOct3O/zvO9C2io0w91vJqTP3nLoB26
bkEWKPTElLUPKmuW5qZBzwMBX031GAviDaZP3i9X6fQ8jn222P/1dTo595rMO/kNV/WuelIOjHxQ
f4CVAB5CJK1+6QYx2ddHsoVgmvHOuJc2yoVPCw/k4Vn2VVuciiK29fvORY8qIHzJH06vEDhKh6W+
baO1OE1WpCESMTWx5tvxFL+1Iz1578E8OOqFl7+nr1bT71GO11lPbmqp/EC5qZ3xN+Ftl7y363GC
vFsjpS2+6Aa175/MKTW+9HaGLLg1COEhx+/QcsA8CENmcAiFcQJuLYv7bikjK7TxKzCDPPP05osx
6K6QvlCqqd8ILCSKD3qeFs0bjRs4emjMdF7eEO/qL6upLclzXOIT8tNZU1c9Zrlwnce+kVi1ggVq
qmNXidQJE60elxO56oIN2lwCGj00QkW/K6/T2gdgq6k6znGKyj5btmLPRRpwl8fW1svylxeZSD+3
omUdDpiQt8bv1ERKGQxo1ersavaInB8tQ9GeEuXS2x/LZW3Wu0RkJtR+c46K/DmK3V6WN+bU2Z1z
lFYbz9rNzEMhmoN1crP2vxFPKfl7zLF2nPyk1/BeDLpemPoPvZ3nwYBBj2PpGsLQGDfN+L6K49n3
8Aq14GpUyYZKbROjmbvAXrAM+e0MSsrCr9ymgy2bxHrvfW/MTNbPTmoqhOHtio2e+CDDVlsP8mox
LJAp2qD6kkDqzu3JdccCDjp9j+ZtKqzJ8AHKIBnkYkE6+UAPuuGrAhfa+nCocN3QM2wgAzwf6AtU
WoXrnDVXKbAimaem+zzHNE6fo0moX3FZZy7VymLMqQbX2rOGD4YbGOxFI3CauFU/sR1wPwDw4sb2
lEzmR7uc5puY8xW9yRMjKQOiT/PF1Wj8+p0x5l87QD0fiqVCtz21enVTV7PxWE+T/QjxNO7/XAtf
Y1drcTzQOvuunJpk+Eim4FKSTixPnZCCz6YTgiZRf5AOvrGBUXmtdbN2ElgLcF/1XGkOH2tZxW3b
LlILqY0mEotBFA8CgHjIEVhNUWTHzLaiN7xuFuXXqli/o9yferc1tqTmoU66CQg2Qt2HttHyo+0u
mnk0ZRmfeHygGlIveS0BtUVNEtaqrGQwAhoPW7oXw2nievtqgMUsgibijgmsfOSjpEuBMtAIqrUP
lnYa8lvsdJzFN0cX7BhqcV6MgtA8jWG6iG6+i5G9WDCKKJ2bXLX9jGTN5GqhFFxDvrYNFQwVdrd+
iYWEGbRaZYvQmPUZFfohTj4Q7vTPnVHh16wvXvfJzJz4kxXPEeZArveotcifsCJCyGOSVvSRpNNK
zgPOiJPvuR3JKsIxtf2mjtScP2KOUXYn3eyy+nau4OgcB6PX5085TPMmNBtHpH5mdRNtoIqtaXee
wq5pcWUVZPyZ99t3oBK+5NUY9FGkYyihoz+G4Sy5CLjERXGJZI4afbsc9O/eZKn72KjWOQTZnDIH
OSORn4q1gVW+ptm3ik+TBulUiKMB8xsTC4QMjpQP6xLYn8r1gMeOOmZmwS8pw5KDxzka6j6K/THm
TVkW3ZhxNGGGRqYCBCNzkbnHq7R+nxe2mxwdPUPTxusGG1O8qpO09L019/xq7SqqPSPIXl9YWmJy
9JW0Duug6g+T0ynro8rjTAsmW2S9r2an7vw8wSPqreXENVTr2PDioIwnbBYwOLHqd80q9ZsKUxvr
tjKKOeIPCRyZ8A/QVt+AGTT6vdMTzLo1NYtjqUbxXgdaVf3QqhwJepeYiRfTPMRhEjf8tUbuePlh
9EYyPttJrRikeOnce0XmmCe3IIaTuntl/jtfjXn6bSO88kUVNfdJlqSpEZadh11fv8aSuWhdGZAt
mShyT8A97qK5tZ51a+ncuzKCBxAkxhh/WJ24lH4N8v5+xgBh9MdpIskb19rTQ7sy4zlAeMpDdjGZ
04el0fVvneklb3BoVqbfSyPuCYbYWgRlNBIYp1UzP7W6XL6JKo88X4xmqn3Qhx7JAguIg/qSt81I
bSzvcEt7x7FcVsQWkcXHwCOV4iEhr31aB4G0i6z09L7SrMELsPvg/+uwYI7DOE5c44ZPZY3HFW/i
jq1aeh9G6CbZIZrTPvJjetTJTTqJxj7mQHVyHxfRxDlGfUQ5eBWRSvAIm7Uv5iQ2QBRszuxIEbI7
eAYGTkE0J9Fp1UcMGib8eNRJkE/Xn5PMmPzadXA57eKB2EVnw8kVHmNerW5a+K4P1N70IqR/NGq3
jdNrMMQEbxbOl52K8YTA+ZzdlKbb1vfkKrzacj5LdkORgb9HZoPVhd1sQoeHwJJ8pq2vfuvaGv9K
6mr6hfxL8n2K8+JNaYHNOxq80h9W7H+eykgUc4iRs/llMEqJf09ulE9tLiQxU2mrcXSwtyIpkJEn
QouEwjjZ2owll1Go7ok+uxWvAe991QdrXxofWjh2ywEGUh0mUWZzFwhurQAYL/pYUWG6KclgyQMV
92z7ga484hQrZCbvCEZftkfhtM78CRMPN7/tzZx0uB+lc1iLkXsIw43S6A81enW43AiRfM1imPM+
oDWpnrJhmbpwVE1knAjF1VtAFBEUX2O1od0Mnu2ba4ZWAEAK7z/Z6vN/shfef51p8bIds6hZgkEO
Fk1Lt+M+A2BXpLxDlH6ILJ7n4F42wchZU833aZpgusSJoXK/81bjJ80S3kA9/tGkyKL95EZO9UOV
izDuDNjpJ/wx3DSgnN02aHFQBcazIcnrILMisCcJDnDPYxWNHJdqjb/ZJcZK9mpG371+EY+DoQ+P
HmbO+akm4wE+2eO85zuKptMhzbLmOJmqSw+eNruRnwzp8nZqilkeC3OafzhIkua+JZb+Z2agk4DS
S2nYYTTrzqmQ7Sgp3MTr906aI1T5Gif2mzHvjB/TZA4OnJ6l+l4TPNaDM7jZWx2Hx//0QWF6Icaa
rdR09vcxLrKnxEIlA0pj0d0NdkyKZNFMGf0FjM94UwDCXcJmStV/cyPFDzxVMp34tiwf06pHlqWr
1iJ5n6WNSdtUjeVvDYvnJZgWD8/LRZhFAXKzGO6FmrFtNsql+S+2zejbYtTx48AV/mAXSf816S2M
YEZW7afT9O39rBqNXL/km/tosMxaUOSCPLAoko22a+IJxhNvwSqI9+bwzmt5hvvZnPe8qpZkeya4
Vvqg6Wouj7VMLSryGopGx7FbxsHPmtRyTnQuta92n1s2+iSdeG+2Fsddh3bpUKjiDR/O0NqxoXNm
h1cpSAKXbpNYvMNkzFA48nmu7lZ6vuZx0nnYH/Smp+3Zm31/cjLW2vd61dtBNehDjMO3wyaLRhPX
t8ZNnkFeFE+TPlAH4uE3dL5Re430IxQYbF/Z7vwhL2Lr91h5xVtskrr4bk6EYR48lyTm2M7K7YP8
/3B2JstxI0uzfqI0QwKJaQtUFWdxEEWK2sBISsI8J4BMPP396qxO67R123/XMhlYGCIj3D3clzOj
4mQyv5Jj2OiTMXH8zJnel4fVL7ubig1vfTX1TfCjXz1xZyqx+ycZFcVrTsO6XIf5FD8VRCwadh9r
dgxmz/hZaotxPEbShPXlKFVXpbka1M9o9MiV1yQU3yjCGl/Utgw6nXzy2LE8smJLLE/mooWK3E7r
Wuzfs9xYc0u18NtT7NbusVWR3tIRyQTtLBFAG+2gc747NrbfGbq9Z58Moa/1xKJvUmrQpYRwvyo7
uLUl1b2s2hvW/c4lHPQqOE1rSRQZWzT6IdR2xbwXbwduwL4F6c5a1j2+bp6B89kJvF8jEYzHnLad
5KlGOVf+uvEzY5Yg8IJstzBM+J7VJwxf9s0Z1PyqkNP/gCawN3mzVCbVRRO/Rtva/wQJbB6mZWg/
Kn/3rnp+5pTCkjP+Glgi3DLQ/KOD2+LsyuvmJuK65McfjMj0dswcbyVqXWUjd5aaAQ7i+vNTg7kH
w76LKoLqGY4PK1PqlmDkW8mbwQr/x2pn/y4MqnOkc61evRAKLZlVoz/qGeepxDTgnymBlUFL2SPV
MZmWOXqHYaZJXghQvd390UyJ5SbeEebhEFOXm+V2WHKaFEcu8kBIYNOz1jWKILHMHW8CadZbVAaK
v9sdWAlBuNFfqKEiSseuk2EEYq2U4X8v+/Eia8V2l0XnYJAAKlaT0O2GeToXfbQc6ZpIIyK7rfqO
TD97cJdgW5OW+YjEoPzctY1q7S+7AE/CZB2CsE9zj4X962iy07u7WvUcEPBG7RZ799h3Onr1c0/a
q7jO6+dBV/2nRmJ9h31Eb09lUMYm6XHB+O4YgFQisyb8Z7dylE/NSiZjkhVYZ1Jig/DRdE74ungD
oxwqYvVSrCtHx9Zbtn6CqTbNtXYq76aZGZLpfb1+OXidFN/LqMeajpkhYyCNFGZOM13LLbHhmmxQ
kpvXhE88+BBiIwOrGDfMjyom4rTJ6/q+85gnwIHglC+aMatupx2jhItMxPIqmuvwV96q7hr9Ol1M
s9JiSB2ZZ5DlcDwgQ8621EQiKg6RPyCgbwDEsMtkb/6uhGz63BodByete/fkBysdfaervUzdaZrf
nHGLHwLEfWjtOyxJktpvmymN8X+8gcok+gvirfyat7Ue0kF3boMp60rvFWEc5SVkGbdfl1iEW9pu
A4FPWklzq6KcRK2o1+VThBNvmLSDJvXTixbSthqANzo3Vp1bdxZviItYd2fp3Z0PfuPPt2RRDuQs
wRI9h2KbimucIzkcC9rqIqEWicu4cMx64eRDGB4mEji7xM8pMgqw7DqTzX4/62aMj7shXtl2dvIZ
wHxLeJyw8325Ef+WdGEOjdksU3dZhhBFxx3l4Xc/G/b3MTbOeOAZ1reL0a48xBsBYklTZ+2rFvXw
EbeNytOADuUTksHeVeGmiwMzc/dFGyuaBwcrBp0/xQMg8MGQakkyT7aU05v0bEvbUS5q+UKkcR4c
oi4a7Ue9C2dOulrzFYhI8xQcWnUmw9mrvYuzAIAV53KKPwO/nLrjOM379rZli/waQRxe2tUp+HD2
dfnet1v82RIsW5wi2XUvmKer16UX1ZRunmjfnJJTN3GYuL/toooxXgri/iSngLc0DpatOYqZtL2j
WTLyrCaw7jlxOyX327yJ6Vl2xuKvgZqBF6VxcQbwALAboujqyJBmtvTmGEVVXwNzeO3X2mCcgH36
3onETIV506qiDXVD2YXHtuGPOfTryKVJtQvng7Nbc0fzPDLLWpJy0xZErzyynd+2YGrD+C7sGkT5
Z7OfIQXrjONjVIkoOrrY9dBsbKPdUgLcOpCpcNFOKqwhjRB0bhrSHk77t2tDB+tfnkPpXvrxNvwY
swWn0yxcRi8FY2assaG3gPSIgPTSWblkjFkOJNAhzPVAiaehaNNu3/2Hpdrq29URW3cwemMUyndk
e2lhJozki0kP28l16TFQwOTIgNuhnWoIGtM9VdNCKGNOCvAX6VX0bbYim/BEAqtVadCVwWPboBog
/3gZQNzqNvyCLZ0XJnoIlp8sxJslAQxxhkPAYx4OLYmhAFZDnD+sFmOcBKCkdi5WVLsb8XE4dKZ+
G0cTr46r7posm58gVVpme9t38ly+m/fSqIUyjVUT/72km05EJtdnd1fx/dAaTZRdNVYPc5dL90D8
+PqoYwwc8fTWuL53weZCV8lioRNwZleK00J6tHlpiypH41Hlq0z7nky5u1rVjGo+x2CbRJp04iOJ
1Jh3imbfmptyiuTlNAx6TQb4/+eCt0qjrGmiAqxC9TnFuOSDKtHK5IlB7sUgGvj5xZJ7EaGIAbIE
smArnROO2UZZGiyZeVddo52Lgin1CkzVu+/DLfhdeLFaqFu5tgTmweIkftOQhl3veb0fpsxdnzdf
tGQvytLOeGOoJoSEKUMyFtsBwbfFG8tEiC68fQPmRQ9bf9nwUPNTeNptpNvfojtIoulbhkTOgfAH
CsHPdttB/aSGCCi3cRepzWb0o7LkbGqkaj5EUe6AkiqunzMY+uHYhiK2qWA+eIhNRefEdtFUJI4z
7+DMtqmvMs9lr1cbaJnEx5mhO4R0rlNK0PFGImy29wwARvlT6leD+hpPkrlasnT5BOUjgTBGudAI
LUudkCkNJ2VDPTwsJS3vAU/u+qqtC3qMNRfreFi3Yv1wM0uUX+Zuw21Vt428cnUmnqddeY9of/c2
8XUWg7A6HVGzLWzf3d77AGBF7utv/yEZkniNh1/uMpl70WX6RZyTwY/xNFa/fK/mOB1Ws39sVkz3
nu2KX2OPhQfDgZfdD7YjyVhmvfuyNgrP3hX06TJ0e/czWyh5/FTeMXjRfTksppt+hJ0AmN/3Fcet
c4YnK8lYueDXVvlHzjl1D4M2PzGq7kPq5b79jkha/OhgJjjI4sLM5CxLUd3hWAqflOtx/TrYqLDo
/XeiDwY3nH5NDp4tdOvBL4GRo5MyjEZfXFKKQXonM38TpqWzJqbXuWuqc6UxRZE9dhyfOt20XG8g
R9i+RcgciiQrZxncGX9XAdRM2zwaael3uWRHxrAIsDZcOe+icKVYTWHgPI1RV403cxa6BoKpXc85
lQ0wJTbakXu5jAqrLB+HFf+gZWd/c4fOxYpWs04H4NQXuRWApfXCtJX4Ctgjx5rEv+QQlODaLTmT
QHlt/1ifnQZOcefaW8qeRx42HkQ2CSLR/85Eq1TamWJkFF69/qky8byl8OXlfIpVh+kL4crycaIF
cdIAlc/DTPs/UQ6iAvKJ9ZGFzXjjTDTZucEBPmuHNampdawnrWVorxQbgb8ivyLmu5WLalNeEvt9
XSpivmU1lVDB0/TeEdJtk5UwuTpZzDo8BNiTfk6cPPcgzfIBz97efRjRwmdAdm1N/MaZITYVia6v
Gcifc1F5dnloHTm3N1mg9z0hnjQPTiwjwv9VBMo+9We/4WM7z/TyXkS6NGqeWZQpEtvio6vBZlmi
nBhoxVTX0ERDXTy4bMMux0mv0zHPZih+g5SP+2tdmoqpcYJHsp3rkVud0yv0qEE/HCJoq2M3U4pT
Wxne2Kh3wt/ac+yTsss63wxRwJFj2bmRabj65h0cPCRGFRHyRYD1bXFVKuTx52MOT8xh6D3avz4H
t8OGxs1SYN39e2VWSbZqE8lkdWtxw9J7/ysIN4BnjJ4xXCVtd3xdmnANERK0cPh+Ho5X7UymJunZ
60hLq8KGGNA68n/De/iwHagIzmRxy84VwbKMWRjHO59gJ8DiHUVtTWvoQ/fWTq3zrRFqdI9kifpl
upWw/ODIGWR8WID/HvCS65/qzbMfBiXXGz+IlBaGjaY7hmyHBKka11lfbPinXwP4OFvS8wp9pVvq
mkPuZcJJ+2gX3oWV2ntz/K58QaVa/FjAZt+w85TFBTx1+zJWpf9r2vvCJDQ9Dpg/3NzH0I/qzsTR
uE1Hf43lJ8LxYU/crMIEgDQKVV85dbO9dsR3+ddu0WXTQaMG4UVmsfM336MZQQ9HeOKSzG1aPJQ3
4zGoRTEc56lUNzNuE9BNplO/Mq8FCSCPPTsU0xZsp7DcUROWi+8IJoZezPldTnA1vxlmQKSG99We
+mXxCJTn2V13snfgklnI/FUPm34cup2mVmRz5qcWuNo7+p1vqnQgL9q52bNmyhKMifw34RoYoS6P
XH2qGGCfwlrIIY19IexVORXuM3JYnAEcWdAbhET8pr2WoDP5uQ9I8iwb7pvOGxqK+9Z9FRP0GKd0
hTXwLofw0ZmDNT9tQrc/woHuKC07wGpSkXOf88xthmc9Gv8nOxfgMwRK92EyafZx1HeFk6G886x1
99t6UqUglDgDbVpzP7xHqzvUh4hzeD8UOhopSsJfWK9bcYc45QS4NBdZM4bVjUv5AHkuRi2PZFWW
z1WdW+AefxPlsUeXpIDzXGDlQQd76toF9bCs9/qFva6gTVr8LHL++7Qfgs7ddcIRCcexcNL8mjHR
VQcYH3kdbG1W42EZB9dBHQkDoL+ZrwW38mXYd5aMTRWXfSpqal+6ElyN5XDXj8MJSCh/mIuzP0ez
BfJFOMXyyr4Hn1+3ZAhQbDuY+VCoaFZpLgakGCqL3CuyiMfmHZ0ABVKFZM8OrkexrWmz+Dg7dxoS
WQIxYG6COBLfxJkhtgxGTTZQK72LRmMPzGkQZkdlGCISVdv41K1aVLe+3bIgiYxjyiRfcSZKmw5A
9TKygf9r8MfitaOkFNyEcLnqJS3RIUIDpZ72ullurXL68pbuLLjdBifsLvy1W8vU91tENXQOoDVS
rnI6tGTxAsDsOS9P4fv922oXfsjolfljy9D1apgJWPEhqz1P9mjIvtVRPli2KfcQGRBHR3WE6p1u
hoE25dSCqddpQxr2wvqsN32Ry9Z/ikb45Y1xA/+S7evlM1gb/+i4xTJ+AbqH89IsRVqK0hj8jte2
/GnhVn81oK8vagiQTmQDjj6pV+d0b3qkNT+U66DuNXIPFGJwsPgordZAOayqTq2LDTmmm9v0HlY9
RXApQMs5SXQ4pVVdzjyKLeTV19HQqaQrZvUSIz16LxppXpwxjJakdTvz3mESLQ9VsYpH+okdhcrI
Hx9G7TellumlNr0TJ9RqWbEDhe4E5ZiaaFpsPpRYHgXdzuy2zzopMYABasBBHphrCKcokYtR777U
6pvnhMujEgyoyRyt86fr5B39CEPQcMigNa9afiAtXbZ4NyUtaZA25Tr3aFbwrcbs08OYdh0QWfDp
t8MFZ2HxEarN19hL293D52ksg4NCCVMeMm6gTJHlhnyrGe9BWrpeiWwZzzD48wHBVnKuySyt8IBV
MhErddtFwJ0wcvXwgsFU87M269Sjwt+b+66h8zzaNR+gtaB320NcrcqcTAWtPZqgHVMb1opflrEl
etwzDhi48cj8GGqnfmcgYI+7bMX+7ErrsLUixu1Z5bZ6cu0qAY3kBgvH8dEPKXoNmOkm0v39qrPx
S6tc79vUMek/Ajt5Kh1RXv2wbNa95b1tv84Bae4g1FWFJqzMvJfCtz0b+Lb0vgho7uKy7/LxvVj7
swKRGaRONmzc9MXidLVI1iXmvBB2qaCTIBOfgwBRS1Vgc5lsY6d/rSxc/AgYQXP6DY/v06NJoJuA
44qPfbCVOh3nPf8mtURMNMDonFM1CugKv9+4z2WL/XSyLK58NN5mHlvCyQagS1W9o6hjCLF6/WlQ
FrdJMZ/f4nlWZX+5D3X3vYcQ5oWOG1OmAmDASeAOijgBdAKK2oO6uCv00IXppNyJc3jjP53GQi0F
8R4F4HjjCNtcqjZDODTnRj/mc4bEojoL7ROltsKiR1vEd2bz5t7zgbq585W4HyadP7BOg3luJjt1
5UoNBjydJUp8cL6PQWTdL9EhBFR7AVQc3px8c/1j6DTgsutUyi9oJrsgZa8E4Ip5LYCVrmRoU+os
4g1ar+7RLkTEHMTo8cALDZV84BNgyyNHsUeAujeYg1dY53IT0O/U8Ny8R4OfPft0MdynQCwf0tth
+VmIL4mZkb5lUBdb8SKz0s+usWTd7rsRx5gTnwKFDWkeZ2Xvk4UMA7uOOZ27N4E3tUPAUWH76VYo
aksS6lzXxMSrcU9EYLN79i3Wp9WN9MeqtJouJZ4hN10DFU/n1mfQksp/B8fbKH/hlF/2Hhv2YLFl
f+FsI8oeo8Rww0+dkTaEblGklpWrXyXvD1fAw/00O23we1BFExzFtHbv5/LAlAbngZc3ncRVmJkW
W0P40rcx2iT7DoWXd5xQIgKeAaP40kwsFyCPCbIve9iQ6LcDxKFFKPZ+PcRZnw+0RKq83v0OBHvI
0KkDYKD+OI3C1l/quOfwbMd2c3l9Ju+69uGc8Lxx+oYZKqifHG2qz63fwx8FenAEmYXnvBJaz1Dk
N7juKFOgtsldhx3DfHEy2vJg9V55C6tbpPifJpubMfW6gW4vLOnPwz1ycYTsGueycgf0TGaH5KRg
V2NxrCJa9mQVTKJJBV2H2Cje3CtEOUV0xOmObKagE957hxiOauVxDFfd6lwW88gnAfAfP8zu4D0M
INDdIdu87W10OTV5+dT24XbEDSVVXQU364z2K+nivnzZLHQZmNTm37GDvfGGI64sjgvCvglvqEEx
zYc1LEYwSeeaBzeh1aiNeK5jkyNkOwsQe5/EoYt1XEsKbta9TSyRft+8uf/SOaXxLqtmcE6dMFpd
UFzHOg11rwuFagJIkDgg8IRmva47+E95ZhLR1EVJyEbpemliv4VvaMtgpgK5gL0EpbDogFc+9Pbq
1XxPPIRsQsek/QDiY43u6q0k0Wz2gMfvWCoDPehMHYRky0zoc4ElQCs4Nwp9XIew8U4kBQFpV4s3
fe8rd/u1dZxBOHLBOB8qbcevYSxFc4vQt7ypqBZtGm7nqQqOmT8CuUyZJyG913d8SMUNW4vQ2OG+
Ve+qUNsvOD6uOtVzHR/ArZroflItgDAJhzvzAP63sK5d5E+v7MEN/k3h9+U3RAda03Ctw4JkphRo
RgyrLHU6DSiwLnMgtfmWddr5bkVovqQRcNd+SULiUBb3cK3GfUZhsX/QeK3o4U2osvlF5zWrIMcJ
C67wSkDlv+PyvX03uWeWCzj5qD/ETMVoLBaBOyTzNeB2Hu7iLcYSDduuKIi/FEsdF6jBiojmuu+/
ztD4CKuc0vkQyCO6w17WfnZEHBIjjWI0bQ9qRiME033+ANRiMSt0u2gd04gzJaDDDlGawfTFz7of
o8d98TYHsnLnZ7KhPF6gtN3u9nXegd92KsMBYmR5yhFNL/BDsh7BNKP6pcQewTssfT/h+oMKkCaz
bi1Y8exTciZZM/RHCEMkkjGtNboUUdRQDILXBv4WG8d62MPscgRbLjEposFNe8eFMoSC64ITtmMD
3kxYqUUnkPuas8lzoeYUMnI846adcbmbVhfSyhP5V5rHbT0WOKheYyYjQVicTgiG45nXdzMOrgpj
1dosqS3lHR4RwOcKV3CGaQQnIdquvZLvfu3W7A932GjitrrW5tB6q/pZ7B01UJSk0STCa8Fo4woN
cLJQrJ+mZmy+IUz0hiNTvXlZ86ItrgSNN9xGOXiPYe7isGXkwBupg05LWEMp7zaam/exWqOv2AXH
iI9IK8qOTbyz0rl7rv4yRaX7o+jd0D9UlXGudj/vh/sp7qfHzXa+g3YjQsHen1v7NvPqKVXOgiqM
jlywed0F82tXNMy5FbagFHlEnNkBZFw9Ug7gkNgxQ5LrdY0QiN/E8kCZ2tfUq2o0jkOFo9E2/ucc
UDpek97p9R2lEZ4YHVH2nU2M5tLirGoOCB6gB5H5jG+W/bj5MCJ4G6/JTXF+56aLvAtHgPGlwASS
o8QJKnuguIjoKDeP8RPjcf2zzd15o6Gu8xc8dtdHW0wrJ8wQ5O+jtvZ3HiKzO9VTXH/EHNLTMeDD
gokYq2jEgqYK0YVaWs6UNx6yWxWC74YtBho/Ru/6E4y+e++HsNwSiTX8CywuGM02a3vX91v8jvcL
ah4YY3+EBdgrJMueiH42Vbt/lMxW/CrZoGlb2nBVaVVWvj7Tef6aOmXY/CjxdiW4R+6s2yuQOljP
8rzTMa8xYtGu31vEJ47Dw8+h7a7nzbo6cUJ38/kOlChQGVX5dIyGGNk1ZwuRSlGu9jyFkB2/kDzm
2EPoBM6tn3eEDZRya/oL+sf6deypyjRxSI8Wd6D0I3hsP5GbVg/stWp0hqXbiiOK8OxBU5+KlDZf
MqaV/fLVRSv+bYC7efYDeATF6Xjb9o33VDWe6h7Haluw2onL1V660Wq+zsU8Y4O6Tx42QEOjswvb
e9XTMngzyNNmWVqxzg7aSO+CaeruRnV0ZEoSwbFUPeOimcdgOriar+aY69JQH+Nt6q46ZdyFddxN
RTHYqk998D3NPxes83wO5T6IFK+1HkeDStrqI+oRTlxgkbFmdyszDoIukuqfDLq5X4rRgEctz2Yu
XQ7WnqkCOZlFAYO8QTvNxzaZ7Dmj0/+JKdQZZrVmUxQCesAjqzjeG/sgKD1a1oPextJwkE9axhdj
s9WwrGwItZcGfecTs8pAsHHlzsjnfZaDNrmPMp0bNhGT2nWbBoUJIMkhy1iToY8MwwewabpNn62A
m2pCfncoiZiMIA8WjifENd6La8fyw0Qoe9OmCely2f6bxnR0ouyhqxQ6Izp/mlxo16I+9V4bfBWt
i5BnwTTkYRZS7+kYZcuWsP6GmmkInf65Dkv7I1oC+TWA0HKOMtsdcSjiGHKCbKi8TOuppTVthNc9
ykhHT6Q39m+OmH0ES32fuyn1EPiQdLjulpU00bHXPHnv+Mkj+ESO215NLF6tR4nvu075e5znjJ3n
633fejQiAKg/57rM31zQNBS1o2lLmFhescT1WmFRCq5n3SUCN8QBSOBfs84W6oAiaYeGD6PhAoU9
/9NDW9dz7sG+0RwjyU8WD5+0Yz7p8IuufGEo1Y30wf6q6vs01OVznNXxA7QhiMuWZbs4A1ymT6JA
sNpiSkW7b6ls7zQNjBouKstE9yw7JCxWZR9BAVRxmuOxUgeLFiJG56XttdqDFq8L53zCVM7YlEe1
FsCyDYoO7yjbKLw/z50+RWXZr+Z+zqc0W1awPfyb3Nt53dW3vKaKJRhcliQQMZacommgncG8efq9
sfB3W46tdg/r5MCXlxFbBdxpXsjU12PeJOtuxXcWEHnGxmKJHpW7fPZMiFXLiO7SBRqjRUu2undZ
vKm7+FHX2e4nDOsFTUMmJR+E44pvW+nt37JyXSSC8DPOjBnc8q6q2RvTfQOHSXcSKLKzr6CFcAMz
emjtkAvks4zVifVCece62PQlinMEx6Fs6exzFWrCouJhM1R66Hl3tlC9u6m37IRQVOWXjZzjR9EV
uGjEMYz9jbdusBnQ4fMho+zPrFhw1l+5lYpFMmuylHU3CWZRDe1+ZFjtKtYQq75/dK1EFoBmbGaJ
JnPgu9iRW46jKexwmBwjVRrtrECnxlmW99XbxHbclklWp7iIa76pIg7otBCg7sjn8rw6SCDB8qfJ
AWaOyy7kmrY9C/A0ZrZGchGPbnmN/1jc3m1rGT34Zd2MB2/dG9a0ejR296z8QGov7ClwM0av/Snr
Ts4nW+yZOVgDZHXKCxrjg+QuToedIk5vUcFScWObQUhQITd7KseQXmIk+kIg9FxpQizf6q+mMwSq
l+x9PPXa4vAyEgNwRyCC/o5mVkFC9nNwN/rwzqm32wFpcTRUeDGqTKK8pXIlAiLli8wkkhcDkooS
b0OWfWjYH/rZZ4P91jeyuleo0p2zYBDsGDQ2ZBDth99RtjL8geuCFYIe0nFVPoSNDhvnBx3fplNG
lI4WdJ2iezl4o7zIVLT/yMXm3LFiujo3LJN5PzdfemdwpkGeSZZQfgUwXOzwo053z3KBJ9Hwe0sB
zU7AQYoIiC8qNJXzWBB6UKe9cnhgq+P4z8s8QSuPSwC9WztzfGVFrreLjef9decEN5cKNOOqAj15
1N4KhoTH2XKLIIJTskd98oXugOOiceZ+TfYZEOMiKscJAMtlm+ArmGRDC9KvLnqpro4eg7ZHDMtx
k9+PDUriZOUuv6JQX+/Pgx5SHKdhH0yIfn5gTzL7rAcQ5HT1DBOGMlGDTIRIlbe4sHzM+VDYEH1W
A1zRVhjrHnHDU58NYBvOsO5QPBeq00y+Tjy+4TMUNIBsXfOZy3FCBZHVQEpsczcDmvRueJY9CgCK
LPoL5eN5nJQzoeQHvmL7I7bBvtLHe2hBNqBaHxUObSM6adU8qZJdhhQWKvjwoyl85AyavVOf5fDc
vLrT0dH5RIs/Dd6QnquzPbkV4M6xMhoY2492hJFF1N6fNaj2UJjR3NG5dHNwmcNo22OhZDRiLTeK
u3nl1Lys+967isBE3CTCYJ4RvjeDvJ9ZBvw5Zc5+H5RRo5MNYcVyqXfwtwd2zzK8TUXYc28K5fdH
Urx0eLvroBlemAvEi4gBRqGBBgd9flDR5eptkG9NtyuHHpDx6DPOq1UkjF9oFDPJ0tTFMKIafw1J
DY2hXOLOp0h4QGPobHNAeARApf2GunQlbyNmdenkDezyJP1iyaL9543rs5fAf5sbEB6A9Sd2DQ4m
Z6CQfyx3N9L68YjwB0JYuT/E0mfJUo/LRVhv5kGIBrNXkeU8Or0cmnqRF/98+T8Xvs+XJ6uVdfwI
G1tYsL/uWrPDOmlkK23C6hXjUIOUebl0UAl6bHcO93AUcbL7Kr+ZTIMs+J8v/meqGAFzXN11HFhH
Lzj7p/z16uSEBT7UXZfUGUfucZIZH1JLLOCxZqookTWBouVsZsOfl0xU7Ige6w61CU0MgPcY6O//
8hf9uXv+51/0h8UKgudsnFoeR94r6jAU5qHKYzelVXoZaYUpPHDhE9tox0ZvPv5ekb3oOhAAd8uR
hlsgB/Qk8b/cqT8tAP7zZxFieHa9ld7/OIuNhgq9KEbirs2BW9mdyxF2NKCR9dwH/eGf78Kf3hDn
q50dPsKzuymamD9sUoZNdcS8owRBDhx9qDL0kMexLkVbaHzzQdCv+y8mOn/3GmK5JwP//A5K/w/r
CwSSc1/P8PCsA7oPATIT2lyJFlc75gr1XHwxdOxu917wf4t/OEccBiiNg/MbyPXlH29g1LOBiP4F
ug8jPFaugH/L4VurOAuuQIKgtv/51v7vD/3r9f54v2wgWEwZBhYPO2c7m6raO8t1b9BjeGjFR30Y
o3F8iv0mP/3zlf/3zebKmM/4mBqH5FGd/7L/chybrd/LUvFmk5DkXOdoWzl4h/7/6NXyn/tJSCCv
DRsZgDh/vQqXLr145Iv2Nqmv/bP0LWrlNaT89jVEb/0v783/fhe4b1M+YI8hBHmaf71cpOIsbgVv
6qQ5zTTQcAri+Mpyjbz859v3v9+EwmcjJI0cugd/3/Pt/a/bxyrXNJmSsyEb3fGKDoZdLNaHyxSB
J1vJE3Duv8Su/+0VPYyY2IBnNeFP90LJhD22C9/8UIjtM7MAXbGuzkjiVNQPuDX+mzvS370hRCdE
LEJE2D/96S6+kQihYG6pxtPCvBLvwzwchnBeu/+PV5EIIjzhpVI8tT/uZYmYnI6Ce7mP4YjWWcdo
jsz4L1f5u/uHXblEPEUKCpr4vz6xLUSnWxdcRaMQCFgtjPfLqnCnowFjhcEHC/vnV+TvXsbYiVEP
0JZRzf74woJ+8nMbnV8RucaPW4cxSGryPBTHpaGp+ZdK8qdJ0flLi73Q4S4qXCP+jCnp46WhB2bz
eJJ5+15C6KEPrZGu7MNtNHfnSGKh15d//ol/U744GDAhk9RKkp7dv97TPYt2z0ckmuApwEanDLOL
2YK3em11GpssAoXw1IXyEDz+y8/9m6eJCSxsM55MFBf1R6OyumVfRCNf+pwt0ZvL4nXFWSzXS8LK
llPOfvTxn3/q33wN54aMaBZPciT9WVrmLdZo7Bq4LOShBx9ny9MivH9LJf+bpxi6OLoFEpcirJ//
+FnY1eRVd/7mMreWBtV7PVcX3jxL5yT1/6PuzJbjxq50/SoVdY9qzENH2xeJHJgpUiKpWTcISUVh
nmc8/fk2q9wmkBmJpu9O2NFht1xaubGntdf6B/GWUGooUYHSRs7K+C5G5iKAwibsCS3xwV8caB64
/6HBDYxmSSd/gW0VU9+JvfDdiDPGD452sK49TE5v5SC9sEsIJ5NcoHUNvE38rhdxKxjvFgRTvmtc
DKc6k7sdQrDSg0MBZUU46cIQUf/T8C9hpwi38HmoMpHVqTdShgj1bytVIMsGo4J3G9I/eihAKX+J
FWdNrvjCAB0hDY99kEEBRV5MKXxpJJg79kjI3G3lCjQSzBbv4MuQFF69Rh0gHw4mG7jeoIE5H2AE
55xyEgP00APaOg0wpr401uTezneCMFyQ8Vg1EHwzl4qAcmdj4lFiAyOhH/Au7mPgfEHUrWRiF6II
aTz+xeGJgv7i9Gyhq6SZ4dCLtoCIFkpmANYJzJVVfyEKdoZIyyOhqMqIn82/2CAH3UD2DsYCzEj6
rkJbJ9/mldQEK8v8UiASSsTsZe44VsI8EA0l3c8on26mHmHSMFUrF7ziiuDw+aH47CiKXBYO8WQ/
i9Go5Cv9kFHjZLjxibMzHHdhDfyjGCD97yBYF+PX1y45tHjxagShbghnlcWxEYLqpnxAwqxpBS+2
wC72xTgM2+tRLgzMsjkWdZm7zeSZN/96PfKtfhWXvMSdko5hEli3eMnUe9tqA7cY/DVvnsvxeAHg
Y0p6txTF71S5tSzKOiAQpJr2H26iNFc9H6JNJEf5QztU2s/rQ7ywQBgiLmZcMkj+n728kceHtMKH
HIMshLib01zIm+n16x1JHupihiZOXWeh8e3UJhR3OAebNpG9e3uA71RH8bhiXnmeFlCJMrhJMM7E
XcBZ7F3PDFCbEuqZGs52ALURZYE0078Hse8cnN6Gghv7Ax28ukkP1z/jhZkj20Iu0MCqUKGUMl8p
XSiHZYlfySY3df8LDCDjC8w8vd4nOaodGzMGUbS/HvL8WsGXgk8pGjlcnss7O+jVzOkx0d54WjYd
DEBZ3xKJhuStpPI6v/cg8CqbvAwo514PfGHJ2Kh62mxAm/23lJrF9pL8FbnBTRc00tvI0NNNXRT9
q9NYhucge6nCt0Lxe3F/5cUAld8G9+UkdnaA1uih8SZlFlshSVJjZYFeWjpczRQDxRcFMzefv1bD
EQuYKs9SewgPSHsBrUtCCVF6z4rukCMc7wxqdgeN3PrD6z+nxWfEbMRm+Rhiab3IRKyQ0rVvGoD/
wTLdK0g+7XIkFVeeqJcWqKXyJCaFNHipLlJmJJ8KDcF5gMlmbG1q8ArftAFRT+C35Q00kfrmPxgV
L2l0bnn1cFTPRzWhppLDEGR16nkRbiG5FyYoLzSyVlbjxYHxyBfJB//XXjz1EaYCFYpAAwIuHhQC
jIHpl9S5MyQ3cWrI9eME8WetEHYhqPBI4dnDx+QKX1wMkwpKuZig2YwYttGigsE1AoPPkbXx03R7
/VOeZ3IsDh6oBs9UbgVtcbakfQzJFlUdGFEN3CI3nIYy+QL1yyoHCOJjr6496p5tUeblYOGYwsPK
5ruSPSxmb0idwDfpTGwctl26C7tGvusHBMScsMluPJvOkRKW9SEAGIkFoER3auOPFv3AFIm8laV7
4bxx0D3hSNdMzvZlehn0ADMxh8qB1lT+Dh9dEHw+QvHXv/LlMb8II6bhxT6MzCbpZA/zG2+aBnNT
tUJbC6dI3XBTzWneGWkgHeWe9pqdIFhbJHSi0S23MeWJ5BWbqkvrixn/y1eBk2GxW3O05DxLZ8g+
0HFXB6z6pFVlDCJM9k9dzRPt+uAvfWJq39wl3JzC020+dt2csKZAlXFjGVqJ7BoEImtM+5VRXVrI
Fj7iCtr4GnMpRv3iCwMM1pOh5Z2Agl751Yt82oil6n/Hd3stFbg4IN5cQqAcaK+8+ICII4MPUEg4
KjzEt14FIJA+TbCScFyMAqeEg4fSB+f3fEDQmrxCxTUVl2A/tPeoFOntlpcWBOjr83Ppy+Hew9VK
3Z3awyKNr0jubTitBJIaeS8BTN9aeWc9FBCG3/8nodB9dkRijQX4fExpPdSNIzFJxdAU72yvCWhw
2qB4ARP10cf/IBhmV1TgSLGV5SscNZsAcWgS3o7+y75tG3wvAYhvuyZJ99dDXZorUjQuQNSYueEX
4wLCpJt1SuVG04z0ASUL+61pd/bKWSX+luXBiUayJapD3BBLKeYs6cwxnFh3WQ1sctMCFT1yOPaf
AgpU+6KF7HN9WJdWBrU+EIqAlWhhLa4/rYEznpp0zpDTytxogh1XRXiEkdcHK5N1PjaqJTqLgouP
SsZybL2uOEkNpFqQqatD4JUPuV2dQMqZN3IVdisDuxDNRnYZ9wQsXwTabL4O+1aTMBunu270knny
U0f6gLMTzB2lne5R6PNW8s3z9UFhXcE3hzxChei62MuhbILXl3I47bTYvxbKNFJyU/vH69N1MQom
h2xjShm0POejkqTOHCbEmQC0IcCqd371FgTnmqXShW8nciH6LDwOqDmLP39x0FKthxxlA6vPurG7
VxRPICYg/Z70tDc/q6WX/Hr1sFiCFJlUxOpp8CyGpZlJFfoBTwIExkjWU/XPMLNeaVFNYYH3gM6x
xIHO5bFMKVUJrYls6nje5RoiujXSMRSX9cwFiQE/TWbOVnbz+Wxxrhu4b/KmJMVc9gPLroCA0znA
+ZKyvbWmyLuT217rX326w6iQLYzLLU531V6c7nYK3Af8R4wwRpPv0jh9mgTSrDKjNResswGZmsIL
3JJ5IquYly82FUK/ldTK8BCVcgy/prlU7OImeHV5nig8TUknhFcCA5ovP3CggL0t1IYrWLjlJs5s
lHD6sY+1u64tQO0FvWFOtxqcepBbmVKutskujVMcG7zIOUFoOM5/QcJLR/B9AS9VCVCZsNKCWz00
0tfe/1wnwmKLi5mbmaNxHkZGHb7VRRkPVpi9dbT+KQNjfHN9b4lce3alUPEUbiGiFe6If8+DVGFW
V01tfmuhCBe59GCGN6ls7XNF3WB4Q4ID5wu7hpU1eVZdEFHhGlHW1YVe0GIOgRIi1juY34b25AT2
bdrt1NxzEzPaTtOX6wNchqJ2LNN8wCOHiisE6MXhESIrMYEMhRRsDv5bxE48t+3T7o2E3PrOTj2w
ZNym2+tBlyvkOSgtflqaKinGsrQXITpk9PkQbJDviB+gByS7yR7tlSjL2/mvKDY5r6YJX73FfqMH
7aMGzNACWE49mBJJlGIRUXKhla/hJS4EE14h0NBoeOOQsTj1qzzHpcwQYMTAI1Zf2I9caNyYQ+O9
cuEzrlmoxcI3TM+zppJQUBN7OAypd0Bb5bUpm4hC5QdrDOpqnCSLc7FtlQDgPeKMHDLGoadpTK9t
svavXQk0ZyFBcE5RbaI+Mt9fEA6myDDhJnphUfCKrQMEFpPXnrx0fmZRFruYBwmSAAOPR/RAvQ2y
WV/lWPl6fSTnC4ByBMqseHOIbpO1mJUhkRrVn1BSy+vO/FMZkHNI4OcKWQlrzSnpeem+PJZIMAhG
iYBuCf2lpUFdj0SCPnZ0sWiiIyJDzijB1bbq20pKy7dgb/N9Y7btDdqvqjuEkXpEJDdZORvPdjFv
ZCxPFMBbtqBwLkaclgisp4H1xQkhAJSoLLqDGa9lUxeDAPDgm9KxMeVlEFRfUBH2v8ZjmTo7rdSM
U4ZVnXN41ewJQIzOQ4gWCoGwP1mcFW2SDE5gDv0GL7wA4HJhf0Q2BQapHgUrb7zFiP4KRZaLUyst
bNwM50te86wwzkhuN2YK97tmgNs2kZTXHRLPUWj9PA8GB8wlEGHKc1SksgCiTYALRwUh+laTp7WG
3RK991cYugvCe4/nqrH4bsjmdPTPJFD0nVHdREM53iIi1741Wt84BDyYIXYNBjxM6Ft9jIcKPOnW
PxrItrhM6dpGX2zC559j0goQW5CE+KweaWcqCnooReTjkGxqPU7eDKgZ7EOobSt+3M+wsBd78DkW
KDmVhUPvntx4Po+6nqL8PDKPQVR9aOH2oJylHSYvvkGx+MbIq29t2H9rFdxzdO99ZrRfBjrQI1lf
2cRHZOnX6hTirFz8IC5ymwvdUUHRLcFCMCwg5doo5MtK5WhPKfKv8Smr6XLeI52Zxfs4nFL1EUm4
8OcUIka9Ala68PGFi60MUgm8BNp78w/iVZPaov7ZbUCGIeFr5vkW+HCxLYMo2V7frhf20CyU+Ckv
3lilMqrBKJZd0JjSMWZB3JKMtq/fqURx2KMA2cRdOI9SwWr1soQ91E5+sFedQdoXKlJT/8FYeFYp
tABpQpiLdeRgspCgvMY6yqPoG6To+q3USebj9SiXFgdID7YE9RF6t4tTB8CFX3QppOo4VKIDjq2B
BSFE8Xe+7je3coGog9oWxUnrou7j60NzRwEqA+txvlFgVmdKn8Is1CjO3Q2K0X/HFkE6wvQ27lNE
5VBOM817zv41aOD5MgE3z3sLtBLJNEfCfAKlntaOVEXId9h6eRfFWX4TOPVat+X809p0AJk62ZZ5
4C3r9YFcdqZcpOMGVt6jbBrfO93+4E3mqUPABcnW5sbSq9fBWjh8qEiqiAVQZlVB6C6uRehHPc/u
bIR4ilbBF6dAF/ymULTQdFGYLQIkG2ufJgwKndGn69MpVsr8mLEV7i3wDLRfgNQsQgOegUsWE9o2
wWNrgxft8iIod1gdwXVoqrXKg/j7zuPptEKAJINdXazcUZk83VeRw6l71A7UIY0+J77v7YFZR3Ab
reIGKeI1+7/zs0y0A4EogSpl5Syr5QFWg/CikVdEz0hyYzmXtrFeO/sCea1Xn2WE4s0OBxQpQ27s
+SJFRai3UgmJnFQzu3ibJklXHrNGSHxcn7iz3YDZHjAKU2exii794q6WBkjTtgH1whgQ7ZAqhK2K
GMe061HOloeAqBOCcxN4Im/K+XAcD6TZhPgUCnmpXe/GPoiybWIGxp+QwmxE0IpozWD4bLIWIRdf
UEtg/tlYGbhwPIutosdPkaU027RMupXBnX3CZ/w94AbyKjrW5uJGCKYxkNFCQkR0LNsjIiWpCyko
e+2K4LlFldKhxcllimj7/BMiJ9pFVgk92YlrY1cG3YRUkzkdrk/Ucl+RtbCf2FGsb9VGgnQeBUqW
gtkTGJfW8+THwelwS/Lb46hZ3QbnoeGxy9caQ2ch+WI8WQReW8C1l6+9RLG0QathUIR1pWwHhMsN
18kb6V5BUumdYzdCqG5sdtcHKqb/5QFCOUwlQROAQ4KCspwPNBn6tpNjHKCwUd60br/LD9qdug1W
wix7mBwX8ziL24Y8sTXLhDjF9tunbIvpxubP0/3364N5folcG402H81g1gGUP6KoB6AEG0w8dspb
9F22GJ+4xo6m2+ZNtTmhm78ZP1+PvXx2no1QbI8XaRcP50SvhJeWdKO7vQv6ffPTurNOr71Rl19S
bPgXcYYkQwgiI47+4B1KqpSfQDKfvJUJW97byyiLiwUefpRIYjTTHlMQF8VAN3OLlb189kJaRhF7
4sVYtLBS9EjM1125+xG7H56Mw/dP79csM59dfa8ti8WxC4I5GZWQMOUOwKmL8MDmEyqb7ybX+ohw
53FlJYi1fC3c4sh1sKrk+CBc7/5A7XXzM9ucfrnvP62EuXBgvNy6y2d5Wme1hQaoGBXSVy5lIhez
INfemtvvh6/19iMiQWsTtnJcLJlPja0VTiBidluedGywcPd52vz8+DbY3Nfb77wGNqhsrlwsa/O3
RNVrqHOoiZi/0f0x7eUDVli7eh+8DY/eJjm0m5UPK+76K/OnLk6RWIc8Ca9QDDJwU/6lb5D6dFFl
W/mcYqteC7Q4MnQJD6KAnuVGydD07jw4EHnVnrrYWhvT2lpZHBq2FdV2JjaabXxpvZsQkeQCu1Mj
i9EgWWs1P1fYro1rcXhEtqQaKI399QGTdxg0bK095m/ux3Abbn/Btucglje/1kb5nHleC7w4T3o/
xUSgJLD2Xj3Vn/K35Un74d1TaERvu/g+fshO4Tvt3viwsmLWPu/igPGbITRzsWI01gySC6zP7oYs
z/U2llvssp2/tV3bXQNrn5VZFuenujhpRjWLk1psDFqP+/BG2X5I3Wnz5G0KPm++Vzer9/ilA4BW
IPB9QZODWTM/sevYTjNZLFnch3cK+0PbOmQOuuu8SV28+x7qe6SsD9VBv3WOK1/50rn6MvbiKyMk
Mya0RshVtv3O/JTsg32/H7fxvj6qN2vVsktTSieBdgVwOtrhiwdBhEJ1NFZFvamQfZcVaLfoUunj
U5tV22h6uD605UFA2k/FkzKHpgHvB64w/6pmE6pekOiTK2mNtkcYCTllpQoxVxunlTNHnCkvtwih
wHTS4od8ZFsIYs1DJbZqDmqHZZYHPf1N7mQZSGAtWTlDl19PRNHpXfEaEDTZZUVFx54aI0h0jhro
uO9Qm7ROVZfUrjyq6buoSNOPcJiU+1d/RWo3PKtI2ml/mmL9vMgmchQSqrrApBGnyWKHICtnqt6k
D+jUJ2trcfmSY4C84SjZAME34F0t9gE2PNXkWNLoWlmXOS6iF/VHVN8QT6qMXIs/JErXoPSaWgjW
UtOupQ2iiOl9Eo3eJ6PJmhzlgK7rjmVqqg/gSErMhaqwsDeFjGHS9e9ylnzTbaUrZioUmUCE0bWa
fxgd94yssSzcK5Wuw2xESvyR0xCx2mA71Bi8ov9sdEO0x9q0+17Rc/zp145vbxX6gtM+KjRzjdq+
zC/FT9JYHzS20HjFwGj+kyTUmULs4QcXb4UYhWFN3eBCkX6l5I8KQV909mksVK7dsBtWUtvzzaYx
aQDTqARTm9cWtxMSrlI/wgtxq8b+VgLb+NigOvQOqc01fOiFSIJDY9KAp6oAimc+SL8WXneOOqGj
F5mAKGA5bfMxQiaUDtXT9Uk+39cUL6l2oRcAS0NeNuN9Sx7SHA0r10IDZ9dUA85Opb/SODl75DBt
0Ck1wJi0jrkCxIhfbDGftoQWTW3nelLgbQasRDdR6msbFlR6Ctsp31mJl+xUOdLv6OMnT0Y6Kisn
2PnW4zeAuBE8JQBmyxrbOHW9n5fsLhsRZ3Pn5570Xo9l0IBOgwjOEd1iNFxe/XXFOQa1B5CPQo1+
Pu7UCFItT7Ccz+sc6ZtRj/dpamk3r48CrFm0CUAbQJGdR/H7jq7UGHXou2DkiQQS8sK4aL/6++my
xkAUamp0KZ/n+MUcxqMWWw2QEDfsi+wu0WtlG0rIzvTIhm7TdvD2rx2VQGuApaT3wcrRF2tGHeU6
wYQWYfgp9E9RLk1HDzOWlUfC+YFiqwZkTQZFs+0Mbgjdl2beaNcuxrDZVpYRvklQZ7+RbUMCq2H0
SMIOdXf0pPpvMNZ//Rz+23/K7/+6Pet//g///WeOypMAjC3+6z/vwp8Vc/+r+R/xj/3v/2z+D/3z
XfdUNW319Nvd96L+bd9mf35vwjxb/jOzv4JIf/+S7ffm++y/7LImbMaH9qkaH5/qNmmew/Gbxf/y
//qHvz09/y0fxuLpH7//zNusEX+bz8/6/e8/Ov75j9+pWb6YdfH3//2Hb7+n/HMAlX778B3B6bN/
5ul73fzjd03/A7yOgF6ROUKME4Xc/un5T7Q/wCnhKsRxgLoLWL3ff8vyqgn+8buq/gG5H6QFCDTk
VzQB12J7Pf+R8gd/D38IYJZiI9nG7/8a+2y+/j1/v2Vtep+HmJX94/fFBSn2AbhYWIgAY6n/Yn45
33gA/GLVnkbOMSp9yg+P/01P6SN2ql8ovQgrkChwAPO5ShQ3mAkYvg5xfTN1wP8dt5a62MestDKM
x+eP+KqV9a54yt431dNTw6L5/2ClqELT4r/+NRtnK+WxreuQut5fq04sred/4K9lItHhY85B6YE3
JDHgmvnXOlGcP0xR94XEadk2u5YV9Pc6sZU/OJahxFLHBNlni+bu3+tEV/6gbE81l34MabXD6vrX
L/s/rJPn6+3fybMOqE40d8BlCYI9PZdFtdRDeVHGqAN560LWffa3TE/JR9Wc/jU8IiFFFxVxs8cF
aKruEbqczEcPO7HoxokqZ7yvlKF4RlOyGdJtr6GFfsO6IRtMxgYl3MKr5Ic4d/JPAbB9FLdooyMe
jt6iscsD0zMf9MDwPHD2KaYblA0yu8KsxpByuJ81lzPGXnKEVtwO+kL7aEydrG4cDFvu7ayqfzpy
I433heREJ7UYAKXC2sBLfMzxRDw4ftnLrqe3xhel1bA0UyPHT7dyTxK3iYciuTN6JOfpkYYmFrY0
s1D0xLhYxoTYCuo9niPxo+TrKll+RNt2L6udYh5lJZoSfW/WI58qkZwSt67Ggba29vifJ1t/zQ0N
fk4RID+CnDffw6hWooEASykCcO6jMz/29KiZkIKXaSweUy9W7d9r48qZIeKR97PW4D7xb1AV83he
SHqnK/jB4aQTIe/PowoDwMjECvSHrMJn3kxNKJ5YWT4mPyenVj50RV9/wSKYJTCGNYCa6z9JPN1m
q9MAlKbBiTIFOo16/vwX1b5Eq9zPlBDhSBj/sJ9yFW3iSVKxzNL6CS/XPqh3dgLrdauW8KJ3WWrR
XL/+M56/9MvfAdxNwKFBron+K1tz/jtMDNURsvMEuNDDymabh7hcvYuzOHTwJW96eY+cOrLr4I3l
+A2ORNqTjJ0W+n+SaiIsWqjTd83vaucTS97W/UMydAFcZyPSYR9tkNhGvi4sPIosuDqmD72HKN9P
HjB1YbiyiuxUtpJciMRrPiK2O8AniAyAlNEim49IjjCtChujCDYhNpnfJgtFsJ0ZaEm0sqrmuS3U
1Wc6mWCCCOUJMAHzQEjGe6yRZ5NvlH5N9CuV0Xob5choulk6hAgH4275unfKc1Q2Dm9E2uaCI8IV
/DKrT+2+LDIzQErOVrnWsIUe95oJIKeKnOrm+uo4GyH9YpvmJ2NE+4FrfR7LpzKBKC5Aso1nJgOd
GXzSvJtmREP9NJaNob5p2n4Y1oAk84IEQxSEZIDXMJR4jp1xWRsPkYa09k1MmPE4dAelju8xBCtR
HMfY7ZMyVvW+Sc2Cm+t/77YLp8TyUBJhgf2IvEckv0vMFSZm/YjEJ3ZbujxNpQu+Y7hrUaBEiFDJ
9Z/Xo4mNNVumFD/gYqq8HSBJnbErgLerHVYy6MdOUtzeVFDMDjidaAfJS5Dpp6a3S01tOgV84JUd
QsnjLDiQZcCdZE8KmILlxKK8CJ0IlwnEa72hyHAChmWePdZVNsXfE8MGIbAxUW00DrYxWQ2rDNnX
ZINMd4LbZVxAf/E2et2YSoCKdmWO9+hbdtnd2Gm16cpZm6jvSvjAPZdlrDYRdpa8N6cHCoJDfvCY
4PQhn7Kq2Zs9ztloVHt9OT4WjWwKkytTMh/g4YbTLy0sC6O/kfE0GYVcsyVPH8sQwNQT5D88Rnq9
h/SAqK4dxXd6H6r62zDjMf2QOak5uL7q52bk9ojLWW9i2cLOyQVCjaTqCJVrfFujjJfuBnsoq3Hv
T6E6tW6rZKH6GbOOxuyOjo4XLoZLkeUkH4Mp0bDXHPxJGdCSChDPwxxnmL60thoi8NrhcoXsTOGb
uisj7iDZxyJJ+uhN48ta8LbqsMw7mGOe6mgxT76DuoAElA5TMiJHP9Dqbrxb1dcxLolNaFKtW8um
ZOdvAwtXgfTIyrWGHmdzcA/bhmIITj59IEkwPFtL9YxdUmI9rt2nCvBF/Re+7Vlf3ZRFmkjhNtcy
Z1R3UF1KDDRbzRt1XK7HbsyOPkY09hN0Paf9qFZ9PP6KkTK0hN9lYBU/JGQNVTcMsrJ0UX6uYUE6
Si/VT+Q3VrO1ximInhwnSbKTpHlkJgj7RaV6Kw1ZYZabEGOQfEtFdeh3sd5EaCXrfd3mrhrR5vis
qxOY9spU8v6EM3Pq3PR+n8qk7ZhyHgMstaS3pjz63EFS5gT1exQmxuyeDKb4lUaF7Tz6wuDEdNsC
bv2XWrf8gJs9kfE5NeNhlO/IDUP1ccwcR3vTDTgk7bWW1ycLF3zjyW5wBDG3YWb4w0esW4cb37G8
eF/kOvBLXAEweAmLNOqNU2Bl1YdQThW49U2f2ZijYYNgTj/sDN8L8kymTBhzQLKMD71Sa1lzW5dq
oJgo/oUKMqdOHwO92Ni+oewSlEBDty2t2DgNcAqTI098zRvcxGrC1vZPNo5zVrmzIkePPgC0SNtP
U5BNI+3DKpKDIwgEKWDVQtEa9rEKegQjdVmG0b1pDCgzn9Wm1eVT3vkdkgSdA/ICi5whwYVn0+oZ
BMdN2zemufVR0uuB1o56dNRwL5TcpihM03cHKZbVe9sc+aibvCgn/YdaISp6ZF7xkUOVt5G3KeIm
6kmNDTJSue+H6NugRrK9N8q8bN+CMyyy2wlvl/HOTNseG008g/B2iNW+tG56DyeG2zG3sMOze0vx
71C198NPFpYZcXvXRWkB9qbvA/SCkahL9eFYhJiK2D9QNfFqBKCbOFQ3E2xFTCEDq28Qj7YHzwk+
1gBpwhsTJdS+PaUos5hHmnX4vO/tgXe1+q4aE0n4gqSNlUNCtIda2ia1xiGxmTyMUb+Ofa82n1sp
Ra0+RE1Z/pRardy+wWcjH45SpTXeneQFzaOOFrv+E0FjHDBXErT5Sc0TCpIVFPpnxQWg/8vXbqI2
k4Z4O3bWqu3conicbAbDiO8LM1qrtZ4lTmQ0wAzRWYDSRdlV/JQXtSbFx8vJ7iPvF9q+2ilqFfWI
ddZag//sckcqi5I/uP9n3QNnEQXDhnqCl1v9CmRUCDdNnRbJblA079T3luTvSoDr2R7phTJY+ZTL
lJtqBsVdHqqi38F7YFE4wEJ7KHKr8X6VTHbnJnqWxYeK8uew563Yd8c4xCrYbapm4p2EC9XR9iJ5
/HL93j/LqYhOYwxWJZVDhKIXv2IwzNKztUBcvYHHw+CAAlCVti4ed1p1V/JOQRYBegAy5tcDzxMO
SrDAf4UGChtIBd65FH1UNX9U1VLXb9CRxvTAC4axOaCZrjxmbNLgkNeY1U7q1JluExrhWr30wkKm
SiraS7AsaFxp89Ul4T/eoups7UeopjeJppYnX+2Dt17GVb0y0/NvLDaNQmqKdiHlKGoNS5EvLzMC
lJE9a1+OUunmWVwfa4zotoNVAgwYrDU03Xk8UcgEdEg2xat1CUiMEPVU2g4Hw9jrg5ssyOubHAeD
ja2R1EyoDL5yKgFZi4cseGAWE1jLxRqSPJPWUG+D4oxz2+UIx3gOcB2gVa++tVssVfPUs3FO0dbY
YYvqm/i0dD/JjmkomFT1lqQPJJ2jMlEnyhptUAcYYoXq4MJR8N7IclB+ls1upJbL5LhFhfeNH6V9
usfJu47x08nWyCHni4pfIzazoNVCSBVH2osjK2ll1LnhGO77wLeCrT1EyRv8SjFBl7WmWBGemJ9c
z0MXBE2DpoqQuV6yrkc1pFqa+f6hjiobTfbYcZE3rzYqhHxXszMMhfJI0lbaOBeiwvnjWUI/kBbm
ct/4dk3yq+nSPjGS5gGH3v5ommB31UFW3yeSjQ2kBGVlZQctm0c8CYRqC/QLwdsULYH5l7Uzi1xE
dcJDbk14u6dR15PYq2OOLbOS4kss+0h5u8qUt9MuSYo0d+tRtnqscarIb1Z+ztk8C8Ajg4dcxzOU
E3z+a/y28/zCJKtqI0Xq3aJNquRT15Ydnkdl2Lz2kz9fEzx4abjQ7lwKcqC2rzRqW5cHG8WKah/G
uDmCmu9dnU751rbS+s9W6Luv7OqzUwTdIR6g3AnsLd5m4gB/sZj1roRJWnr1oY8H+T2qjv0jEvQ9
/kBtK22o4JhrEec3IisajD99VQolPLYFpXseEe6gpLXkgAe/V3ZqlfrvMimyDnCPis8s6i8qKt2P
aeMPtz453cPr7iOmkdIX24nCHOSxpRAEfs9yUppegx8Pj844UdDqBR7zIdFV/D+yWsG3t8AmMIqH
lfl9puX+++0txi3g97y7UVATD/BFDuL5meSjndgdutafDiHauhsHtaKf1dSh0B3i8j31Tew6ShHu
kq7tb8zYNA8xxIytFdrSRm0xemo9tahXlsDZOmcZwZhmKpET5ahZrPO8MLmam2o8SLA8XcdoiwMt
sO8dds67V359IoEkpg9NU1bQ2+dTD2U+bXMMMg5JWMGszFT5NCERfoxxo/naYA19O4wML/JUaU0j
6dIg6QeLAj3BtaWuRI6WZKVPDmb2Kiga3ejwstAS/7vDt/3z+iif98xspm1wM+QC8MEdGXD4YqZ1
qYY0qvTKgS9QI12M5pHcVPkhS22oawmmgbnqJa5ql/7bwRkVXGQj07XlSn5Pf97c40b4WU/VAguL
OgPGrqSYxsTBUyaZa6fOPD8je0BWjSsVaQqqX4LlO5+RJkUURS1sDChDWBanRBr06RumCRIHgO/F
76zCqh/TTjZzsOZjL79qQXDUw1sGAgQqgetU5hiah497e+gSy5j2fW51x0wqsgej7L7HOG8fqCAk
bh30zimTwmZ/fY7mF9zfgUGY6CgxW7BjFne4gVZQbELp2IM7z/5MpLhPt4GF/Q2CWVglbkrd7D6F
NI0+Xo87P25FXJEgWjYNCBgrdKvmA1YwEvOtapT3LS5FB0rv6jbLB/WQBDkzXfdrMKSL8YR0ngCO
8dxc1KWLEWJx7lFQRwywfoPPZ3+HIpl+qKboR6AM8srxeimcKqrgiHLSAzMXR4mkFVXS2qW8N/Xc
eZcZFVloE7QG5K68oOxmevrKJX0xotCu1DnVmc3F/ZU3mhNi5IWdmy77Wyxf1MNI2XCneehKpIOe
r1DHxIr8997+awKZN2jjmG2ALhG/58V9mehSVw+FygfV8dcEu9Y99vx/tognranJXwoFzAOOOHcV
0sGLzQFvmMeL6k37ycuCHSJMkrHJ88Hexd7gSa+6BP4aF6ejkDxEoRhM0nxcjdL7o26Hyj7qB+O2
NhDOMMuq2GRU6x6v74HzcXEBiq1HXstFaC3WJDo+JtpShrxXO8faCVepjWx45ce4Lq1XZc9iVHhT
oGDBwwXO1lmu0eDTipWTKe9jsy52ht5iR4ODvRv0vF5kI8AOp3fi/evHR1FDzBxTdAama82gR/EZ
sTM7Dy1ng8dU/mHQey05khel9e56tOUJzhAhM2ocKGTqHEiLLac6bdwFXajuQ0tqy3dKbsG7A+Vg
AxAaqlort0mgesOGKqg9foj8YtDClQGfH6YUcUS3m/GiurJ8iQKNkMBctcpenaSaJl06uFmRFPsS
DUq3iCxzp+N1+PqppW8vWm4adxd0r/mCtaYkVY2eoNiShjtRgDn63HZvxtBSqOeMBkilcY04emHp
ovOO4qktbk15iQzk47a6rWATjUXUF0wJ+70yZiitwtVbEfO+9E2f2cbAokSrb5EqSXU4ICOWa3tZ
IxlXs6Q98m4iR0zi6dBJDkhyqTC219fSpeEBRERIEb1+IR49/6YhKILImHCxasMxwIQ1TykVT/EN
uK811drzc5spQ7QfeR4hXLlcM6FGNRdLb2UfIrnlBqGkve2xFbv1Bil4TNQ0XtkmF4bGCiXvQ3AF
hMhSDys1807qI+Kpua9tlakZ7vUg/TMuh+bm+kcUH2l+Q5Drk9mhrYQsEHC2xUcsC2yY8WDeFyiO
fpHbDBsAOcF/77VhqDxQOBVqdmQUS68R/G/Tocp8ZV/LgT7SNaHA56q5qn2+Huf8fKEUDK6GJIkS
HnfDfDi2Iw1SHenKXk5s1gQH0X6irPUncMrC7bwONxDD7PaRAxvxeuTzJSIAO4YhFO2fYavzyJON
ASh63sq+03tpn5XaL5sGwS1O3F8hF5sra/9SNIrDNChNHt/gBOfRMt4Nik9HaD9oWcmLy2r9XTOl
lath7HYqwxFr29eNT1QLwVzDrHyWGlkqi3tS6eWpPzW0x/Dg7RzlqQUFP5iFh5yU3698zeUGIBrX
OrV8IStKe33x7M6UtHNyGbmAVurkY0lOeIC+5yU4KNqIf796aEIVi1c+xUne24uPafBUzYOGYEWr
Bge1cORtnLblaer8wZWL3FzZc/OagijuMzjOZURUeNvBdJ9Png3qw+uA8lPTb4xj5hdgIp3EM7Zj
m0ZviFffeVPlHdUadXP+U/nK00XEV8jRWD9ABLkh5vFrlEPCHivoHTaFg0s1O9qP9Hc3cVOt0TPO
5hEIBsQJgf0AjwGeaR4KprEH/gEX7b42x68dLvbBfVG2dXQywyK+vz6Pl4I5MBmEijMJ6JLIr4Fb
0/C8Ik0qsuiNZ2NcAeO4OzYOxkavDkW5UZQiDBanvZzCQfNavTT1YjcpQVn9P87Oa8dtZG3XV0SA
OZxSItUtdbLdtttzQjgyxyrGq/8f9j7YFtVowWsNsGYAD6bEil94AzjLeFAx7sMOFhvftvrvn0fj
oV7Vl1bVNs77+SzmvR0BB+PsxbTUQ7Ik90veetleJpX56f2hti85RRVeA8Az7AuS7S0kEIfKvmgj
B52OSMqjLexbUgszwCWEtGg2sh1ml/WV/bjhuXEgqOasDTyKiStkdnu3pK5Bgxo6X+A0XvWkWGwT
H0UyebOMNHmjXNNOjt5HITg4NdpRqpuD3vKUUFhTtaOqr37C9bwLBzlVn4rKpJVR1LiN/vPM2AAu
CcvRxwSTt3laJi+XlebQ2YfzXiFBvHjFrjXrOYhB69wg8JSGXWPG/0Y9Ym74zyFiSrBsrEmcsbmc
ZGbi3TZUYwB2Ygb/B9DQ7CxjB4JruVVlRwlCk1de64uDtI65Qg9ZF/ICdZPzRPGEgERej4GJsdOf
1Oi9UBA93NaNKv51a69DoYAOj2dtD23jDyPr0cNG2y4YMZ/28c0ydtlQIIoxO/mVIPWtryLT58iq
iM+CUjo/RemytEtr22MgTMV8iAasVpPaqnceUeM/5t3roq1ShODAyRrB/Z0PlRiz1PXeGQPHaIfj
pOdtiLuggkyV0l5L4C5O7DrW2vzgtIJV2mqKGJbsjbaJp0BvddiL1oLjLvidD0mTRr6Wj3ZY9P01
2Yo35nKtTa8VWG4/YpDzD0yjfNKwqJwCW02y0E2L9sCNBIVSL6/5ur3xffR1uB04AHTct6GO3syy
6l2qu6M+G7+QxJrKXWZUuAZj8fuMU/B0iMhUf7x/2t/6wBUZCQRtrbhdtIITNYF+p41Bag1/jL7W
7nrgLNTbzPnD/zISQEnV4dXiG8+n0iwrKt2WwWFLkTRdbIVrxRPevqRFeOUK20bHbEvgnv9/qM1d
4kSJEpm4Vweumzd3mYOjsD80mChCWIP5NEfJkzLE2U7p6vFKzHN5x69jg1kHLEn5nm1z/pld5iLf
g0x3IKU3+ipR8q2HRtRT4SDm7pNCIR9bpcL6WMNBwIrZnb0ndYimR1V04sTbkd3OXtTs87oUtOYb
IAlkt6pyZYrWfOfvfOh1itanjzfdRvZo/fO/KmYR+aRnUngMNCn/aFUxPw/oQF55ZLfR+zoILyzd
aTCcUEg2UdFiFzmVHJZcDE5+bLiCsYiPjDt3SPCYn2btSvXhIuBcx4NjRvGBfAEN/fOPAmWFAEAx
MF5r6qFAtQ98l5mG1KOwl3d7EXJ/xDsxwgQo8JI6vL/D3zrBaAQBNQDQwspvhu/xeOmjFGxba0/F
vdZqg3oQtjvdO3W3uL5bF/2jtKRlXpHte3OayTXBsqwdtC2OZtGKcRpUtlwBYGZPkuuehHT0vV0W
3X7I3Wv9gTf2+Gq5yq7jGBvUzDfnaxCAHBdbG4KmxR3RT4Sd/ab4aT1Dk5ikPxSdGc7Acn8N2Tjs
G5hZ7V5RzfY3PjQ58mFJI+FcRIUMBnVKax/INLp67uR+f39BLi83NgN5I9Uo1gMw02Y/1ENJeXpA
anggT22WvNECq8NbfLcSJa8Jvl8uwxpM0E6kNoReo7N5dzlseLgAewuMXEUYjsjsG8QNbhksD/ha
Rbtyob41HpxR9hoxLM2LzenSkNgrhsUdgNPnwwj2Y44KPO9TvDMFvopgTlin+sqgb0zp/6OrUpM2
wECsR/Cve0OadNl7NesDjOfzw0LH7asag7+O9Di7JiByeUfB1KbQQALJZ7LXzscCWTe7M2rHQZL0
4rc+mBC9cmf8+v4m2eAb1sjzfJjNPApz7EY7XeZgsDxrLxyZvGidmrVkO7r+pzWEo9xrRq1FcFMW
8WeuxXxkeumOv/9DLqaW+AbdgrWoQl2c2uj55xYkekZNdBBqkUj2JeCzmzqJVH8m5QzeH+pi61Df
X3XTCO95qi4YqyB0jdriJgozaKu3k1v1H1Ozc24MrcuQSVDTK7vmjfFWO06XlM579RE4/7RkzKEH
oh0busKq7tATtL4YLgwf10us+6R3lGvE34uXgESczhr/RzVOY2LPBySDK1ASzPRwitT6UU9j+6Nq
5MYfCIBDgpJq5mFKCtNpPsa9p5Y3IlWu5VEXQcg6Oup03JTe2sjdbCsiPM8o8kEP4yppv6H+ND6o
FAleVIGa6y6fsngvetWGrKG3V7b05U5iLpHjf+XdcXA2oZaTjL0Z2bMe0lpZGU6WJwJsp/rbuJzN
fzNc5fjwnThl4RVC/YO22GbbNoZTWObS6OEwKSiEgUT+yIz+Kec43VuQ7G6KUbumL/jWB9I74DyC
9DIAoZ0vr9Wozcj7o4fwfpVTPiti3LeFcKyXOo5U98r7+sZmAt6GyNtrB/WiAD8ZnmKZIwof5K3p
3tTn6bS0brOvNaP5ZDRjF6pxXtwP0Nh8vFnr3+8f1otrkI0Cxg5CFr0NQrV1Mv66cuNsiRZcDrRw
sfPyGPVOdLt42TVFuctrkMCBzcoy0i8C2LaJXgD7mWVXDWaoTGr0tZ2q8Vag8vsiyiK290vRjSWU
wTkDB7NYE+6Vsz78R/XZMYN//l7E2WGe09BdC1ybH5IgvYAWKP2OhivlUwvq7BZ9FeVKrHh5Ja2A
I24HKCxECNvX2u4mV1akYyFOI3+QcDL+lIPITqDHy7vIBSX/zx/FG43LIfVIQtTtKTFyOx7ISMww
1jOHDnXe+5biXuvfXJ4LDj31XapovLz0cc+3ilB4MBYpzNCcrXhXt3Xjk3eJG0+X+ZXX6mL+qC3A
z+VjgDoSBTrnQ8mqI5+DtRimIxhUHz9w27crF8NBUX+IsnzYvz+BF5/GeKvQ7mq2xP+2HVXi2VQ6
i9TYnkn0WQUft4cDUIm92XVGdGW11h9/lh0xGJLCSIyv5VWQ8OcfpzilWYss00KkmuZPiyfF57JY
AIcbS3IkJaMhXy/XzGHeGHStIcNnJ6pDe35zkZa90kFr4AsBeTZ3zeCpJ7t2rAPXqx3Ynpj30oIg
+/60Xh57RBdW5UrSM8QrUf85/1SpNJ6zVHyqlnfxk6Yr3c5MjW6PGncKfV5Rg7pcJn/QzDrs1do6
dpV77al8Y23XM7H25SnZAzE9/w1qNcaKYjesbZkgDqoOA1gHbAeKBLLo+9+7rtxmZalsrlmatdJt
t/DRplf0qIO4EuqRl2NBOMenJYPK9f4obywlwTHHgsKiQ0dw8z4pk1e5tuDKbuvEDJM0ynY5WNJQ
UVPzFNuleQKYfq3h/9YsvnatAAmDTdmmn3bvLKnjspITK73rUVk5glNJwcVC6Xn/+944/EBfMO0i
HIWzvb2i3ahUPUETglA1U/etYig7Da26fdq06Z0S69da4G/NJ68BgS6QWCpx65//9QQaOCjS7FG1
sKtz/VGXNa2ISosC4LHezojqye/tPAvf/8g355NWJ3VbzgW39/mgpT7bWQtFIRxdNfMRuO/8BEOU
QIXFdmWoN+aTIgmmExBsweFuRb0BLiPu1SV6aBXKjM11QUjjg9LxvkG5NPex5XRXisRvzCgjrnxe
/lphU5uPs7NlbDEbDMc4ntC0zxYgzrpzgEjY3elz8t+MT8CV2tgbE8q2ZCy6q7xR22OeOO1i96wy
V3gR7+zBzMLRcTEzzkpxeH/tLoLv1eIFsj8pE+IS3hao0aiTqedepIYGfM4wN5p6X01xvTeaols5
fEso3KUJomj8547ZOjJQcaoj5JXU+s8n1uzcuUr7EnBTGpV7QIUSz4baDGLPXf6HXUO14TUEB2+0
tdr2elfaRg5kK2ticE3ttOyyfigf9UTA0lfktdrmW+tnkImvdfCVb745EDkI7bifuWDidePYMxCK
yIzKG5AOv95fvjdHoj0HKISHibD3fBIzugeOmld8VDJX+q9xxgX2g6Yg9u3PONK8vD/a5ekjE+b5
4QFaURvbh3dZOt3IPS7qhrQ5VEwvD1JSxgPaF8VRLehHvj/e5det4hMURjFnIaRRN/MoARMg7lCZ
YZ+o1o1ZAG9I9KX9z3aj5OP7Q73xvK9jAXNnLwJF22qw9qg6kP73KHlMTmPJnT06BW6Oceogao/0
QhaHloTB+mB3ep6Xu6nXy+G5caFM31BRi+Lb93/Q5b2jrQkx5LPXzttW76yhu9vWSk4hOI4iq/V5
EPP4x4Q/drnHGi8uA+rnYDidIc21K2O/sc6kxLQ1V/QKuOb1z/96RVDWarQpGqwwzmEy8IK4+rFK
dDeECNzuHJDHu/c/9vIWer1gaWsS01lg8M4HLNJlJAKpvLAXdR7285C+RO5QIXWWqEHWKuK+NKLI
H6OhvnK9b7R3uRI4olTAgd6CpcZ+cvOtiSONsuon4JxJg/iGFbP2QwsGMCv75vsyGNOprKCoplZl
36kTmGPMCetDvUzjM/LvU1B6i35lM17OP8UtypVr0oW/w7bnPkD+xsyhJioy6+Rk6aIP8rmrTkld
Lw+N5f5r0YkpADUH7J9mDHSa9Rj+tdzg+Eo7A6sbKpT+P7U68gO7zB1yBHicYQlaXLyLK8/O5cmm
DLJmlQBMCaW3hRcW0200KLOhkScV8q6ihmctErsOB82Lr4FONjrc6yLD1+E+ZmdRmyAdO//CBWlS
OKI8qGg3dXvTbSbfFr3+EQvVam+LQe6RtoSzXhblDy7PFyQznF050UO1aru+8u2XkbW3XmigEmhC
UMRcT/5f013mQDB7rdPpsZTyUEhvzlGJlEl95VBd7iLGYVeT4a56htvYWhX6MBQJxa20mpNnnAvT
k41u96kES+hbhfvj/TP8xmcBSAAVvVa70cHbHCSR21WcmIBL84k5RsjBenCTWn16f5Q3Ng5fw4uw
JtNQCjd7tXFl3CwUJMO6yMxnOSVoSnv5OJ76qu11//3BLu9gekVrLQkjmVeBy/OVmtt8Jv+NKA+K
JPme4PH3HSJSvNymQ6+IgGdiUg5ph3zFlaV74yspRnId8qSvGEz9fGCpOXIN1taMaOlPFqoZqa+I
voUvqKif3//IN7bJKpfLMcQVhEB3sx1djQrBZFLOsuakPCZclvvMQBYBEkgSJE6eXIFCvDne2vZl
GTn820dduPbk9o7NQ5sv0U2RucURJ6341m1zc69T+Qn+h+8jbScAXHHWW4ogEW1nd3I2Q6PM7MDT
AdHWeeTs8jUPmyNbXntR1sU5y5zpX3G4iVtgrqwUofPFM/I5MdzWNcO2W5wubJCm/aSkE1YGbdSJ
QHWFo/mZ05mxrzSiT/ZOIbwD6nxjoFYaiM3m6pVzsZ/4SQDcuXDZVQbwmvOftIA+7SwA12FF9kfv
XJ+DagKYUTjzNVvsi+VlqBUAh+AhR5Q09Hwo/NBWezHVDOm2Ng9x00+HZJmSQGZQGAbE7K5sp4tr
h/HAmq01ShQUgbWfj2elUYRanGGGUu+gGYqS3ra/zJq85rt4MRA4L24Dpo++JW4YmxhlchVhY/iN
fwhkk08spXWEOvBvxva8VAgcrWyE9djjrLgN+xAi0UFcC+ug1YpRBmme6XrsR1MxCffK7XaxKdAl
pq21ihzg14M+5fnMLUZhyqmW7iGCcvSTpo99E1UzilW5Ov4zopaxQKwBoYBbBWlucyYKR1tlo1v3
kOYmPR21k3sUi4y7yJCnQlWiK250l2tFYgmwC7zCqji2ZVcMeY/5Vde4B9Oep4Bi5HKKWlO5ef9m
eUX4/X3S4XmvZIOVCkcJC5LO+QwOtgNAt5b1flRGzfZpChZVdwv9uLf3Xtbo8eAPveWM9+xbplSH
bREd6F0mxhHGAHAz6eU6Ji5COLh5dlUhd0WOgqcfT2LuQg18/H9tb5W/kybuPo3N4j7CzDWerCg3
C6LUYv4MsLU/RbmtfxqnXqp+3FeutoONj+b1mMXWz2ySTb+Di6veT646fU9GHWnGlnLtSWYU2PaO
PufIsXe6txwpLHEr5WYjdb9y5sjwbViFH+JRh0vh6fAqH9R6kMNd1ODmE9RFbv/yDAH5V0/M5Dnq
ivF7qS8JoAWHisVdLEw0iLgSWnkTWTJ+wB91lGFfOsoQ2labLnsgZWUdOih4tH6cq5kT2KMea09u
14hfY1+X1aGnMBNE6MugZmVNy/jLiKE57uOJ0whM0EjHfjd3Vl6au65I8mJfmNlUNse+GqH6Z/Zk
ifxGszKUwnzpxl1U7XUv78vHShRxEsRdbEW/DXPqs4BAAMHJVE2N8lY204KrQVK2mtilJhLCTJ7Z
k8wTHqZtWBqjV3q+6tJLUEJPJNl0W1dymn6XTWu1VMMMbwi0rp/nr0PkGPniYzbdeQf0VGFyvb8X
X4uWf+/FlUa1FhoJdbkQQU6e70WTI5ZPlDGPriZiYPJG3Re3KJV43R5pTKxZcTVJvxdV7X42K6st
gxbtdufJNWeDpZ1IMu+UKk7Vda9qZuvX1Pmij5yaDOBsHOsG+hhVaQSwa2vtq8hldjTrRrM+VWZu
fnUtqUlfS1FzurWbvrzWWXwtN59/3go7JR1aUXGX+EJPggWIYmM4jh6SNGFRqep9b3M1NrKrHrNZ
zb1Amn2W+l48RQkoGvGtm6va2M9IhB0Vd/5mkkL/putYtP5czsNnsx9+udGo/yua/xVqQh0BNht8
8csGTNUtWpMMcZDGWX3IGhM3MqA0gEtjcwl7ujZ+XC8pfOGqDjrpRle2wvYFZo6IjVcNihWsSNH5
fCcMi6hnaNlZENlTfZSO+B4NyAPZrtKGjl7L5/d33sUtSFmE54P3fhUJoAG7CSCt1dphQW7tGBtl
E4Wjp5dduEydjqZrRQt1vyRlOt6aeqNbt45oXRkgZaafpkXtvYMzWbp1cMwsXcIhatUIaddOdf2y
NRGViiy3Sp5bmXT2DsjfpN7XvZpHn2D0wSsz0GfF8XiK1SNdZwMPCyh0aJ5xIX0oyVCGrzJ2tDrQ
21GXe9vBxMC3jHxy/E7YEr20ctSix3Koa7FH3bTK/dGJCRJp8FTdNwE8y0HJQknoVsNSfG50FA4e
c5D+d5rStLW/xiM/1CEdzKBrs6x68JDBMA6jVBPtRs/0/A/2T7lV+WpL9ulzdWfe0+jozUeRDfE3
Vqq0dxqShveZJtLh3rGUJRjHVqafRtTN1BO/dUp/5BadrS9xpsTLnVxmYRwio3VqFChKBwhqlcPL
Rm4BaP6kCTE+pRO6uYdZ8eoC+v1k3Hs1buG/jMWrDqT6Ub/H05BYMbBoFSp+1tOoT3a2BcvUt7Ws
6/AcSbtSf2ll3E7NzZgmSXPjovmbIrGaxRrwNQTfcHIb7cU66qTtyn7osFx/MuZMnT6hwaj9kkS8
2olyohaj19R4MTelXpRB5CGiuDM72x1e3t+JawS2vSNAWOjQvNiLJG7nG9+koNw5Yh6Poz3P+FJM
jchqP84aau3+lKeZ2Llppj446jjV4drj/1e+OiVYFGrXwj1dQmKr9Wj+ldqbfUKZN7LVoySn+0yR
TgYt2DpE4zK8cKe4ZAO+/83bww6Ec21K0qMDi8DluAmsMrPXB6UV6lHJp6I44Jc5L37u0D+Y/MwS
mraTfacon94flfrBdq5BQZPpU5tCMZpu0+aSEUk66rzw9RG1Iq0Vu5aCohPCZ+eVS5S6jrFD4q3r
QqRf7OdiiqY/Xsxb+NRUEZFsXgNS90WnA2qU1Bj7m8Wp0h8qp/0hrpnboBxMVB6xk2nMIGW5MWHo
dBXiOMqYs+6XaaJXj9wmY4ZwrIoacTMvmuRkqHX9NCjx2HwA3q+UoeWWUR2o6ohzY9VWRqciiofk
393Q8WT6clbR49mpSQWAuIbonN8rZZamQdWW7oDUMIKO7ldzFubyzVYW13rRu6L+4YrEQBISDStx
66ZxEbPEqoFCIjevXjx4M3qdv9M5wpw17G2RzQ/S5uE8zn3eB2W16FnoJYWHmtv6nqc7B0iq+I/+
srObiyZCezBpPHnMlsRqSl4OawZVF7UtBlPLUC++lmTYoGbUoh9MbIkFEp5VFX2z7XKw/cpU5/Y2
7Z16DrOYe/Q+KuIGvCXHXu6i1MiOkeiUnnCxtMT8ASU+r/d1dVqc0EohLuUW5cAP3ThWN7OXTPge
2Wav3s4VCmEnhTzzg2KViZv7bjeNgshQ72Zll3SOzD7n2Fq8LF0Z9Yj54g8eo3KktEmHuaks1b1q
pMq8j7DttPZOjXnBju5aUmNdqxPa+RXIPndVAZtLTkw9NANe6Umdqo9qhfbbT2cxlOUmm426DHgV
+lH1gRlnxQfidOvL1FYif6b7seyVSsvco4V9/M+uKLSPTR8P2i3Tr+JXj/Lqi+Smim/QfGORM0D/
rbKPrEU/GGoG8GS0a8Qf0JkzXqLVswWp5z7dEy8a7SEVKEp+x7nF0x4F4j/z98YTBsuk6VPxMOVJ
kfpwpqbnuMeYbKerctyDZAccIIeiuolrpOP289jE7OMoTSwEBFDN0/0CYefic6XM0X+m0kjjMZXa
woJno5ogMN6UN9aozPqzs2RzeicQM6N42Qx1+hwZosz0w1hA/Lz1OnZ/73epNLp2TxEyL4PFHKv5
GQ1W67fJH0I8MRfA1r6BSi/uuh6y/+JQxQQUN3GrJZEdzGYnzF2WNUv23VnoIX4do8hUyEVt1EdO
iatk5jFZEtcJKy037jrFEePN3EA9v0+81jFOS6SU2r6QWTMAjUAO108Wd/ICve714hdN3ME78d+y
yM0io28C1WmdQ2/PMaKfcZpMBnhdJV12NdQdzzdyIZr/Bg2tw0AIW/+pRnSjfg5Nk4p9Ui4y/qD0
RvfF1FpoUZU9GfNhHnUTOk+TpKe+n/L5voPAN1EF5R0PCokNNYU1hVwHpyJwRn3r4bLhz2jxhurK
oJnoApXJC9yhor7PxrL/3Faozf8h5TAqBAejGs9sJR01f8pU7VcM9eWasMVrT+38UQPqyv0L2Ixy
kr3tS8UzkJNkaqxjTrZSfXC7BaH9HXWy7qehJ4n9YHXDEiEDBQQlUPqunA5NUnKvmJNiLU/ehDCh
7+bj8sea58XaiboaZE9ghS7sYVEi8WMcxZCPvhxH1UF6QXPvsBBv9X059P2QX+k1vCIO//6eFd2N
57GzWtVDjN5ilT1nRsa3tN3TWEaR4PZHJVbsAMZXPxxM0OPPtBYLh7n0tO+xI630s5D6YP+w3BF5
9ZRHftjZiq59n7VEys6Hgjc/GmPsDNoR94o5+0zLAQ0Xv3CRoZp23J/KF4WAm1DAisr4IWoTNd0T
rLhgIZduGMPUbHPvS6wl3qMbLYbYyZbwtUPPMnMfFLZp/UCOWCMkMHXtj0mbaq6r9x/UbaUZwhY+
vFS0X6vaF3oCfREjaWtM7jEW7njb8Nw8Umr37rp2cn733ajs+Beqa1WZy1Gps1L2NUCOEzSpm5zR
M/o20nsqvE3hZNahyzpvvKlHZ3Cf4mIukufcM6R752qIPF+J1V6Dsb/3AY1N1OYh5CMnxOj6JlSq
ckOh0NSUJ5Gr3p07umgMS1hH8YeUzucTLlZj42etYeIeie69/pjkCH2GZjxHiJ51aODeOHmUPsxZ
NnSVP7edVRymUi9eJgzD+72RNVAKiNOrP4JvBCSZR413hay4RlfnH7EClmlNQiB8BVKfx3uxEEmv
q5VydOw+nL00/j5acv5NJGY9cdPEAZu0f0Ql1Po9W0t0RZPtVfd0MzzoEGuVc+SOQPDwfHgFZZQ6
4+NOptvb7tF2pOb6I3d6uZ/SHInryUjM9hN+2HbLlWqJJ/TTrWkXNbjXfTNiq44D3SFyiHbDUkbl
D7fs0/vZidw6zBeypl091Y6YcPaqRiUoSHfwmTSR7pZPI4j0O/QdzcmfTPwOYKg08B79KmnMX1A3
TZKpaUanJpaaLQOU05P4RD/K00/9rI+uP4u8Ub41kmwvuzWN0XZ3lL48NfEtTcL3reqWYuT7x2wb
tXL5OFQRVhrmq7fFZtORl7uFW3rzyVYiVxyh4/dPhmIa/T33ga6ezG4gIfSGPhX3mVSX9BoebHvi
1h/AuQVRB+eNfuSmWj3yAAIUHbRTb6sivs+lGt93Zo/Zl1ZEahLMiDeXJ2oCSxe+/+kb01K0KEBn
wkwjP1+BNxflXnIi2bhKZR8BvGUqMLSmrvfuwIV0chqDmw5iChriQ5y6R0Wn+oyJ6aw7y07rOWi6
b/Sd53zIB7GUfi4wqn/OMtvNQO1bCHris53qO/LV4sHmn5qHrqBZfyXZuQBpUD1esdcGXTFA2Pzt
fMNX4+JRH1Wz02jH0+Ib3iyPmljGB9ob9YFKRHbyAC74qhb/aiZXO8Lzkt/fn8jtmae0hkoIrxcV
bRBo216KVzdpHNn9cKo62nS3RUQO5nM7a5jODAMlbsPIbHVvat1ohIpVq+nJTGu1uLKeb/wM4Aom
FEqucBeMyPlUTMsyam6RyFPu4AsZjDb2hz0mA9PO0pNS8xM3lYEV58r9MJWFPw9FfeX6eS3s/H39
MBMgcPG94kVdAamb1ei8hMpsmrQnDEpi97AqZiy+GFyUXhfZY9OSRtPQ3pF6dD/MVro67gxm/ZDL
qe8WH0FzhEmKGKmQZpCKCPsuHbp9p7V2Ln2p6rO8cQe1z0L43+KuXtRq+h6xxt5xGGv3VJkRulCK
UzRHvBw7bBPcrm3sELVs5RDhD/FvGox8JxIyyCfxoVQGVmWs8xkfNd1YYgToT4pr/5xUVxn2WZJ/
TVrZmFfCgQvAwjoWeTXoD9aXpuxmrCyTboENUX0aRuXnBBcQi+aixCVpaOf00PSUyLEsM5w67CpZ
fh6jJNkvadl/oyY43AJYFOrh/W2/Xo3ni81thQ4EUGAKLCz5+dfPVLfHbs66kwIsOd1JOcQ+YuCt
3KkW9eydLtLlGj35VctgOyjZJFxVe737t8Evr4GtTq3sT8gNumQLVtEYN0Oti+FmzAkLfbNuyyE9
CVWJlU8zPM7mscWJZJ/PhSxeloQS2YtHAeAxTTyE0iuv6E5kPLpDcbbT+l9I+o9T6NhLER0ymjjS
X+zYSfdVnmf2twEvGqINo0pH6wH6UT5+gIJHuES+J18Us06VLGxRgKp3w8BLS0HDnNwH2BhtHLw/
/RcFF0IkQHBooAMmWzG2mx3RjJFiVvFQnwzbkA9zYqkxoCDRFDca7WMXnbZci/edJdoF2yrZ/IR5
M7mhlmXjvHMFm/QIcUXdp6BxUmTN7ORL0cT1fDMtmpLtm1k3bgcr6q/i5teNsVlDCEE0J1YOEkyL
zZMnK9AZyVh3J8dhBz+KmpjsPk2oT2sa0sgnLICsB3XprOig6IWVPCqDmYtdb9g5Et2YKjlfr0zl
OuLmF9EGX0VcOcarGPj5VtY7dXZzoCpcnUZzmuwBfGuPB4im1Y996yZP4+hFT3QG9NvOstrMV1Gd
a1aY8fQ17gC0XnnW3jhaqF3gwwzWd0VWbpZ2SspoHPvCOAlK2dRBFhtPXa1aDmYLGGNRwQhcGfHi
IaXRvGKabcCFK1J8KyJS90OhRYoqT8Y4xN1ubJwK91yJZ+2exSybyu/MURcftYx/KXBrCr17hVoK
gKi8MKwrK3I5AXw+P4KwDAbXxa8ZHTOK1cbuTpZw7PS2WOiF7tXYJO1z4jFt9gL/F+X2/W3wenmc
bwNo90AU1k4NOmRbZLee5fiuGI08VRTbjXusMSJcLIYMHDRtizR6anJTET5AvbLcRcVi/2xYpvEO
qFbygG8wJXUMidovaPEnOWY9QxL2KNWoR3XyCuXASSa9rZNyHk+NUQz/ZTqcqSCdFSWM5tyorvS8
NzLz6/tE5ZkcEkY2a4tWwfm2zrMCPVbFlbwZRS6epddqj1lht8KfcPXK/DzKlvSIuMLw2FWirz4Y
ctR7MH56lnwhFaiuxAcXEQppHdf2qm2FjjAw6PPfY8bogiHPnd/lzHKXEw0s+bJDQFsY9GIkYarf
xE79RU/x3NnjI6XRi1CW0rgCyLlINVmhlXhJYX5tiQGqOP8hwuq8BZW37C6LzKnFNqIexfiC0ovu
7SoEF+hkz04nzZtUUIDxK0Fjf79UmrybzbiXp9HtpJXsAc8lkbYDk+mqha/0ntZpu9ooVfc3YqoT
Few4qu+cBo8USu8xirh2NMzdr/e37TprZ7sWXC6UZAooq80X/Ofzj0lof40yjvQ7T6DT8FWtsZbR
G54uDHyGJut3STNHVrh0i6w+vz/0qwfEduyVfoRvPCeHH3A+tjp4wAt6YZ5oipkoLVXzhC2UmqSE
xPS2sS14zhCkSvgtlNAt3xB5MaS7Iho7IfwWVyvk07QsAqAj7fiFUI9HTAyxa4WpkWTGfrBkfip7
dXI/6pRgdvjM2Irqj1pRKicZVe033e3rj4qkJ48kmye7OyVK1aL2I30usdfqcuPTlMpS+Ek/TfiR
eZXxKDGrUg5Fn83xHTW67ugmNKECUAKx3BkDDm2BA2vOfilFP1chinLTPYiHqj7IfGjjEOBoM33W
KUZ+kQNYi72kkfhTcRbVuauFmWi7TNTuTzdFueVYlt3wq4xmHgww+8L20VwzykONhvR0sB2lORW1
BZBDlrp5EJgGtjf0HAp970R41qzWhtBj7xrbEQQ0gvJDaBfW7J0oYSntYWwd7TZvvBpPrd4c5uD9
FX6tvm1WmKdoFQ5a08QL5HGpzhYgJyW507tGZrejzKpGI50CROcjmpbdJvoYpUev7Wsv892sTvRy
13XOhJuEIwnEhjy6A/0l9aB2ZZ2h8wnt5CvS6d6jlQ0rwNDUC1zqRr2I8wdAb/Nz+3+UnUdz3Mq5
hn9RV6GRsQUmcygm5Q1K0pGQc2gAv/4+0N2IMyxO2a7y5tgGB6H76zfWYF/b1jPznWewVJ0Qq2Qv
9HvJcs9zxxeyWLTRZ1S5003lTyKFBKUSKdQpYOzM3PJDSgRp6kZLkyKkef+WvAEZsKyuspo1b43v
//U7P5C+0kS95905qlC/a071e3qeYTikGT5qAu+nPxqKlswpLr0bK+jf//PXj4NzBr6EVTHFCHUJ
li7kmep2rVl300BbBGMpTI/3QVrNsJ2Kpel2htOMe6tIaeWJLVF8NQVvduWjSmiWGs6zS73fTRvb
yUmL4yTxS3I2xDevbQC904JSsJ3DpKtvZN1oUxoUlGQNz1PrNr3YVlDX7BeljjPWl0XO0mi5qdns
zXYtTg3V5NnfrYKWrhfZTG5172Z0hm6cLu3Y+Cx3huad0sQ8toYomxfUmaXxmIGKjOeehDN6KOJp
qQMlk9naoqupEuUXtS43+uAu5b4ttVC9QAICtprO6Dy1BTP/B8/J0ueydJqQnnJ7bmuG27oJv1Sp
lq7pjHOjyMFwMzP9aocGh5SOV0R86htzuTN6iurRZDWRd6AIlj+WhjP67Xyi29s/SZK5EDV1IqLP
779Df+Xsl8+RYdNC744c+yr1MMk1pMLDIO/yuksK0pVa9wfDRURvakc47i9JhmXs9zJctki75mQ7
47ZQ29EBFt8MFH1Frd+Gc6ffz+2YyYcWlCt+Stve+BQhcF3x/AKW93tFOJXzgmmahdHSVGOwBi/x
+LXucif+1cTEnZbrpO1tvaYzvcDrU9ZqN1qmF68pZAI7kBa7OmZQuIG8rcPH6zvAnrEen9fUeOjq
i+EkziuElUOVnuGgVLZdelE+TXqOH1KzaufGd3OlFvoLazuM1AhwuOmX+Yi9pbVGP4TunYyKsWV6
cyMjOoSEohAwY6iy+jo0yGwDZag6CwAxhQVHIITcFVqvu90mH+ZO3TVzOu1d7GOmry1ROj6VdZnr
R56ZKugbJKY62r3/plzv7gzlq1Ry1Z0zCa+r0T8CAk1mbhono7jLp8SVe0RcWuE7Czaj58pCG9zZ
1vhZDqs38P0LX43g+DdRlAOrcRpAPrb+838uXKgVdRuW+IxkqlYbLHvDwSSa194j9l8OfTbJL+9f
8Xos45JckGRasOvrSaYsWpI7mT3PTZWYw3/eqPTvmCPccU+eTFRjBCZLEy4mpHbP9ziWB1BaKIo4
jqWW4qBewpnGCIAXX7EMR6csS+S8X6LKmjZmWuk2lKWXfJ5FrZIPVuRWzmFozPZW29AbrzZBbbxl
aE74T+NyKqJdYhJ9mpzdmAC8jwtJWvonbYhQh/lMPNZ4qw7uekuCjgaI4s5pDNbyAvqLpnFo4jRJ
zz3pOkQYaMgSNyMDU/jI7OQmD64Wytrv+i7+OWDt6Z7ef3JvvCvEtdMSjl8O0OvSBsg87aRoKr27
hnrs0xQuNs/HybSngYiiez0Pl/HGJnzRPsPZxkZKzqZgraocUOCLn2y6HnVJGoWko5IOwCKlVeNT
MhYkwQmtapuvedQnXZBNbYJaAjKpDygWjd1HGc3FNzuSUYhQakTS9VKMM4y3rs2FfQuveuOVtpDv
4WrFoox1w7pARDWhnNqz2+jceCFDlj+LMVt+IXkdPoiZw6/fFsmCVKs0HD/L4/ph9WOtspQ+lA9x
WfdltEPHIPqz3QOm+LZexOKDV+Z2ErRz5XYHMRnWTxFKQeH3wDMod5FTjNGNs+T1MkSsIgsyRmsW
bFjJ16tBOTT10oksPleTlKeUmFUUvVoSi0MS55LudIHoN1+btsv6Fsj/Nz/l9VbBoZzM7rVTxQXo
v3jWhWHRdzqlzp3KVf2IoX38igqwYwhp7FJvfadWEavv0lOYaXZ9GNosV8pM+E9ZUQVDJc55TGfy
KGbEPi0TACHmPxaTAsVPKRLa5TOS6mHediLxqm9NMxsHy87GKIQCj9fDWx8BrW49l0N6MC1FmW0q
5CHdtlOkiZ8bWQzlr7YRddI+xBSOd+02FmNaRv5Mt5zwAjXapXOeDHykH0ekz0eYgtrcdQXkl8+e
x29Y8PN1PlrW8gef6sAKZnnUNkfZJL4rQ4umfGfSgwv4+P6n+8aDtVaLq4OFCkvTZUxnhvplPXpF
Z5elqtgQxM/86sYLfmEwZrVfOtvdZKBe2f9+4dWhAUq74rg81tdvFMQyA3OE6Bwj0pDByiOgbkdK
boUnWuEDsaRnaM5b0/sbcgPaDpAbYP5GEntl73TighF0DJc7FweO4wQIkux2N0N+5X6Vu+NvbarT
0Kc0VXqn0HSX+7Yvy34bdsoUvj2YKDxUkrp3aTq725ERzVnRExnuiBZKkmDRvAINkgaV/SXMMsDX
rivm7p6pU7qHkFPffBd7c2rfjTOtTT/yGbXpB+GANz4vjZn9GCdKn+muUpEdWCHyHrUdXNR19qYz
s7AcN6CBtxTKf3eI15/YKqJmGmUDgZTVL8aMXi+EY5Sad2fxxcgjTVJOuzH6rJyfm7IqP/OpMNoU
aeR9ZKivvqG8Gt2J5Kh06RwwMisu92WZiv8mciRvub7f+Ov49g2ShhA3rvTHJV4ztsKKQzc/T/mw
hKSAprWKj6ZMOCB4S+Y6+0hW3b2KicH+pNcTbbo+kv2E3O1JDvFHrwAq2wAqJuaPkXri5FZrz/VX
BMzGiKatkSWrNfD1y9yvCaWTUdTn0VLpSXPTsNm0LQNNdKSsOZ33JJeQ1GCqIS3bG7Pt9ea7ngUx
cKxtrJg6L5ZmNfdLNiKqQ4LcuX/wgShEy21yaDPgIF/adWLu3l8zroFFtBogZ3DG7qrivGRhdAcr
C6Vmxdma7BTqOg8T++CFyt23SfkkaTP8k4FX+7DI80e7VSRVNMqrnjTYmvoGansFKrL5w0NxIEdm
z7B1ceud1Kk7atiB5uxFU0Hm6liJWl0UX6IIdjtAKg6fsSPzMZpPSeWUP9JKmmK48Wdcsenrkwe5
4YxB/eA1pphFk1vredef02UUcxLoY62NG0Zsl9z82Zqk+WgBaT8MKFpEgHbPyp+GpRmx1yTFLBaB
TmNyY+SsWpe4hHep0bT9xQ178anLhRk+sRiK+Ngt+VIfVvFy/Ej5e2PfOnHYVy8UewFaXtQ/0Hvr
FPv6Zc4ReBZGk3TnqHSz9HtqGHH5bMeji/4u9fST6cxJhXiMZRs6HYZqM9Z5oj6TwZTtElsgGmfr
kk0WCADQEmEBSEnA0u58C6VTlC/0zJTPWjKz3+T5En4Ps5Fq7KZig9tUdeF+oqyiIjdGzuw6qWGG
zp6c3TylGpSUHDOHeDBNdbKqLDECEYeTYQRa6krRb3o8YMUhHMLC3S1Kt6LvNsaqcWNSwm1ts0pW
EIVhzPF40TuMO3SRDsWHyMoNyuArz/weqlSKUz/pdvcs8onY9qy0e1+PW0piERDoyaG32qTFt4YE
+zjweTS+VGbf+7UWJd6WKhalH23I7PAQTxKyyMp1Rjs4bYe0pN5blh80IVrAU0SA1FHtk6qk20Fu
Z26R+Yg4c/HFRqWHZSU2WhRO73+8V0sVAYfrCZjJmcQ69AKvny5RebaFmyE6C7uUw8/YGt2AdEWF
A00NYuMNtMBHdBoY2/eve81XcmF2GGBihyMla9XrC/dxDfrt2tGZqnvlBJUl4kNnK735gz416U5J
I2vn0KIVqYKZFe2npUr7G92BWUvhzJR587fI4hTlcZQbYV59lVTlcMxsVJ6nyJRkRvg9IrWfMTvZ
LY/yNf/uENsFkYJahkaxq0Fen7LFKPQyPXsCAGUv09nZUMpkfnCMNjyDz+MoIPqD4JowV/m+AISJ
AzOVhg+e5qATxgRwA0G5Xob5m1bnrAZPhgL+0sgccbbr27wozrzzNLtTBGDSviCr1jl3UZSIAL06
4wKaamPXRU37s3RC7xuKZyzywqjU8Pn9R3y9cDBIUn/ExLaeQi8Z6ah3GKZoRjgzy9D+3Qxzsemb
vlVoFYvYH7rwBpHzV2Hxamxx0C9RtsDhF+If8c3rdypnbskz6pTPInPrGJFIg2EGIbSWbQHyTCMA
/EwyBjszb+MxmAfFbdi4OTI00y8i0YyPMrHs8o5hO4ILx1HmodcxQXsUqdPRUsQ3PoN1N/73L0aY
g9gK6xq1NUQsX1LNRUTbcOSo+OSGFgLUcUJ/bwBgtxvEWOOtafcKGMAH/besHOgIxPqyVAlWGyZo
UNbZmczyNGSV8+Lm/dz6ul0NL4RsTJlPep54KMfYufFwro9t/EAS41YmG4kM++Lrh0PIEUq/xTPO
vKJumR1FJ+vPvamR/xvQ2oFOvHeM2II1quek0LdW0qVW6E9zi6fASeXo+ugYrMFnvNA0P0aM/TPu
3bm6r3OVtU+mlnbzvtLnXPqwUKUetGhwnlQzTgDj6AuNOHCFNyzZVnZZMr9omjDdX5lss99mViaY
mvRkpPq5MOY40GFqPyb17Ez+PCeWsw1NZ0g3eD16767UJipOd2rs6KnyzQguK6hMvbHSDWuakJtZ
08romz5U7VmlcRMpP8fsZwxBhBvxaTJk7t5SBF0u5KxFrEMkpltrUvxV9S/cEhByo5WnqR0ry6/1
nm9OLo62t2ZSid0kwUVmreYWJqS72RqKnQqd6qDVmLPYHOgMNlt5MmXsPqelQp1p45vzcbDeeguv
/lKTGHvYaHLPV57wskUzRouUjkbRnpqF1CY3z5P/KkD5w9wIsa11YobzTNxYi964JiI4koIRxwDF
XbKiQBWVCjuhTnkzaodkqscg1PQyoDBLHSQDkJ8Yznjjlb/6uPmgV+W0ZA5ET3qZQ12nNUpLtxkO
pbkUHy0ndDI/huQgyEyDebjxBlwut6x7ENirggZYBhHGxYbq9J6AYtOGQ40ZHLytTDQcC51Tb2Y5
xbyg3mjcUqZc3VauuSIxsOa8dTjrXn/TkT6qpsEwcBhyz/pCdxJ9ULUbZeUHc0p7PEeizT8WPVPd
DbjgrVvL3svJFB0DQbD66wtTE+WReiWHQ9V37cZRVrXs3KxLOh+e3rmFilzdWvByuM5VyL3i0Jda
9JZWo6TkmH8sTNJSp8xOt17R6ztSgH62NSeb9zfOvyjL610BTxLRs+zma9jDVeh24anBKxf70CLP
yjG9NHM0DIFZJkX62KTSVIEzLPbyQIxwfWozUdvnHNVu/dgULRBDs8joO75CPdm0hRAkC/QGkoTU
Y23f6HZqfXNlrv1oWNFogZlNUDFbVenHkqTWbMv26nmHxC31JzXHFFRlpT5V57L1bHXwkryIP3lU
I1jxruzDudG3vHBm+CvBKyZ/xPC0LB4IuvpFBY029PmvFqhrLvwmssZqU6RWE29yCOMcfWAS9kEz
FMMvPWz05E4TlCTtMEk60ZeME/5wJO+r3jQY1qIjPsCxweU7kx1dssrqZ8XMvSVFFcl62xijHWA5
HKsGSt2QHLaIJDNP5RyVwxqDNrYfndTLboVKv/FurHpH0DLEWUioL7Y1IU2OXWkeH+cqkstHPU6l
X2WF9ltN7TJ8yGfCsm68HlczA/FzGplcuApIrblUWnrJyGRp5ckxa2X+wRlcSW42HVnf6ZFOblVt
XY4M+C/+n2kisgb36F/m8l/ep6p6IJMZDQludAMYBYgSHea0cUOCFETU1tuyczXOeKKob30H1z8U
CQs5nkzLqIwuc1itRJGPmg4WH/kUwvDQpx7J2rg3F3389f49XTmYiy9u7a93Eecxn+iX2l269BbO
ha194MSi/EavUmwL2Mr+1yYGbieJWyyZfwdVwi1fr1vSIwwZOss9RFEtzC+jNirrVLSmNtxaIa+W
ZpSLVJmQFIMylqXkYoVMEh0VNa6ew0B74AOcsXrWIleS5FHWC0EZOfSmp8b8BvdztTAD4dI3zsl3
1epdaak4d8eWVS/ewSnoYN05M+rC3WiE3f0o4MGe339sb10N0wI+MVBjbunF/gO/VaAzCcUBkDft
72etAaQ3ETR8IOjy+/96LV4Pwn3wcHPQ4pqvH53TWE1eIX9G9KJ1v9RUhNsBFZXhx86sPb5/retF
hc8O9I69DVMfUaGvr7UyZDaCp/BY5555yL25e9TSudksg+ciwCy6Gxnu1/dxTUkC7uUgz4/0LlAz
HR7EzLzIPlpe7n0etQocIulDiI+htD/9z7+Na5nktlggSoC4r38bhV/mtAwLPZaN9TlxG/motbI7
8Y2roLXUuH//cuv6+/rLXg2FJnolUArzykeW4R0HNdcsVkuxbECiTF9YWrU1hkz6oSbmQ1L0yyai
UHMfekaxe//yV6dyTnh87wzQxE+wulwOgQWxJA5Nr+5RYSz8FpOScBeVk/ZNK8zimzuK/mBVnp7h
bSrdc4Exey0nM0/FYmo3/pTrpZy/ZJXlsQCtFOnFC2wZBenIwKbHEgHPBhvE/Ivzi7NrYbseUtnj
cK3RnBwyNA+/378Lb71fjN+4m+DAAZouNsmFMbhLrNw+CrbgU09uwDYh9OPFqZpbK/n6+lw+b4+s
eZsNi8d+2bxceGGG+ZVL1aVZ73AdVZvGLV1fIM3d2zM+9vd/2vU6y6mdlk1wLFhJcLTXrzPgPslC
s+R1lrNp+KpJuzu34nwhOw23ykyCf8BdvSWbv/6ZHGQwOIF08MiuOP6hbDlihpN5dAjf+DrKlk6J
ZUAQb3RaABsqb6BL1z+TARjNH1A/yAFpu69/prckpo1tHA9Abk5BrxJ945lx/xyGZWgRXBflj2LQ
u/F/nnW4LPIP+B5+KSkCry8blaG2AiMmC+GY7GXUWEcX6syPSt2+sXO99QupPcMosm7OnKVeXyod
kpCgz8I8YhXV/nSh234hk910fLwQWPPZEZb7skCwfOPOvvEkIU9Yn3S2ztVu+/q6cPWTZpUZ4SwJ
lqgZ1vqOk8wc1G3hfAzD/MbW8saCBOK6lpyRS+YRIme8vh4Kn5olMbTIYfKSA/1j6aNYlLts8tae
P+stegNncpo7PRlQzhBMZVf+MNbmSaPa58a6wOGUq73+XKHK/rnrF39NgXkftXUHi2ob6rkgRHc8
1q3N6VgWkET+1HqZ55th31ofqqqotZ9gh92xYQ3pj1o5TiGqvcRiWht1xcnHmNFXBPoC5Yv4Uaf7
oCvTYt4WVt8+O6Ve/XBry/wWpY6hNoY2ax/ZYacu0BGCCBS5kZLHBOPr8KgZOF63yxgWzRcdZHo+
q0K07uNYIS/YOrFXEzk9N2W7mXGa6V9rJFljYLq8QqdFr5x8Z4z0PGzGtl7Gzx3hd8YL+5BE6Fwg
XfW1Fj+SX2Z5+Kkyy1Lf6yVK+21FHs7nEq17tNGLZPhQGwR3BJIf/GFMbFk/UkjkHEU6TbmfJHaO
U2nEw0u8l/3D0QvnpTfDhegiunYOqo2MPzri45+aNXYiQJdaVr4wRZISjQ8R6fdGzSc9IMjdxfWQ
NVvYsGSgy6nD5bIUuv2BBhfG1VYW84ND3+Tz6o35VjJjcYbk9vkOas9TSnhbHBhoRKsAmsgtPklZ
ZqOvMmV+hT1uY3z4cmm2uLN7Y+8O5XQ3FJNAJmHm+laJhl7BhWZS5fO/G+7Qs7nwt0VLrsNY5fVd
4tDlSEJWZpCCNHoNoXHwNfa9G9ZVGnAEEtgx7Fi37+NUcVsXFJsvQ9NG4b4Ys/i+VQgqfM2t1a8s
sqyzLM1x4OgYiV8pCVCJT0lb/i1a00bXpL220Z4EESTx2aIHMX8k4soUPzOjWU5dEbneT+VlRbqb
Yr0pNuMoxipQTT15JwI7tTPZvir0u3luCj8i7w20wJpl81Bi0Qdg1evc3Em7YiNsNYktNfak9xDV
iWuR2Tc2iAZIB8v22KK6KUhcQtd+1XJM63s+aGQmjUkOxJ8ON3kcWPhRMJAXvbFsidey/sCEwzc4
BcgjeRtJavikRUrrIaRpiDgWeyE/2wEv3XBsDYfPWt7SHhmYvWGee1R/HW06JGQoBHLzJH4Xjbc8
mdgblh+DY1VzScvzUPysyUDpv+lzKH7UqufraSgDHInYCTFsIXbvFw73TVLrJUlm7VD12CBijVBM
MnHKTSYwm945hK9Fk5/Z2pyxuCaZFvTLgg1Ai7NMvPA1ju1zrlckukFQIpuLu9b5lfW6IFBkGQlO
xZfRzx7ufy3+khF+FfvZ7NEQyMts/dIU89Yh7xUILB6b1a8U6S+9PS7GgXzZ7jFtB+nQV01QV1Al
c/67bZLGxPBcN2JrlG4z8rd1ef8Fqkn15C4kBYECfQxsOlvYS6OK3u5DuUhvWdNvCCOokRzNdzkS
wu4/JwG+/m8UZl0/xlkdW8QxynAkJau3Kiswi6E9luhym305j2r24aARcgpPaUDIvbBqut3gHR4y
NeWwgIYx/4eYwZs2eQL5DS04J8KnZsmpt9xZvXtErmy6G9gL+aVtVfmYWMJ2d1HrTpU/6xXZRoOe
pXwY3TK8lLY2PUFJVh5NHHU3RPfdaoEAJemhtKRB9spvXv/Yvcsizbl3owpLhk2QjHdMOz36VMKh
28gKIv4LnqE6f3DsaE2t41XZoaPKT63Z1AipwS/uCrGqeIuyz4ug60RLsgpuunQz94322SsW0W4U
pgYA2WQaqKpxkuLoGq1hbHocSw1BNAu6nLpb/RCI1l3z3DSR/b0sJveBc/M0IoQZBuHPuTmmW2fk
PvxsVTpRrF6T6RNMYzXBv0MZIqSzp5CcKMRa0a622oFqp7RNIKRIDdH9Jlbpb4F674/KI+/nRFUx
cgWjsYL1WEibiPSm/8YhZfWh5mC+S/sofl7sCiHf6CkWjjyOvc9CjAbJijHFh3vAruVIwuZMVHpY
hV+mKG9ypO9D8n2imOHeaUpMmWKph/tYz9woiKnrHrfuIKaj53XV11yg8PTVrNeO7/ai/xyhnv7T
Cp388crummYbFrU5BMPkJP+hGC8Tv62cyjP8EeUHoEmJSGBfjwQLLrXsvf1E2BH9R+0oJBUFGg9p
6Qiti+PJTQKGovlJRyEf+/NgDfmDF2fT596I8qc0CQngE57dVA9m2gjzyTCFN8c+s23YHSfkbX/6
eXWctEbWZE/5tFh3c68cjNxiLr/XYT990+LGynYaSCIldxSInGN6y8hSynvzQzdntvTVYDeAE21r
RftGLvbZKaXQfWeqyo95F4nfUBayORJEpUAXm46nYiJE5HSM2T2gG9EuAlzYVU5hUCRGP+xrjIsq
RNB1MP52oWeohO5BG01yBw2zuEeiY+OPrjXEQY3lneyMDYLMdzMtjm3YqO5ocEjrt2mfDtq2raiw
88OU/NggT7vmbCSkABKfmsSU9lR5j0ir0z1JwVtvqXsLufyD4oDabFKt7Ei36gqTfFDDTs65F3nT
zq1o/zqbkJb/pW24hkAi7kLYqYo+9YfE6J7dAncDZ5gkT7cTTurfA/7Lb70BKLolS7UnosrSSoga
VPV+SFrUU5GE9eDPmZaPvsTojubA42HtEzUOz5m74IgB65MPc1U7zFkJp1FyZp3locxNV/n4cCAq
JMeL0p86Rhh2nLKChceCIXwzk73DMuTJX46ZlAoFpOrve+G2P0SkqexsaKr7LQtgGH+pkGW+aEWe
RjzT0v1iYD/uAqmK8Xcq5JQdB0yI5UGXdRjd8d8wvKAWXez4nU4uiktISXrnxp36zxkj2QSx3Vj9
Z1n1Wb2NulYbAvhuQx4oHV3zeJYZMjAxZa/vk8Xtn62YvE9+IMe3TWeErovFMGzDIzmo9Yd5qO36
FLfkMvg9qRzG74kk7mTvLnqYbQgKGLde1REFW6H9/D2yn/S7yp2Qmymqj817K1M2LGTkRF89s1Ot
39iNnm54n0cvsCKqkHwdeC8+TlUxp3uhuTOxkoPWkDVFzq+JFMsIy0OeqXgLK4m7OXc64zNxCUu1
7XGAIG0fZuYyz1vmF/Q3E8FiE2PkVtdLG2SIOQ2cXUyWcyg8L3sWiSBQIoLJdYN6cdxHghjljHZY
yvvaM6ro1MmGflBjlmZ2GLLI/R17JUFgCCxHe1dMZVoFRRyHDfsrsqlNVg88da+Ky/5EzEUBot7L
Mv7SIHpq/Soc5F4rF2qriORqSSnX9fX3zMR7k6xoy+I+RJgT7psaI7GfVGGSHrMw0vkQFR4PYrQa
NDTlnNgpbd4irp4BL6Q6xbz0JMyVTUiQWSwgp0VE72WFqe0//CvZMyFljIKWw25zUjqanEHlfAAZ
aT93Wm7zhIgjsR2f6XQgC8yLBEmC5CQtvlUujHR5g+rON+cww8nrDLz0Gzuh93l9qdOCoJWIIADT
jbWXZKoc+egta9eyq4qk8TWvV4RlWHF2l03L5G6mpcsebBLb2jt8/v2mm1k4sGRUPd9vVy9T/9Hq
B6/buHHNX+AsVvGpLHC8ftRqGapgNsqeD0CnZ3inWlGR7Gd0sTxyCB9IH5yqup8edEVczlGnf8zz
uyopYhbwuCY5Z2wVsZm6hstpZcOYsh0dUaHvQXZ+qQjfawEk3DHayDFPqx16acfbds0gnjKPUPTv
bsz/s18nehsSfdnYgo5pmYtHEiskowErV70haJnLUp5QVPcoBDrGlCIXz021qI9u6+XJndUMfQa3
DlMl2p7122U4nYJM9GV11hddz46mOWqGL72KJ1dJNQ8fIL4cL0jLvlb3ZlcwzoAHpoLcoIzRy4qa
0nlB7y++4d01wu+LatoPPSrCfi+6hjPy/4riAHtayEc05BjQQxc4g5UBmQx9ZB6jsTstY96/6LLR
g3AQ5k4r5j/dKPQbwORf7OLy6ItOEz8/fgBAjhUY+IdaUcQDN/gDjSMWSCc9G9U4GZuCAd7ZhPHc
4UGI3RxnXdw2+imMWYb8Wo36IbME5SBkAiFWoOvP+5RF8RpTzRLu+MCuCZHbwKpEtUbxWWvjod3o
UWJ/JMPRLM/oEuUvcLByRznZHJMpm/Hw+hmt4WYYB6JgSGPsjefaSRP9Tp9UMZ1bhURtO5v5yM3o
sjTItap8cNXIougL3H7T96yuTcuvFtf8gzElNI+S/MdPGtzDfK6ayfpi9xiL/JIt5E/CimLsPTsU
ya43F8IGAWXq5G4C4m+CUu+Q2tPkRhC8WeUt0RUTfZh7LKV1f0ocnIvHOU60fgeKs9zNaMbKnSRI
S27j2c4+zZ47xJ9qESI34kgIc2QOmZGyO/S3isqvEdU1FI2FjSxlCVV1Ad0wNeheXzrWkUC48dDW
g75LJ8xghu4RIk3sR/udFpmfaRyGzg3U6K1LryWo6CggeKxLB4YkmgMCRrOPpHSx7TPd7thJ2p0H
2s0kE5bDVweU587JSFJ//1t5C0ECzEVhgFgfdvCvpv6fF9cwGzcqnNk+AmyHG53yCMfnzQlruH8x
BBybsZkrTt/Slz3CFKwDEzQyLbHuB3QC+XTj430DQYOZ59+YFuBFLxtNDYwUpDM7IHfL2O1rVXrN
RkxCOw1TXicALek0bt+/B2/cfi65NgnD0wNPXgDanYesLquUdURHo2+SIY72yoJcjxMzPpHjP+27
FqeHsZjF8/tXfgOmpCgSqTXeGyoF/j6cf25+JycUhBN4s9f37i4Po/RHjrTYnwmwOQ4EE65aVjrA
3r/qW7+Xui80YyCHYIbrP//nqoZehNEKr6A3JtnzR557RrwbSckPlO4oCg5USGbzgFF9F8+Ld0vU
/ubl4Q/41xoldXn5WUxL7wyCH51N3a5Evn/nTrN6bFTvlEEXt+GvKKm6Q8mQV9xYp68RSlQYHkIX
SdMP2+7F1lBOIG2cf+1jNnAQJXIQTDXgHIeN2utUmfqpO1D3pjNQ28lo36PDyP9nFJwvmfhHmIZV
Z3AJ2ZLGYlAf4FpHjNP6rsBwfqxol8yccrkhWbr+tumq0NEI4vZ0URFdtTQ5Cv38wroyAPmNO6OE
918T/cBVitjMm/NY5Enmr74pZ+c1Wdo8kazRx7slS92zGuV4i2C58vatOWpYdeWadwWpfclkE9pU
Sty17jGuG2uvt8x4vslQuLdzb7kjYaJNSQ2Ylkcnb/r8btBQ992ZpY2zplj0YoP+gwNtJpN2K4ou
vPVwrj5I/jy+RSxL6HXIDbr4NHDikPOKKvBox2V83+jgo0FJFdS5L2Z5psEWcYprJ4f3P8irNW+9
KpDxqjkh1OWSrQDgK7piGN0jKnXnkSBUFKx6rdIfponC1y8y071xxSsOj7GI6YiBBYSJA9EF0TVF
rhu6ExH9BBrrRJeURXxIZirxYtaf6sbF1pv2ajbC5r86R3FLQtxe6SQglTqskkZ8El5pPqvOWM5Z
keiFr5Z8gqeNnF9zX7X7eBo+vn9jr3+mZaD2QkyCeweF+vq4/1npIjBzkher9OT19sl1ivA3HgVv
Z0hyhm581tdvDpcCG1zTbnlKV0mBFD3xNQ7pKa9HgF47HXeQos1GRo7+ezErwtxAx25c9I07u9KG
6ERRTKDLvniMS2d2EBtZdrIKekD91o70D62TNXdxFOXLscsTOQDOzGl8iEi6tv/XjQRJA68Pfmsy
EomKWf+8f26vpTU6ZJOJK0rRwPR/pJ3HcttKtK6fCFXIYUqAWRIl23LQBOVty42c89OfDzqDa4Is
snzuHuyJXNXsRvfq1Wv9ocGMBiIyjTfqVolS7qKmnHmWht+tJWF2n29/28u5Qxz7yPJhjmFGsci4
iRm9OtGJ3vuigmGgFkqKahePXFGL/iBLbb6vzKYvXXBr8p/bY19oDpAugR50cN9AH5I4sbhHECTX
xiIFSSWP2fiKukmVbWWlGXjSocK0r3s6Sg9DVgIDr4O08b/CVwGxULSzP0BjIvDh6U3eZcKd4N8m
PxV7KNQj5CAhb+O00nZmGw/fb//oyyhDngFCdz73Hz5G51+rQNWVoqJe0Cv0H0yqH99HcPUb1ah+
d4Oj36P2Xp49hsMxD5gCMUZfgs2UbqA9W5rFPhHACnUqtn8adYo3TabU0b/27ecUihYVWxFGNgOe
Tw1dJDBeeVnshR7Wn+K2gS8i/6/pkoLIzLqravGU+Wl/p818ecOyogD+CdwaUCIKnOcDt+A9uVPR
mq+ctBsOlGvVdaNl3WNI0v6jDHgPV0Acs5XlJEgWRblUv1d5RyUbbIP4V+APsmpgteCa005At2mx
CsUoUcFpSm2v5Ob4raYXe9I1oTn71NG7e4JfF/EO7YNZy1nG/QLJr+XMgUIjYJ8DxaFqpiL+HzeV
sgvZePYeF98aTVKzin13xLcquUNYv9jINlEWP0gHfCL7Sl681MomL8OM1/N+ModEXamcnUcto+mV
q93JLKzH2+fmYiPPwwFZQCkJhv7FC0kg9zBQrOv2VWT2XtGM0TMqxtF26JN7mfnlosLEB1dDFQHU
C8D/8+1k6FWKZkDW7dVQjraprvrrKAZPlApqqBAh1KdUEc0dkum1QQHzAPlmPe2LFxdQEJDmht7t
ndlDywsyM+ncDqM2saIjqic7MZXle4RN7j0HlYsQDnWK6OnMLy/YiEu5pYIykGXHzrQHQuZ/0yeh
vlAHxkpI8zu5PowhTHyE2VNJdUPHD9XN7Q97OfEPHBfZAaB+8OCL66tFvUviXavvYdg65aqREYxJ
dKRzmz5W13GdvpeK39wJVZe7CdyhRbzg3YUc4bI4FQ6xFI3cpfs8LOJDohid5sJmtCpXonDl725P
8eKooMcHWticocWgHC/KUk5Ap0GxqmNRFn26ssOC1pgQAY1JdPjeKRmzwv88JCzEGaGnYhQBHOR8
D4cZrBob04UjED2FFmqf0NRLIhIEE3cRcSgE/nC3h5yj7FmCiULtLCAxA4s1LuVF4AMInvlspPYo
o/2joE1sNe2+aOhEvt8e6IKtThUKwBQBT1OZH/S888lVYArMKJKHY1SCC9uH2ERmbkhNOPwt6sH8
bBv1MDouftFh7NZZaP+Q2b/pI42a6Jn2bx/+yjOrN1foyFj9nWzw8mNbc+znXU81A6Fm7fzHSbXV
Dapo5WORUvVcqfANVioAhRcbytsurcc76KOL44ugAa+k2foIwUesls/Hg/iKzOmAxnuaDIN1qHEO
eYKl9wcZkWCLbLbSvkSlJu+iro+2tz/ExSlyUH3CBokqhq6Rfs5//yvzVAKk91MoZkdIy53ZrlJ0
uJtHY8Cv5AEG2T3L8ssNNk8VOK0FXJhIsZjphNORXfgZerx2Xulf0YVG4huLG6O4s5Mvl5SazKwa
RhNvFmia//7XvOzMoOFrzrqBZDThuG6KvEP9SG7jb6kx2sMe126/esFSMe1+mb6e/7i9rsstBN2e
7UNejWc1pSF7MdHITzC01BznoGpxts0zsvhYSQevs+3gW1cFzvr2eMv5Mh7lTp5okG8NJH/m3/PX
fLtQyBVXb3AchJT+0GJVhx9sqGuMDmqUvKo8+tnjc7jVpS4R3u2xF7UgRSVnQ5NK0djEpKJLZSMR
h/Snu6SlpztOABZy0CaZpR3qPC9WlSM5XjaUb04nxxsKUcqdMLm4fD5Gp9xoIXgNgg/z0vOZ15MG
b7Jvm9PI0+5FcfzgLR8ta92HoY4/cFt9reqOb397zov1nkedX4uww0GZzoDB81HBLkvAbaz8VA99
7uPPlPqeVdjarhhq3xvsqm72PuT9XSpyoCm3B19srnlwcmTiBcBassbl4LkOcsU2kuqUIqy2k8sh
D13MkJpV5I/SdwyJ4p+3B7yyxtgj8iIHrIyE6tKAgS2Xm/Rru1NeanXn0e8dlH3apsILi6B3g64Q
B99J49fbw15ZZGpHyIPBM6PCuuRENgjDTHbQ9idyGy35zg+gEWNZbdh6vahxOq3mQ/GYTSTQny1/
bN7/D+Pb3L3zmZpJpOcfGQu4DKXJnJ470JLYrbAVR2Eb4ut2dCo/YceZYP2ksbbDbQ5+/p58+bVl
18kY+cIQCYkl5+NrPWopiRJ3J0TUFTA/yKUh3mR3/gsVSFAMCKOK1TBI4a/b876yv6iCALqlIkIZ
bZkG5HXjUOtwmPdU9nu1D5EeDeRc/k/1w8QL0Ie7x35dCh+wpeGfoqkzv7p4fS2l+3HY1kp2b38a
bCscDtmgZX+gLSSaF1uYNIKLbOLfcTn6w1ZJHP9XX1md5FXl0PmuKnWmjia3GiMJlNEuXo/CjIuV
U1mAHnV6/2Lb6Hb0WqF6b94JvB+Z31850//+chRe2KakMijwnH+kHsfKHAzgBFkg7GecEL8Z5Uix
rirNp3Yh4ug5EHQx3Um3ocpLJo9ob+q6pjrWQYCVXxTwzlzlgywBsWgGGSkUZ0IGFBpI4UBcTXNE
r6yq0I6Zkqvx96I1Y0xmksH6I0+N8g2mH+cvrOXcQfuwz2EpA/a5Z7Z0uSl0dqGC9jlX+CXofABL
W2j0tk5s1WjHe8N/FeaoPGKhhqiaNnb725twWeGeFxZaGEQ3WLTobZiLhW0UCM+OXHUnBZP7ZOLV
NkQGhoFp9hvVY0PaEgX12O1ICfW3oA37I0eJi9UQGWm5mhkmrh4w3L+pudKGL4o5mf/d/omXS8Lr
mR9GTZYXwUWvWkrVKBqwODypToCIRSt0kF+IJx46v2k3cST38p3M9DIiMCIPW4qxHE9C4vlmq3AE
nbDNnk6NXkWrHpjwQQzSF98uiE859blfGYFo++/TnNGzNMhNVaENcj5obncpYNdGPgHoGD3sK/QV
koHBdzuRd/1gVV9uDzdH1fMDNfvw/r/h1PPh0GqqfNPv5VM3IoiBfmTzhgLC9zQa1dfbI10mLjyv
aFNQckVuggLU+UixrQ9KUhXyiQpkvbE6qP+bhms/+a+uLTEijVwPAbg0vZ6b+DEtDF6dtC7uXOdX
JjxzOQmAKjIF7KXzn9GGqWONgW+cLGXE4sWQSvUZNJW8rsXQ3DlVV7asTmVv5mtTKLjI93WoVnnW
51gwdskEItoY9ZVuJFmzwtx3Hzfo2W5uL/K1Ebk/kaGz2UBon5zPLvArPUObXDmBs8o+RVYcbJ1B
HxIXaRbhTX19L1m5spyzEuLcJkFsCqPV8wErUStoGmQqeh3TMK31FPWeZznRnRFQkOrrd6paiycN
YYosEFMM3ulkKbw4zocDkqY6XYWpZR4SYFJJc6IthalKvdPPv0yGZrlXmvnkITRel8U6KSimys5j
9dQ3OK8qNV72GH/0aO/SgkEDT94r+EF7Jq+58M4GvfIJOSGzggzHH9GrxSfshKYNpd6qpxihoUPQ
hf5e80F/tmXaelmq3mtsL6vBH2tKZXJWpqDawpzP1zQsuxFT21I9AXjS3QEXHaTg6/Yhw3n+QfEj
NJilWH1BLkl9lPzSccMKacpErdJ/LIh//BKudWS+6AzBF55DyF/vKkpJmN9GvXLiRk4+T5US/85I
/nc6YRffVSXVJw8srn3PZ+PaJkYKBGoZodBANO983LZH7kUu8aIwpghUUD+b6qLfA7ZJ863/bp/Q
q2PRgWEo9hUl+POxIt/RY5yt5ZMB8fCtjKTqsxIZoA07xbinx3F1LDQttZmJOJs9n4+VS5EI1IF5
FVoKbNwXXeYOuEXqP0FoGsqdM3Plupwrk1RwwJLhCrVYRSXSnanCm+pE1cyBl6QFaz3K6o1Ty9OP
FmPiVVlN4eu/LydwOcQqPrbwBS4B5HmLVZdyCgE0vygilg+pWoLzhy8zWXeO5rX1xMkMWUVqVQT1
xf5sahvjClhUpzyeouI4F2jXmi3VK6StEuPOcl6LA3N96kO7b+5WLj5eb7d9H0eEctOIHC/2/VTm
ne2ob2XZz0C5sLtXMLr2BUk3CQGkH3zCxd6cAvAVOVyJkyXZpRdaORayuWVHnhIJaaVUmrVhSyt3
KvlXVtUk2QVUMjcs+C7nE8XXpO3bSSf+QNf5wbWdKD+xv6p3s6S1/nJ7v1xZVZSuuIyRoeJh78w/
5q8QY/M4AMxsqiekcZN9n3XvRd0bXpMgZM3+jLEUvD3glTVlQMhZ85EggV18RsvOigHOG8gcrZDb
X+g7Y2Bq5anRbtnTfuMFal6rXmMIMd3pOF0bmtyDGiDJAAZl89//mmuYGFFr6pF2kvD0eM5lkcZI
pY+pvbWMPn7jgdRn7pT2/5e8Z5arwUSMmgkSFYtFNkXcZAEx/DRJZuxVtZW2ayWc/Ec8+MoTkOi8
8m6v8rU9RFLHywVRa67OxVQF2AZZqzUsWBtZekZICbQjtvYRkERzSuM7C3vlyjThAlNpBHZp2biR
nK/soBQyKAY5fZ4qHoN24KSmZ6UNVYNMmg4kaOGmU+Js1VPuPUiaJcKnoJDEgXKK8un2zJfFfS5N
pDF1hPjnqjZtqUVQsuE2xrUSJc+hMPnWeddoOh7JQ/gpr6bhyK3S7DF3Lx5bcKq+axnQlcxiqH5H
g4mmWJRIuYsHbnQHxnWZQYFkpq7Bs4lUjbrZ+RIpVVbB12uqZz/CLA3aQ0FaUUnKA8odLZiHXvoc
JxKiV2M5pncebh+x8fxVw+bjMYvmBrIL6tI7jGJ4HOCU1LDpi3dFGnGjRhPkocwCaxtgNv4pq7Ju
3eCqgH6yqA49hJM7geby8NHbp5YGzAI5F15Y5/MXmlQNamYPzyQ0YFGHcPR3A9WRl0YxIwe4MZCK
upTVeznUZYBjP1Kbta1ZlepClgqB9gRN1KJ/HrEWeZ9sp9m3AUrpr4DHuIINHbrIP99UdCEpXpGU
o816UbDUR1SF0yawT+ncxqpihCfrJsrXyD3Yn/CA8X/e3vKXh31+RmL9g6gFd8CyrxHgedv4rYzK
ddPk7xijG5RHTf9bL/vD59tDXZ4uWOqATcmfaCvMgpvnn1FPBZdtFldPoGynfYulFAjX3IrXDubg
Bx3fqFMXwMoKmlirXCSy1VdDa4J8hRJV+D3QxvxXGEMXurPD5wBztsERF6Y7igI135kYtLhVIEuU
DWjF6ilt1fJ9cOTBd8HHinsguIvdhCakxTsSqj5xhs7v+fQbJ8x0xW/HJwM0X7/Vs4ATozc80Y1a
ZO9iMs3N7RW/N+Jiwf3IbPSxGManVhOidiWbVr4vmvohTK1ui6bQ9vZ4y83E+SRIcC/T95138eKu
KqHf2pII00fEOuI917L2mGv+SQkgCt1JBZYh8WMo5FeAn/A/qpjni5mU6ZiJgr5qaPnKKtTTHElP
P8m/D6aPpbTdmD+VPM9GF5tM7c6ZWYajeWw6JwZSsbxrKWmdj93WxgAtx04eh2FC3zkpzUfKDxBm
4fgU63CwtXdcWu0ftxd3+TE/Rp3DH5uU1twSIgqDCqkHKUgekQSXj2puf1P0OnA7JFH7tIjvHNar
c/yw4eD1yBt6sVkhYKNwQYf1EfJ7A++bZpGKq3Ba+OtCwUKyRiTuMJWm1t7JPi4H5sXDy5GUADYG
eJTzxS0DH0CyPqSPEayZg4jy1xYYfA2nzAddFA/hKUKaYfevaztjJ8mZP0y/yBXPB007ufCNTGSP
oGKRtssRjK43SagPGEQZvrYxrB6Pq9tjXpso1ylpM6EAIPxiorhS+Wokh9kj1uXKRsPVdSdr2JkI
LYye69FMXFnC5fj2oJcnFI0wAKPAzzk0tDzPJyqCbsxkqcgescGo112IS8NaiBYt0QqH9H8MrKSs
JMuoXs1q8sBDF9lUXcLPHIXhrIWS9dpKTjDsXiWpPPxrhX8G3M70iTl8c2lai1mVmuInXVo7a4wL
4rU/6mCMnXp2HMOzo8GY7g7MbnkUP8abS0r0mEiNlkexj1RF6gu4dxGU202dsTNR06Nzq/WDSx3t
znDLj/Yx3PzsYGYUOZaSMgpdLehcqrNO7KJ8C6WmXBeNGW6DJCrvZOPLu/BjKKzZbIgRlBeWPSGl
NoqauqezntLc8HKhNhC4mvROkrMM3vOGAKxJNQUOKA7vi5TfKPvI17LBWQ+NiFZCz821HsgwbJUs
3ZgSL40cA5EtCYK6vr3/L+fHyJTDwF/xOGZ/nu//oItT1Tc7B617zdmYSt96NaCzO6fs3iiLja8K
jDMhUTpgXlPlaPQo5wVmK905Xpe7cJ7LvP/Q8IDOsrht417RikyrnDVVauG2U6+7Ig/GjQ1DdR02
9T27o2uzohyFFxQcR6rwiyBJUldW+GzBOJ2saBNOQcnLI7kHybs2K+ShZjwtNx2lk/MvJPtyUTWI
sqyryTZ3MdU4UO1o6aynXBvXJv6296QVL+Y1I3iByJGTQhqltrcY0ZoQsGiUeDN1uBo25lg+BpIf
ebd33sUhnqHQZEYfoYotv/haIlZMMEQCA/FJLV3Z5A4dqixa22gO3Rnq4+r4O6MFTclMYPMhkUy8
sBb7TzILSQIuGs+68NFr4jjO1kAsdnJTNMHeUCtpnon/4Vqr7QAfwtzwT41Zm+8CR9RuJVEWvudw
v7zs5l9ETkj3lTWm37yYfTElICF8HCScoE73qVYjbF0EuD6rMu1uc1IOqC45d4LZtSX/e9B5q/1V
s8GeMq8KdYw3VNqrTaNUvudLReN2kX7PxObqUHTjwB2QSZC8nA+F9ggeHwFD6UGOOW4IpWVwy2bM
dh1ej8X63/cSAB4yM/pEFPoWo7V+3Epam4BKqjHo4nhwVHDatWtzA1qhvFeiuTiSfDzsZ8i0Z1NU
EIbnk8PBqBgbfLEQ4ZDCJ5lXjCtPWe1GaZDjGnQXxXhtMaHSMDNKQlyx84H967sJI/I7Hb/uzaiX
sDGtflhrIUpD+HjWm9sreXETUeHCC4X/5ic+ZLzzodRAV0XmdP5az5C/ee0UXhI7A3nxaq8ntPfd
BFQUrtmkjpIFgaefjDt3xZXJwlaYIaU0MZDAXiTaUEY0YUWttFb93vjtV1jueAMGE8++Eeb5nchw
5UsCBJ45h2A1AX5o59OVBbz7tpHJJOJ8MD0tC9G/a6wiqFYRFXKHh1Q1Ff9629scDEp8JDBgNiFY
nw+aJXFD4btONmOfWq6aTo1X9Gq7mWhQPrNnW69BcMKd4uIevm/5dXmN/u8p4UE64ykXeWHjmxq4
cq09puBOpu0MeHkLHa1+Cm2zG71Wn2rHxXSvOkZxQEHn9t5aftn5LTwbBtEzVZBGXapkVpElLB83
mqOc2nblTpJT/gJwhc9Oq2h3coF5n/4d8T/GokKIXjwPbygg52schk4dp3XQHUXdqcG66lIdx2zk
vPeJFqJjMVM7o0/4s/R7PJ6F9UDK4Ijt7Qkvgzw/YqaazhWAWZB0madqgZTEsRP1x07GicDH1fPF
wUbtU1TUzsuEaebGSFXn0+1Bl1uakSCJUx2dNxew7Pkr/BUsGn7NZBX1cAxKeajeERh3EnnjJIrW
rKVImZqfGWEkeP7/G3UREu040FS6SP2xr6Ip/ooxQ2J46GDUxjfdrImINGX7L7fHvNxPdDoBWfCg
IlagKHw+U1nKjU6tk/GYSfVkrzO0ijoPrwqEb+2w7u+BO64sLMwasj0uGY7O8lHVFUbeZ1gWHpEm
Mred0YjXWOfe7kY1KNx2xJH0TnS63D8z4ZbWOcp0ZGPLYCzhM1IilzQdlYlIsTKUBhm2sm6UvSxk
ydx1XAdPDe7dd5pmFy0I9hAJGVhrHj3UuJduxeA5MEkOx/7YCEV6tSu/bbHtCi3Fq6bsWbVLa6d0
wMWe/do3o02FB/yrLxlWso900Rjfb3/ny6hF5jaLwNL2NWYg//l3djp4gTi2DMcyasUPyJxY3eby
e9vn0mcOlXWiIxN94rq6x9u4DCJzykhDlsMEMmRpOTFFbVqXUtkf/SEbNmqoCU/Ijvm1QCjoIcPm
46XvqHohSFmfJMVM74ngXp04nQ6aDTOI01lcFH7XKZVh8Rmoa3VAFkz07Oqyi4aVQMt9cgMRJl9L
rUzezbHOv95e9Subb+aPUHCiDEyJehFH8CZHRnVg8kkwSWvAcfFj5QxYEbdj13iQDerPopCrO0/7
q6PyiJv7exCQlpn6QCeAfpLVH4M8wAZct0YkPuzYU+W4qFY2DuZbYuY9ePJFT4cNTy9x7rvNasMX
su6xIgdGEw790fbBE4zOIHtGGYW5q5iB85z6A4TJfBAbIzZO0pz5ITjUbv8PC06fgyuLdywPo/Nt
Tt+FqElf/ojHW/fTibS3IJCDaGXicfHJD8LyUyMFzub2oHPqeH5PMvGZNcw7ZEYFLgaVx7CZlMaG
vRNX5hbTCbtYZU3g/749zLXPSloJp442Ksu7SCsdRZubYiijKPVQEb0sRDFtWZILhCVCRNq0Gld3
FDmnexz0K3fEXE6Ef87Dj3bqYn76mAx+HKbsYqsoNj6842codl9mO907O/faYWUcFI7J1ME5zCv9
173LE1GeBaKH44zu+lKX4/iq5rG9w+Ve7TeWNbYnoVYOby9AqHcC9pVZctfDmUBTn1C5/Ir+1GJP
2cnjUaVdDN+akKF2UV4dtElRut3tb3klKlKdJSDA76VmtWSZa0FiTyKsx6NSdSpvkELzAr1R9zyx
220Xpr/xE9H+mEP0Rdei4tftwa9spI8iOE1PYDnQus5X2eQRP3WKNR31zh/9DTllm6G+VqDQ7Q5j
62Dg3oWtjGVOON3z67gycdhbAABQSpmhu4uI2GpRHdnIoh2Rr20/K2hMFS6Plbjb6tMYHuH4UWCo
IolCdSOB/cZ4N5Pu5NAfNK7FgSU2QunjaT1riC0SrRZT3D6pJD61g4GaK2eOIXlCQ//4MUPsOnN7
aUww4ythC2eumCwh71FxjQqPKoSpummEYddan9vjb3KWhOUxDpPca9XeQmXn9se6ElxmASEAwGz+
GT9x/rGm0nbSUFOHo1z143cb2SzXklGnuzPMlcQM3ihkWTj1hO+lTFVnwDpTgnQ8Ul+ILCwp5XSt
ay1S+HDfomw7GBAAb8/s2lagx0ZiBh6WasAiJWliUUSROk5Hh9oQxJGq656myJKfMhpvJ5JHM1kN
yAiiLC1rwVOEsovu3f4JV+INiGmYd1CxKUMsmwk6qh1SY0TyMe8tpVmN4IyNR6cB+Is7qFEgj9jo
OMLlduKFHQfjzgPrWo44B1TSYdCs4PsXkRVkR4hTXSYfbU302yBK2++ZTh1r5aC4uQ7NHEKNEY21
v0NIrQ03PTSrcQV2BtsuJ75HvLz2QWa9KkIv7x/eBedbjTtvyJFkk48RiBy3xqXpUBfItyqFmq4H
pGu4aKTsRYLue/K18p6L7LWwBE98RtZ+lJ8Xwwe9hR6uryhHyojWrxQlpQd6OwHKJ4qSu+TIOH2b
44zkubMJPgqFf8UDpoqUBCorMD8pDvMxzifeZoh+mFU2HareiZ7MAU6BN2OmzVXqBLaKzUmmHQyY
TpGLZnEyPEeREH/qVrMjjKXjzHqtIPV+ydSyfkezu3/VhlAkOylSTWmlmhB2Hxwk6cMfedonw8Z3
8tB/SDWBf3yHkugDYsqp+BqUevA+hHLsrK3M7L9qTdN1G39Uq904JzUrPLSkP0HhD8pjiVZpMCLD
x6k4Af4GDGxLvCtWaG9lkVfXbVt/GRFgjTdDWRaGQMt9ktUt9i66soITZ6Q/07xU1pxuKXgrp3Ks
n3LVaUu3atA5dglE2nM7ZF3+mgN9q1fSqLSiWVNlNeSdrmX5e0BwpQ0/tW/ZoJgZ3l1q9yrQFgxW
0hQOf5peKSTk+qu4xHJVQ63DgXbarXS9CY9S6Rv6uk2sfpP7BjpRE75DG1ULbP/gOBV+pEOi+HGw
6pwu+ZIDh4xOldLI/U5rjeqpB2eG5qzVBsauN6Ym2No5Mn5uVA2WtA6rMk4fqyT297pBzrlyIrNs
X0azHBRXyZErhZGP1vlGTHUtvNLCv30dCoqHXiin/SvolTQ76aEicjfPJiwOZbszj6NulL5rtC2S
bk44Nfu4qHOiRj50PPJE2K1yPM/eMlyOLRx4yiH2IuQsW09gA/sDP2BdXkV9g2qjYQXDf62En+oq
RBf83e6pcj91IFQkDGlV9ZPTjhXSIhhVjo+0Lnpgnl1JoSueBkSI07HRjmaU4t5oy5Ar17yqjDfT
8euXPpji2SbYGustGYYVuAi0BtoKx1tnY/WksVvF19ki2J+M1W6wayrZRF7sMthpqovnsS1vSm2q
0l2flpD4YJfjjaZkZfO7G0X5S5YLI1p3CK4mz7rlF/HDZPu6spU6o1QeHZ+3FHZtpv11ao2p2Dsd
OsZQKfv2JZwSTXlAAyz5ZQ1gclbTpKJ7uI26omavUVn8bAtsF9/bchDFsWicBsH3Vkvf0O61xR8k
bYP4xeAZP/wxkHGM1xmvH99LJ3yCd5ooC9yZ2zhDfZY++BbMqo9SyKCNz6Qdach9VgK142Ei0nUE
MiZdpZyBwov1sq493x8wL6vh9+j7QYcssRJKKyufOLiS9tkfErR5rS4IQzfRev0XWpt94olulrOO
AeGoq6lNmuYVlWv1mx3k2fBc91GzrvNEVr6EQYuQuK/YkumNWEyY36PR75EzGXXUug+qmPTf3E/s
B6Sc5cq14il9mabQfE0B+cdeG8jGK6CJIX5V0dBIXjPdGupVgm5Zvc9FqI2bTkjkNK6t572CaxFC
551HgdLJftK3rH8iVTW9ZUok/5Zh2ISYa6Or/NbUcZWv5Kq2t3jGOZT3NL/str7S+y26sxiheoOB
vQbGMR3/UHeoqh6UGj2clZ/W8qckHlBgaIbGeOjlFBuvemiN0qur1M+OZYWpr6t3Av/cqdYUl8sd
+23Qku1pqEtIgqVcTekPCR1EVP7x7+N8GF3ZuJyHqnhAxstv13Jp+YZLfx/9I7UJggMuclDztSHt
f5JeFGKFkpoJYwe1jaPS6kNFV6+3jI2fUW2ClNDHwzqPJv97TTUGCJg6AbtQGif/3gFkKt0u7Kvv
o1NwaH0e1d+0UDg/orbT9UeLrqsnB7rRHqTK97dOrkuy24m6TXeo9uQJ0AOEtA7FpIbxFvsApBHS
QirUwY2459Dzb4rokxJQLTzkeH0Ge9X0231pTG3+UqBPWqirCpE0xaPyEj7CPGjHQws76yChlad4
WeVn5no2PPnqJIjte9DXe3vl10ovEZFz7UeQKqXYFg5WF1s6ApHl2SgPy24wAK88mXB/QEmNCPbK
8crpIAY7KdfbNz1M1Oy5aGurPlR2hQZ0VKhFeiqJO9IuDwrx7teGMqkucbvT102q6IOn9Q3eEiM6
91hEWkZpf3eE6nzDkzWcXHlMqa/5FTbPHh4LJk7tAneUPV4ldr8LA13DEFCRGsSxoxb9ndPYNH7+
VEdm1x8hwk4YZKSg0NHazsOsbn70clCE+95R64fEduL4Ie2q4ZDKQSJ/6iBNHSi+ZcC0SlVqvdFs
CgVFg67ca0qLeyQaK2q6LyCWRm6PMafjGWhHfB5E5bzqaa/ruwpifPDNz+Wof56Vwn8QQPL/GirO
j1MYaskhGBW1+g7Gz+nXQTIRjCRfShUPwIQef4F6opSH1vaDbSkTatdkjEL5iXyDRPqslvnD7Ey0
l9oUn8k0MfOu8sy6UA0EnsPJqvGE43m1HdpiKjjJgx43D5M6CutparK+em/NwHoPkjzPNygR6c1O
nprm91gLzB7yoqDDwCGHnbJSkG/NvVkkF8Vq1B22k5FW1X+oVfWFZ9qJ/u7k/BTXGYcATBC4R90b
TGEov4rAVLIHZ3JKH1MVHDeSb37JPt3jnqgEf3xexDO50c++DQnWYzsRTpVw7STtdgrf0N5rUmh8
TRT0odp1OsrosqDCFRwtYxyMNQBjSduNklXqbh/qanLERb7/GVohta/IkGSJ8rqZiKPeWolwHRHq
1oPf2fI2BJmTbPIsDeVXeZCd7YgoY75CUVhON9TZ8uw/fEJL4WZ5qSOkbY2W7w4IBpvbhPtU2cyf
03TpsjkhSNcGcqw+GBZGOigPPRGhROjJYDHXQdegipRKI32iVR7UjekVChWVrQB7/1XSIiT3C6nV
/U2aaVz4ZZlEGyST1d5Tw0wNttY0jNGGHLFDbT5s2LudIorxMRsxwnClXlQA60UiWs9sGuPb4PSj
cAt+ZL6qlNKK1n3uJP+VKBkrm8TpGnXbhIlFwzXoSGPs3CdDc0osGTTJeVXFaNX/WVEeSjHy8XL7
x8otdMDzJsIirpNDNJy6QLWjx0qfFLVZmekUPcZZkRj70bJDL/HT0FhL06BVuLln5rhSeqs2cNMu
NH9NCgzQW7FiKAmrVrLCN/yoE3LdoB9OMRWT2jXKgs5amNmd/YQmTh2cUiuL2s9jJ2XbFEd0UrqZ
sLeVmtrK0MXPxYguelnP/qurgieL1KyQ6beeMWuKi8cqRLXmEyo+0dcC4nK2G5yqIdsqDLX0eq0Y
v0twBCx8U8wkVd0OwdtiJ9VyZ3kV7AlpDegDa5bSQIO8ywDOuz2es8PKRgO8yFZJGUj9LzXMMde2
ilzT12xuFMjBdo+IQ6En5hJwUvMtjvW4Wvtl1MdEKlrWHkXa2tyVIUbvopFqAXJYqx/hMNXmk1Xg
A+asZLwgimOOUbS+NiVMH9yAvAz/7rlDtJkSXUMtrred7BEbkaJC/MqXysjNSY7Th97CUZc9m0hI
JLdGO2fcCK29lKhVGiSPeilBkLDDkshspumIQ0ZVfwHcYcSektuZWIeW6SBpNWTtyZwiafzVT1Ke
eHgO9ftSjiuk1EHFOY/CT6CVUh2kaPZcOH39MsmijR/wznEqfGNqpxIZNlG5LD9MqRK8mZIRVHu/
dUbiFuo06ifJbuJphZcOuSdugLVY1xB/gm4l7Jkh4OQlqr+JmAJtw43app4doUvnNXWSCS8TfbIz
/f/h7Lx63Eaibf2LCDCHVyp1S27ntmS/EDMeD1nMOdSvvx997jloUYIIzwxgGLbRxUq7dlh7LcA/
L5HaW3+jslJCjtt6TnRQkrR/EoY3ln5cJ0ni02+sqe8GurqNDUIuot5SC9WyfSbw12h9DIKvDJ3Z
m7aaZHEUVW0PBw5RZaFNFY/qJmg8I/kwpY1UDlajZbA2lVG10fux994TQuMumVGUa98yOQsCpFMe
0cMZ1FP0OiZd0+xQTyif7DAV6k5LRgI8DckHc1MkMOtvraJQ4YmFjk8JhG9VXlVgySovBzEbOxmu
SJsMf7sKDomftq417kKPyuEW5TCr9C1UyaZn/BG9fZJupX2UlWfXvg1TWgAUlbyqz0vVehyFBpBa
I1CVoRCXuC+5F5pyxyqjERmpNZFGW0r7a2breJ+zyFB4aibqLEhJ2QhXde2IplOajQJjVYS7gWxj
9NXsm2Dv4eWH+bYbvPqbE5DgPFZmIb5qYnJoGZ3QJ2z9NiZBBFNsR4vAKPJ03PR1V6dPTV/x5zM3
l3uCfEehvTSr0WyhntJZ0SYYE6RNMmFb3wM5QeIf6FJxd2AD8JwRmC/HzO9b2VoEkYrQNlGCjSh8
YVhp8m4UttO8KLZevLj6mOlPYePSkE7Du8TPhT6+HfwhGlX2LZugOejr4GK7kHeDdq+9rUyJCn3S
jk61KYcxd45hBDxjl4x9/2PqzJY5kERrdnggAauPmob9Dd1q6iGDPfTJkSfd3SnGKPOt1hberxoL
kgQ+z0hb/2yTIv5eZao5fsvSAr01NUBALh+E8RORn2p6cRrSjIdBy8MfkUGK5jhX5yefC5m0n8A+
tsfMrLUCspDMGJ6SVtf3WkkuettMUSWOWeGEhepPiczjQy+9yNqG1lTwkBmig8kYRibF/UpatacT
hvjrr0qG2r+lsBEKSl2zNg9Gx96OPGTZzhstVW7zzoAHxC8NUVWRX8oGjSf8czju9QYRNz9Ey+OT
po+JuoftP5XH3OnHdu/IooSWyeytYQOTc/E6ZRWKADAj2x4CeVWCJVUtaZ4dRMfH3dQHgNM1VEW0
bQUmYNOpnZqdi4RJ7LNIV+wvOo1EzWsFvtTeCpll5jaUVmTuJ0e4jm8KS7obHX0x+SNo7HF8zyM8
tFssd2Y99xCEEflaKvzwVaKMIwYzdnTYtGWaHMmXj5Spe6xYuAlj+LoOSZLbjR/HCHf4Eq4DmiGq
LMny90MeagNOoi3bHYGOWvg4gubw0iV18wkRoCY+2HauW4dZROY42NAV+1qaoclkxVKrDlLLhQrz
bq6WLwmX568aghFra3hB7O5jyokTCjGVSMQuMKJsfO/ZVet846HVnNdQaLj7PnTg9V9aYDXxxwrW
BO2d28BDtUF/uZIvqFppiHtMEy2khlN5f2NZecfyYoyoVpNLIEirJnQ46gbJo13aKZXYj3Gonhvq
z+qm7iLUMSjN9EgZTEP4yw7jViWOs5U29E1NBMoaIHCRrpuTZlS9gCoDRSFft+xwScZKAcUExxYO
dOyLOqqOaJYgAeSU8tIOWf5tjOrx/DhXt0hT/x6Uxldovmd+GaAh15k6EE+xO6W1OIkA3IYvECH8
bA4VevbtmCWo13uICDweclnXnMe0dcgcmSylAmizrsdsGhqQvFDGpyDpo11TRsHzUCXtR8MR7dYe
7fSpRmJw0yVBrpE9G1Bw6WxvLUnJIIsU5czuTugH3pO+sQXIKkaIrmqQlzkZUWicvaDTPijFmJ3I
VqAoaQXxePQc0paWh6zsygIssuS/F4B6mAXjNbg2b4nvb6RsNGm08YnUYpE+JUg2wSUTmkThORrl
r3WKACPHrh6RcyqlfCZprASbJFRQumqH/qcIa33adxNyiNRbcK6ywX4q6fc/of0R/9U30Rr89vZw
gl8mtU8im0WDX/V6z2pNJhhAtT5pqZ7CGGVrYMKR/0JNCCXH8lA7JMs+Z5jV5unxat2ODMiArkpY
Chyo8X/3q70pYdoUuNw4KdKTUaj5vq5yXklF6VzNd0TcHpqiSvtjbNa2sXZO57Ld9RGheEP1Ev45
oAbeEspDPaVIQ52RoY0mviANlCokZUsd0twwVNGCc7K/wzFBOkpH5pmauG5vOjKA/2h9mK3wgCxq
CfOZoY4ElBzaLECiSx5fFZvQepUZHBtVr/a0bGhbrlZBppIuvKmpHLj/vPzAJpG07Vuxe7wLy8oK
4/PjAPzYoATJnS6R0Y0zWoNpKckpc6GHxhWW8kg6PS3IEJblawWWtj1NSQ2pZqNVP2InIl0GvTb6
gRryU4+/5uYCzf1ckChzLoBQA4e+Po3KOKWRp7fhO0Gd7Zueyvi50RCC5oVPUT1LyvFJbx0UpQrw
ZY+HvjGYlJgBIiGgC8iefVgMXfF4dSYs2UcnKbKL3tXBXjENJK9Moz+hOhmvGIubqXLv1JmqCmWI
GaW4QBFrURXK3JiS4xBVxSYaBuuDVRXai+QbOYFznnZozzxU0cqBu+FOpxeIcjZ+JyAPunmX9HCj
TdKIJpP02IxI+eySya3jT4bVTSPSk9Asl66OiiPCpUq5caMxj7b9hPe/d3JU3Seqq8benrrJ29VJ
n3vnWBlVeUh4uc09ZzYluRKgqrb2utyYC74abBQAS2qvLkyz10ejlIFT05KeHif8SBuvddDtz0gn
uupsRZ2GOhi8T+RcYrtcaQC/NzQ9A1wSINHUaubK8xtLVcopCYo2TKHOzdT37E0mNoY2Tq8KkWW8
Qf3231CNppUDeXszmTFdnCZ7REHF1hcvWRagFlzTEEcmT50M3xiS4uBOefw5mqGBaJHZ5cGuHSGQ
ktPd90nW41uVimn/tGue3sfX4+7XYCpnRiZqgLRYXy+CpaP74Uo7PbYNUPvNMGYBUNrU+GoqeAV+
ANBoDqI8+U1NaNHyzaFs4g3akDL+YADZ+DMADHBmWH4wmoYDkghU/OJz7HLoejVTs2ObDb+E3fQ7
mUNtlhUBtJldiMiao5N8VSOdeOjxUsxFzqvn43ev9qzbQS0cz06/Xgkw6ZCmkpU4KpFVPdmw8E1+
NTh/m00Rvj4eSrt5HRiLVhLQ8cC0YKZaTJO4I+/6Likg942yZ8NIFWubp434NEVJUXwF31R8nxBL
cr90vd2+GgpEfr4K/fzBwwc3B79stfCitCScTkDqdR3B4LiwfOHV1a/B7p3XzogSba9qgzp9efzx
99YJOCf9jkDsPIzrYp0q2fYiQY18IFoGoxR+i6e6ezFgaVuxpXdHwtdDNwbPCzNxPRIlrspVaEg+
hoqq76UdOlRAorrcZWVI18vjad0x3JigWfYDIAIIwfnv31gDr2mothhaefSawiAd40A78gxRUPh+
UGqNsmlvZF8miPhK1HYzd1g5+HfmCgsyRQPeKTAhS4ZiSBRlBJFjeaTpOf7QRZn9sZHN8F1TB+Pp
T2fKQGDnofLkRbxBpCpF3ZvNlPfHkKbhbdKiY6/k6EbVhp6+KIodvaitfO30cI1dejaoVzcMYA2G
BvcQpCDO0WI/qxwIe0CWmFqSK95lnYO2CtBhc2Upb+w6ukyA9i0uFlG5oS92snWFLXS17o7gxzW6
IdHGzcNaHlRlUjZtXTdPY1idH6/pzYWGlQtsrTpTnaCeYi2MOuj0xCltqzzWuirQiWzTaleQiv+q
jghzEccWzseirC3KhpAgxH5Sp+0/jz/hzrTxOWC3dvF4cHQWn9CQV43ILXrPIS2v1EQHtMw1XcpT
7M6s6QW9o37a5WtIvttNtXF26BBGdYyRb1oL8yS2BvzrY4FWLViZXkk+GS2ogsezu32oODt4jipw
PWgCeCeu76ciSgpFyHQeIw+m+FcEy5HGlJTTim+19LTRn0QsKMt6QlOeE1fP2/1ARBD6LgKRRftU
dqPQPj/+qNtdn3UdgIbSBgNqc0kMVcOK25Pe6Y9pZ4++3loVQqFmMj5jZXLDR4s8+RXEwbCDPr58
NloYuB9/wO3i8wHQ/wFoZ1nALi0WpaMI01npcNTU0PjHmGhg85XUlH98o+DXId1BdEVQgcLd9TCp
PdRTUzr9zGQ6fk+N9Buds+4OhEf5zm0hwZ+z+c+PpwZx9o25gIcIWqQZIcdDuQxhRNmS/7f18Thx
aj+iqVOWkAOpaudr1ZyEVKDf/yqc1iAP1SJE/oxYLLq8oPGnbWAZNCCPHFfx3hJKdMx7M5j8EfAS
SuXWEOPqJdB6bjNtDNQNSXCScTXqlwBS0Oc0ccMa5Nwcp46/qPA2FJsxa7VTOys+o5g2QoLqRxLS
56zuo/JL4k4e+q9UMOTG6dvua+jZOT8K17r8QhWpJoE+M5B/hX5Y6aCwdd2nXEyJ9kMD6uP9kr0G
Y+uoAKzYdaIf7HcqZlTz69GubUpqFTVPYUdgEkm/thwypWjPbRCW31Cx9spjZRXGX+RwmoksZ15N
uj+3HeZbutVsa1NW6AOhvNClh3Is2/yMD6r8yilbek+zwBX5UZal8AO3JZ/WZ+O/UTF678wc3RKf
s9e6FNUd6R16tSOKoXLav/PgDKt90hf1qxlPydekd2gpAFjqgUHpG6sHS1AnMCqhxPgVYWeqtSR/
uR9kYjuySAg8RGepj4F+oJIaj7+SGFnn3TiqAFLDGBTIs4m4w19pYw2AOmrHUF6o5fZfYkoE1Xcx
eP3HAJHUYFubFiiC3pGh/FC6pY7wvF47w0e9jBIF0hJDfIGZDv3W0A7SZAeArXKfNZiV2bA4Q3qm
EUNEJscSWf0vi0StqSpzwH5d7M5K1pnj/gjStCtWvJvbgA3qKXfmtMTfIF+ybDiV1GRsfM366BqD
+g1N8zCaWahcz4+zxrjoYBamjRIjhv5ipM6oBxs7N+YDVnbqh9TyQrBqMAuPqIKh4rHPWmb/HEcS
qgvfJqShgugZpVwzxLMffP2Kk1UC60+UOWfDlrDVxBUhfJyiOTodCA0btcAeGde4ADXRda+BcMbP
xJ4F8hR19r5Bq+oJPIh2bJPa/WFlilzjr7vxnFhGmPIAkWukOWiRuzZOfWrmWavbNVAEqE/jwCS1
MylQ5nmhNq24Tre5UKY+ixHP8+cRWlLf0zEHXMPJmyPXm43i/UGluzAb76euGv3HTANnULvIOzhp
kX2OxiraBylQwpWzc2fOYDVnrQGODlHz/C68dVYJHLs+aNDyaSb7AOSnf8nqRuxSo9BWhrpJoMzp
VnIKpG7ww1FPuh5KJ2mEyzGYx6zWq09pkgNy6cMJywBCvNI2fRmVl8em/8aTAYFBXMEiG2Sxbp+b
MncQmNOro6lF1qcizornTI2VF73I5C9FCcFKJGWydq5v0ocAv6GRwgcnu4wWyeItjftcz712Mk9A
MMEMUfW3f0hE9ih+2HH7Ewnfht4dYTX1Bud2+nuIKTpsJ9kqYgazqStv7s26/26bo40IRRaCgmU2
U6Ztg1flWKcmlMazJGDZwwGpbDUdzgt9RG/o8aLPXvHVtaZTDzJE/meXOeSL6cvedmqzjsxT3VvW
jvdg+BlDoavtJVJKxU51m/hTGIkyfkGa3fBWTtnNls+jo5xBDY/HD6T/9SkzpyYC6h6YJxq0KSXQ
rInuYT2cagsaLx49N/toeoWirgR9dxbZBSIJ9h7QM63xi2GtajTcvnP1E1AoDyIHV9TfUhzFn2kU
5uq3mC6rP3UZbcKfWa1jponHZi2WeYpQsVO8QDs5YtK/uaWFLjdYlUMzOcZPtKM8EJvgPKnkmfrB
JEdcrvA33NlnenzgHqCFCvu9bHQIYdgmJW1opxomh0s2dsYXhezeFkkc5SnJRvU5tcPqBblSmgAe
H7EbqwUomf2ldEVulJzbvBtvrJbetRl/6GmnZGqnxociRn7Va4/Kb0iacqWd6dZUMxp9VHTbMB78
rYuVNg1jKDps8YnLOuebEYJIKrXV/Qgfd5tj154Ur8x/VQAhvgxNrA/Poz7Gf7zc11+xmLPZiyaQ
gwqovw7Cs1XYmMzSQc/BR7xCfifXbm7KLAxrP/TyVXa8eytOZwlNTtDLzPzR1ys+ZWAtoATSTmMX
OJsKPAcYQ11Rn2iEdsTK9t6eLPqJZuomAqFZ+mJ2HN5sb5jZmWpXtn6K1CEx0Bh2gawVWfhMLdQW
IIrM9megJFK8pEHRrQkn3l7luRqrz2SIhCr0WF+PbsTRVCD+ZZ8UGQADDqmNT9upE9MHp3TEFm5w
ayV/fHdE0HYcWfJGhKbXI7qglb2C3OnJyLNyl6I62viqmmufSq+2AYjr+tMf3x/ie1JMvMhzaW82
om8W2Oy0QB3SwTlViJ6cDDkY2S5TkkAFIdtWK4Pd2U0Yjyl54uKRtFlWEG1FtZCYdfRTggTIh9FI
7C/ADuRR72XlJ2pOF3lrJWJblIGzEvrdnFpcK9qGYV3AKpNonD/tzTyHHmRDncniFBeh2ezVZISu
SCSyLLaOXgFae7ysN/tI5psTi0FAtYqW4UUyVgV0jGuj0sRG/m3GzYpnBDqTE2IhEUwPY/6nKwvh
GGYQuhCanmAoWYxn029I30VSnywrVvZ0HTqb0hPtJoJLZacViXZOlEi8amlvfHo809uFBZtE5o+W
q1kocck/6PWK1Vv6VJ/auNU/qbY0PiQKrU4xuKa1RsebF51ZunhvWF74Fe1la1eEDoDnwXxyovzm
PsPxmxxrXnMglH3uS41Y0Nfjai2Le2cv4Rjm/JAwppPVWFyRUIAVzMMRzd+Mrp1NMwjla11Z3pce
PM0OLG63cnhunxlEJUBkUDvBFKBjtzCxMoL2RFG09qQEZvoZEFBQ/7TV2NE4snZOms+3hRl/Cywr
+95kQVw/26oVRBDsuqKgsvOnOwxFlWfjvcJyTzZy8TWAjLlakTudar1w9mo2wyTC6Sdu25q9vU3I
zYTdhK54zBDdssnXt7Rosy6qHU2eQnII2bMubYLzXg2qgz7kZHbzkSz5doSIZ1dJW6m/qhJ3BtRg
YU6TD56kjF8fT/7GZPFFQGI0wPK4sGBEr7+oNNPehM5Ankoo8FzEwrUmRYCOEOkEJFzPNxHIPbEJ
o1y0h5zI2/36+ANuz/zcyEkQoTnwqdNfe/0BEJdPIcWz8WQCyfo2ukaXb6hipPaTrIRu7gXSjsMP
q3WN1WTC/Li+cd959ObedFj4KPfP1TzjemgMVmsRL4QfwB9Xkk51tsA5gegE3+ArtOdU+SYbijD5
a+zypIOfUhZ0ZgCm95B3qN3O25aW1QISYWqOtmLRl4eFLUF4YaZYgaWQb1wq8I7zEHRbDx/CdvLM
Bg1vhcDRFxE46Se3UIYPNItD7k9qfgxtbScDErypLyunKp6VNmo7v8VmoLj2eMdmr+DtskE4y1uK
4885JppeLltPl1lHRcI+pZ6olF3bVLAYtoFl+xPSKYkPs5n3PCiQVcFPMn738sn5+PgLFhYLMPhM
d8v6EH84/LLwIsh5KwqYSetc5iL+kQolPnpT4HwySz1HTaHM9/9hPN5VuG5h3+Z1vz4o7jS6E8G3
dTZjM7d8d+79wxLH4r3bF9GhrlK58t4tbsXvGaITNqM/aHu3jcXRjNFl0YLIss+jogyveVlQOe5h
b1S0utqmUd6jxJbba0SOd0aFMHmuUILYQvl5Xvc3TkSSSVrcu0g5I3f86kVhsCk0rQPQbSOrXbXG
r0yl+WsliTBf8DfHaZ4qeWq0ER3IHGfFj+tBQ4/kOx0IyplMZfZX2dpa6RtV+dr3jvNnxu7/D0Wu
ApQPnv2S7tNNVLMOBa1MgS2Qph2i8mCMkXmpURz6MpgmfV1tDwDfVcl7Pz5CCzv7P0M79G95FOeA
ei0tf192yL9H4cWYwmT6nNJp9dmzslD+BaQ8qDZQy1t7zctIRucDOfmV4e/cGOjO54gOS0uxbXGe
piqeK94ojplxWfzr5lN3RCe3+kQ5WgWeTdFgZVfvDkgkSXmPegQ6Dde7ao6eMnilHl3GKESDDC6w
14E8+vcG7VpfUVNr5cLcOUVQnCBgOscx5FkXTkza1kYmQ8M7T6WAYbwLIAjbKF2Cj5bRl/OHPsO8
nTgNdL3zemAQlgwLvR00IR3nwbnJjWRnVUQfvqoH6pNeD2n152uJq431gc5B03EbrtcyLd2pSQIZ
XkbNqLSnbuzNPWJyrrexVEW35g6xauXxubOcDAmhOXSLc4Q6P51vLEGZ2HTPWCK8lFDkBzuD1qIv
dVqApg5E9c/jq3HnqABxI5EI4xL0p8vEbDTzBDoAly514pV0P4fJB3zA5NBObbwn+/HrPwzHOgKV
B+lJkH89NSg4pTVhti9VJ2N4neLWPOpx3e5DzZIKFSqy0/9lxJmTjgT4DAe+HjGJja5GyyO6pBDT
tBt0FUR/bOLc0WdarzjZSgulw5VB7+0g7zT/4eWAJFwYnD4yaQetHOWsIAaivlSiLuAoKcXU7qnJ
W38IYZ0vBMaNy8fvYEBZMuEQjDVR5mXRBfHiNtrYo1BAssL1epDxWJUvZdPTVZavEWDfzhJEN1nB
+e7DoLl8mbWsFm1jZOLi1nqJFhUyh5uiHnmptWntGt4dC9tNhI0TTwX7ehvRwExkMlTiEuaR/kz6
wNiTKOpegJmt0WPeH4pMI3RGGpChxVA1ZIKTUdZMC6xqsR0LVd8FXWJ/8tSg+XNbxhpiqv93sPnp
enPX1aF0lUp1o0sZD0NFo1I/tX6o27HyBGWsvWKob30MRvvN6I3UDviExWiIxXSeYjC1En65adPR
tLBxMjPNferJxXsJzO+UYy6+Pr6Dd1Z0DnCwMhZ+zU3Fi4bniNKQLS4i7sWTlnbehViDHH1Ev80f
Xz2CKSI8B0wLSu3Lx6G0Ka0NkS4uHdN69Upj3KSBMwOkinSNz/juvPBkCGEo+xPAXW9epaOQXQ8y
ukyZYb6Dc1V5SdtB3wxTo608Q/eGQh3JgfGKN52pXQ8F1hRWFfBHFxmNGXeNJocGZPRAoyMPgxOt
rOLts8Brh69E0Y7MC40M18Mh/Vp2up3Elxpk1Ed7KF6HyFbIwnZQIwxd9/nxAZl/3LUbej3cYnaT
XUSodcXRJacncvRJBdFBqENF+wNm2OqDB+ceIMOhpMqS8EG7x6OvTHYZ0Sjov+u0ocQXGwW4M4Iz
vR/gPX1Uhho9eM1cE1O6Nx5mkxeem098Of/9mzufBwHlSd6/i1e7wwmuVOVL6Dr9jm5b6696zKzm
P+ymPvO1U53Tb3lhi1Yvcp4PceknL/iioqL0UtghPF60ZT2TBun+rIYwv0ImGk1UM8gZQtK02E7P
7IyqJ7y/mHVDY2MDQkRFLCuqBljq9Vw+QVujOqdBjDLewBvcrpRS7i0wqFhKjHOa54b/rlecNoTs
Gwte0jLmyhL/aXKqM91gxT+shrJiVu9dTrDgc7aABhJi0esNTVNFGFETiEtK1/Bn6FcszTdMET/b
YOvFymbeHczDgyIpO4en5vVgo+v1lEXU6FIoQdOh2ASDgg43d/l+TOHceXw1lnmQeStBKKGrQaUT
KJu9OKtZZaCOEHrxJSvKNNikZp2lm3EUkCIYnmzpyqvSH26W0bEbDYgYgUIVfqdrNIgSiD0//po7
z9dcMKEwRInoFvud53lKR0jJxUFx3PpghB6tpmEU0IgXcLLB8tFV9+QkGa3kj0f+Xb1eWKgZVTAT
4eloEizRfEELp1vatckFthhUAaqgnV5NO6g3dpN4aBBj9/lVm9zIb0RRnvOhyvEdWst7P8muf2n1
ci2FNm/08pPIWHNx8SCgHl/cMqPMHGoZQXzJMyub4LPPa81HRWON0PnObYL4HVE++kRQefyNDX9j
rsIR7JIVyfSim+VIgK4q8UFKJOJ9mgIk3D+Ns5L2v/McYBUJPMAY0ZmyJCjXk1k5y4qyy0xIcpom
W4ybKJMzgYYu/xGVp3xuAq2hxEJH2uONvjNZ4te5JZq7POuhXd+uBNI0yA7N7GL0+aVq1HbaaLao
tmFKr/8U2au2+c4uOsSy8DrOSaybrsxe7Zus6z1WFzK5YVdUlHh94HEQ5PzxzGZxRSiVsc0z9vd6
ZrBzhSYELdmlnIl7/KSpu61ZC/iDMxp+toXdrCFx7hkPoBGkmOhPQAhsWZLrkLmv00pml1oE+r52
6G+eGqn/IrsYHlszF08k39qNTCHq2ni0DW8ST8b7GH3B18eTv2M5XB3kEQYTzZeb7rK+grBpYm8v
Ua17ig8xXLwRdNCoPkjoi1CdehsZibp7POryMFEQpBiI5STW/a2eeL3kRSE6iAeU6SzMsDlM/Jvn
WHTYznLofzmJF641J90bEIwXQAJsFI7QwiTIGkYYhZmem8pwT7Qbt8/FIOvRt0jzv9NGT3x9PMPl
YzTPkEjeYG3nOHCJrSPjHGaw5ulnI0vr/CkCHvULgK/SbJtEWps/H8xVYRoySEBTxZpn/8YQpWQG
adzt1HMgkzTekkjNms+K54TRFnbyVK5YoXuLSUeqNYd59NEuXe5Od1sjNSp5Lqe61V7iuMjSd0DX
jG8yhgkQrtt6xW+at+etRZ9Xk6eWnA/Ydl72xfZVfaR5sOLIM5U26Ue2FsGkaeWnoSdC3BSSCJ4G
mew7WRt56AQdkSs2YnlNfn8AvTIkg+fk/lL0FXqUsuzLWDsDWrCQFO10Az7ACK449GD/7pUu/tjT
sffl8b4uTeD/jEpYOuOmabeYD9mbfQ1lZ/WynbSzWlVa7pc5oZaPVuMaeeidDUUi6XcQijtzk8qb
MhPhBUi8ztIZzOZgtU3db7vRlOIgYl392uuDXe0fz+3umHMSdr4dKoC167kpKADCnl7o50wvvG6f
CKg6M1+JhdM8azCy1D5ZuUL5/njUZZHXYklZTx2u4N8QF2MRvxmyH0h8DcY5bmTxMVLNbKuCvM43
FU44v4125mBSTusnE52IcaAAp9f2ivN4xzjYrPOc7QeKT8Pe9dxjo9G6pOpM0sJOiligawfPKrx4
kIukcBM9nvLSZ5hnDKgFMUjiVTQCFgstzXGsoOM1zuhdSO+oakq1Lamrt15S01RjeaRuGsMp3lWe
s5ZjvHOAsQ/cGA+VO6zuwmkQZQYZnQ7JRg/MNdsa1hibO5j31loM7hwmnm6IhUlrsLdLZzxP9Yrg
xTDPvLe1dxRZHB0CevHNyzDJ+DvlscpbCW3uLivwC/yhGfS9lCGoE0UUvQiY2jCE0wEClnEibmw1
0w8MQ3nXSkQ2tv1oBpd0gBnk8abeMYiAzaGFwyMgMbrsww5hd6HoMPK80K33V2mYbn0Yc6jw9yIS
w3GE83V6nvW/PyNMQSwQWyBiVx7xOzaRVj4CDpKOmMRlvBUFEFx2sPqcUzWMk9Ok6PDWOTDvjO9r
OCW1Z262Ci14pIoV23F39uTrQE7N7dHq4kiLsKwcGgf1c1lHevJeCcZs26huDONI2g/OJhQCSUyR
5Ij0WfzjijaLSLs83oJ7Z47ix/99hH59iRV6sCOplfq5UrX2g2OZ2feMFMnOzq1mQ+BnPD8e795y
U/wH2QSkCrdx8RhUDl0qIRyCZ12ZuZQ1O0VcW5/0r3FLoRDJw1TSRmCKcI3b+d7APCq4yCTugQws
LnE7wf+kweh6Rvap+QtlBD14iTJVUfYis5IMXt/Y/aHTQvD58YTvLTBPPQG9YWEsrdm4vHn9lKGh
26M0jTN55gaxGmhfIQsRKTzEUuygYZOHxwPemyjaHmjm4nACq1qscE8ZAp6uxjy7hda8S7yhfymc
Ina3QZW42V7J8wh6HnJXa8oedwcGZEWv39zsuPTf4ANyc6cujDOKptpeBB1y7kNSv3jqUE1+KYKi
3sB2FaXb/zBhaBxAD5AD4yZfr3Bmjr1mhrVx5qKWH7vYE7+KKpuZlaoKoB6V2ZG+TlpnuxV36t4D
6BD3EEZiw9QlkCBXYD4sK804W0kl+2059da4T8MSLtBOpS/6P1iqucmFZA0Ffar61/O02hRW7IiN
tbsoPSelIj/KaXIDP9dhrKQnKTJ2CIzUxcqBuneCefrAlWImCfQW40odpTQrLcxz2XbyoEAOGG5M
r+lsSOq8HEhVSkJn5WW4d5ZALuFR8ahDXDLbzje3Js1NGCvrzDyrwnzflqF+bqvOOBBUWnOFuzsV
hjJ9f3yO7j3zxLOkoGgrwUNfjKnkFVxRuMTnCcnGcB/VUboP2iE2V+z+vWNDtAoUhLARCe3FetKy
E5hl7xhnB07BX0pU6OlGDn1kbM1JbceV0eavXgQdc5Bj6RRmKCQu0aRhEIhOgyXxnGtWcNLLrsi2
xVi8VHV9UWBfPGhYRfdIZ67uZ0FQrgx/ZyOxRAASeeLIhS8bkQERtY7iFPa5mcYRMZY+sEPalMzh
XOejrJ8A4qnJ1szElK6MfGfinFkoSFyTEJ2g+foIBfHg2H3qMrJlDnNnrrENYl1Ap1cG/+Jq2IjS
hjpprmFEQ9wfC2Gqf26Z5nZRUpmgpIlJFicKSbS4MDPVORcgMA99pkEIr4wUOCLPknRzjqCJqaWm
K5fHvt1yylVzXxiuBQWexbCaS7WP5jvnDEemKnawcSY9Parev0ocdjrcnVCrPL4699Z6hnDNhh8a
kSWQdzKkyjYL59xBsdp1CCrG0d/wFWbRVu27QNkb+dQoB8+UBVpLtaN/rfmTNYjvvXmTziZPTzxG
f9jiIRh1fVIn0MznuEa2SraD7SsVpGdwxgWfs5SM48oDsDbgwnmCfbJV0imwz7J0vHqnVnpkHwPQ
JluXZsPc1+JQqXaPl/qO9SCCp1Bo4jrPirbXx7rWm3FM84rNzaOy9KHKo6OkA+qwQaWsWyHxuWMS
6c2hpAyClHBziR8z9JFOcjOwzlBYmQEM12CHfdhm12To7k2KCItQklY14COLnaMtGUBmg5OUAKiX
hV/SlfQpQhGg34nRmOrzn6/hjN0A6z5TaywPiqmmTZBJwzoXEz2iRxG5TrMJSpvCZ1zl7kq56k6M
NedaZj4CBF3UpSFyYCFXsfLW2c4LT90IAapJH1r1Sw5B9yuaveqHjCfnMx0/44oBujv0zAXwGxDt
LWEVdp6SIBhs8zzy0oYbzAF0qwlyA886gKP6qAN+z/0+msQ/sNfV6cr9uLet8OeAi+MXF8q667MK
+0vfJG3rnNFXSvyo7+Mfag/79FQ59Qps9fadAUwFTQ7Hh5cGb/B6KB26nAGBCP0cqGE9bJSiKf+J
rNGe9mlqWN3OVQXk8GqVU419fJhujYBO8mcmPfBIkJIIuR65CfIa/vvcOitd9LdAkCXa2VNa2Z9m
3panqLZr+qgfD3m7rgwJuJxbCYCLpOL1kJqRVeFA68S5rLLuXaiYIttA+ZpsVEVEa9XlWxsAcl2d
ixg49ZQXFoOpnnQhYhH2We8L8VNzJq3Zh6lXrUGf762jCXQf0DObiI97PalRbzU7hGDhbLmyzvdJ
Ah37Np4cxTrYRuFsEzsY3f3jhbxzaoC7kA0Fcjh3a8/3542b6XaO3ViQzp2puBrVvqngZEvjKrb/
H2nnsRs30q7hKyLAHLZkR2XZsiR7Q9hjmTkW89Wfh/JGzRaa8Pkxxmxm4OoqVvjCG2akjvCvS4S1
34SlVGu1yvMHkwyYegup8KwxtcSfs4gjPV0wo35RGI6HykCwi+huRrg9B9rPDIHuzdgrU+RJctjq
G3iRyVq79ZMF//gblnyxCptRHb3I6DU35OQ+EE2ESluZ4Udst6gL6FCJ/X++CufEH9fJufCOKszi
G9u93bQdvIBXnpwpRDtT79CVjpxEc027y2HJxCgAx2PWPPtx065c++e34Ty6TkIBRYziw7wgH742
ksqWjONP8Kr6hvI0UgPwPSIJ86lGrN+t0LJ9IDotEMjItJWL+JMTy2klOKL6Txa1lDXTKmGmqW5K
LwOVmGtdqkbEWS3pawMeaH95T3/2WWf5OiIERFJQLTudZZqIdMqHJHgtlB415aIPHpzYxwh5Sr+q
g2M8XR7ukyNkzh0FWNqwnGhMnQ4HDkZGES6RXtI8jHNvUtoBYWIWH38XocRD4NYjWLTAGsyVXu4n
FxMoFDopEKa5DJfaB6IN4E9hQfPa+uVo7pKuD6x9Y0XG/2NBqf5CHiMBprIy/44P26bTyrioQiN6
VcoOU48IbZ9JGcs9It6d2EeGRI398pp+9gl5UuiF0V2FQLQ4JnXWRU48aNFrgzR7v4sACOR7Z6yN
8ACLwKqPGbzdx8tjfvYdIZwQu9PPJWNZHI4s8dGK0EEKq41mofguD14mIUVjFI3zaLZGjURlZq4s
7WfHguIvhTFWl778YlCU9+kuVnbwGiaGNbgxt+ERS9rsUdRQXi5P8NOxEF8mxQdgR6H99DPGlOYk
UEWg5tO+epATfDr9PhPOpmh7OV+Z2Gd7k7CLrwfnA9T84lTkFkwmywmjV7Tls5+ykhTBvsGYcE30
+bNJoadLjM7qwT5YPGAinGqhJZnzkkZWt0OrD+MNrWkC7WiMk7Ce/n0J2Rr0Cub+BCXz0yXUjNKI
sONwXjq7R8y9EnGYu3oj59FWxFr4+/Jon60heSwNdqYGIGT+7x/O3eCXVpgSabwYtPfvKtQwfBdQ
VJ1sL4/z2bPAQ/wOuOLaXAbJwPRLO2lT/4W2h5EdnMDC+QfG6u2kAGPN3MjOO5BQqFz/DAZHrleG
/ywUoDBCxjqL5DLP02nKcmdDjKmkl2RybHqHGiKTqAYV14XorG04ONWOJY72CBElYpvlIv92ef6f
nXzYAUDBQINS+FgEeNinJKUfc4OHbenf4r8z3ibkLDe5MaU0HhB5xD5qVR15zlNP61JAyoFJ4mML
1cNc4lVwCgrkwo+cFyUY6+S2KGrfFZYaansklnSUPnM/C2w37iZVvaZhlt35hi/011yexNvlBVgq
e9FOpToGqpj8gXSQ4t/pJwiouHalU/gvWYqwkYvlSXQYMrn0vS5Vmiu5c4J9oCTI4BujsZfABGce
aSleMLTNRi+1qmRTGfka7+azZwAZNU4b+otgsxaXSCBUA2uS2IdSVaDTP4i06o9lIuNkE49Be5BS
dY3q/umQHHHdnHcCPcHTlYA52yJZrVsvQzMhiCxpVXPLz+vtrabPLjUxtOXnldWfV3exE4DtvEPv
gK+SS52OWVZRmmd9a76YU2krL6HsiHHHzpCUHaXlGi8m5DYRZw5Q3jom0+A/+o4MYzYpwvyIVdKQ
v2pSi8DS5d/1ybXAj5npbGTu8w45/VmRVTi+hkcVjZsyrlxnzFrHG8meX5pOlWI0T1Uj2xpaahsP
Rilw07o8/iefggeRii3u6xyVZWA1IAdsCykNXsdBGLeU2vEsqu3c02MSBrzpxjUQ5CcX0SzeBNkE
z9HZCvl0wpZQGlkdZP+lBS2Y/dLzsntVi94/YIckO7cxlCEkpILMMB8UahUOhjA4l1ye9Cd3ET1G
kky6/MSuS6xITnbY+dMkvQCk8DENyx2ZyHx2svzdY0hUehhKVL5rjAGyq5eHXoIqZkNfIAbwiBh4
9mNe7H1tMLWsrbv6z4Ak8s+ozkps0KzxSxUjm55ilfW7lFvpKdaV4UrXY/sZ16J+JQpbXkXcg3M2
SgLsAGagMb34CFEuDX4xGc0b1TKADUg9+dQvoxZxNUOMrbjCCEd5lRxt0r9JOpYeG2vUlEPWY+t5
PaqZ+rNJQLAeMTks1tSJ3tliH04qPw61nFk0fe4lUFZf/DgtQsOnSQ31rbIT7QsKhtpPKvnNq1pr
dealNHO9ASnBLaIrxjWeyJ3l4eSMrw6uN5WrD3qHNmYyvNAnbYe1z7e4Rt5/HAeWM0MeP/NfTrev
Uttp02H09ibXjXMbiSF4VQwpRdZB2Np9H09S7zoN8BC3R6ouA8drhWiO12V/wFS4DzH8Jspf+Z6L
Q/z+o1DUowXg0AK23iGUH2IY/CmtoEtM5W3CtP0NQ87ij5HW40bnq31Rk8RcW4X5E5x+Im5SdDGN
WfiGo7woDw82soGhMlhvOKXT/Az6vDFIvrLGrUIR3FMWy+UbK6T3rqdxa2+KXFK/+GiLu4WmZL/z
ESeDXUjQGq+c7POVIE2DRjZjDYj3l2kpVg9U7VCM+Z20xk+JYg5GrXnX3/hWXh6yuF550xcXCQtP
dQEZdUTBKVvR/TrdDb7Tiqot1OAtKEGBToiFb4RUSdd1KZpjT3n5Su/ttbxt8WT8HZQ6Nl0nkPtn
9tXOCLUcnZ3grZimBBv1UN9LduqgUFkoD+hiKvvBEMpRBNHoXb68PlldqLK0PCjTz8yvxWeHpFQZ
RisFb6MS99/LxsbbKI40OgOY3g52eLg83Nnqcj2DCCVTpKXI47gIGcE4ylEUx/EbB0dkLnYj+X+D
1o7Cc7qsd4Pa0AClIrCwMq6x3N2MyxMg82VndXR9UdtQkCZrNTtK3uCwmtsqhxwYOPVsR4q13prF
y9maMhh4AmBJc9sU0MjpFippU3V23iZvoDsiRDjTppBQNIykLU1Nadvj17vWwfpkfnTQCDh4+bAU
WIZCmpXFXUeV4Q26VH6ofdtG3DX3j1PkrGGvPh+KajkPDcn3WVef6I9QssywtFSjbeYo0m4IMVRw
raQep5Xc+5OlBHYDgg9VC171ZYpRKyOgb6nO32a7Ni9KBu2AjcKwHzEqfMiKac1u5tPxyPJn4D2h
7LImLzdSosRKVLxFeIAKF6/BqjkS3BjXQZ0XklsCyPlx+UicnX17vnRnMDxvD1iQxfMDRqKvpMTK
3sw4Hh79uCq32EmZbt1SkHNlrHJvKt0A2VaVEEEvj/3Jt+R5Qe5n5vJYZ6CqkSpzHPhy/ha2A63s
squKg6hmUWFCBHOl0/LJ2jIYzQ7ucSoBzmKiea5FWaqJ4m3KEwAnuklzBRDfvvM1OkyjunbmPx2P
lxNJ75k2v1zYTFVbaA1D8dbWsXkYihRO91RnDzxc+UHwzP8brBXFHvACFKn5Y6CMuNw71ZBZQZ8p
yRswYvlLFbTYJ8vl+ECT699DTsaiVgtIC3k6iyDh9IpRyjRRCJbSt8CuStvNJzXd4SlovjhCjR9t
LBU3VSxXXi867d7spXAnKBX8m7Ln+4TJf+fXA2rtGX0XA61RjseCw2lN8d7AW88r9Fz7jRJLchBO
Yf3rW4VeNRERKjdUU6nGLe5VH6nYspGm/E2M+k/RVs0h0Hi4ysnaYHkd7/71bIAIQN8M7wANgVx9
Dhs/RGCtiq+F5kvtm5bo/l0kT9IuASJ21LXu7d9HonpP2EF/A92VxeMUOTR1Grzb3/xexSxbdcJt
3wURvntVvb881CJVo2lEoQiAMKRPyouEOqeTorSXWrGUqX+CvND3pSJwp1Ts3lMo2R7LQJjHzDYC
7A2j+Buyh93K8Eu63N/x+TeKcTQYgHycjt9j/NkjgqT8Adqj40ZtV+pzozftHnNRYyPGUr6RA/+7
7Kv2AXPfWXpsmna6JaZ7uUFp7fJqLK7e+ddQacVngCIa8cGZjics515XGvWPKmFEKwIf2Sgz97Uv
ia/Ze+HrthsiC624cQIj4PLY8233Id7+O/YMSlc4xPA6FtvLHDTc44Nc+xNiKuUFbTE9q7ElrTBH
lmnh32HmCRKPAMRbuoFkiJtFea5ofxpTT48YiWluLpxMgG6sw508GnhKxJJ9HMdhuo2FdKfhnnpE
jP6YFn35temG+l8dEPhNnCkO1zv1n+B9fpU+nCx7aBGiyXTtDyahP0WR+YcQ8tOON/J7a8X2bIRt
htPG8bvoSzXizReARHNBkdsrjaDF8/f3h/BCIAU2EweX0N6yypF7UlP9j+pj+Cic2DxGYdvtpE6X
tpc/97JIMI81q9lRKZz/QQTsdNJYTUYqEU4YUBuzgbVSyLju+ib4MaSBOE5iwiZJFP4m65xqM0Dh
LXam1v66/CvmG/J000HXNN77Q3D4cS45/REYuBe9kWY1TpKxcBAadx7Lurc7t1La6mtcQwD0oB2u
qUl9sguxdGCFCTJmksJS0G7040JKsK0NcDKI7kpL8lN432rnqZU0/sGwxt4aUhT8HDSovG6RptXR
AMSPfjJeuB4scUx6RIA55OXl+OQ6mqv3KhgW0q7ZXu50PZzECE0nrcHyIa8m3wYo+tP/kGy3TSyo
pbk/oMhUYS5dpeauUwfLTSyhX48Trr4apgLPl3/P+X6E00pte2Y7zajHxc9pVAeTJLmIYWEa+nSI
Hd2/56NEboy178reP7t/KLlg2GTPY4HQWBKXy7zoJUngkurGPW7hEh/B2XQo+JYrF93ZnmMglDHp
Sc5wF5isp2ts9dUw1p1MP1cGO5Vs8WvU1U3aRFP5mHM7m7idZk1w1ap9Waxcf+9I6pMNz+DEnKBQ
5tYkV87p4H5lhn05aWw8PyyVcTclOG5dh2kZPET0mgc3ta0GE+vEChDZRXHFuVIAvuKvh4GuV8WB
Cek2L9BeURN6fpk7KMRVGEHC6tAfigwWDKKjqBVheDCYxbZG9zr6acRtIT2adRnmV0ijdrJbtNGk
u5QuR2J4ZcjrqoSzrDkQmHUtsH91UQ8HFd3AZGNOVq21Wx/RFQ1EhaxM+CzWWhq9Xt5sn3wX2iG0
L2DNUbZfXn7oP1ZaOmhK4Jq8B8ccZNutpleZF4Zl/oOkdXgVtl2vYUzP3lwiHUCIoJepNwGYXnyR
zihSXxeZGrghbUlx7KtirL2+Eyh5p6Cb06vU7PrrIM7KbFvhA7z26C/SAtp02AsiNzezfekgLwlh
piiKhOKjFroNNW28nfUOt+uqCelZF07e/jL1wFi5/c8mzZgaCz1rV4PjMBaP/YCDtyI6iTF1A6WJ
rg7u8w7bhZBq+JU6DPrewA95Zw6TuXICPpntbDkznyNstvlzegBI5RLDgTcfumONBEITVMkhUNUp
+NJEmtBvCiL2bCUvONtZNoA2cNNE6GjNnSkWwidvY1iyFkSKSNfdxkrMxlNqQ8lcQDSlJ5WSc1tH
re+vXDXvtcCT4072pSKEQ4FpBg6ehbdWVziZpkHpa+Suya8GUl9sDspWU1KIACmNqEJvleZgD4mO
UrFl+0p7MztOtrdW3hMKQDKPJjjpiZ3ct+2E/KtSq03kZlLWlhvbafQ9DqAW1hGlmNotCUGGC9aQ
D4H1O0xSE+48obx8tDQS69Azhlz2r52G06yiXmopkZs0kpi2epbJ0Z2ZUBCiOSjqcpNK5bTG+14+
KGBPZmEGCtskpbMU+unXT4j1ZXI09aWnCWSo35w0dLM1H73l514OMm/+D+EcLtqNNikhZLyvOFdL
7jC60b2zsqeW+3g5yCLhbUIzpSMAnYM009UUL5Cu6uhor7FFV+aylPwxrSGpIcvNcwkO1hf563hc
m8kyBVvMZFnPphtplGrKN1EtL7xRGsDRG/O/4Kn5pn65fMMvb53lSItbpxrU0JJrRlLukysTB/St
cRte2fVKWr62ZovIVsVBviiQ1nrxb/NNvJG/9kdlpXS0NsTiFot6vfElP1JfuKg9feO74VbaXV6s
9w71x7tjuVqL4CtS/UgrK6ZR/azuqv0u2pqJ237DH8v8jSV79Ioh3UY6NpVrrFVv1TnDvzT2vPs/
HKEskvAh75lfHOxr/SDwzsgeZNG4tWTAsHGR5rwz7C3oHEWTXMmo3Eo+SvL1JHb85k1vbG3zCZiy
0K2VEHnlBllGb7KQghhShvoSWr+y/lHk39v66+WV//RA8FzMtXL6PEuIowp1qo8KhvAT9ym7Un44
P4JNsCsOl4f5dA99GGZxGpAoj5wwYZjiT3Io/htfpeO4/9+GWJwEySwbLaO1+oIs9XbeprAXV564
tVksTkKjSaoypfMQV+VNcKUeq+Oa9Px7b/FsN35YqcVJwDuntFCJnu+N3HG7G4zExsqtf4GwbTUv
+S3/+t+WbbH7ReDI6CGw+4s/07X0rF3l+7WPv+xAU2jhJfwwp3ldP5wwK1HCUoqZk/+jvFH3xQ/z
oefdvurqXfMcfgPG27yuOVmvfavFw9gkMCPCiDFH7M9ezGqDYbXzZH7731Zv8TLmZZBWTsrq9dvh
8HfTrXGvP318KfASLyvgrt7T+w+LBy56ykSRqC9WfVVIX239q9FPrtZ/vzyTtWEWe1suAj+NJ4Yp
w61j7OPkCqPESF85pGfbm4Qfmgepz0yBAHi8KLc2Vt3CWJGn746wgSEq0dA++rY6dnssSEJ9V+RF
gpu4nUQHCehUvgGD2fyJIDIRdmBs9PPfZg14BBTrrIsHaGi2Iz7dmWOPckzc+Mp3O0l7DEmG/L4m
QiZcqzSXNHRYiaTmVfx4umewChLmYEVmLimp/+l40xTzcxIn/BEYmYNaQxylrWf51lpYuHw5iP5J
ejhzQJEAIi35Zu3gx0Gsq/73Tqh2FXqWI7fyFYnxZCtY/xVijeC23D4MyFAguilw02R6f2Q/7NI0
CK0oqNPyh1Zlhse5y2XPxlfVtQwE6cq4KdcQmMsDTt7MkzVXsmeWPsTJ06VsqGrJU6RFP4UqRddT
mET32M34twbUl/upmIqbNPedfyzczMk66fOM76MBe4alybRUHqSpDn76aExtK6oO+yCO13jUZ18P
2d4ZFQC4iYodTgenU5NggfYhLoA/awnlMW8cuuKrUxuBvgcOk+0uH4GzLclglGC5o232HrW408Hs
kuqhnakIzeNGeFOD7H3MK2Nt4ZZxBotFqXdumyFaQjq0fJ19By8yTIC+RWHR7UrJNG47K1IOcZA9
UwM1D9IU6xAjJaXzkObrVzLxswrwPD7NMiwnqSvMULXTWRpymlRSGNjfKhjikVskg13/tAasSG9z
LCdNV7HrKKrdalKi/Klu81x18L8MEuktSfnfVhZdWaYH/B4aDzN+mZ4QeJfF7+E59C0cN4PnRpLi
Nvb8RFj53mibLnhEtt2yrusm15UN3fJaeIFuEgzIOrvva61hevKmS6IdfW/yLb2KXW3o80FxnVSY
4ipThVFuSHebLvNG1P3zw6iLWB+8yxvn7Mjzqs8MSdBbsxbN8iqvUqcY8z7Rv42dKd3BNYnG645O
8kttZ0q3qzsVQYeViPjs0Ns0IClNcQRpY+GNcPoZazZwaJuZ/a1UWDSKnj4OOJp1JeWRdvQns7rV
C2tN+v1873LmgUAxWzJ5KKing/Z2ZZhlbPjfutFGoDzWRbpFq0MzDlPb2NY+7TVlPEZZJ+c7U5qG
YI8+bdmtXD3nO4bOIfjeWZUEsMBSuAk7K1/SrUD6pldWPn3ppcbR3L4WpnYMAchVm6mmnLct5Gm0
UCwsDf/x8vc+u5VYybmZBYYRsBLu66fLIMelbkSyWjxPyRj1dA/iYdgZlT/i0tNiFbtyRM6GY6nx
U2FvAVZSUCo8Hc4OaisONCt5Tifw3W4n8gAnlbjEGjhh3Z8uT+5sdenLgJ4lwALoQhd4EQj0Ca02
I2ylb4gijI9pq7VemWr5vkyC3sWerd2MaTxsqNfZK1v6/Gp6rw8ihj//A+pwsacpUhl+raf1sxbW
0l2dOZgmd7FzV4yt4TFp/RquiPqo+Hp4h5fpH1VpspWw7OxY8aDNTFzYPBAK6BicrrVBG79J+rp5
Tqts/CGVaYe4OsK1SMEY+ZVeBd8zY1X3fLnkmkygQA+WLgGoRwqGi0H1fg4oWuO5Lov8QdCFfeyz
Xu8ewWxPf3rVasxNZkxVfOcjP7QmA3M2Ogg4gGLz+Cz7Gcs5N8sqgRAzPGP3Z9/4KVXIX6JUndSL
tLimaQDwKNuPetPvizGlqHl5v5199ffqN68hPYB3utFiyf0uoPJpRuMzniuS4oWxal/lid0mV1qX
DgA7m3S8y4Vafo2hIeI8Pka/tMIfjOPlH7K8xeffYSMUCRsJ0CWV6tOvIEETcEaUn58r0eDxQoxQ
1vtebdL62KCFCQiqzcoVsM75mGCkoWe861POPbDTMVtYGrWkq+WzEwf2ptE7536qnP/sLJE2AJLW
OMrL3Q2EbTbSmRH5GBCfydIkRjOpQpT1czxFlP26pr+dRDTtJMfB3r0qVSJ/oAa/Ly/s/AE/hvp/
SY7vipEkGSzt6SSDxNBKi0jqGf+uVtugjBO/GJgYrD2Jn43D4UGsgECRdtJiMdGnxW82cjTuyU6K
riZfSi3sOetaX9myywuZCQEe5S4GxMI9uYRYiWZ0NBzMlecgQdUtUfxi29sjTqiy/4/kLut9KIJ6
e2YTQG5c3MZOG+c6tg7Ks5FrxY021dZ12yNlkRhsUUiA8aYJi+lX2jn/KAP/PjKhO7LKJvqIZyYh
inCsVLSq/ByIwNrlaW3JVxUBh+1WRK9PKAk2KxDE88NAHDV3gtmixINLQEaf5HIiOjl4tsJE7HzT
wo5EyZ2tPYaya1nVtMLmPhsPbCw65Yi+gL+Be7hYWxyJu2zM2+k5RsJo7wghjtLQVQe83s1tWbSv
/3gMQDbPaAd9fslh5SxajrLToURg5NNznoTR3dBp2pb61hoD5ewQzKPg12HYs7gl0NjTw+YHVoIm
SDM9O8rQbBDn0V2RhMPKXQm1bnmoKRFwDNB7hAuPNMgijTG6fEJ9QI+++VItNdd+PUrlBqGDKvk1
mFUkZDw74HAYLnC5yiEwjyP0jZEANjKABBI479/gMcR4MPsUaQ+u2TDz3TgfkAJLgYY5v2iCWGPi
OgM8/lfE9bAO96TQ7GvHBRbeSrGbDaY5eRi3+tm90Io2RktsEI25p+XdUuKK4ckoXo9OgZEgH9dU
4+ANllVm10Hp84679OSp+e6FYH+EXtxMmkmd3cbA7ogsOowD10c6zAYgAqeZTryWEs0ahza1Csna
jIVaKaYbguNOkAXSZunkrodKcuPEvTPcwTTR6n6TZLjczEZQwk6urcYPC4xG1KL4igpOiAq/nTQ6
zPPelP0og1QwjAhulIrq0/UL2zqrJERYy9TA60ErOtcMpcakE9gbVXWkpqHEL1Os4uDjhn5JzupO
fRmiFTcLk1mHTIZIe98Iv6n35HN28gewmaOUqO1UnXTvG2NLwbMWdbyrByWK/vNx2cy3UVqrpKQO
oEb+JqDx3VXP4+HvSLvN+E8xNIm8q8K07z3sETvzWZucunI1I1Gz3YA8sPxgB3rY3KgBVlGVK7Sy
TQI31cK82epxgzO4a2EUm941ip8CfEEfYowPaRJZ0iEItKb7ooOHyb5HA1f91hmc1HhI6rZxvssy
JZbBU+JMqSZPtmJdq9kkeREc8f4r3tKywgmxqNQh2vqp1oPowkfG2DtOLsmbEf0h8RWJO5HvEc+R
wn1JRX48hiahHoqsGur5HQqDYmPZUqB7vY9D8HUbaLW+l53S6b260ppio/tdWV/FPLj218SWWvt1
ROMfQ464A+iyHaS0CLwIwzxjH1VyFsKhQCFiRygGs8KwhYrvy2TXnTvyd0ebTgGZknhOFGO46eqA
sa0RhcXeTmo2O5TJbVeZlVS6ju8044MUStJ0RS8qaO77rlWj750qdGPf++BIvk1dqmXXVZDiVpWl
ST/9DGJsQrZBU7aoOhWyGI3Epewm5CdIQ4C88aUKTXurWyUejUVT6NrONAcruwUOqhtIM5lIPOtu
IAwhw5hOx5nQaLd65Lta6ov6iZ9g4/dNvpoe4qpz5G2ra0P2BYGpqXyrSPCTY8vfazyMtlKhpB7Z
xgiYTu2tCAygqAu3ryZ9LLwysaAGenKq1OL7iCNdnm34dFpkuc2Eo8BdqYdWM7pp5Hf+j4qflIFl
08fINzap0CPnF9YG/vBT74bBh0CkBc24y3Iugts4gZKLc3mHxaxXlE3cDF435s70JkuWUihulAfx
ZLi1ZbQ8p0oeSMqh64Dc/84BTETNIVFjVmKDxpPZ/obLYUfbHIaU8+vyS/Fe/PwYMaFERvyiU9KD
cwQbZhHJiCyCcRbU8nPUJ50W7UOD/n3u5TZ36AOri4TWrhnJg8g648mC3RmHtY35lJUBFxJdKgpP
+HIKrsdBECo4ULTIzWAjrHk1tLKX05W3dBkSzYw/Ko8I0EK8xJlnEeM5UjEGmp+rr4PA/GKfQSlW
Dz0+ThURGA2v7eUVOnu6GQauLYtDkkoNebFAfOgYHapUelJSkduuJoPj9NK6Hm7NNOIylvMy+tcZ
gvcmPwDEAFCPY72YIdgnQFO1lH2PQ6tqNn6gOvWuxVpl+M8cZMP6c3mGy6xMnwXWAaqRi4BeAal5
+o7n8ax3XCc1w/WOg2khKrtvEE9y+zqpO+5jNYktrJ+baWrEPlSNQfl++RecfVJwYKh+QaglogAS
PkcaHwrZkDLKkks5fSkVLXlxQgQSkOESj6peYYL0z2OhmT8LUCGdBA5yEbVoonH6sbHilzaNrUNR
GoO6oVrfdCCfK7taqdedrS0S3JQYaAZwxD5xa9NHyRx4kF6UvnA4Ir5wvvTI6Tz0UZbtNSlXvxP9
J+oGYfDi5fJMz/o+YPmprxBQQc5AUnGZZka6Qb2K4PllDHv/qTRjqjo7iJ0hfPVcQo0PCVZchD2J
8OK/oh6DAYIaDJLW8tDwHpTHzvKl4d9KakCPSf6J8uey3uzTN++FD9/an3Lo6oWj3CRZ3Y1uPySh
OIRp29Wb2rR6qpnGeAtyyqh3JZXNbPNvizKPTx3NYU9DPaAQsDjPwlQjBbqdelPZWrnP7NYxvdKR
hum/LreCvVp23HjOmCZJ5qZKn5fH2onlcQOkiVBAK/01fOAijH7/QeQ8VPg0aqdnsMQ8TSQ/RO2Y
1kkWHRrS19FFj61bw1zMpZ0PN/075lufsa9AvLEWWPYc0sYZTZGW1o2VSoN+pbdEvW5nJJblpeRc
vPtZXpheHk0NseFk+pFXDcJaS50XZ/3vz8COCroZZb2zPgsWSlOlFZJ9kxjGCD5Oomjv1oTxnevk
BoW/y997cQD/DoduGPkDghWch9PtRjDX1ABV7ZtWV4ednYxKcdQlvzw6RZh4Fe/WxpIUcyOLsFsj
Dn429ox8nylZUBGW3I+orbJyQFj1RjKtOj7mUjPEbgLn5RgmdSAd4tQMgERGY/4VjqMZr9w9805e
fPCZZDcLlgBJxFTndOo69tDdSGv0RhKZcaUHXb7BiswgsFaEV4+jdBBhtIal+GTOvJHvjWboy3zn
00GVkCZpIjfODbp1MSbRdHoRqWxLIF/4gF0HohePwagbj+QrirpyuD+bMbx7yk6kpVy4i8EDcPMk
xMyYY1purc5JD2Psa7coymORGyKRqdZrwnjvXayTZabEBQ2OJ4y+EPDexaASOiDDhLz0rZwEWrwZ
aVXYvzTZV54KNOJTNzComLiR0nXmE2WHEQNdEHeDS7k/esjIF76a1H3TL9PU0S5KjQCSojsOVh68
IMTtw5ydZAJAz4Fat/dBsq5pT55dDA5PLhuEHh1FijMZtAFHq1In3b2FiwI4GlV/5JCmUFVa2bNi
LSufmkyTGy/HAUBu3bQPm0H2RKtp3YqI6nLzUJ+cMSu8VkAuUG5d7FheyEkOEPa+5YEGv4kp9zRt
StTZOjzHpbHf4wPQiwOVFDn7oUalw4N1+bp4l+74+DV5LWfbq1lKDJKhuQz3AFHkfi8q+cbJTRFs
Wjkqg8MUo7jqxm1lSURjU3Idj7IcHKnvKt/qPucScUcg98YzGnKQkjBvMvr4rvY5IJhK5bAFPSFX
ju+7CF0N7QGrbTW/z6rWHDwGNMVTGYShuU0V+OEedbJQe8z8fjL2w9ANrwaNt+FoYfgjezFuVd0e
JEPRbUl7tdBrVDm4F8gmhzsKQrjeNqlTZ66tTamo3dzvVHn2Q8hsFBzavMGuTpf0HQIeLJ4TiuGp
lPWkKd0BD6NkIxnCwnergyogsEbpU+URu4fhWAdOMNwrmlDrraqFmr7pW0ydvsf9ND3JYeIXrhJm
iX64/D2WJ5oSE12omVLOWzEXQE+vk6KMrZBYObwJlFhWdobaVfdBpUl3An38jYHdXnHIceX9cnnY
RdBPtMRJnrfgTN0FvT9v1A9BijbBa6Wh69zY2B55UHnEUeQFc8zHwXxMNCPVVi7r5bNIfEZHGl0E
rifCgKWMe+7EmkTO59ygj4oBgZUrj21j9Jupsso1ndJlYDgHg/BtKFwzuRmBs4jBkkGNCxDY4S3Z
4aQcEiPSKC41cLhcKgXWSCIlFzaE2rGpXaIJgJYkwqiPR0YYXs+nOF05+ecLzi9CUg8Bs3kNlo1W
4dtaIoI+uM3t2vg1Bkr6zQia4WoUYVV4SmOpawedL3h6zhmQa4+07l25aJFyEAsNETiQ4BaxjeZa
ZdidNajRldkPa/JIZ58WYXXQR7OMJ4wcDDVON1Mbdn5KA129qRvohtQvhjsJT06vqcRag+18KHXe
tMiGcKfDP1rMqu5sqbAbRbvRx7LYjk6s0LB3aueWe2yUVpbw7GzObCobPAX7iXdvuYtkFSNCpPKV
60Cyoq0i4ulYKkV/ZaJEtu9nf5C2M9YSqmW0jCToDGyE4G5wNOkxnS7m0NdtWdVpeyuHFpoWqdCc
9Caoxmz8efkKeBcCOdkhjGTzIL6jdGgRLNayChKzSnqlJhkputwTE2KPQx9q/qbMfO1hLMaud6tR
KcPDEKgKTiG9mkk7lqqLBJo5qUnNoKWzd5upnUJkn6Ke6NV6oRquDbLBz9y8MZ3nRoxwrjQ50J79
wNFQAro8kbOjxTxmz3cqGNjXoJZxumJKXbeSqgbiVs7a5qoVlnJfJ5FyNbOx/rS1pG7/eTweTzY7
2lBUFZbxkILMev1/nJ1Zb5zI2/Y/ERL7cgq92G7bbScZZzlBycz8odihKLZP//7Ie5KmLbfm0Uhz
kijVQNVd93ItBu4bT2rtYxd2XP7kJjTnMLfKl7Kpb1l5X+15BoyrryIII1pCVNuXzye1zBlIBnvs
bdGKlcKNucvcfPlJIai+fPxsV1t+XYvraPWLgXSzpZAteM5mvvT7J73tzCc0W7VD4GfxyUha8yCV
M/3PhN184wNeLQoIlXHNClkCh+JtKRqjl/hjULewNb1liQLUq/euOeZHQyEyGU4No8chr/MbI7Kr
g7auSlaI9SN+3lcCxDE9gdIJev2pMRYNKo8j5u+m3qX3H7/Rq68HlJCci93CjBje5KY+a1RPP42B
+JPX+VMdmpVdngg57iv92v9obw3cFJYUG3IVeV9jyCYQ2zr5q9CE8TQJu3rgDJiHrCmWBwcFPSeM
3ap5++8Pt2qAogIH+Y6y6HJrNrpYWpEN5lM6ywCHTcvANXaRfXovyTBu7ZPfWkIXEYuCmpuGFIIX
hLfQ5qTPftUyx3LyZ4yjbH+XdYlwd1OQ4QEzGyoNl7a1Ahq4TvdWN27+TZRdjm3w0rpOiN5+dtRA
beiRmUz9J2uKzSYqMZw968gOjqHiPtV+DHrmydCO8UD+W2LQne/nziuGHySGcVkdCtV4LVKQCoBh
PvqfuskiB9XLGYPcsJhFgxfDoEE3+/g9/1Y8v3xyKIZsi1WVg7e9LRxijIuyoUqMJzd3dRlQo3T+
Mka4QxYzJJLUFydnDOzzlFBx77sksV8yqzHbXWZTW4SpBQf8oZvMxrzPxeSvM59VZbcsUaTZezJO
gwjhBjN/q0foDtW+8wc1PpbFMI0SuF+bdynSc2atPtWS1/edTNsQu1j20y2H7asSyUJJii7pSumk
fbaNdkQCOeYNN/qcp+1nO3NbPcw13bhrAyy2D0WLqP9d7JVmFXUMF5cbb/r6uJIuImAAfoXfgIvU
5Y5mnuMnNIjjJ243xhiFqeIxGmq/fKEIjm+x+a4flkKMjAbEEL1MLFouV2sND0BuXJtPTS2qaFZF
uvfstDwE2EbeOX5e3wfA1HaMfLobLfgtVIhYQRaFIhJKKCxNiLpc2kWhK1HpYj65fZKduqkVGEGk
btRnTCYYxI7lrml686lvdevOnf0+HGWGfNHHG3t9nZf7Ghr5+h+wa8YBW7nVKtUzqKWD/RgHtX6W
tKxfY4HAdJzXc2SuOmk3Fry6a4hS3mpujVsmzcitaMOAhs0A+RtZ3zJf/m277PsI0/0+nxCAL4ve
jrIl82/UeFd7ipSfhAE/NCpbsgbr8lWLnvEnpvHZ01gDKk/U5P4KlPtDBEH5X6sMVqIfBy2fKw3J
q81+mq3Y1rtRz58WpHsgmRsxXDJkDWaX05uoH7Pu9Le0Qt97OmtlXlNprZOk9c//KCVVM8gOa6n8
qcj66n5JlHboixFX25jHvpGevLsWBwY9Ba4AfIgv1xpSX8o0c/OnKeYu9RPD+GnhDPnLqsRway72
3lqEW/qH9JL5dpt3WbN6mdhGztlsCKno2O1iX1f3yJdlN0YGV6eAz7YiyVcs1Cqmt3kszGHBQ8dl
QdBp1m2v9CcxZggwZVVS77PE6Of9x+fu+hiwIhGHNckVjC1ex4LL7AnJRxP4wrw5AglTP/ZlHAo9
6zn99YJ0H2aut67w67CzPioscrjLTEiQDr/8grNeYMLie3zBYEh/Vk5u7xmxIsmQZH5/aObZ++Fq
gSGiMrOXH8A6pjdzzuMbj79+u4uws/4KEiUAg1hQgO65/BWqcJxhXgQvXOnTi86bd9L2nzyZBv2+
8+suRKt9sXaLlQCn0dtbPeSr700jleR8tRlhRHdFpFk81HL8YpzPdl/Uw4m2lN3vW2VnrUOfDVAG
EX9wYn/38UffEmLplaN9RWigf0wW5fxum/xxVPtetHaHI+TZy0Xru2GFTN1ny2pnJj9t1wxAYrI0
tcp9783GJ6OwauNUx05ZRK5WukY0x372j55ndR8OQz0GTojRszc+eKVTzI8edF47BHx9S+NmKzbD
72aCT9tyVWBmJL7lk44egGlraNWzMPRkV8+zioSbDnWI7LPlR7Xs88iTWnxK0S78LPI6OGaB2fTR
2OqtHul2nX7p4z65sYu2FEQDDxEGW/hGrfQrBP43mxlt3iCutWF4HsSsZjQDiiKNil5zz0kj+n4P
vL77i+wslWBgp7g99I1rS9S7Oz+LDNE002vuIFES6SgJZWdjyjTjRsS82umoghGYqVbJ0xnTbhp9
olZ2rfdZ/qzPU+NHqWVSwSsney7lFFu7OhulfQhi5TdH1487eXRTp77VtbmKNgzeuQLpDSEUtHq+
XB4336nHNiu6/tktmf2p1BS/nKzV5d4PKuPLXOfDrrK95evH2/360SmWaW/AEaI3xSj0ctXeUV03
aG7/DCZLHaY2Hu7dOZvcsGcu6Akzqh2kbbW58V8b17vFrHhndTyZwEGjQURyY5qXq9cxjTalB+oZ
Liy9vn6E7kMJPJpHPDz05OdQp/0LLdMGpUSw2ei4tzQjXz9+BVeB5rdZNY1H9EPZpttWRZ3g+sMN
0D+bmhsffC0F3mL48z++NOKoNbXu+39ej64Bgx16pjBktgPBzsNZBruN7CzxDgCJNiN1FAVV3rwY
ZVH/68Zzkx8/XvI6OHBDM/9bmzEgQsERX77o2c9qBlSqOiekuX441/Gc4LqaIc6iwSGJZy0CktVx
7JrS1vflpLnqQOoLQSBUKHu9OWZiDo9WrqxV2hXlZ/2WIPX6Ey6uG1iFTCmBwq+s5eu0DC2FwGxH
cTblXJbPk5wT4JWdit/yeJpvGdFf7zwbrUpSTYy01z7VJiqxfOZMY9ucA69ClUxoY8r/Me7Lqu5z
2/vf6Qpb4CAG92Fuha7fyLB/C9BtnhZAC5Ubx46m3LaD2WVll3X+mJ5rS2TnfJgsK3IzrRYvkxu3
WC1P9qzeUmgc1c5TedY8p0NuFyiW6cl32eVzfAdO3H8joHVJpJY4SHazohw7FHpJBSLn2cGI3G9A
2zVT1pih49XmdPRzs8bfyKnIQhdsDEOp15b9XLHPn2gbZK9l0GlGqISoXnsfUcZj64yq23mTWKad
bHPAmnFtFYDgGkuqdFc0Bk59MtY+Z7VAhDNNvP5XzEh9+eJawAAxDQ3YOYvhLMQRUFpfCs2L36AG
B9aDu0xztvcKL0bSUynZnHKcgqy/KqH3cwTovbN2Tmon8U4uDH0eyt4uRqzO1sIHc8W2Ocy0H6YH
vEs7+9QCePhOr6ERCNB4C+jqipnG/ZBlc3dmC+GyPA0LNABQOCjCeFoivU/FqDfpLVWNd3YX5Spg
ZfBFUGSv0mK9r7q0ysTZ6fvxYe7q6Ys5l4h3Y5zC6bNl+6+Wt85Md8YAg4vdn/efrzRUzWl4UsLx
C65kPEHqK043WQzNF/Wp04r0S5qW/a7z9CKOoHfLSGi6/WyLJj7QVtFvpFHXb4BTzAQHvhq7KNi2
K0HvL0yMzBgXklR0h6wO8MsNfGT4ItPPl24KAa+69rfMV+2TgqtZ7OClL/mN17BFNpJ9UHARY/kd
hD4QGJeBr3BcRGHRoz6Lalm80I9toX/2O0s+juMg/dAwy/KRe9n7Vi299lBVdfENhmrif4L7P7lf
i6xpsi9GjIPUd6dgAnXKCqk5t6Yo13eQT7G2tq/JOumFbsKRbNuF+oKxpjHEbBgTF4MoLbmakFwb
iNRcW/XfN+6EFUB4GYIYN63QEBQKgxV0dPlqYE1WXhAM1XmQizHuNX2svghfVt2+HkqmvwUoUKOC
biJRRV3SwCojs9LGp9HIWmvVc4Roc+Nq/H3hX/ymNU3kHYBXMxlcbXs9zlK5JkRr46WruyJ4buJU
9S8zRbz5mOiZHHeDTAM3xO86SF9nZ3K0Jy9vZhWiHzis3uVZWnyxe2w4Ir0fmHuhtNjn+6Gbq/wN
pMDYHHtcKIIvwPHmZF8zMXrujFmfPs1qKadDgyizfqNw3crc0IokryQcQDfjTNJOunzRVqtgl1W2
9ZIpe7nX52T521d1ZX32zDg5WlBIs6+ibTmXAQq0wUNQOrK4t3vVf7Xcti52qRGLR4RMbftrV6Tt
o4cg/3jsil5pj0aVD+VfgSPE/Kn0cFqJOlC5X4vYFMONFs1WNxK6P5UKag3QUB1uyC3oFi4Ecm1l
oc669KQJwMGqp52r13XyaRglyOpy0YL0rhTOGCVuodoQKl38eUnsxNrneCbxtye3vyUOcxVr+C30
8leMLI06brzL9yvSbFBVOUznqqw9405LreR5EW39EANOwgGlKL9jVQ4rgPczfVlgbd2oca5OLz+A
tVeGu0OjYBtkBnQ+GVQE09lW5tyFwFbsf0q3E040gqv+rPfpeCO8XrcIsPlam2UgIyBrgW24fGYr
xd4OeXT9rJfC+qWPw8O8JNlhBXGEK68kCCc/j9vI8OL6RVLoPtE6uWUZfl0rr78Ct521Vcj8Zqtt
Pk0m5ASKknNuwgkJVdva/U6rJvNBW4IiiQatMqZ7faDHXjszhpXW5GdiCYe2xPAgJzgbX1F1sLIn
x+0He6eNUrQ7IyiyMRzBoIwhqH3nBgfyGvjAr6aPihQCFTMBcJMMGzKOsdWcaaXKJkeBzhx+cX+U
y75W5vIc98vfHj8y3+lD5+01qU1TlI3Vq1a72i3Y5/XOgddnAgqg+KPV8Lt4/qPZYAs7UTAQeIGN
7R3SzP/Hrnvzix5UyXNeyCa4kXeuReRFfPWJ+OuIxFo1EOjsXG4bWJj6ZPb+fCacd4wp5fLSSN8+
+sJMPqcKMsIyBZwPT3XOt4/vm6v6FnI3QRA3Cpv2HbiTy6Vp2cPfV4N7XuTQvw3ILgiGJonh7WNh
aC+WLP4n6kC9fbzqOy/YRuoB0QeSMdRvNhVm5hlT0EjHO/t+WQ4hfr/5YfDc5XvZy+xJteJ/H693
VcXQPiCjR5UBxc0VNnD5lNIbOonuvHNeFtwnS1hBX1TfKWg61S2c43XYu1xq82iLm3eaX2fO2a1K
YLp+2gGS0fGf3KVtOh7iwBPHPCiL/WRN2TmznFuqgdfJFUr8DFPp2+PBRAKzaVkkeAtgtxbo58nG
4ejeLptG4sKBZxGDwra78yuB16eb+eXfgTKa773fpdmx6Fv7eWBw9Mtahuy1Bb+nIuRHxAGi4nxr
eHK97WC7g/wlQiF1jv7p5QfRBqOZyEHNc6ONPbqyk9rpbjd+GeN5Uk+mthTHOJFm/V+HDKD+gI2s
IFTKPFDdl8u6gTV1GQn6edJTPYIm1UQSVOxrTaP1jj5Dcv/xvvvt9HV5soHH0UlcAxt9rG02F0gx
2Q1CsueZsGocc7IKK4yR5jTCRsdc8yHt9V7xAtzp3lAjRt99IgONC1n0QAesttKiTDjxcIRta5wp
oqYR/q/SAADOtv5vA+NqPnp91d8pQ0cAJfHgXoatP3l1GcUmzODatIpgj0fp6BxVb4BZNEU+GLSR
bD8PzbKCslzG3gIvyNSc/NVRjn2MO1+l3ypdGz/TD+yqH/hlm2+2tWgEBsY4fjiIZkRoY5jjh47h
+bcSwtWrUFLFjyNVco1aIEPHOazG3vn347d6fZrBJMCCpjvI3AHg5OVXdKSsVd0Z3rlnXJbu4HDG
uNmAFWToqVR8S31oq03DjmE9IKcmUO3fuLTL9fAh1bRB6s7ZUMlK/6xtkr+cyUTYIfJ89FocAY7G
LFQJhc4Z6r01EK3vMdzV7lLhmf2PsS7JQLJ6gXi3jn53CpApTLMAgO+hQw+Orp4sSds+flHv/XJy
2zXTBc7KvbJ5U2XToQU75v05TnAV9trSTHfmIu0zWrOd8yWxlRZhOq+Z/ytzle9zplf+i9H26By7
VWoZe4GrJTxaegVYeKt6yFF/ND31UwtquGWmXxWfeePJTa3Y7QWxjndW0OVviAt9803A9jUzTSA4
GSe3scYYfaJqKdRz11WDPJRM55h2mo0n4hv3xPYi/r0sUE9oTkyzgJlefmkUeithako/pVpu7Qyw
tJ/9We8iAwj2jnZktu8mieRrMRW30p/1ov0zUrD0qhdM3bcqCLG7L5d29BLDu1Eup8EBshcpPVdC
7vKYff6lCHKVYSJKQfy9V+W4Qm4xNNEBixphacXGzRH7tgr9/7+GQROxcoWgbwKlXdkJF3OznNKq
y0M4+XbUxjTjZr0ZsXTvGKmThx3H0Q7uVdaVu7i2dfi9eNHd2MLv/hLYN5A0VkGWbVpYVzPjNYdf
UmlD+5NmWvNzyictkviP3Yl5suCIuJgh+aojiVjEXD8EvdnvjJGRWPjxj9neWr/fCpxMBuEMi+Fv
XX6jlFFF5o8m36ic+zunyOs9md0y7jRraJ7NXK+PWlWlt7qi7+xKkDNrEwLQI+ihTVUBtKGGklrP
pznQpB4ZHfDGKGdiRqns+gwio0pyN/jx1ACaMVR/qy+6Dbjrc9OWpW9Ea4IG2uYHWBp3m5oFu2HW
barxBQFOH414v/SMG4KA7z6rj947UzOwDlvdPBuVyoGe6nIKaASeZplNJ58T2YRjY5ZPpqwNRRc1
y8vXBpJDe/z4A18VcL+flJe9MhBXXYNN7qRhRCNB7PCFQYpGgz07z4ZBY5OBPVTSSavbHZd8c3ZK
O3sdJ32pQqetMbf8+He898IpCJhuG6sxyVbLr9Dr1nDkuultYwyraha7pOGerkah3XjktQzfxh0y
HhIU8OZYGm2uCAsgjVqzpdOC98xr6xZyDwvPeP34gbZZ8fpe/1xlc3KStoMc0rNK7xbG134q4m8V
DfiD0fn9PoZC/dmr4uLec9tuh2Li/PXj5bcHF8MTtij/IEg0n+fcxHUKTuFM/jJDmo2DJ98r2m95
O2Vf9bkUdKMaM6hCJem4f7zs9qmZXZF+0+nUgc8gFbYprkpfig5Chney0nLJoiTTENGj5TEf8xIW
/m52RXNwyqZdZxuQLCF8BvaNlHe7ldbfAK+LIos8BpOVzZsPjFEGc254J6ZNA+JC7tzaO6PLRivE
idvLb+zc6zdNu5SBEVnH78py3W5/lM5FYE5ZS2IN8Hwu/irLDOY38MOTuwTjK54W5t4TSG5+/J63
2cL6jNye67tes+ztMya+QoutWjnRCkpI0PizE/Z9732u7bx7XmA2yP3HK77zmIyEIYIDGyI72Q5o
20by6dLGP6H3kEe66tVrOundCfdKKXadJuvPRjBWtyB+7y5LWEIpDGUye0sbzJUDbw3CAo4UpoP8
tposDGns4FWhW70jlfcAOnjTrXC0jRG8X/T6gaf/Bjtz+V1+VAZLrj6IgD3UuCoP4f0Ewa507foW
I/SdzboaA1CpU7za3PaXC9nMFXs0tvCLhHYeVXmgDm3smPdlsNwKCe8u5TJfZswXrCPHy6Vk3aIS
MWb+yVlU+iQ7vKeyvm2i0QS39PFmeW8p7rPfpQpc0e31KU1okVmbBqdGOe2ToTMss4zY+ToOXnYj
jXznJPAsTCswqkQg2d7cX3RCg0UTZXDCRXU4d4hCrMIL8WmMk/RFNlNw//GjvbczEESATAoWiVJ3
3bB/HPfJqKss8zrjhLVH/032S/53bELm/HiV97Y93Slrhc2taqWbGAZxtS8TsrqT70HiQ44eKB36
HL1z39ALiY+WE1dHFDL8WzJK7wRwaCyrIh+AJ8aGm8fzYjkkJs57p8bswYenbMMHexHjnXQ0YAgg
p81jiY/OIz6gqRaBN0pvBdRtQrSePYo37g8Q+CvX7vINM5DwsiBxzdOoWltiEOPVQKzq4tCV06Ai
3y0asgR0k0NsF/P/ijldV6dTAsYW/AvlyfqC/vi+I9yH1mZOcPJSaTwaU9PdgeWu90JLu8+zwJxK
2smtsvW9TbVG1vWhmbttz0tv5ZrM/NQ4WVZf7kSXLb9EX7ffP95UV7kez+b9BkA5EKFol22iml7V
fgqT3jxVMPweKswr924vx6Ot9eY+U6N3qAOteW6TMg2LfnWxlCK45bL1ztZGwAS8NlMcwsBv9Pwf
L9h0Kt9c8K09TY492Mm+1DDCibq8LY2opEWYA8WKNScB8jNUnJEbN+c7uwtOKWx/uDl04rbVlbDQ
EHGlbp/UmCRPovSNL0nd0/OuVdFH8zKV/2INqO18RmU3Mv13QhWcAIo6qM20Zra8AO6TWs55a5+Q
cJH1nVA18p4yN4NvlpwcVNdbgEfmLeDbO7EYjQVgN0yfWdbfhP04aQN9NHv7NDGm38fOIj8xZ/cZ
QVu3yE/vBA/qGGoZGi8u+J5N1PKWImnGpjFPmpVV9aHvzNGF55s0iCroBYoOUUpB4ZxHG7Xezy0a
APcVWjm35nDvnCaPY0rvihiGguzmCJc+mJYG8tKJQqMIwl7YxZ7Gp73c2ErvfE+0Q/iSACxgBmyP
kz+Ppo/yknXqRZD8r/ZF04ULcmf7RPpQVNJB3uABvHN0SEUQnoOFTD60jU2LvxAHzWp1LtSXn8WY
50+dXF7F0PjHNPbGxyULypePg8Z7D8l5Yb5HkwivzvVl/3FcbXNQmFqn1gll6eDOHwcbHGnt7g1H
2XsK4/pGOv3uejBG2UEU4PQ/LtfL7ILsdeisk8hssfNiVAiE3lVRa5XFkQRG3X/8fO/EAwo1etXr
3Bb85fp7/ni+nJsgU0vjngq46XUd9kYSTN/TdPbV3vMzY0rukMkJujBuilSbDiO4plu21+8EZgBg
sPkQvPyNt97cun2OwFfaF+7Jb20f1wWjxC/jrxHtG1KMDiG1RyfDYdzc90FWAQNZ+lnRyDcRCA6L
eEIs7eOXcr3RbEjZ8M5pNTPT3QbJoR18a0AsiCDZtC/tUA13iD+5Z6dRxd0iEh2tQl9U//3mp1qD
FsrkGrwQOJnLb8GEzMvnunVPVZ40xT6ppXrIIVRGiWXnr7mX96++zIM336r+D1kHa68sdEgZjAW3
dLxJ4W/qsqdPIyqqU7RqcOUhisS5Rx+4bobH0e/FENH1Q5VCGtr478ev/DpMc8ZW1C1G5EBLty2v
xexrQ2ixfRrEUNvhUpXjcSgXNwvh9BS7jxe7DtTrYhCzGQ/Sa/k9UPtj0/eZyQVsV87Jq8S897O0
OuRt6t1Zo/xM3hO/BU5mnStUC4+LGhBp/D8szzumywpNlg7f5XcWSjROonDyZL35MXbBfuIZEaNF
Zcy7Zo4BGSpLVrvRKxqkSei6/1fCPcNfbjuYDbwFLogt7DEA6up5i0cWgGrDF4gOn6Q51vdimm7F
l/e+6ypTj8YU5wmvkctn7ZY6wwXTt09am94ViRv/nQhbPyDTl95IL64jGUnVKur625KcQfPlStzy
zM6szjnFUyCbF/S+K4/xayrK6aVMVTKmu25NNgzWT07LBC3y48/67qOit8Odu+q3bQVvhJVnhQN9
85Qvo3XqCjl90tNWwVDxbuEVrq94EinIh3D+yWvou1w+az7nFrOZwDmBnXTbCOFGS+wT16q+fvxI
69f5s1e47hOyGW546AN8wk0qsWh239jovJwo09OD4U+vg4wBeOUx6hR1vNzqn733CldQ9u++Az2e
9c//OJhJwxXcouxyiu1hnkKJLSfWSGNV3blD1dzYMO9FeXp0zF+QlyG4bQotrYUeS3XlnWq/cN/g
oo7dKUDhsfxn9ie7+2mOVjGEXYx+5Y1L973XSoDBK3KVa7iCuvu9Gh09j91Tp6PAGvqO5kdN7TiR
VhZZHhp1/uu/f0cyNOIr4HPOyHp2/nivndWafp347gmAQIP/ZAGkN4TQk5wH5PbHfUu9cCPIvXcc
CSzkwxChkdvafEoCWF7hme6dgAQ3US8Xn4K1y4vHTDTZznD6ed6PsbZ8hnnwHzWsuT/piCCbbSAe
tFYcm5zfrE3NEqnwT1WsqQhJJW0vylQcoNjESMda1Y3v+c62hTmBFQ++9itcchN6lKnX0tBZj6au
c48dp/84qLr8MYKYvNHdfWfr8Bmxi17lMGhibZbyELz17XamM+c21l4fCiRXY9OOlgLHEYLFLaTS
u+vReSQ9W3kx9uaQZEOBIHdMA7Lqh/Z+GrXgeXHL5teiz/K5zIdb9uzvvUp6yeBY4E0Se9bf88dO
FR4yhwaY8lObVdVOQnX9NMJi/GuyZmQBPj4VVwi0FRKChsOa26PLiITJ5WJZVTayCJLghMa0c8AE
TvtS+tmyl8j+HWDmd5GtWTnhzpuHnVHQkwq92DG+0pS1btQ218eFn7JO/Ng+qKFvRY5cQY7NHCTg
3tAE2NEs/VpBHRjAcfTFvWvM1puNDUV96OK8+nnjPayb5jLMw4hdeeRoe2NMYG2uE3TYEhNp5OBU
LKZeMnuvZAiQUv6UuhiKcLLL4d4OSrXXoJCp0IGXzBgMN9piN9uD/3VF2Z89zb91jsm5N6kaklNk
pZQm69laAWub/Z60iJHWnTbsa8MsauCLeW5FtMf6PkrzpLRCt0TwdjdAxnztYCz1Yd/BHgtHrL7k
cdDGrto5WqD+gpTgWHuVggOA0aCoq6yidrqda3T2Q5xbsbNfsd9WhB9y/BWxbbpcaFDOy9s657kz
mkLTotGJM2tGMTwzpz7KssBVdlTaZoEk3BSrIVHhuJRGtkSDHET8nC16hdyoQvH5Z6KbLdgql8v6
zi5IOiWuYK4Tv2nK7HoTH3LLm8bILzQsi4CNdt3471CvLxlK+zBqOJX35Th+sWGaCFQzRl8d0oXb
5TuthXo+N6KuxL2FelzwzRlTz7+LwTg3cyipZwwEHdshlsdaLEgGh1gwB+VDA3VThbjMuMm9qzd2
EskBT+IXBw1Wsc8bNTRRKvDpWEInIxX4Bt+IN7Tk0NGV0OdChYaNGdP93K0MxmDGQuqIclRbPs5+
M9jnNAFveZon2gRHE9cgP8INuvRAns5Vedc20M3uq3bMpr+AZkxlVBlFF+/xxYaSIPNuzu8QjI6r
vaVQLA/7hLrpoHUIVO1RwTPKiPFP0u46NzHl66gMc/knpqFkPQF9MqanER3XUYQB0pbdswa8DSqo
zzzyRbluuvzjaEjvHPwMhfqnXgnkgibEG/pXL6mKBfgVIrA7s/YXOBpGuXjFyeGjor6WinYJoq4o
Jv9bXyf19C9j7cnAQculRMNAvC/l37hQVHWzG/txFs4eETthRwC1Ak6WYS1tUYS4/yUpACKrtZQZ
AffUEz8UdZl5f5kKfdMu5Hrs66egmJt4l6TUXz1K6nWCAn6gpbb/uLjwhfYaquzjnYndI39tKUQN
74aJkJuKp3jpve5J4HnnFlHjzlZh7ERbGcsdcvvMZXkIzv1zAtGSejro4UClEZWvaL/qFWbsD8a0
2NqBdrlqi31QaIN9hJxkju2+sbJ0EhFtVr8fQ2Nux3QMgUZ4ertDyQR5oRBP9wbflgAG8X5hSFLf
AzmSwYvRYDDjRoYyCvE8AFSS/yTxkoto0rNMGvvULZWU0Yg2ix3ZQYs4iqvFGoEpGEdeMRQ5K8V/
yahT5nU75SxGtXeyZVr2lQbsH1F5LfB+aqWWzickSuontG2zOoyNvA/C0s3H8i0HTqz2PUDJ5img
4KTBXXZN/kZPxtfukzLum8PSMtwzI8tMXfPZY8S57OJB2uajctzWuZ99j5pmV9RYPhzNOS7bH3HJ
kOChKl1/+TwWQzul0KOkMkKE+fLkH3B1sIHoH8UiILGEVbog8KLprjxC0alAPWkYDNThsix6TKzy
VdLcZXrrKXzqVVY8Tbo05xfpzBIKRpskuPutrk1LWNaZZ/+T16ZMELXJxiELYW5qlR6KwdPjf2K7
1OafFuoA3ZuBjH7z0OV9mn9KRNLqew2lSe0HkFnLpu+OpkrYBosdvMTd6pmYApRbTpnmShOt1Hr2
kHSSNcODnZmAx8sPpeOCl2iLpnR/pFarJX8LBIQdEEKMLvepqTJ1zJtGbw+mGszkgY/bNX83oCi7
JxfqyIwYj53rnAV4Jun4SyVVvhwWS/lZERrKGYa7ZIQ9yzWDnNrfMFf0JAm7KdDnT1rc8ZcsX8T5
XWfOrnfI6dYl50a2ang20lYb7vVGltMbG8RzI2ucWhW5nS2b4+AaU3uXmoOe3s19YxQPkA6n4ddc
e162nLo+YfTkDoWR3fd9PcYngWYOjnJVozEQMpNOGD/BMLfyPvPbCtZuj6bRz6rhQol8wEh9EboI
wA3L3kq6bFoexwZJiLclQA+/j2Iw+sajnqS2/gPWfuM8VOk8z/2hmMpk+GZanWFjL8OlYBy4dkp1
DBoXDDUSgHbl7VMMAwCMNgv211EWj2Nzxx3Ytl+EPdXyG0g5fa73SJbK9seEgrnisphk5VFtgF9q
zqYhnPk+94GgPXtuSm9zyMs4vmPuO1VBlPaJW9+XuhLaPWt77udlnEfxV5pwqu91SsXprtFQzzs1
jlPPIizsQDwOvRv3lIjSL346rubioMAcBOKy3eez88YEIC++zUUzuuaOiwDyZOkAVcAEYMklYNkW
W4oRVQHgtUcF5Kf/RI/Zrndk7DW9ya5xGrcJganRegtagIIvM33tal8BbS7xBUGIEyrZWAvvJWvI
op/arFzKPTZXmtWHWDokYlcWQaBFlea7CP71E2loqHx/ru/SWXVcFm0L5ZFva0o0mIXt3iWQcZZQ
5cDMT0Gl1+k+R6M7/e64dTA/WO7U2XjfWiXaAmY5+MF3JbEh+pQMgan2bilVZ911nRdDBZG94flh
0brN/+PovLbjxpUo+kVcizm8MnS3crJlWS9ctkdiBiMIAl9/d99njz2tFglUnTq1D5sYNu+peIx8
Vf+Utm6je2n80jrvRjRNXQytaCJoszJszJ9uVVP/vS6zzSccUbqTZ10ts3kf29rv2ox8CiIotD+U
1I6Hv/E79eTKIowhIk+fyPNhuvTXs8w+E20hnaN8K9kDP5nBmjfsZetRn8WyD+5j1eh6vLtazZsx
rwk2YiUae6hG74z9/ziVxFFs49DnUF8tk2rXLGBNjenn53a2+FVpBb86w15jB6k1JcF3Ty7pW7Qs
9c7N7dX6Vsp9pT5jDfquO3T5D9o0U3hromwodB2RUgywPPgdtHHcPE4T2SXnfo0XcZaiowC313J5
tEXlzie4QcFwklOJWbUk/SPhs0pHPKqlDCL+b4sdn/W4lliv923/r4mlhPYXV83n4pXVO2R/G1tj
Fe3OqRlkD12iKoOnozeqBasaydFNOxbakvPGddudpI5meX+ASq8ujiVxbs4N1+jt0Av1xuJweTzP
c2wlv0vROcRblCp89VFyrVfLT3z1bx6G8I28iZ0VY4iDz9oE/DoPb4faaNuD/K+DgNsB6Zv8t3Ub
vefFMcYHxO0m851WY5drYh+aG5t19TadomNr88HZQirh2Q8o7dwK5VZXULXPnLZVcJlIPWHzd/LW
t4kpQMOlwNf0tYz+vGSRo43OY3jHYCr8qX4rdx5INpWs4a0hPvG/Lo638uwmctSfZoi8/j9tWF7K
dNSFPM315NgskgFHKItaMbn8pMCUyQsbtaN639w12HDugrG/GKJOiPYYrHa4p06akJTXjmIGxHzH
btpSztEL11tj3yqGk36exNqX6bIcsX1qeFwNq7lVG32XeLdozhLaQ6C7vjOdITVYmqSfsezwBOy+
fHYXRoj3bDko9eFbjK1SEp2UKMIqrpJLBxFspIgyVXVuiWz0ghyLdMjjE3hHVGxkjNz6hw6plh2O
wft9h9V5dvzKInoHU1DIGv4e2K89kahfrc22Wx7wSX50npVsBVeY75IjtO/6yZTaSeiifMoEwfmm
kyZnzQIpJOjnucs7ve/1LePloc7bmd3OzIqraLqMx+AlIMuCISiAV0/WmWEaNC+400TG5WrUycGs
Oh7EufOA4DzWS+dVv7poiUShJnv1zq3y7THTdQC1HxJlox5WvUgmSpNYxz+oJrIvrKjjiqs8jrPf
RImM7s3VA9icj0AdyaXylDf+8vw9PM8EUGD9GTyN2X3oCAgoEhU26pnOIlK5t3UxIYnT7JgbdyJA
g26RnaKuvINZ21a81l4b3XKCXDcIgiVewqztZpgGrU72PFTJMPGNuhuzb9IGy9zvexVlfqTr+Ww8
ge3Yj6tu+DUutrefBtubTB7JQ+q8i8eSGJ2ka+2bw9DdF26/TH3eTt01HKoD3c2OIXvWH3Lq2VMX
JDoJgoDYv7eqC32VPrYfBjkTIwUO7URh7V0JlpREbIZVD6OuPCJnfo5L7UVUm6Fft/6NKw77cfQb
ntXD7sck90K6NXqsElBl5vtHEtwfmADDtOlmU5Pfseys6O+d2NNr9aMeGpnU5eOCQ6D6tzjzKHK8
gnhcpayj7UlYkOOyw9uSLo1JH/zRRSEmPn4kaNckfLl/YlzyvHyL5X1o32vYIpnLnrGJWyvvxqnk
ttxOQBPCrI51J2AkrclbGDXBz46P+hlQzNrpMe/9Bm8CnAikRUf3Ba+xt2QdP0z8pxeR3WaWZPoB
qaQ3KQtwnXcDwtp/GWi4UEpWJ5lvtLDm8Tw74sorXsEK5tMyrlvaHFaVwJ9ioSi3Dn0AvZnG/Ul2
Dj4hpz6wNvRt6W533ehrDoS11WnLtA1cu+PB7mO/zw4uRwNHJ6vHyf9A8kia09jEm5dVrETP2Sy8
ZSpaM2Hi8uI68tMj6UhTF/EQ6rNrDdxzrF4cp3UVdpj67Np9J/ta/RY1+FwiqOrw216S6i/fqxky
1bKhD5oXglvkl/ohsK7WBLsP9oiiI2mtYkp8kiABoAQfionwd33sww6hRs46C5N9+Oyi3q+zqeEc
ILI4GWl/plaUN+SdyzmLRyzErOU0hBV1SCr5RoYSUVgJ0K7UM278NzgsNafsGoZHOtfj8iNc6E7S
xj3Ctji6PrKwyEV9l5EKExxppSQrk5a1rRaHaSRfhBqWJCuRMe6t/UCk2QfprMXs6+oKOqt9K/VW
DXcy8nUps9FdyGMbjBRO1tCd1JkalyRKSaOon3jGWV4JZ3mY804T8hR2JKlloiQI49TxQ4ucwmC7
d6J23/LDl+Zj3ulTclXOBnlgPhZIluXu/5CwrcdMEfn1j/5sNFltLXq5HNeX736HaOdkztw0e1ru
SQuLQK/OM6z0zsk7cvOeLZ+ssLzROpSZwC91r5LQQPAte7pVTkjF6btO3+7ahnZRLrKfimazRnbL
OaRz7FLtmkVdb3NbEgpFDllFX5xaR8IM0yQC/voaLu631QiW6p11w6HBU9YvGQjX7dXnkzkFZq+q
LjaQRCYnHcKTeYdqEaUd2z8/JuEepOMeE9dDvVLR51XYOP8g9B97LkfHafMW5ZHPUrXg5TVOqmfJ
GmCTidCq/4zuJrrMCTvbInlCYXcPZK/YBaP3OBm6kwe8VsigsWoDOrqDlYeiknO4c2Z07IzEJMT+
UuBDb7e4Oq5pauH2zqBcEL8XGM/leDbeceJmxWCpWryB5bG6SZGs23U7aY2pcGJT0xQ4XitLvuNr
CecelV/n4xb+F1lb+awGVzeZ20Xz1wSc79u2nXdiYuJraxv8nZrW+Ty6WOXJQmZNRl5V+yh31BZO
kzL+MVd6aU6LR5L4ucbyM6fsgIeIIKPxPjZOzZ5dioAF2wHx4MJrJkgY82ZnSFe1HnD+vdmPcuEa
XfFvq6Gww2oitM4bbN6C8brS7Rg2IPl2uCfS9XCcMrWWwef8FBqWqhVFpBHiqA9VWpJ4u9x6lbPP
aTS1bpWLYByG3CEn7DFs1s3mdrZddqH0nLjszrfJf743srJec/B9NG4N4zcs2b5Lo2UfXyiACE6L
PMCYqQ5HM6Uu5YB6wb1YMqrXfKyZN3fOvM3rRT5s2qLqmaZZZVHTH/5TSLaf5BsBfjusdD+pQ3Bf
mQeNaP5SMris3szS+k+NaxcUR7+Eb4JbechGWU802HZcf8PAG7cC/Ul/DjBPx3yQtG3pViedzgwY
gfUN53I1PHG9HOvjaHvzbbSHzVvTsvIHlcxh/5ZbWpxMjM/3lrVQPqSQJKMxXgAvWlTstX6bSG1t
1gI4DqjuPWaAPoX8pUNNjLIOzAzR1CAhCFXAEzpmA4pEfcLP1o8nH+FJnxAQ6VrGsLfTaV4NF/u4
lzVXptVtpOQ1qy6oLpb2rkdobgqbkUryw95NibBJViSd4tB+aGU1cTEfim/Wm7ahK1xpty9hY/n2
jcsbozKvXYX811s21uixX3x57xDUXt2UkiWES9mYtr9JKAYmiLB6eZsIk0d3WVx+gEq4M7IwbfKW
zXqNaNIn13/QzLUdgGlSUVWVYeCeq2MNda53WfOfbJFf3VCMEMMRD4Sfp7Zn1JAxumTY5Ajd1pfp
YEs1i5tgs/nF+Pwp+PF9OhFTqAnbs4zY8p3igbwPObT2xW5xATYLWODzFYjWMgfBdJSFo7aJBGus
vSEyyqvX8zBLQf+VLCr4iII22k8RgMsArptshxQ9dNv+sUEaMFGwaD4z0oajIRcxkQkJ6QKiiXkA
bNix6MH/r5qk+WFoaroXmEPq3aXSm7JpAiB+FttWrw91i7x+FoAz3zYkXsKDl4G0IlnuYzRmO2k2
bGPBE/sm3JgLTphoGtK5SeiBhXRH3nu8PVahaIuOzLire0Oc+TyfBQaI9wrT5ZDt1arvZjcYzakM
5PK+dAkwBc2T1pJgg18hxdwZhwU3PZqhN651VPjRED0NVoRgE9Rqs09d2HPacdyTPANVqiPK0Nev
UEjiD7uy4vY2rox0nt15Hqhv3LGuCmGcdSEeMZi9h6tsO+duo425iXBkvTYsbay5Wms8o93AS3ly
zF6GGa+0VPBCaH5v2EIpn2d7q+ZCToHzyp0LDaocbPGxKhnMqdmnYLxrbPZtC+RVep9Eed5rj1za
pJMjrL8dgVOC2E8OgUyhyaJHNBV/WE2162Uy9Ocbvy2NzCp/kN/87q0vKRMxpR31wPc4RXQ3YmxJ
pbEX/2AYMVdNkjY+Q4RT0vZVW2zdnlRFK9QYZ3209v9Gz0xrMRGbxP1r9P44boH31792PukKPIin
3VMDsStNP96KmGY713Htlrmadvm7AcjzJ2Qg+F06zfiHkBi7TkuyYR3Y2oQ8FVwuVFXtOqCGrYNf
bURNDboYILGOeYcgwM9MW5dOQaefevCsA1RfHbzwuwXo6bW+ePfnaOxOblNXC8vbe/A+0O04WTwZ
6VO+hhGExX4cxlNFlY1wCEiBHWHXpvodfVMfheSEfri+lT/JHoLoE7NuNhQlswxzAg/ivs1HFP/g
/FU/l/gghKrpBjNftHvINxwlos79ZTPP88oNV8RilOauQRXWBX0Wv65GrEOSDbvFLIhNa1Hxte9+
m4WG6j/bytlT2YRGAqkagseWEu4c7Glw9DW9GhAmvudahE1mNt88DvJqvBqofQFzqDaZ0QrWJsqj
ZQYi3u9qYuJVxSfEBLc6+fZ6/HO408Oi0oRc7kolXS4OpiNM5lb3uVRljfzRQpU8SV/wDYIOQkob
56Z+k2OIqM6zKz5G5ziolVSoumywp2VKN9A4zxDT5zkHStb+ZNZuNxljbvNV7nRGedX3S0BuZxO/
HeM8R+fZzOVnMlr9rbKWTd5XtEw3hJSsIeW9o362gdrcrMXjcDBb2oTOWSxq1XmDHHPTka2SnOIS
CEcWMDqyaO22+haxRW0pDJHkdvYxiafuYhYg1/Za3+Fd6ZasD91yyjsumlva4bnOSB31tnxYp2HO
Fo31I5tJV7nKbmCbWSJA2ERD3UdmuV1Fup49m+rnGnTOXAQMnqjHqMTavKus7Y16Gs7o7u0NGmXd
uXsqPWm+PeC6dEvuaB74wU39EARWrW4bvdPrQ+qv/hALXlvpsqNCZz6P1EM8Yk7NIGyNvycdI6HH
zVHGaTv3knRkbZWpHuK5zCTihD5VbM+92wdLnjZjud9lHVo//cou/xDlBi2rGjvEam1oEhX6K5iH
QY327eJVAJdcpw7uPGrSPfN8LX4aiMffByewTumiuyefRVIvRfgHnXm0uBGzynas38QndKLoElrA
DB+1aQsr8QQDPuBCV16AiPtsIDgXq1znoj91hA7P6R7yIOZqZ42w8DfTUOrpKQjTUE5uBMcecm8u
CRNe89iLmSYSGsz7cbSLYjRiBWJI2Xma91wtAb2AvdTauw3kbDnZLlckosnfxXPkqevK7bHNcWof
y/BfeyQCd1A5HB/RPqnqpIPE2nMEo728sQhudR+hV8n+BP0oSbium+h+cirlouEMzYdDYvRO4euO
A3LBdUV/PGZNSq/fO+x2hTY35bQ7vBvRrGfqTn00v7yJx+8U1fU2p6MR9Vc8x8Yw8toa/tkqqsHm
MC/l7w+uii/E1CbxSQY1EtrhNN458eu+Pls904XzMolpf9xYJ40IWVCogAw+SLwbFyrZgtWhOc6o
ZtuG/o0z+oQDq1SX0tlAOR3CdX60R1SbM+I1hew61KoDDIgY/9SwEcyb019BJNcH/ZVVp0VALVaL
wyVR1X3PCz/XFlJgYhTc5DCExdVsq1sMtT9vp3GS/gzdPZ66FAUhsS8Ar4JfnKk8nDFCAE9fr8A8
eKEEvyYMRQl76Yu+m7plQ6JUFim9FpJVk26M+RDqq/Ygrr7a4iRTdtjMmdvW1I8JzXKfliJpvGJE
mv7l8raW+bEQwsUvRF7Dw0cCE8AtO93t0K7JmxktXmfMZ8iPBJFfN7j8o/2jmeFQ1Qh8C0Vd6WuC
tbNoQ1UXlH888o6JKz56aXI7supbMIfTrw0KX5k68UKfgL0k6Ys2VORuRQueCxxntrcyNtgbYBwx
lQnbue2ewS/oTC6l63+IuTqSdJ29+CGaagp321HLPQOMsTozNXSGW3BvIKutAXT9D9bMZuuC24Qr
3zH+zuR/cvTvhFBChmKDiuq7gGyK7RdPxApkItj6/rGlckCcL13VkgAc7kz8vMFri6aeIo77qNnj
U6VKplxW4L0mS1m7xXEIi/+6Cxs7E241UqDbrKM+XK1u+lEhwAzvvIZkg6Vlolz90AsCtd8Udz55
N+6g34hy5iuH4xIPBSPe8a+/eOtw4mMdNVt5Qek9rRsrfb+7w9nmhxJftzwrt4aPu1PdX8ht5kqc
DJya1F/88PMYva1NKySu9jLCgfcutpqE/ebjXzC51oO/FmsckgRNGKjRHIObebEJZNUXzEAMjlLj
LMRpC4QrJ50FE517YN/tnvqUrNvLOBAU/9IhfRuacoI4ghuXkXr00Uc4UlhZSvbjeTo2fqHHHLsb
gmkbjG/tWltDZgCutHd7S0dzmjwrSp4JNd+BwofjPhWkEQzjXR3bZkk9lxnqBTCevTNr9potG4Wv
xvu66Vl7vX5J6o5I6SD8oUQljkeHJ6yilmGaF7yZYFVOUGBCXOa28EnFiSkmzTA8dMek/wk9cG/t
XDuXJXbLd4XuxO7RfjAM83oZR+kswQPnZVctf+XO3K9gONZ9GhxCdeEGTZ/ke6gFC8db3T/u8LyG
m8qSMkMO2rPZrl9oqBfOtO6J++a9hJ6cJeGy/O2VXGC6zMFHcyXa5OWkmk/D0p316CifZndlBYA3
Jv7TtQSyRCr41YHpOAVdP/2sdtLceUTIfx8kB1fud6M4N0vVvzvb4Ycne+o3pIL6+IwQRhPuqr6U
//We0z2G9oKY11GByNSHumjdyqSJQa1IAPNpuywVEcd7kHwZuTGrYJ28uVRzkDxit0C4Kssq+jd7
fuWfuP0T/3WM9OSeaqq1Ix/aqsvbxu4IEtgbOD9V4JozU3PvDr0LXc8fh1e448EJfSMWVxjV/s93
xXBa8UZw3hBUXywgW/eTEuN2nDzCycxTO5R+VoPWqgtG/qKwg/oahraqII/pSpjkRG3wpxU1MgAs
HY6XqtLlX+bY05+41U9YvhORd5GfIHkvCcSV3WW/Ll0teEspi9IRWSgb4ujalFrmRm37mbxrf8nC
zR62s9tzR6W1jBo759FJxpTTdekpJGkttsPsNq+tT7Oghkm+wK8kJq9hxZemKek+KRCGRzynNi1Y
uASXhWfSoxuTHubMqeriU9839XerKQEzcOXRbw8uvUN7Fut/Y8XeQKbKqfmKan4pQWDq7YWF0yjF
P9fVTN+keITkG/UnYOuL9zGTf/OlpqNDbLY3lOloq/WvwSNaMS3NVQAKHNsidjhZkg+NBch7bD2x
f9RmkQSec7Nbl7InYgNnzpIojhXsK6kJLBXlw2zx9seby8Bwwdd79koTlafZjprlYbZ6BWp3r4Ov
Oh7t/1jwqNYUid22XwFYHuzveOQVvOneZndyiPf4C2wRb055tF0hxLHW50BFjF4XirB7PFXdLSYr
B+BJhZ3D53dlMcggj3ELunF65RGkAZyGo3NO9mavCtp7Oy+Fovidc7aSxu1rm2q5Y8ZxuWwszn/n
4rDIhKQ5I7LlHuOS/V4vx+zwv5sTjNxc0NWZnAOvRhxWW02NLoL1VDtE8mY4hEQish4PSEc2odMV
ZZ8clPCAXPlUYUn310f4zk4y0T69Nj3HdN2qXtfc1N1kkafjTL/CHhdNqhqfYFFnJkgk3WVV4m5I
PNRRD9JFQnHjcxmA4o7WdAFUghtMhV1zWy1OchB2NQVf1raL9VEDlp8y35T7jhfFTtJuFuE/z5Ib
0CB/OaARGgKzchXjWs212HorLXU7ydveGO2erp0B4pfNUxQqFPeUW9cvC2IO+YzJETWIM5OZC8YO
WD8Scl/wHPmyoXC0EFIyIUMsLy32IhppPTPKmPq1Xm7DsTbhJWLpb8u3YKn0TV91sNAafpjgtB9+
vDP1CUQN/agNoD23/ctUH8svGpqShtuyxWtVOsENd81m54mR5Cu4RlyletlbN8tgqiFl1Xpswect
4lUzx/3bHjp59CdvUtQxS/O9UVIiODOCHTPwymjFiTa7e4k0odewvsRTa+v9y7bAdKXQsHE1DnMy
3LVju93MCI0gWBh2XStT5xrg1LtfNO0DzkPPHX6M0dC1+TI7zN6IbeydtAsrO8qceDt+9/Vw3HDf
m7sIhZ7hpl9Xfc7p9FKR7grVCv8BO9WWE+d93GtzdlXNFx+VNn62kADBgIgqSyfFFvvLrdv26h3k
6xpkY1mOR9Eo3TMIIyj1NhyW3s9AS8mArca5fXbhUO13u6RfagQ+ypS1/Jrhfjh4Xqp9Z3nX7hie
VvZtsBO4EUeQoKKuU/xhLa2JNa8RkklX9oTdJxTj7tFMP4O4Hb44D3GAdFVfP5MdWhfXq97ksfTi
8gu083yKAQxPWesEPXaRuVzeSzAYTGMpjONzkJRBn3eD4CzgJq95zmscRLw0vc+FdmjuiMNflITn
zXosboxKnXbc8/eJObhfUKv7NYvtxDQFHg/mxta4b/1r1zritz+gUGTKdwbvprP7rb+PxmpgquXK
idzlpnZrhmgYLAtmP1t/Xvk58ZxuQXDN+TaCZKWKx7gIlrqBiRnOPvMFr6VpOExtmfNMGyEeSZK3
1U2JWMSUdJbnedbt63rEdldsddX2b33ZsVnU8nGpHQZ+xMmiHuFGYi/osjUlIRQu9VZ0C4Z+3LLA
dD76ooVN4X6taJVy7r/KORsYlnTbgbLwLAzCRe8DvmlfOlz39P4aZE22ufBy0q3thcz7aNv+O7oO
ZDz9Xt8XyPz4dSXNz98wGms3Z0Yc1BlWQs/OeruM/gTBAY3hYHKdHxWZgf7YJfUpGsLovvfV8o9v
1fqyJz1NxUwTal88EYG4jfBQMp0qK4rQqHUXicWQHNW/eKzp2HGQuw8k/ZofK6/TmDWltd8BGV6P
whGt/XcNpbrXALfqs7Ls+FWx9uGnbt/L5RJKQzUbEMDrZrwobc/W7tAS3TnskLE2bKQoWXM5UiiM
cJpoEMro3QQa2WZzdy+5+ORdl89r71fNjcbREWaRvxNRFVmRB2GxawL31FiTzQUgHSlzmNORZmze
J/ZZhyEzvsXp10cDL2jOOqdcR55Q7Pmk4tmRYlywJMl+9svjKC/KXbA8be1IBzHFFCRdG7feDU0Q
S2WStz3IOCuVxSY78t/J9K33SHIJDhHHnRont1eDuIoYK6O0Cg57ohYXR/2rbprY+jQ0UNV5RBTr
M57QEYgg0xehbrgggz3HpIqed+A9inJVj1iyfeBU0UlGaJ6ZUkGoLgrgz5CFgGm5srHJVTzTE9fJ
GA72nwRX61cbbC7B3FO5BmeHJiS6/k3u5lbzOr4xS21ltlhlzN+cK05qnDb2a1OFCocyy0ht6lvM
Vg5weh9tibnsIS5x1Z08JY5fXbeR7aqaNvROPr0ZYxoheF+kXA6OgAQQ3w2ZlfNy7poraNFH+7JO
9F/RlrqMs6IzNRYqZouIZ19YYrGsfFb7cudtMsxsUXIOxHHH12tZ8397H4YShutW+lQgTWc4cCx/
uQ8PfnnZMDf7yzZg50QXChYP8vrVZ28x1hWnoDRt9WR6Bv95KD1fnkLuiOjbjabonZ3Y8jgdzDCj
2zaJ179ALQ/0j8FFkZvCMhCpjWALKG+osKuYRUCC5FF+cCa7vWsdUlM6a1cPyVQ70AW4Eh7HsHV+
4pFcw8KA/ccW5cSr9yDxPij6Zs97mSLfVNlCEoS5LWfl/wiWOXka/Fl3ObP+QRXOHog31vG84a7C
/7GjLdc287G4tC5wR5FVwmN0bSL73ISexm/ftaw283Nox7C7GH7iR5YzO0huIY6YM4nL0z0LQXhd
5p0ViatRhND6jd1lvk4dVmGOzVNVqa82n1rXEOudRd7Kvrnlw+bAmugPTJKSckNF843O5rasvqXp
EoCZLB2B+U/M8g9bLGZgkLsYpya24k+KZezCaery1sKVMBW7dzQ/9QoPMb1OM1+1rujbGape/eNV
vdnZtjfN78NC9k1D7mGcruVnP6zRPYPq4wUviv6PpaiIRQNkbhQaXK7gS+puGO/3xsf4ItTuF7IJ
2nc5Ocgwipswt3Hd6nRisvOKUUb+O3askzQGbfTskSBECkcNo+yq6U93pIjEt2s9Jj9GRsaPq9z7
rzWRdFPgTbfbdu6C58bd9yewmfLDnryEoiPZ1dPMh0Pon4L+VztT1JstkEe6TYv/NRjeVHxbwN66
KhjuhtnY1F0sxOUE5RwP82AzSuQuGYJIHPlihtD8cyTC+7Rf3flbMHyQVTGluu2pa3pGXm4V2tkc
+0dxFY6LRobzqTvEdDZOJL6mo/dutjIIb1Zpi5+rsxJf7K8WY1SfligQU52DnaTFWd0HHJSyoI9W
L3hP/6sFthpR82FEC5rI6h0qC9BMOFmG0lz6OvnDJhyMj/Y6f5rmsx1N2xNGuPDn9YU+dy4jPevg
YyvjNxfhVds5FvF9NSGAu5BWUymuA+Zg7n/j5E0emf2ekqR/EX3sMt7krs3GxD+1u17vKmAPwpaf
OBS+BqmwIgh9N+JRTPnTAxkrPO7XaR1/lItOhqyZcOKon81k0V6N/SGzLSbPKscqF/6MO+wNRRCt
XiboNcn6AtcCsGxb/gtD44anzumjB7P2841aw7VC+l3Ai4/xiHmk2R/ZIOfpRjPA7h0LuZ7MuI+y
qNtOQ7OZnCgL4y742FxjvRhWMd+XmK2QeqyWp9ES1X8KwzilFRiHPyERNL8kDcWntVj+D2ENzhPT
7PHZXvvhdq6ghOeEzXunirvinlzmoUgQou+Y6lMlS+0O3yM+S4w241GnsT+FhcQ5xPzdTR71Flyd
RvtWoLP2n07nap32idPe9syLzzEmaQZmXdy9h0LHfzZu/VuXcel3MuA4ih4d5iSQ5EOJZk2dM59w
ShwPYCvFz8rZqOLjeb5DKmOBfKjM9OaWm/0nYPWkoAxgeLvP6HWEYfy2FojfluncQq6L/zPmXbl0
am8YZ+wImU33RqK29+xEHv+UtUTu3ya5bl0cQYXhL9C3nLk900NXrHjdk8Y5MVyL3rFxDfeUyCNv
NLb0Z4fUmF9czhGju9K9tS2on5ggdDlm7Cra50PF/Z0tsGZjHALXnlfOcPz1fKt+OUIWc/qmtR4j
0R2vpl3cI/VWQo53aMCf1l56vxu1zAcbF4u+oVizdnZH/JJgA3f4fcDzwTXs+M3XUpce/35VNkgj
8+5+Ighsr2wkTbhVdMgzd4w9/07LgPwZC/iwIPbWVXLjDL6FFkkw0PUYgVpD8ih7A7vifatGFmQm
MTSFGmfvATflREpcf9y5GDiA8AsDl5pUIbizi2PlgRI4IeOao66njyyQCknCmTqI0x4K4k8o0M1L
x9D7GmlgHcjN1Vh9Sl0K6N0AdbPNWP/j6MyWG9W1MPxEVDEPtzYe4zjz1DdUkt7NDBIIgXj68/lc
d3US21ha6x/7v8U0El8cEhayCVWQsDQEZRttnKowEsmgH9wnjJHXFcuFAubV1Gc64CaQK+gQPT9e
3+qELqbUke6gyzS8+bHOiENH/W2vC2z4ZlrdQh4ZRxz/yVN26Z7Zw8CI1sSypv/6Vs72BnTNfvcK
OYYoxhH0fWUaHfyxlvnc/g6F6KoHzi/Pu9SNaW1WPUJ4d2wsa7CNJ6t+RQQZ0OaLo89pdyhM5iqV
YyNW1qgudAghWsWQF9tl7eqg52XNtXvG6VGbE1uGQsJXZE2J3Wfp45k7wSfcH7hUWC1lv9I06s0K
C5R2W7j7ct2XkcyiR0V3onuft+iid0GQxyfsMOvfAZtSuy1MOxXHgi2gf+xaxoU9iqBlsffF4LTx
eu2tUEZiP7JhVPlhjEDpyk0stdD48BJhyhcpkeRqbjy1xl8dpEPIcgQBj63BozARqwLlhf548AaU
HBQn+uvKLEhJXrxDHRsjXVBrJrEKW8gn7EvTo1yMd7wY0J1tb1fuKBB2QyjJ7YK8bslTbw4L50q1
no6PbjuqjHcSAkf+crC5AKjzKh2tTi4trfZHO67aOiA/K9W0iTUCXo+hPZuKfm/HY2zGra7Yk+19
FJdz/jpZEZdxPJE1eUUKM0zgGKNn13uvwTfwFjrN1J009roIIoRZ++wjE0hYY5d53vq5m9mnrkGM
uStR+tUXgsdVlvK6y9GGOXPj5ZPPokB7H87L94TL1n41A6fjnzGy24WdwFTAfZt8zFv7KyZWibiZ
lWm1fgon5QxXAYvrnvBP9+6B/IoBebw/QMjwDNQCN9TStOU1FPB4CCFH29v50DXRoemzTv0Lw47C
6QRddPSClSHrPnpvIpe6nV0XVMRbJDOqLoVTXpcW6ytg+YT3a1viPsoO6xIuMGssZlwXnm0pht0W
xWmax2Qc3dmoNbIVk0fslXvL9Urvs1BlZN3Dcho+3mG0RnPNoLXiV+wsuArsrugJuaUlqHps0AtH
aB87LztioYyo+gTrXk+twZX3MCa0gcLwR+TWb1aLX1pseLfi/GjFk6HxfbVHpdxUewIpMnBjH1QP
Rc9F+rjGNjqKLhQBwI9XYkt4sArig6xNTidWnmwVZEUQHHiFSXR07KhGn4wfeWooCUcJiVJ4gD/f
hHOf58Q5sTYHn3YTT8437c8Z1pBZ4VTZ4ScWFDAvWKBugUHZkEyHPmfy2Qn+RNdJGzX66uCZwo69
Ewd6zGg9lQMAUecKz/sjbItnJBpr69Ykg06eidfCsSU1iVkZQyvummC5ZBq4doO/1epTKtPraELy
d0NAtp7VCUQY4PCZ815RLiYfA2RC1UPmxJDhEmRi+DdRSdSdGTajAY9SgWAbUZBf5WdHJY4+wFAo
6xulSTb8o9QgGE+dC0q7Q9pbZDy0uZGHKZrm9kLQgZUAsVeJOCq5dPrO6rIsS6k90f42mWmF+IPX
1K929OLNMw08pWXtR2BAnKwd5uuNiWJwMTzI0NZFxyYOBJjLdWflrgh5Sl1Cb1K7LmY3daqGh38f
A3PnHwyKSnaQ3tbi2ecgkeU077lTXFiDoYxK666bPR1zDHjAjRundlpePs8+qnYmnWVuWOi6abjz
fZ0ImNZRVX5KhZllFBCJMs6LtcA5QC2xib+EK+4QFLeOp+95YFVx5D4I57d5aYsBQYHk32+cMGKC
ZcDtdTejDdI3LbKpqB9wu+4fJkBV7fPe8QKOObysPXl0QRUebs1obZpnQkTBMQtIr33pJcUScApL
Ic4QrsTx44Swgf13MVCwfFBRVVV/hFPlfFedrLOxQke2Oyw++YzLatkHQlG0gRzFXNQOh4a3xIj3
UAHSf9k4VlwDMsv3/rGPKTsK39zMw9W8KbqGtnqnnOKSNSqXTXzuRN790xwlydZqdJXsg1xpbMso
8u31kC1ePV8IJscAu7JG6cfI9FzeJbEwT9GsHbYgr26X7dyQqsM3Y/Tc8acnb93BoxjALIT7ss/c
9mFK+qFut8CgVnWJgtryv6K1d+q9j+6p23cioDV6I3gTCxuTOsa7kwz9JLu0dLECRDR2vvpnC8d1
s/M4MDlpETMmdwbUvz+hV5hgrQnj7++lK+r6HHHFwuDMMBz9Bu3AnPAwrbOzDzvg2GPjLUYhDo68
If/wrDrvjwCTieUe9a0iz3kbNAfubxF5ffHR1eR3eYhQae5UG8jGdUTClE1Tt9FjHSIJqhTCoMUB
x9gFGlDBZXecR3UevQR0ajfruBGXTjnYbIgoqqNxO5KMWj51Mew0XWDx0qM0hgdsNsYayuR7ICpw
zEHkraIsiAwkKXvv0/Ayu7vQkOCpH+Jg6tYTvmrR/eCKgOXgVXjWE4Vqi7k4MQrqIhVWzpLWUgOa
PWPXVgX4DVBFtsEhjKq5d2We3TW4uWt4ojUPciyimbUcBsbWv8EaSnX2VUYEhaXDCZokkol4We0i
GT4LCy2Bz7lWJ+IMC6QscEhYsX7A8+FnLDc171ORFvEMx8msI8Ptksd1fWBDFyGiJ0p9fykhsIvH
kKiL9h9SSVn88+YyS8iiUoSSI2tHwWYY0UpbYteSAc5NnINearl5G4DBljp/x9jQVKcJbWr/ECJC
KJ4aB7fVfq38qDvNplLMQCsBTM3JK5mllk2ElxBjZ7wGNrwx+rpv3SkuJQL2FDOPnkfR6n0jlFXh
GFeJ0YcisCmbSisNQXDEvAkTn83dnNzZUx12O9kOzn+G8t36CW1+MGqEqXz3zi0irnPlgo4yn2MC
/uynJM5+kaZPs0XLBTLqVCIFi+I0zEQkfuylzlZzpLonmt6DjhSLblO45CptcrJKiCmDyAG9jzX1
cAT4BjFL1uIuYZTKNtd6L+Bb5Vc7gLDjibSd5QOdhe5wWHD/OK8euhpuJssv+4HCWzRnV+GaGKrL
UH15sMnmQgLji9kCQHLqbM/tz8GqQcyhqGJpwStqBeW5b9zqphaDF6XI07UX9+S4lLIcMgam6dhH
zPgVI2BVW18r+AZyVtw1yYc/9cQ20CBpZ2rZTJFfNX+Z63PUuoTOsqoEkLDZxXgqoqqqAWF9hveZ
vG2FYJuJC+K0e8xRXZn3HOEXSRUW13Xax1bo/3K/SM5GnGUErGYlKLYuiAEoN54MqD4uk9KVV8yW
VrmLlRH+3yyyIz1ufbv1531FeFbFTIJoeeEPzMPhG8RKdsAko6As2fKBgTb47XDgmqBxEXfnpUWK
wBRDY1i2VuS6jZ0W4b7IujG4jcu5eLMivaC0D6ayavdqUFHxT2UcZ8hE86WZXzFdx+aQu0QRoFBX
S07MOAOic3OOYWdEIchK4jrC637M2mWznYpGM0tMg+YLEnIPRK+k3c/VBYUNXu5K30QBQzSV7ZHu
ZRvhCQ0bZDSosfbMq68S7P7wE6G4w0xMvoMVVXQSM0Ti3vpDosgwHGSA++yokqXpFU+ysJYXgiWg
7fbCjKAxJtBYiw4dU0+R5gD1jtlbM7LiQx3nbLl81LTUtMEUIqFEveR6uMlubc8o002OvW7O3Ca4
8L6v5jothSf2vtI6+cGJyomV2rFSHcdF6ZpXUbXFFxIw/0v4zsItJlAUlZdqCkAAd2hLyWMI3Mkp
7hwKFLF98ZxXA6IRBfCUGiJ214sqBnf8YPwc5Yc7Y8KmbJyrar40toXtk0EsGih4xTLenHjeuzFO
DVMVXlodcYFarFBaxa92jcEiPlBZPuVIRrNqnQ6ass8yjWk/HPeyHo16cb1WzTOK0rnofBgHgWTz
hMlrcsfjiNuvUoQVrVP/4ER8szuw/XHlERa0Ky4vCO+t4nFlZzZ/amQp1ndA0NvyU+dxUZ56DtZy
RV5qO8k3b2tvDmYIEUFhmVyqPLVboRY0djJmj7a1b9Zf4sNuBc8J0KTLNzVKEIbDgBWl5W0Cpdj6
eQ6ltuSG5AvfSqAckWZze3PhhvKyElw8DjswxqjvEDWMOvRSP1igq48+o3j1RqNCj5wciUOw/E3W
fDC/4AC2+oWtC93nCd9q9K+Y6tn9z17kSPUMTKjfuPcN8ul53GV2p7uDtMuR7/c4JzqKuaTyWQWp
s/TkSGwjlJ5YWhpblc2BZqCBMAYXJ/uxt7Rl7iLRGPejz7Wj7wg2leq57kQcXAdpZd3zAK9afcoe
Pde+mNdEXG0ouHDjWX7V7hZW+/I7APHPTgGaae4RblGqfesErZ1d+F6eOvA+/tsK6B8+24aZlcwT
r7v9BIjty6JN7A033aQx5d3AFQLL2Xvab++y3F6bjyBoguQZIxuuffbk2u1SR3AiH5OsCp2jBNby
d7Q8+UBsPBfyQOSTh7xH2EQHxwWtFKlZcJqfye+w51u0AH1Mm6Cc9MKhZCTNl4hxVv8YOgQ9lUdC
b6ZJHYY4QSwD1z2v2HcCE5VnzQMWhinOgag9wUVJl9IihFqcw/laWrsWxiZQ3LlIyGRKZ0eB5qsP
Ymv4ISWGZsrtnEMNM9VLi1FUzE63WOkKefX/VW3BhIzIt8J9uRnCNajMBommZ/03e4wjYpPrMFsO
aCfn8hpI/DZ7iVuo2OfNmAdH5d/cyoRPsFucx2XF2YU7vZ9umtQQ+/U9n5pt2Iod2pC2qEOle8J/
3fn7brVaxfDRrlj/e2xr8T0zWOc8aqxyZthhwrcxCXCyTveqkmG3L+QyBQL5SGKH34zqBWlieH9Z
ycY27Lbw2jamuRWplfXFAhEsPNEolpatTymkGVP0ljmZ3SXuDV1dKH8qabkGzVHelwVA5T9JSm71
qVjgNe46BMA4A7mzNPkkteOkYxfGBQBilXfVeYIerUgqWjnMJr+WANuExMhiv/IfkyddhGY4jARd
ja8DqpHb+dZ7Ufje0s2s/iMuIRZvU9g1OLgyd4nw3HXwpu+4aGzyS0IEtO+6T7xhL8su6b/QCRi2
Z4Z7u/ydha3FE2pHi0EOXyJfYyQXrn6ikT4RkGdOsaZoLJv2KW6nm27FkQ7j/xBP2CR12MxWtEl6
mcnwUvQNivohR8uxX1Wlp4Mh3KXc+URdBCQzDIguLnUeAdwl/rK0L73vi+RB1CuU46wmXuscM705
aexn0/w5F7y9gtkn4Ow9tBU407kBEK93Ae99QvPokif+IY/i4Wu8RQBg7EwM+hHtOfN3PCnCFM/A
fLBMAXiTfWCe1mV7iQT2vz9Z7JcA8oj9BDO/C9lQva9kEsxMbChmawb7EBknYrUM9yACCWF9NUSL
qlf4KNW9QRRDim76aSzme+QH83r7xeCm/ZxgN3E7BYxdOklHN7ZTDHkd7UzSOyDPmfIoCEHDipFF
d7aHk126yly5N3uYKEth6kBj2dejxmecFD47QVUHY4to2EM7UAFsldcs8aW1xQWqhu/FjKs4Itbu
y21ehsQexIw7yIvKfCaPk8aZKQjizQIgD7sik3gZ7v3Ca5K3RVCYV298Edv+huOrkOwfLgk9G7Cx
JcAAE0v+5BhraUp3sYnf1g5/Pf7KMuNY25VORX/SQCkiJvJeRhausiB3ujXt7ayJ/WvuuEwep9qX
K4i/7F0jHhHeTEXwzGLl9ccsHKvIf60S25tPy9AQOz3z/o4Ygk0SATRVpbcnGs92n5q2K9VTYIC9
3xSJCc6nHcN87jPiSZo7DMTEqWpb93G2CYsgCwlUiER8nSdVt+e6HHt8oXnpx2N5KIw/23QfeeTt
V+hyTYG8ti/V6kCIu1XLah90TaX+0JgpeDMKxznPcWKVD9jgBKvg0DPKpB1OkO5gaYoBEV6HLs6+
NMwL2H/ouoJ0ghbpRYGzox4i1la8BJQ37qB9gU9jhPvsYVYZ+sOOJCedPADqtuWR0wYaCsDPcuOv
XjD1fppBusCGvHuI/XEfAolh/XX8t8kyjMubJYRN3xDCCK4MDxTZ/MmsXtVJ4zj104p7SlbbMu8A
NCOql9znJkOepLZRV+XrlyIAgzg4mqFonNyi9M54tDy/m/QuoTcZCQE/y3F3RAQhlWttHY+PK1QU
oD9KlQTdmTUROxmZHIU5eRRNeXRLpdri/hZ2M+yaYTXIl0bWsO6hBhSwy9N0m8tKBgmcgF06adUj
TEKwGU5xfg5nze53FXOCRwGZfaCmf2zCWCS3UD03uVUXVs3yMswOQWD7hEO1u2PrN/Z/6ygT6dGP
ORSutXf9pZ6oCZp63tF1hXhIMelm5qkRhd0+E+sSh/MpWj1fNGesJqq64sqp9j3Ld/0fADoIE1wV
yjuF95QIEdeZXp05nFhfhZp/F1xh3Jf5Oj+DS8TRgbLm8m+RI0LdrEsweRGwqz1a7Wbl+PL21pSs
Hz5fir+ZJqiJ3iBCxTaslN5d7S/D/I/x3nnM/a6ExZyKxEmDCY8SrifpPiwjGNW+sbKiPllATvu2
MYWHPXMZn7Rz03KgVtbRHwdMtSdfZCZIBrkQasoZl3L1MpAz2F0LbuH6R2PmtB228qTQgE7u6M1v
nLNR7G3ssA/N+6ANEwYdh5bT7HuguZsW1Z3W6ygwJWJTXAe9dQZnZPHx9W0jgKVQ6YwJCAltIVEs
uRSDLoit0crvR654AjGifIyeuHjsn6YpkH3j9PHOcxAV/QGJM4u5JhDM5Rnt2Wi3U+1iey8wfmWA
PSV8utea1U0h6rr/tNuRfB+hjXpFreOhbiDJ2/0c25hyjaZHbHYMJiHrcxV39B+S8tO6u24cq+lS
Il+UTwFFaN4Hqlvlf+StP7kPWQyYcWe5UTfclSgNyIZpwtYdPoAw/eBEKlZzFqNcwNvDLkkQ3JCy
ekiyghxbXqxVn6qG7mOUqHkfej/I87rB3g4VcXAnhDhRtS+8FcNW6NiJdR3LRt86Lw0bzwaeN17f
izpo53vUQyRBzP/PiCfmunj00YfKTdyoZD0nrRWqL4vbMlaMi4CaoCpdwe+g9caZ0LmRsqXRncDP
wSlomfME8l15qm2wVmDGXpVlBwibtNGy44NbkhZfBFIJOL2+aZN6G/hrjeaLEDYQUrS5Wac/PABT
H8kZDeZgraPl3zFGhfZdjgBvurPwQPmIQ+u+nj78IJDW2U6Q5gO/B4uL9C0Z9XB0AfGDbyuRhMBR
mxDMJ1XXWE1F0tcPKE2XjonLi+qdEwwMDMw1M6dKjIaLZBeiY2qE7mHCOVU6/GS2GlTJVbv4Yhc3
3RLuG1Bq/8Ul+hDnYIWrVaSIQ9Q3S/MypzFbOC7SajYvi1VVaj+5s0fEUo4+8urKee1vzozwcUgW
rXdNm+fzboR3rB7nbE681OZGL66mMTcHwlz9KTHpXHP0iNjwHDTPu7AJzLOsEFZfPIsYrruFIxJS
qx7cc4OBiRGZoQOofI3wST0B0mHhJKfJ9g7SxS6N2hzE/HHw6uzUcOThR5qQxj9w95TjJuYgi483
zYu/IWNCODwJMW4xfwpDXE0kmagHFLO19zsTKpFjF/Up+bGQs5oBJ5eWI0pjAtIKSU6w36AoGQgG
VF0AJiaYeqklGavBzLumlNQS5DbrPifj7BNFu60GW2niKywrYb7unX+cpw2KJIlzru3OeYmC1T/g
HitgXkHD1t24mNwH1nTbn3gxrhi3Syz7L5I8cQ+X0dTGt4ZDZSU8pCAYWMRwtwrUjKLQZ6oXGz70
zB0TdJBBF4UEqfeF1R9XwlnME8kdWKjYrUfzZgp0xeTRdJVvHvq+9v5Jz+v/wwhqB4ckiPOrlzFi
7qpyYqqyO3YUVmVWQjTh40rAWSRL9RmgXdX7nGHrFOUlAc4qsxpSJ9bS428jSuGGWbehqql97vtn
tPAVji2swxeCA3ss4wi1nT2vw3vG39V9O45bl8eKD6fdN8MQgCmQy2g2EUOKdeaHL/vKitbyRQTL
/31cjGPnzF7CIiXnAMqXpZUvLrhSCFkxF79eE+rXiBPu13L92FxKqaLhqnpbvvGKRv8rb+tx+qGI
mfXFiVTdHZ1SD/2paAaYUdmLPNvBHxOKkicjZgTH4ICHFenrnSBiAt15UbbTk4uO3RwtoGnyS5ym
zi88Wt2PDpom3K9DmT1PQIFeKnym6x1ZnSgWJbrQCbggKOKUEFT01Dm9IkhYhtG2u29TqyDf8nAz
FZWshnLn0oZQ/9RdQ5QUwFY2Nriiu8Ct3NSGVUaZniCmxGYmGx0eCSTOSd2IK8ZCLASCL5LZ0S/W
iy1MjGzTRYOR/7FKXywnV5IT8mjbeWZu2VDUqqLfFk1EUoN0GDBXiYp1U9kjDNwmwWxX7aa6tJCd
EQYXXHMYxv/A66zg70Se6ecwOmX1Ag+M/COCbr7CDxIXG6+ze4Ir45bPpW2sIyhn/BfoqTknFjld
WDH8QuBej6KnnF282ofjTCILpk+HxGVCgVtSAyZg0GYgvI50FhzUiGcxaTx4WFuBATNZkjhQrzDs
3KvC3WpYfvmGYXQ4ZIDehhGrJlODaEJhXzPCcqpTnwSoijMvX4Mz9dRRBA/vxA+5rbt+qxb4lTOI
oW6YqAThfLp30DYKLpoUb6cSJBCY+eoiydTbnuAvB61UHL3MrGNiP/DA/LOIUL3FD/SGHRVBqr1P
6qzNDsUY26dWNNK/AFliqhzrW9YLq1XxWgP5kPTHtuBuiV6NDwaCEXg/aBxs3xbFhfeyi+SDvbZ1
s6UErPs78+DAyeq6bEJQPHobINgtqkpaiNuNU3ZOCCKihErrLqr7LZbMMToyCUCM6rm20ZlBH9Fo
Na/DM6cBCt61LMYlJcBoRWAJ8+wlB6Pkeu2iQDyqbPabQ3hjxENIm+gQLmIkpzXBEFDe9RR1+d6+
44Oqj9AgOUsyu5azkxbF98M5FsAuzrsjrEDJHY7CAi0A9pL2zzyFTnWpRzy7B6a2VlG7GmZ/DQzb
XTY5sTiouSLjzsNt8FkgBocoZWd+DwnzYPVjfKKiIuSesI4LUcLqWzf4Zw5MmmuX5lXAUQgsjw88
r0OXrxizs3+Xk15o71aALvNN/gmk/g8EZId/2s7aoiFmUGQ2Zah4ceMckYSM72z+Z9S+wrwJbppI
cmQgDeEEL5+cybTQmU5ROjkCor7IFmMQL+d5+96MyXrsR7q0Pxt7pXictInK1vtyMN2AvQJ5bjrN
ISkUo+s43sb1dHIlV3eCTZLIRPZob+GMLMsiSyh2+L4hvR7oUMJmWuOQ5vpa0dQvavosF6dZiAbq
lzr1iAlLdvD+ZPUOs0tmDk/I2caDORw1jZXX2JTRkkat0dTIFHoqnWeaQHT9d5FSwiBksSC5h4QZ
x/tAOUUDwc5lNepP7hCRL6W6PvmSMC/JDkgOFLxshDsdRavwhsdZPp1xnwXxb2zIevjkjDfFhaSJ
ISUjzMSwKdNyKnkrAUbamJRo9BnlX7cOqZvmFg0M/IOcH9jhl+61IWnu3zhh+sOMLBoyB1xaDDfl
2I11m8pyRkiMLcjkFx/9J3BONZPz4bboc04uUfKEnZStaQ5znSzB3vRDY15Kl5pQiNQkFmdJmmmB
QMjN5CEe2gB7rQDW3VQrOlqwYFJfayBJGI2jmIsFEVZMokSOfr7aI9hh24zmpXkKrdqItFRuLfZL
4U6koDQ1d2ceJ/N0v4hKnAXPOgazaLUOrbhV6E2dtJ8yWVnxrvKC6bLK1UH8vfLNvmuQk2KT7uV0
qjz892nuTjWqf1OiBc0yBwp0Q+OXQF2oovGy4Dxng1qt4dLlEuNcpxnYXgcI+uLgahaZTWSCKvjT
KmxWmxrA/y9XbP4Yj9juD/jFqidrtnzCD25kEbjzsAyImeDgrQ3hHXBTs7MEf6LwZlPhWWFzx1pI
xIrEXpoaRxaPA6kE/H+t84+RCrk5xUzhNH/A2SdvgxpwvRJlpPIt6FGEyBTkjjCuJkA3nkSuj5JX
4SvaO7iwxTY22voTjpZakFY4rHBTRY4bXnv1sxiNS+uW0YAiKaS5jd44HOVtya7s0A34tvSRIvnD
8dBakV08/wlBVsuHprLzCZ+yRaQhR2Y7qMd+GFyc7piNqkNhh8yxk6XxIFDn1cEjrDR9DMuId2BJ
iI/GY9eWh6H3xHQvmXSno6zn/EdXHMIgq/bymhs9e7vJrGQ4lbB3MgUQYqYhQ9uW24ZCliNx4Rq0
vqim1yQvg3DfevM87edqlr9FwqB9W4rVc1dZgcASauGwY3/wiNNBOztjIF79jwZlf7Ora+PVm6Wo
eIj9hot/wyY/fya5iLq06TqvSkl60HBdwo0P3dqXuABFeWlz07wpciZQRnZd/Qd1Yd7cCRJw3x2X
8Jw7Mou8J3j+5p1cnRU2z83HcxzrCVs5Qhx0b6uZcVBmy+o1V/Rp8X8wqnl08sl6m8/o63p5TcKg
O02jQEhKSkTyhtuaKHXd4KVGeVUJc/XbHF99WUPBFVpX3g5SYdohKTSYwuTUAOnQwSRuWV0Zil7S
i5L/Qq1bM+999nm9r0QA85C5pHDvBTUF2ZbkieRcZwhZUsyJ9XystReeiEVUh67RCsfBXCTItWeG
kyuGytbelb2xsHILGixwwKFEd9HYHkqc48BcaO3Y/FZTc/bUkR3uSSNb35yscq37ooesugWfDxgR
iQfgC5wRkj2r8gv+1eaRNUIn0bUJq8x6hpqCPYqXYFBnO5TeeFpk3gz7EvW3tamsJPmzyIz8iYaJ
j8jdxcWDFY5Lbh+xRLL9Jh2EyKus4wDS3Vqi4BOHeRVze4wIJuyarOZ0nCIn69GNG3RMoWcieMM1
6ro2FRl52kSN52r6ctyEdWOTjYV601Rygf06akgnZUXlc3NTCG9Ul1jyoR6ocDqohorCEz5QyxxU
ZUdkg2mJcGeVNfvsOIJdbFeEdiyO1E0Nl0nHXfc7EnPwMCu27ks2EBTbdywOILeFTzj4Ro1V2F1A
+EkTI9xOS1QTNof/bLA9pv26Vk+1HzW/Ga/xZaxYdjD280YCWmr9SiioGgAcmxX+NzJE7ZN0Dj0g
AkTgnugioPBc1F1aRmssjqFBs8WxVifOeYiS6LyMxnsP4rK9UlpMmo6DpO29sF1iuPzIJZ8UEHN5
MYxPhL7gKh/vUU3CmecLCk6c6JPTp05hddH3OtORcaZzMC4O5chOzpYJNpwKQutwDltEIZKFwnFT
KfwYW9cn0XUTkYHzBnfLB1yZLuNcKPSi9kyXDWmXgfaIM+6t6nMMwvmN8HIwREHO2ztaiay+UGhn
jV9hHlGRZ+ti2INZNPaV2OXgvvOgG2Aqy+rX2Hl3KYZmqP4bXc8eaGYBlmbQj8k4jXIDacU8TGKl
1kbBcM3+Kj/nuFf4V1o+tyN6/epNUZVQvym1yvsY9rf9jgM/kI/ooeZ/iqi+ats4q/OHaUp0Z5Kp
hxYtxFz/iMCqH9vRrhHohS5xcqa2E9TqjjLzvRvYGIjYaEBOVGIPw1NSBJCNEZ/2xeiq/J28zLZ+
bPyxuBSjwUR7HouMXYb1q0kdN8IMBEXoH5cRKOBExI32n1YIYvnJprH0/4hmCpa7xi7c+CnCK++l
qPiX+uz0rfqrncQWh2lOmv6OlsgGJqcMYCe7GdnZRsZy0WB3ZrTT2Q0BlzYqsFb50gi/TR7R37oL
v7Gz/+vrMvHPbhC7Nr9WT8+9arL5PJatjrBBOM5IyCva3EdWkyZ7FXgSsq1Gq77sBjJhnxfUgD2M
wzSekgrI/aUnlZeCDW8KDnU3EgLOeE/KEpaECmHEFyq1MLiPidstNzpG70mnF00LxzpBeInbrkrq
/WjHaMIS2JmtTzj0jqRxejin0re8x2GmWvCSGRd9KGmA07KFBANVbOdkeSpMTqUWk7vSW+OVwVe9
DE6fb/vcaedNK7IWZXZA1h0SFVng7mEmIAZxyLz//B7E4N5GePVByl5lHzJ4iYjkIFc9BzN3VBoW
vbvSKCIq9TcgEA2mLwGYIZCWN3vX8jGjrRlLB2RlHfsgLStY5kshwfXcoJ38z0jJyfuJGT5PI60I
oIBU09S/nm+8ccuc02Mt4AuBGiJTyRmkwWGrX1txKRU9kylWuIxs1Z6lalvQ7gCrWY3DV+c7BXR9
PwQB7uFI/iR1RzDEsPpDCSGlEPyT4bv+tTKPBYIsaP/v2uLQuM/nycBxxXUGBdCz0chxctnU2IT7
DTUeTGvE7yIa0ENjsbR2mkQ6ojcjnqXGb8b/cXRmS24iWxT9IiIggUx4FZpVVap58AtRdtnMU0Iy
fX0v9duNjutuS4LMM+y99pWAFeY17G0TFfnFtEAv7Ql31MjONXSkgnARuqzmBhpEC3VEDREzEzMI
JpwM5h6bp1b2EYG1dccAxxFvFOwS/L5bQxMrCmgsbuqbjeBW+ucsiMoh4urmDykBCUkVdBScxDFj
uo09xsMjTk/D5c39mAKLDKbXCZXJHzjvEBrCbJwWOgcbJpjtjiid/cWfjw618YzqEuBw1MFqeupR
ryIVLOGmbDoEQ+4WDqT5SosVjmjB4Ip8Fa+S+X22KnAZqrXgAVr+2HyuPfv2m7pIAZSaqudyXcyB
JwYID5wD66lDMhNTr+Xd2Q1DGyulb4maCavx/rmhzVTDct1yny2F9Rt5PSIvX4f51cwtZ1wMvqtl
+Fvqd4QWQGFVThIYo1DRR0V7Gxk72BxuFhGYodvQncV7K1L7pa/Gpt6xj0Z/XZhK8EuM4/zDnKR6
8zH/+WC42NRsROUaYncYnACigrZXgX6TPtbUav1qiq78vUqRQhBlR0NUXeXhZIuHIWZwV0jJAJ3R
6sZxg+o5ndCubsoJvS0fbZR/FjiqR340uUQp5I4O71uWWXs7lS2h4MtNa1sVafvYVa1IMHVmzBtQ
ug2EmCwh8F1iYtcycujOXk0tu0duzhIooc+BjoexJs1eIrp+r2yw2hSRzfphKokGkDezSiM1yuCa
OSN1Ao22wQwprKXcGEegEYWu2cDYiTHW7WPcLkFEkHPl0CDkDMDR/rfvYy/Wb7gBucKkiXg6YV8I
Ud4f03+39hhO/WrPL0oVPgg3tFZUcXzflGwJo8+lJtvDa4yFt23Bm2wTo3HthJrh68LoDTY3teWB
rJk6xFerMbTnDEOyKOd9PsG0C7rzUrIN3qSwLPDIpgHy1gmby9ckigkNPNjXp7EQrJXKOg7+lBho
4ZZIzL571crg3Vkq5uYlJewzI07+J0LWW2pN1vNiWoNp1W5tFHyPHtLeuhNBXD5liZN+t+ZGG5QF
a7WaayeNdNvzdEHAiR+kU+EhpnhgV8gXwWW8xCG1tErCuYnm7NaJVHVNkVQK2SS7ZnR7Zn551qGl
IDDsDXEpy3YsMDf79RLq0+igDNkO6Az+WquV/CX+RwsW+YE4xbJaP0bOQROFfak+59nSKTunLHvD
EDx9lpUvAqxfnrkGAJLsqHEneHujza21yehkX8LeiZnfSgMviA02Pb+bo1hnDoEKES9V4Z9z1Tcf
4cJQ6xzz5f1BRQg7BIAcHf5apOqsULFm+7KBiIAGYDC72sTqKv3FMrver9I7Uc0cye4c5yl8Dr+9
jn0d/FkyXpc9hozQ2hCcJKodwEj2iyNbCsbQLH/JIJC0oWs7s3My/jy5W9/XgFXZRTk/TqocBH3e
7PfHzPTxU1G5oDBGF9nldoZX3ERNM0yQqHRme+VmcoXgYbEn74zLzPoOmT6FlOBz8cB3ydq6J5Dx
xOaLT4D/JzH7mggnWqx+bi9Nzrh7G4QuSvNbzvWLG7NL6zZseBxKRuj8GNwxT+NPYf5TOXduasXA
E1o4Wx854ii1D3oI/ViBGJnox1KjjN0Qo8TbW68doAmWzElwSfws+I28Hc232+ju3zQiPCAXpJkG
YjcHYJ5/VgcairepnFYHDzciAGI0HqsGzRsTahchP4KOWhwmeN7ms8QCoDEgE6swQyNCuESoTJwd
kVa3jBLQMIwDOaw2le6n8hdG9PuFJtI/gkhlo8lCDeYwi2yunC4N5iPrZuxWzaiXY04aAqWhKlIS
u0J82H7qdt+ZljrYBalTAlbuZPq75WD6VqCDWdsPTZjSYKdM7eZ6wKWqGU/+hGEr1ziq0k4NzXnV
rhucmAO3eGxDVLV8/drXxrsbuYiqv2TyLDS1Qy/qWw6UvnUyoNsqOoo2NOEv5aAX2zKTTXzsZWxk
DqKt0zu3QnUc3Yo5MP3ljBFtwQOAi7PUfR6tGSMHU6YOPn83nr5ZSXsoD5y2nu8WoOYhuHhBoDxf
blNNqIbgtI7ds4/JopM4exQBHxmVO+blhBHNyaxavxV2zp8jg2Jpr9nMPGSjSiv4DmNIVlRlWAw2
NZLr4nFKip4YliIufismruHRqCF4s3QwLcgNJW4at2rMv27x8IhVECP5YSxwvERD09TvYPMF+hD2
XfOKalH7G0PZC6qiVhUBOYme1dtArOHrBK8bLYEb9svRmV1Y1glJOsshxEzd7vymtqvtoAb3gZWP
GTgKGLsGG/xaRXeZHJ0NvxO2rPZfC7m64JboSxg7mL0PkzvLx2Ri4PrRZhNb59y12+nUFEGFCRxc
WlNGzLKy8tuw7hz6bZ3iMaamWBIsuBsHv591R2/Dy4VIWv2MZgD7x0exyrusXt0QGEvvs02O886/
9AEKTJKUsjjfDJ7fkicFyakXVwLvKQNboP8rEM5UIoRziyJHATJNS8TWLQXIhTKkmnetXcYaUrco
3OnK0ZJWf3323ProMbcl7cMw1N9ADkrqFzztzfLs5HJ5XlCwMqmax4AXvJEQC3lWswkS/JqLl5Xh
e8o1Ho7pGzzncP5I+3xs7mxnEOI+Jf+b4y7PPQAK2AXii0HKR6ZRhR1upyTuJBzHxf/7p1xfGSTk
UI7avNDbliBtSlWfBcuGUXvcXwOjl+XYlY2+cL1z1eC3m8YfJmJkGvnIj9AcLDH6MlML/ZYsea3u
p8IP/a1t+Bt/lCZvvE+cpI56UvBc+bZRJDN1hY6Fdog4LHPlEG8orbF4og0l78LeT8YkB6rxTEXl
JNiz8/iZZlMh5O2/kYQzB4VthOQxXiZmd4B6AEcm5Tx2b5ilgF8kgY7NAxuBxt81hhH7l1l5R0p+
M9i9eyQNZfYEY4wFiSdN+Y5mspOboVuma9pPUI3qdVxRiMJwVUe39Nv5wk63E+9N367j1vK1JJ6E
tTc+7im2nfwfu4LZPWksF8NjT+pd+964kseEUQpTDx9BNg/9z8RaFzmRqlBjrE6vIIgapPZkY06o
dWhKsB1tANB7OGfYHrUXGlLargqhj/dEIoUO3lwAXXheUWLEX4GQqf0Mz3AE+UWTewZEo9WDQYDS
35Vsaw+MPuoaET7ahRPOEsA9q8NQ8jcATp9lDrpnYZ2y0ZL5KwUjOnlg/KW2x6jK8bG8BkrX3ise
MBeEIGM4HHzoIK2oB1qBYRAbsg3fHG7Aa4YUQh4o9+0jyogyeGX3RxCXg6wy27ZyEY9TlaXL0Qd4
cDdNifMahwUGRAuzwK4wdXb2a5vRGyuLBKRKVlEshQOPPgkeY3k3dzdDiTSszp4qi1X6ecB+g58X
twhWg3GByIOqcLBOK5LIFBejDY/w6vYJcZHu2k/LA1sklJrka2fur8JhafvFO5X7O3SeKD7oVHyu
cFMi4fxFbju6S8VEgQC3UumxIjJ+YWBBkaswRWyUx918Fsy4uvu6YXnftG083HehFSIItAHvKQxp
IfZUzfYeAwIo6TRkHTyglbp33bB7ReNUf9PDqvg75GN+G9Uz0CyEKFikZGv9D5ubDhiXlYIV0jzP
aXqamyR9QoS9JtsB5EEfGdCuEEvYHtwz7NXs5fiVsjLqRH47jnzMXFFnVWLr515XPcdL2zt7b63o
U4cZ6SrIlGldCP2y1dUPKj/YF2HNoMAPUhYR9TiD8IirLtx67JR46rJsarYj97H17jPRlZ/DYL0l
GG7wUjTWwVNcFV7NN7whDEIE9yWN3cjkxm241jX+IkHJGrZWTvDLvGIyHoqM7aTuWKgFi5rvBkFI
NGUa+HKCN8LKtCvuhaC5b0pbvy2dbm8It9WxH3OGxda9BovuPULLL7yD4W3Xh2DhjXtvBOXVZnBg
zAGaC8fikA9++JWmgfoboCCmIFjD8aeoZEXAQ29aMARA3F/0ICsSNwncqVHj1PM7fS2SjiUbnTuv
RilFrNeUUox0OLWOMQNMnNdElKQnp/UBCiGQwEW6ZiQuHDIcGN8K3cLycuMaLNcQzSl4046d7q5a
siSLJMLC/FDaXUa+Z9X9KcPSbuizrRbdpBVO7jGhWGt2Phr/uy5kq79lsG5PzBRbMYFVxe2NzLko
r+PS+SyQoKPY71BwINFBqKYFHFUl1rt5zQH0Om7YmmMl+7bbLzYzd7Q5nSgjol4d61jg3aZBd3O4
XJAHBhmRx2gzEFSYnLYxW7AnnzoSiii8475Hu2oynsPFqpcP7/+EmbybM5y2gqy3exT284lKyEvv
hWjaTzrTqj8IR/qAEHoDlD0Rab/FpdViyoGatndlPe0tRTDIhgDdZd5XfaizU5UheYd+4oQMPHlp
GPLJSc2HmPVS9eBQIawX35ejvxtiJW7ZHtmYN0fhp95jbEav/fIzsqMJDFl6c2CZq95jksMgsJWs
O3FlB4DYgMkTUZAJa5hol4R4a2pFReXJTlJuh2ki2ydvccqTJ8vMAm3r9uveYTjWPspx7f+GyF7Z
YCxL4FSXvkmWrRE3/jXTpXU7WszqLwxr2W5YDf6GxxEkP2E3+C0eSxG02d6h4LillzS599mhmcd8
PmfWt+Pa2NtY9HjVDjGecbNoBDhRHtk+rM+rSLpwPgjcSB4FNhZ9wc8xuSzm3dWyLiiakIdUVUyp
mUiLNSwcPVyfusj3HCfWIwLG1omaAad1SKRfIatdID01RnXKRgFxtXbpTE1tfi19UFz8GZ1WFDJ6
Dw/SuLKDmATPR1JKKircaKmk5gbHDaBONNPOjLRfchFMNYhiNiIr2IGVdaZMQ6SvtZwL6yNFgnjR
plRzJGHkLHviA0k/7SxkA1SUVMLAjNbhY8UTVO1R4oFFHgxYIuTDzRMHnP1CLEi8PulOUeCx2mxq
aqUZy1nZ3rjLvl9ZgBDK4ZO0OjQdDjIiBLF1/BYjhPvFLlHk/IYzAwy0UcI9NlVQXZ3Oa76b+kYM
WTs4yV0YLu5dbvVc/sMqZlhKeWNfqtZZzO/KzsL2yca/uKdgbunpF1/Wr05b+clZsecuzzaDsoOX
uRpFxVwL+6lle4jkw5Hi23NuT0oWiImwv8ZvYJ+4AS7PBeDhtJPEkcRUJsZh9u04Sbtd2wSyN+mQ
BAaxQnDTl2UeY29boYZQ25lfodjd+KkeRzz5nXs6qKXmph90/qwXe7QPniF1cwMBgyELazUQGqOw
8ekwMjdWfGCXLNkb9kms/EM8tua2C+nd9dlL9fxDuoX821ES3UGCTNEnCCKrD71W4/qGlpxqw3fm
+EebNhnutWPFjxw4ULHQLQ+gxFxwrRt3oMo//Z8L8mlPCxckEngdiz+DSgh8tjv8JDvo5JycVZvW
1rfVY+wVQhfBtUgz/x2vR2N/sVutg+ep5pxESclVaJOevLZ+5Pj2Ony582hbLI1uyodtmnZBjBgE
5/JmogNAIF+lrT5lwHjVKxIdDxwWO1Hrq189LN/wozTQwNzBLRUWBvK48V2Y6Tb/AISqj1cHclV9
nhyVTFuM/uUdSr8+uecnKr9wdBYEbfStGol4aPp704PxhGvbjuNlcFKS5DapWyW80Pzk9XfCXEh+
em3fCxqHuiCWi5ErUnV6In4Ww+9LhQdGy+PsqQjfDsAJ3OH9AxUz4GP5BeogDDgD7Hg8aR3M9bFU
yHX3HnBOfU6p8Pyj7frxfUknuT567Yrmo1frnBASkorkRBeMGHtjs6eMz90tgPsRScG6HuzMb+2r
cQGPVwDSUAIQrFNgZu4MVWrNp8X+WITCf6rdQp9vHtl119wWBMAy3EcJvOqvWJilbUdEUoiFCRPf
YgB0zriCJTu4JkiS/rUYp378M1hVXw/ovrRanpsgLa2dnubbgy6EpHWgknpNREEc9GbiQfpmIWeJ
r5vAwd1BQIzdR2fKTHgKW5q1+6pS8rwSZ+HfIa5kKhjwig8fDDFNeQhL15qjtA8HODCL7regU8ph
1zO04DYNbi7YqJSenL+XOO5hEvP4zsMahWqd3izg3e7VB+XF9plQacb923ax8MDferZ7RO26e2CW
KPt9Q1OBCCMtadzRMxbz97DUhsGibqc/+dTGy6M/zh3e7WEMCcvhvMXZ5k/++MQkxXGQ393kVVw5
6QPcS1UxgWOgxi6fIK1I+MtUP5HS2ZeHdGSfGE3khpztapBkXEwDp2iR5W2zBdmnrjdHLu0SoYze
Rs5OZT3W5JAtG9/tiVcZOpiLe3vCDQ71ixT47eRbyQu5H8I5I/BVfAyTjNVeQxF4nTug+hHUdEVm
yjymbN/mUSVqX2WOdSY9CcmKyOHx7NiEUk21Q+B0UU6eJyacHGUToRx57lQL5ODE1tsVgI7cu0zd
ftthvsSsI8L+gXHQTZsJgXabYMZe+TZmGH34PqhAptSABGNgUdV7BjBs2CGL32hngvDISA3wxd2u
nTXpM247bRnqNo9Jjh076uKeTgGBuyYL4RYLvDhA5qJgsEabrd7g/1FtZZq3AeO3uLLxtUXUycRB
+Qmk8B7ZYXHREBbXaM3xlZGMVuXTmXC9/K8DFCjZJ+DOLq7SWQL2wO3mtzrvLNTNQ2hdcpKU5F1m
u2t4zjK/KYFkefPfULQm++AoG5+qMFPNmVUtVtmNYkH2lIfOfKMT2xOTxGBEQuqSZEl6+dzSXExs
TBlEOZQ5jhkw0BJePeziJm0+8SCu5ZVfs67PWOgIZ1syEGgndoh4CnjM3eUnp+ThzjCyryJsfYJ0
AsEIe8tFw3reauOJbO6aGCIK6rj0SRwpkLW32O+DjWOwVgXAcm00tllzLgFIg/BhGnZUHbET8AMZ
Zm0NUqhit7IwfV4RBqojW0I5v5WDwoPSA244ak8XSYSS/RY8SfhN8zwkyHdkOFXWSzDjrOR4Y9n3
yPjAe7Ia5gKPCd8QGelpzIjHw796UFaORrVl4/XdVOQMb9pJG6QFypsP1lJl96zthXfIOUHOkz1P
KcoQAJwPoecb0lI4gHMX66sf1Fd8s/ZBkmQDprKpdb9fUvT8L6wrk1fSU+v2WBeBdZiqgQQSuwv0
uQiYNz7NrDvzb1zyBrZdINfsR+cWKaiwQHnwWZC63ceIYuOsrM4mKHPGtD52VlLdTSum3M2sCxe2
scJXHwWYntvzYiBiswUL/XKvjDUD2lmIbOCfTIB1HD7n1iLXganEyDaNLBU/uY5g7+YzJB8g7CmE
z38ADw1SJvZ6z/z+KZ8vUJnaFS4kAuQEQ2k+yjJusFMrdoaCYGImkOxb6h3XofYOA7cOxhzCnJyN
XkrgozgtzF1Vs6t6tDUmKGYX2IeJQc2a3dTlsAZZgKyUv6B7SbKc+njdxdMELtdnJKPuPAimj+lI
bl3UpmnxMVRB7u4DsuYzItVX/7rUzhDvsCl1PmbFG3h7ZZXzhIaGBQczXRc1RO6Ev/AgwbuBIzJ0
Dw1DcbVBVtP+gkOXMnmKb3TDnFKOxdiIgcaSZU5IX06Lt/EXKAlP4WQjJRR23j41VGX2kUZBfPi9
cVgP58F0zNB2r4+zjTgLCRpSbMzUq33JW+jbhGy0QficqirQu1XkmrHwIP4xEZ1o73jyfiippzM6
UQTINmcxZJRR2/9u2mdSJ4lSdM+dbM1TAM7IjyxrQv2DOA3b6ELY142I3ZFLZIryx+kzBOwRlV2w
h9jixa8m6NOzA9ay/It9yYU5h/tVIOQjBxoI4cRknpRud7bHgwE/Mb97NLP2T+y4XXYMkDsxFMS/
DCbfqV/H2Ec+s3pZgv036cj/3LIuG4cLPIwAmjxuot0KgR+nQu0tLz0cECqtMF3CL/L/FIAdAQwQ
sEmdPhCssPBKLy7ao9RSIgNVOWekL2ZISS9xkOX/eiWRmEnAZ1DlCC9y8Cjc8jXxrlMUqVEnL7Ne
x7tpYVkcNcS2xpE9VAsxifjMroK7pn/16yBuNn031NmhHi0PIkQ4Jw+s1PjgQhsC9WqnEZdwgAO4
0fGKZWBCwMo5hdblNxW2SfgPe8zdN9qQe3hUJbCPo+mt7tB4mPQPRBPcKkOLRfupq7riOGsE/tFS
qhVPX+LoCzDZ+TfinqokNIJK62HJjBdv074J4BUb5O9bAIg+blQJ6wCNPbENR1sHS0IEgReTx+dU
RfyPcRFHBqgQE27pmK1vZNF0j2ljg2+MPc9U78USr6yZfJzrL/T14FItRcsYoZBAOiZyJY7E5pll
L9dGtuepTP3mjlJv5v8oLP8fdL0BYFUv1CEOgwC8l6yQ3ya46bsTGYKY5hZYYzGjdL6w92DI3FdQ
6wEbYomtCixNIsBt5OgEV0wY+sh0ox0+k6BVSl5cyuTlq15nbZ1m4jfve1nhRGLS6L1LRCwyynqP
eC0QBisAwclqehSAMm3RBJJ/CQfADrU88P6k3mEKC6h9OZqd114TSXYEe57Co9O5Ebc4Aw8KrN0z
0GNRR9MuxoLW0AlNYeF1mM3NNWQHO093yxWSkPAQx4b9re/CTb0TuRuPexAHZMMgwIfF3Yx2oDcE
ysIh5cI1d0RY3nhWiHPpTZbZgtHk5uuWNYLR23Ba9Mc4keNEDYMebccEC/NBoIR5g587kDVJG/Bl
dMMyuUVLzLEOac1Gx09U1SamnQnJVe6HZ4hW5FHQk1q41mzRnnU/SX1n0wzf4IqDmg6OXXcPvKbp
elmK0fuVWwVdO8kc/XpX5Iv93RNG1Ebx2qq3fipqunKs/KSRcpKmEfbpamHBTzuwA9ko32iOE7IT
ctfqSBWxw4e5sIfgvi8nLmioGc5bOnXhA5PqIuPOS0vm5PU03dWiIRAKbMq41ytktPtiyrLr7ExB
EnWNJl/Pyk2dnrl4imtF20r8o6PC4H5mzIpT2x3cfznwjYOjlgK5ftjTKSKWlGcomDOHhYjTRy4z
e9qwyJbOblozJJhpA2tOoIThceo66xM3v/gTlB2RmhiVuwMRQOXfVljN73ogMA0RUswgnk42z2tI
s4nz6JNZCWDIExZKTPh6NMNiYUoR9c6ADD12eta6sTuQ1towvb0bCXATES81EKihXVHzbRQP77JN
1sU3UesB7dk6k1XsGwZ5blS1mes9sUUvzG4mvum2gh91vFtX8N6IVa2qvadoIOlvM5Ji+MIDU5N2
yPSSLsqNh3dZNJRidk6UFI7vENGoM/JS7OoATfoW+AFG8R6T719PjMFbQVlLIjMYs99wJVGLiHla
zH07NaL7cNn47ZQujc/I0GJxArd9+CDGAz6TRMp4tdsU0Tr5zCh2IGt9VOQ/hRHOC8ARGae9z6Zq
HM5+Fcz2thAuC5KC7ObHxWPYfezzYR5OU58FzxANmBt4TC1C/uqGlOGM75yMJWg6G0Ip6PLrMCY3
EUNoGhyDzldIeQSmyxP54GiRYZAJ4v2IjXx36SGs30iMY7Bck9b3sz8lyZM7KiTVzO0+Efog+PF9
XJU7Jk8pS/ak9Or+w2/icD3RrZkRsmgTglMP4tU+ar5p5t8kANo3aJJfPpO+sVwXo2hTUvxmJyxu
SbVvSclsHlh1BRfouz4PncSzA3GhgTW9klVTXirIbM4h1v8z2ecgAEzaAMAfyMXahWvs6UPmQfX4
hUhfXKeZonDrEINhIqEBd1F9LbA2IgQgKQEl89SqUm9agAPFAZvgiA/StxzB5eU5JdkD7vo0Clcx
/S2m/qkC38bEePCxcL37NlkA3xWECnkJYcvCEgtVYpz2MUg9JNVb/mv1YnFdFw6jC2aeLstQLsQJ
BFJQEne8ghngwc5GZvsO4poXiApTs5/mKXiisPSa3bDO9aXtS3vc+o6Hdb1ZKUg+aYvS5MDWYGQU
Xoj+HLpA87YUG264KwfZv9WLoT1oU3sCOrRk/rFRzJx3Qgv5g0fYcDgaro9NW9fiIx9FcAE9mX8G
DcEWG2JZDBl5WnbfjbbpqLuGiAXib1HMbHwWZHQ4zuA/ouWMSchTTR/sBt3XDZ7Hpji5iGzMcWma
2TswniEtiBKSxe1cILQ+kNLQfK3kdlqftr2Qr24BxSvpZ+LxSGLp/Bji8UVgYXVF821ZqHSjEOoB
NaxskBISvGcx+kh15f6CYrsWp4EQgfsevsq8EfEy/ANqkcvt6rm4ZVeJoftI9sQkd0zPmuo8TuvN
uQB/CdUqyW8h6z187Gjd/P6PchL/d9p2OL0DayhX3HVEPqdjjVUCk2qZntLasZ4wt2s8aQGSizsy
GWL7Qn0eo4ReRDf5h4bgrOREMG+5hS+JXCMCfBRXxzCER3KZ3AUKDTgChGweA+2IjqZKL2xul6c4
4yE94uZcuJtlSsqn9rlCkfSB0dlT2SOPW9XU+S+44ojqrBKTujvcR7gIEKpOE2QMj/QlwGp0LlnP
/BwKumvSbKeGUpKYAaZomW8tBPYSKCV6/QxHM/knyy777E9RFDgUrUoLAldA8KPl21A/rlT2/Dkw
e3s2rIV2tjl+DndHNBSZe7LxaGgr2rkVDgTuQNKi+Bdv8VWh2IcPMeyo9sO/BhnpgPq4YxHUeLQL
G5+2nzmOLpOPxK0ZaV4la5j4hYw4bJYwGkN8m7wkCGEuS9m37l+qkDXfj1xQfxvyb77ageDsUxh0
wKwmFjQrwgbB1oQnsA7PuCv0mSSCJD63Xe+8DKGseC3ZVjj7EjvVdCYvYv5HErP9p2YKVN5emDLY
4b2RLEGHoF232obKjZbQ6h+gtU3WmxhxQsVLxpSBeWPh0ignGZItpmOFea3gy9j3ccIs+6ctiAg4
LEgS+U6hWHmfPIB4L6Ie0FN8TPnxxW8tB9s5LRlqPuZb7WyVR6Vcu8C7Krx/NNEd+v2Zn+gcz5L0
2K3leAP6SI8p3I/l5xTgAe8eAQlxr+0TACz8xBZS3vjoLDyU5xizK44OgXiUE0lAoI9922sV6a2o
rSMZM8o1WzEDi4WcAuaETZxr+VxjxuUSsuPUkvctSGbrwp2XrrskBLi+g7oh5bPjdOydcbuM2d4e
+Rs/oI5GnDX1vj5Jy5LuaVV+yUzOkzi1RkBdLr2M5Xf7pFPlA89pTKrZyJQe6HEBf0YNldxlwLE8
vlKWyfPZThHhMSP2A/VWYXGAE1dq5bIgbsynnbXiu0M7E772mBOB4bMgPIdTb0jYlbl65py3SDVb
JkatoAnqu7H1CN/s1gqpPgCb8NizpCLL3hnciwEbPB8oMWm2WysImC5ia6m2fjB7/h6JgSo/3JzV
xymdKMlfwxSCycYMSSrviZdABA1RWmaoC/JKpi+MZH2a94JBgTwMHeRuRrvVjUsR+uBZwaUrdjfb
NbHoWTeqI8n0BYGVVz2sYKqyPZO0+HfdwCjFsogcbV8N5GJGlTOxkKJFIrtvVu38aa3j/JmqSVrH
1m+Vd89MDSsfUspiq2GU/NSm9ZAzytz13qbecaxNhbV7QlsoGTStaBWKzTLaWOZzY+ZpVxF2E5Jl
5bX10WvWMNiB6CSkBTRXizF8JA/pnJgieCWytn1goMbCJLyp8bdQ1PuSQCCU1tw7rfulcqLbNxTR
C6DQ2EfAuGI/IJ7MswneCezY/0VJwTnT19RnB7EwxtjEyBwQ3JYEGx2q0CNwHtcn/FMx+NMjiuyg
fFMM825hwkZc+FiLy3mJiGRbxCHYTdcF3BuW7VJ+hbjXF7ADbTZaz7KvEb9kBvIK1l9UHO9QfCV8
Qew86PAnRANyp03eZ5eYdGekuZaXFpelnbz6a5Uk+H3zl9Lxd+uLTjnfdc9G9YhFPQn3jdu7D0NA
V4MPPE2saCwgXZy5hVaQlBSG/DcdWVvPOQArhjZr263Dy9TYTYEm3IAhOBugZXJvfAZjZ/YVZvlO
RTF+3vCm8GemdWQaGcf2FnZD6jHIcaokPWGtVhZY4FahDR2S0b5Y2pZBNJND2N7JciRjMWQwx1g5
85J6IgaNExW2BTi6NHIKHTzcdjFomfKsAjdpoHxtkPuqSy7ihDRxMDeI4ckRp1NGIgX19dbTNOOq
8sMcVLm3IweHV0r2kF/AKTZyfGH6HAAcWkJOfJgm1hTNCUo2FLChx93WDEn8B1/LGD61mvv4rphX
yfcj+bPhNZdm6V9JxdP5k0S1c9PsGCemliAxB0szK85TDQwLPh+4Pgz3+ZJJMFc4lfdqDgVNBOTi
FrFfFseHRqZg+zfOzPd0Ew+ug/G3nIMrj4waB++L9nd+sqVbO9BpM9wJjM3k2Wa9ZNHaWx5yeVWI
F3K4V1K7phKaxw4/Y8XDzmGLzSZrm4ORXafevDCj12RFue7xZuN96AABDYjB2d+wk5rY7WdKqDcO
XTTi2Iklb5lWhmBE8Fu/+lGJnxTGHGojDlDgpCFDJMQXtv2RMo4lnBIdISHlduv/mrOC/GoKFDLi
6T2JnIxbInkAnnCJPqINItPLdWr32i3SJ1sNpDNVZNMrTrdNF4P1wYuugUCIIszs3YLY6RZ/In37
sEJtfWX9zHalRmldHCSDDsRhyf/hyJD88IoYLeyzN4swh0kvyWnWFfUNa8OBrNJBz94vtCkgTNij
YTxcAqb14Fc7v7yElfb3LqMLAl66Us5bCkrBeUsqHXpzmc+s4oxB/sWp1EJrxzPBSJpLO45AbSR/
s8HuiF5sxu6LoF/3x2Tk8SVlnP2mM4J1gTLxB6QsKQ8OxvGTWzFA2xBFnlu/OZ0R+Mc9D+GO0pEQ
0NJyFEKzEiThXdN4QOo813T1MZvRyiKNg17+kNKE/6qYYOVbpVX+arfedTZzWF51Pos7pUwxR4v2
XdJiFgXbMVws2z12cvbgf7AkZFIOCyLjiEDB+UL3Psg9G9c1g7JuKH7KcsmpT6v+P47Oa7lxXIui
X8QqgJmvoqJlOci5X1i2u4c5AAwg+fV36b5NzUzP2BIJnLD32lRdoP9W0+DJrOkqQRchC4Rr35TP
QWdP+WW01/JXrq0rd3WN4WHkN7NohmK6+vWnXFAWHurV6eYYzSoh3OlIp3gnGQj2cRPIottYpd8i
hGhq8aGn0nwoqQK1r0Mjo50upOWc2zRKPnkmJnUAbuqlH1Pl0J4HVs/YPAgW/1IvdBrbEBUggdFz
lxL4pBJ74d5N7NcoNMTUddGwTu9aGbicJvLEfUvWSb2FXkJGKOMwZ9620s3em0Xgx3JK2BkYkNg6
Rts5QoUXi7nv6wuOk5Y6t2nQ8ixyEWexeMRWd9hRIWaE6SjQwBU1FeGrwA4orhPGrPxMVFrX/GGY
PgCL1hkGqoUncU6qK/1w+gmTj5EbBi0mXWOQpG7spcLCoJjWaIDrbU/4ANK71gcuF+ustYb7tQnG
Ll7ohvKXyVOaQ2wOvGgbITzDXTgx/IN1hlNlRnysVVK5HOqjwDDXWyM/4015glWFsSt8KB7wSfbp
oWl7LLFdVXcRIHWATR3LDZUWTNSKDleP6gwjyyb3R+S/xgolonG8ebQaVe/IVhwyok3MesGKnLGm
VRYefP1kd7mSe/qxrn1fGrGS4eU43RDtyzzpMZf7Gcbl3sf4fK07d+SDBTcHiQLp8YgFkxV3tNzp
FXHjfiY4p76osPH9+yIfOB/PMnVbMlbQbxM9sm0551xgCJ03HljWj+MP26nZ+0zYmxbvOqtROBOG
AkAhlj3xtttCd2tzLxjhozGrmevCDguTAYaUCrDMTwzWq4Ns+OMvWYULCu4aCwzku93oWXfFyPT6
sIo6y59UhYJzwxhA8S/VxmSQ7VJCBFDCT/p+kHM1fxVpaxPFZi0u4Q2iauKoc/szqTTu+iKAzzl3
3VRBjLLkMgWnkfZ43uQUpgSJklLB5KHxF4pgV8FmOhiWCr90RQbHQBlIpGeUluiruKQb0EApLCH6
K5Cid5pF6xgno2OvdM1wtrcS7Cd4BF+YZju0KIu3kW2N1VUUpP/pjfKJ0b3ohYsLEdgAxenCUsIf
r4Xt9M0FwcHSv3uGnpiJZ5mmW8+a8RI6yHMBmvjt8Dt4zpo9YKW37xs56lfE36I+OsoGGeZjERGM
EVqCbRaH+rBqbCZErWwE+6FcDffFPAJHrkwyo0BR0w0T1kKP+moKNLOYg8rwp+T9Mjtoo35FRAuF
6GbIoIshUBURWHS+GDc4OCpC653D5/WPS7T2LOGoFasYHRexqPCb8ShFeUTwIvcgRRtbGdNd5tam
eW8UhGlCd2cUhSUhLNGpHNwx/JQMcz9a9MAoYZDmXLKqyNcHa5pE/QfuiM6fiEHgJGDvb1ZE4rqK
gpeR7k1tATCY77a3KORbj8rkiEo++UQx3J1AmKHFRy0neOlpsu6nWqFtHG6FGgGPzKFeWUOo4Axl
F7eBQJIpY6NmOR9H1Ab2TtVy8J8yHl5sYhXYjwdrJOhhO3Pt/YQakf3B9r0xwxfJyHGjZegXW9l0
VXTHE62ePLB/t9AG032xL6n01vPpEMCL9MvdzPctYuMxbr5XqA3QcgCkHc6669J1PHrjKuu/qxcu
1h3/h6B+yaWan8iAncW9ZQvvg8rQrStynOcCBifIBhQncVf0ofyYa3deygPfRZmynsZU6DFvJOz0
T5c5Y0KYTVC85yxYCVwrefkw892o6i+sMaOMpXjUDG9JkaYa372tsVbCx6vk3qNCqy4spZPkDy/v
6kDIZc2PokFlqdjSd97M/ENtCE7G9aSDGjaAXRTfQwnF83ZW0hcVnm3fACilF9hbO6wY941V0qOs
HPPcVS+Gv6xOpccpzBnKPNp9bddhvsuiAi6D4m4h86Zo8S13PiB5yMHe7VErC/+b5sztP2rspnc8
YQZt/RTi1yKBg/aQbHUX9G8KmfgHd5bnHoOwIK0+A3fffVTsUzqyp/jWcfgvEvmZgju4t9GOf3gE
xz8gcCA0EABWb/ZkjtkD0oukmxmQBPXA4Cp03+FG+oS3VZPlvKHcd9uDQY4kT+UNC0Q5RabR1fdw
+YxmmKpjBRE92xWe7HCDIpk7m6xLI6KV8F7sHIkfkNLFSk6im3Ee9WtR/vCS6z8G7zuIWV84n2yV
SKhbQCVGh8y3iW9mt9Z9NkEiCbOd+vR9VfX4BHuKeXaLBwLRGxHT+D5ad2p+qMoi86+0HO6XziMg
c5uOOp/vsJzU1yYaw/8ymCSGdHbbhEhkQ3BZRTY0ZYxgfF7fg9m1Tz1JaU5sOXR+8cCctmOxw1V0
YM2aIBBuRtApeeO5L22olxIPFpgqLatbxdTJ2mGdcQtXR4lezAwRCRw9hcOE2Kbuprre58Ps662h
MiMUEkw72cLIj0n+nTuWyVmUtghndM5EE2YlEkdqM6mJLRnt/UhgubUrPc+72KU1ogRZneKR64X9
/BTZNoB5HXis89vZV0GcW5xOe6JV5vCQzMENGD5PaTF8JOUNQVTpMNWoeQT2zD41/Xcpc1hsIVQh
bMBEJEy4EnqmqbZTvzbIdXjPKeTcjcG+AkoW07TdX80YIRLYoMBf7cuEwfi/NYcfHmvjWmVcL0x4
wCQQkFODektfJAh3VHkiWt7Z91FBAwa0oEQCawdamssWYW9grH99ofKzW7dRedeuaZcdLT9tLk1J
hDZWQDVN9mbOV4cUb5dZz3bCZvY145tL73IfTN87lUNxHoVuipuxNmovhjgJ8bt4NnlUuHcTODyW
rT95bIB1p1gXVMxU2YN55BfpuyOx3BxUbaO/PEH7ruevCccAotbZi6rDyDztCjYw/Dsh7kOdP9XS
/TLJMM4Xsn8I9UQ1C8UZQH9LKNiANX8TZnbH/lE2v3gvwguhucgaHLwfL4GxSSJGSeGKx9BiFKZO
chUrW0+oLONDI73BAX2ma/nkrXPuHDxuowiBuOWWutuPU1kZhTSdKIURohiyQir4xgvFciYamoX4
ppKBO23ARJcWzQqLfZaISoR/8UqFLj8ESdBHVDpTQPAxgt1NnfeMH3A5Ghg5ol8wUeeyh27fLD5o
KZduCR9ejQeGynO+jzoyuveuEeEduInkZwrgbG7HSjrdJ3XkVJBuz1nxbUPOeIdtMpIVkjb/Aj2Z
Q+POzjtGjeBfxo1M/oWkI8A5Tl4XkecPEYoDw4AGQB52FSgK9NfTcpxFAcOvIxXkHaU2hz42O25j
lQj2I4GymdJkxveSM+zg9Q9alfUbs6bzB9Yxv4wdsuxhrofRbh8gLLrl62DFy0l4WY/rSMkQ4zLB
0BRRCn4SFi1XPvkomo/Ec4w3/yDN+SPT5MJ/QlPVCMQvVFzq4uW2v96DMLSWLR7CAJc5uSoAAeUN
xqUbuiTe7QBaoEZtVf+ozjf9qYPaBPEgcIrqnAC5sqA0k5Vy9QR/qtgkaDUZEaPA5/jskNteoLqW
mA0nHVzXbiB6A/F+Tpb1iNuNt4Fs5Jwr9M3phPUXe7x0jgHQMvE8Z0PC7Y3GgCQV3GrtVjt1XTzc
NO9vvCWEzPRFtcSwcQqbBe1SHm2pSjjWZUJm1y8OFyShQ2K7x5GsFNamhTvf+1HRu6eCeE5AbdT8
IO4xIhG5kkcs89t3qypqGrGcrplUW2zyO2eqSeBxx8kegLFlpvsza1sHW0fJYT2wzi2Xu5C5Fht5
MMzNX9TFER9EwfvdftU+dMEDbgPH7G+JQcu7V1rTEBflDQgK8oKIEZZdKomuTsF7TuXq+jjJMP1D
XiJcLdZlR27tpkDBshGtpaLHNKWcuvOjulfQeVGiJ/vbdQ4hpiJey3aHm+bVkfZrwxItYze69E3s
ELluxytRndNLRSWf7YFriWubwuPciNu3zLizHvIDpp8yYsTRcqJW6WDQF5la3AsR1kcCKAmwoEVa
1RGaD/KBgtL+q1gCLA4RJ+1xQvvK74so7QlKjZ/8ACTLcdSkvqLkSTT5gCydlgtbDeIsksyzAGJO
HviukCP3zdgLUrzRlWxRZ9/R4BsHa9kJ21HOU7ZMK7cN/n4kQqiqX4fMXvAnrrm6TILrObI7E+0z
VzKZYk3brOh/K5fkW5Qg+ko/obH24i76F9bKUWeCBwwBBnM+3vPe1wFqXdG9ItcgAhyVB/2LtkqT
QClcxmw3tp73WLA9XIFqYiPNtVp/Wt73lO5qBHbMsN6TeDlZ/4FHAXSbwFLAD0t+QXDEicNmHLoM
ID5F+4cQy4ns4uBw6jSnni5s2mnwy824Z6WS2zu+V4kFPjMhG6dqdNadYr4T9Vvdsn/xD2g9Bs5H
kcOplFe7LOjylPYs6zC0zqIPnt3zKdg5GwYexRTVSGEt4m10PVPRbFnoEzrBzGkr8jwJ/s1r1SVE
QxHlgfxMQdNrgGOjvDJzzyvGZLW6Imdcloeiw3TFswzbth2njsuU+IQLK9KRgejI6XYAm+B9s/pg
KD3TVw8H1cChPyGkRHeVl3AWYg//xuvNHpZxP1sK80Qz9ZfCosB9HRk1H7U12wOz4XSgahwqGwkg
yQcp/iFUDsOdsbgwtlhjODoJYWvSO58kXAj2fZg+MmsHDGRw75hdELrr/DYVA0EqlA0ZzLqUlMrP
sBTVJUqhG5DNjJ8GGzcC8cFxY4alHOeJpcIfF5kJmDyFsnfbMy9nxNBk4/Oa9sSeMHkI74jjIJOx
K5P0LEsrjN6VGMdjRTBIufHDCcEE8WALGrOI7Cj6QaNXVzQHQJ62uWcnmwVXiEhgfZnShw+1FKRX
tTjW/q05XfcWWaVxY3EzLxz9OpsBHXkRXbiFoNWgtnLcY5ctoF1HjwgCCqAmDPfUL6N57IhK2lU0
6MEuBc/h3PdhpNVOk27ibqYRSMG+LGwqrimXQXGaYaX9U+mM7g6TIvRNwgL/02uKiTbzA1jfcFyI
WTmyksrXk5oMlMK8oGDnTXaJWIedpdPDwD6HRW+guKIfOlQmgcO30XfTsSz7/k9fzIOHzonk51ve
N5AH7m099nl3j6NWhdPRJ6KvvyuFXUnUPVynn1J1eBJqA4kIoZaq+WqMPbPvVDgZY+TvUB01bcy3
CrpyQoewqGVCrgn05SsRVXuAMVaLdxeJeHmF6pHohxk6FhGtsPvBDgJi9G/BqXmC+c5mIc1scYW/
gIoNJ/FGMWgrXvw6QJMQkLAdss7PqIgLanfcS2Xa+w84KQgHYgNwI7esJA4tcWv3bBnKcupvbpa6
JOguLxkoqtWGrNEnjXVSOS8rs6CK2TnxdgP5N2h3Of7Zl1cLC9tk51ZhQxvFU+kmxd7OiL6E2jLC
IL6WtZDRDcti9fM1QriP+EJ5XT1sSoItl3RPg1G5arsubfTHs6oy2ypprf1bR5xbua3QKT9gRJtf
cispzAYXLIOemS4+jHtwxpeGgeS11hTKbCx7c+eEDtpNDzv/NbXSnG7GENe+J0qzOAVIqZdDB77W
/bLo1guCW9AEFfFkFSnMvzWvgFX2U79+ra5BnhvzclfQdYVtOjS1wMl+hnysb6FYkfHVg8N4i/uQ
ASjK9tArq4QlKkLTZdjUSYfKRQQ5kDY3Y0T8MAaITs4haDn2hHWCanLLXee5e9K6rZCIC4LK2wcO
wMRF6pl6bCWx10PbQjcOGuXgMmQLvSO4KhChW/q3drQ3NmtIcO6o2/LqN3TQpnFaci6jzieAC6pa
SZ4jQkXqgMy6t9RsL5exSb3uL8PAmelNIoWPpb21c3logCKh3auwuWObBwe9hsMOUX6ZfrcyjOyd
O2dzerYBsIzEXco5S9bPmevqb4ZGbqaM6kX1TOILLoVth25kptjtK/lQ5NHNUUXz+65r3HtXtpGO
+9k5gwXaw3Ynmd+3YtXebp6BvOwQEZfjP5cewk1YtWYQM/TE5es9sM31ahSObQLclkrHyR5DgtIl
Oqe80FjwqmXSD3g8p3LHOVg1j2CjXBSGcO/S+9xD0PGkJQ32TzL30KB2snfnhJUyYs8MBz1LGv/X
o5ywb4LgpPp0uNlwfoxMse4iAYj5c8GwhzC+7juRs3dr2RUZw2qv29pYuaMdRT5EHP6LMIi/o3lc
/fTVxfTAUpEVSx4cWhbO00/vhlLj1806a29a7ctDqAZq5hVWYAafKCB4Y9ujE4tIxAoTI7BS15RY
sW0RrML2Owvae7ThUUriWr66LFzQukzpqZfaE9C8lG+Wn5Yw4eAwuT4rUjC9+JW/yoK6GTmmnaXb
yW27Bcmlier7uVR2S4J6Rgc9JZBBfqTxoNsYRlEDcggugeQREgi3A04+ySoryoR1ZPYr520GeDzY
B1MH6gVac9jZh7VY9fyQ+xR4LDgHBgughOboja1pHW2t0fWjnYsIvzx2KLaLOU404nXoqEKsbzR0
LW7ozgZnJ5yuJ204d8uq3PRFvboHWeceJYuGP2kFZIjP9GZYLFY7hy6IRAilfkR9AyIXSsMe1KBq
ymMN+sFtsWVwGBKpNgWSt5Y8oUJsFjbm3Vc5DIP/6ivks4QwaZ+sIhMQhRm3hcmcHoM5HS37YyZh
UbcNCgwn/E22FT/NuJRNjAevN5s5TYT7VYaZLrIz703gYJYuUevjHGg4UX951mo67JX4mUsqdALK
zGelvgkL5UPG1C4ZDmzDZqhPQIwwHNAwd/wumnv7c2b04dyzrijFP79Bbo8+d7ZAGqOgdkMCJkqG
oZCMiTX3BVp6UI6Be3S6dHTQHS5sFO5qn0Hr0bhhfrNACodDnfgQcrBw1CDMGxj5xx76jj8VZdz0
F9EDUz9ijexwJCFFgU5xwbb03HjGWNeBYAyaKtfwzLtS+T6Mage9MoPqQfhPoQNWZ4SzC+UJe2ib
jVeAxZOK7hhm99DjYqygOUyeBg9wlT8EYIRM8QCwsDXhvoW8ptQOM7Bdg11sRCDCGJQ+5umFPASD
pD0s1mlfNkVQfSWUAdM55MEbDqbR5FXUaZSbPd1qQFgSLMxs3wlJKp/VuzCMmFrgfjVyWUhcupFH
T0z7hwltcIa4U/e1DTPMhOGAHRgE2K4e/flU0VohEeVDqrc1IjYAfYgVmJcVVX5FPqsY83tTSdqR
omuIF8wR3bZpKPm3lokGKiPGFzRrWUNiHXJqe9M7CwG7zGu85Riw+BNbNloCPUWRRUdB0PIPhzwz
xrrw3fvWGQi2RWvxoSphjztRl43BK95j6XJxkDBS8hJEBFgQGIt2czadiI1K/vWtQ8Ry5yVh/w/N
iOd909nIjq8EWVzso20hjBcwpHlGUkcUzjg7IBfaoq+DPWM9uMil6q24JW6NbZ8zWRO7PA6kftth
9DO4T4hU/ilD054RjBRQ9sqVJkpStFMPVd6M8yO1cbiFYEpxkasyP/e9bqMzJIapxeJcIW5LSbO3
d2ymqNSCNCXGJChyHqzAagskne3srZyJ4BzR94bZpzW0+Xqs4Tj2PNuySc4cAminhikcfjOWjq+i
EjMbX2xoyOdlSzncuKg/GE1RJjATp1/bhGXYepsZDx2kicXnHbDAoBK5FPnRHwk5wHtaHOqQHcWN
j/6E/iS7I3EmmB7Rjxf5qY+8QZyDuVq8HWkR2Vs/uWGIJJgW8ALTXL0XIYrLb79JGco1HoytLfIX
J913pbT+pKFX/RuwmTd8G7J/G611wWdFDmAdG+RfPxBk8P2TzcsGoUtumZyTL9QVn3Jtn1bS3H6r
1O9a+E5QxxH5dWtOimBqbLZ8hTn3EDn/DRPCMAilUbQ+k6WVPbZgoJZDUteeilnw3gJtWhG0u4CE
Z4JndNAckR5n7lZ2baQYgaJ8fB5sVk37QRNV9bgODPZfWFaRzMHnk7WctkQmbdgXeAc6JBB6WV++
w1Vw/vPavDiiswZ9j5srf3XVmKq7wnfgYZC9AyvdDy3xsKQTdmDiRuvrJNyp3df+IkNSlyKXeD3w
t2rj+nn/opq5ZDbNYbQvUDw3hzBv08fQZbN9nByGXUTxVBFe1Yn4yJ3VKx+ilJslYuMEzJ8fs6Y2
Pvhx7qCd2w8h85i0sGJf5vgSBDPW4MSIZT4FlkTNNJrApUtoUhw/5EKrB1i9RPBYfoANVaIdIrgW
vwzRFJFvHRqdkJRRIhQoGT67iJxwGrKGJmzUemrDGVIhsJvC2aBUS5FqYn+6ndY43fbK5zX+TlLc
bdsgsbwrsiNA9mNj0mdVi+KvaxXivmFKzhzu/+QuK/LQ8pfrejsQMeSjVKyXAS77UDBJA9Hb3Huw
KxCNDb1ghYn7OyIXCcZZeSMZDmcABAEatH7ltvHL2vxKSQkckG4AeiNo89NEPMFtzIQlEH3g5JLX
Za31sBV+p5Yzgve0u0exhk9iLrIvir7FJ9irS19HDCDenfEyUrCwO5QfjTV0PwWB8n8L0Jvy7pbu
/GppdJgxS8bmTvEr5dsMfznTGkkGx2sr++g95Ry9enPZVci/OHwFwnwtXmswu92JhJ5pz9qPTzlM
AsIJnc4zcYAivae2ASY7A4ROfphaOag5QJdVB+EVjn0UKsx/VyqNvyG7JVIYx7U4RFBtsepZlQiP
VHoLW8qI357UapHiX+XViehxhQm2NdoP4r5Sr78foAu6LMd5UhibtB44T7dkZEYq03pnxikAyoX6
/oLSakhPfIMOIGeJIHrbCK9kz9FFNHSzVSaAu4eql+cBY2O+GZ0ZsxU3b/Ow6NxMeBaMBFVky2br
rCB37tdVq/cxLMdPzI8wdiIrLMtdkFJGxuMgbw1innZ/FLMgQCg5M7avxpr6v3oVuPGjwRCQhFak
8MNzZTf+9IMdj+ksQGL/JzULL+Vou4plC/LMA1MBCLY+hL49m8UEpBjZNDzEa4Jec+M3SforUfOU
gOzW3jmGOUngmxYiDycrcnl7j848bC6jCr1m39PhObETKE+/uHXCTpzYu2jv6GwkA4So19sLrIdX
k4Jp2bFRvbEG0VMQoEQJT8IagBga34ZAi8OqUcDEZnBxVKRZZn/5bIa9+560sPm1wV4N9cbJamJ9
0S/hhrYmuD9OYslTOEYVcS+lpkL2h8RrzijMyBCFSNH+FtbKYDqnxn8JW7f8xGqW/iSA8syuWbjH
EXZENKnDFGB9z139mHQUjHGaTVDV20GnX5Qb+JPgOvls6dpEMRdK2edtAkZsCaKbddx6gUNWFkFW
VR2XLhiA1kWYRiPrWu4VHRC7Rz8nqHkmvjt8qqXv/IUoMAFCd7XzXWVIS46zZ2iOnRbdD2FgS7Dz
iTtqHh18JSV3eS7KBylw8j2YXHs3TCqABFxWIfbzbeWF6wkq+wzDsJ5hKoo66pxtPksMMZ0pe3dr
92qEnYnUcDiqqZ0hn4HbkAcZIRbkp6oJNxpglWwzfMdig/0jHJ+NpvvZhBov613be8WxGWkYzovK
FABxzTBgs9ILebvMGgvahkYtJ7oLl06BqFffejAuPo3gKBL6nx0OVGf6YEKaice6Y6XwH74bjNy7
Meigke4n1NZ5eqlSBBPeIZ/Wqh92RYDplMrDG5YbHMFePxJ+KgQoc5SM+r4ZPefNaifkrPlY6Ihq
LcfWMJEa3EMN951Bxr7B102Wt+vU3yqr/PM4YC3AeoKgoCYfCv3xtlzcUV2Q4y39fjRLi6wQYYw1
bz0KsoQH3bZwSKqEAd6VTS9uCQ+OrtqUC+Uo/IbA1h9+iWrjgEO3ax8WXKMWlsoEFnQMnqvJnggF
y23m3yujG7Q3C8Ji1qf8UnjPCcuBSOZXcWm5qzkbzsf8uHJOo/YiUTDFn4zU6ISKZKCldIPplkHg
R5wd2OGqePXE/JatkXa3k+hrvUdcJOudRJd49VIMaNugJlqIoYpVvRWEB9iXpPOpYRlLIDplvq/d
N2Zz47+Id5eSOfQm0gJnn9sZX5Av2AmSaRvzwNxugaBV9cHvvCk4dpIBM7st8DZHVjx2+pfkLySR
oAxdf992GSLwAPNvdiRcZ3FYn7taNGcvG4fxL/e8nV8ARvB5FZj5boCd1n2xb2X7FT1EmrxAoLrt
FZeVDnNfLTzR+wI3ebY3Kxgwrro0tI+ulyK9pJgdP4IlW/JDmqJf3qh+xnBGX46cnY5eMF7JJD2M
T+UItcavwjouQkrfuEGnJK8erT0bhpqU9eIxCzGvchGAlypXqM/URhAhATuEoRcCLeqWJ4ofm6Mz
hBh1Afzo/euBdyz3DDPC/nWSgjw4JuMKGVFgBae69Pzp2eRUwJ8dbgr/6KSMiBBSNQZberZOmyX1
rPEjy7ywvWsNstqY+WonGBwpHT067dyLHeNKwRVBcmX7ny1ZDO4RsXnwT7MmYxDqwPh8Qfs+Vacp
MwzOmMpECKBSBJ7us4MM9WvEK+ZcNIHGw14m1BnwFWzemaXk69pPhLrfSBJ6NirG+JcRrq010pNf
1vCqjW83+gVJ4CzhyJNygDjVSrrstavD5ZvyYpmeVUS2M+lFRnoHdHA2diKrc8N6gw696S4p3XNx
JsghKB66lhXQNgJuyOIaH0jDiAeZuYOZE4sgbH7bgbzKGDyE0YQqq1MRKQI42fr7Fv3LoJ+BM6yU
H4gAEDJ6RgBPWQpW8twwUWI95b4MtH6l4TCkkqYyrdlDWetARoVyk8H/6DCvzAAuRvzs/JPQiT6G
MFr6v0VEN33EJDV6R+Z1Mv/gtpPWE3Nzk1zdtFD9kWqG0EEzBw5+ckdym9Re7zZPMwrtbHfb/Mij
8PDD7Qjd1a+01iy12TgJ4kkSFyt6UnvUqFQ7PQm0UDAsjfTI3TOhNhTaNjlH4V2XYsbZ+V7e17/A
CmBezFmQfyrXpCdtdRajEl/aNjkfyfRm+8w7kM4pM5/kVOAXc1Pj/yZFv/axZjxNMFFpcX8G0WQ/
+LgPE3LaeVa3t8vLv81e/Y/IBjvE2BuGFGvAFmQNYiHAnE0v9XGdxHgjWSnMViJC9MniZik7gAMh
mFLdhOtdEmBzYvI1w5NUUygU8EBDVE/PdCiNywGZiq7C+Y/V5NXzkkVZhqkq89BtIsiG6gwv72Pu
uBqxS+r0TWTwYJjRG+tiYYDAxdTzQsXI8ijqka650y2dN39HdT38l5sOTZKFEJ+9cpd7/BHoGYzV
rRycOXXgX0zZ2JM9NMUJm2R8gFsvGbFJIgJHoEwtEn6Uflm0W4Xo/hN1Pyu+3J8NEbR4EL9Q1thk
CRGzcvI9ku12E+Px92G9bXp6u14eNA/pBd4h482qbMPxA+Ro9b2udn/DrZnEirNgdJ7BCJmrsZPh
izjL5j+7d8ufZAmSO9s2I4DHDnn+ZuYexwKHwOibESn6K70o3e00jAZrF9VV8RmNDXg8iQr6K8fD
9mKhkM8QOSNC2RrsjA91RpbWJtItKiwAb/q3LylU2Lbb5TM2W+c9Eo79X5nn/w9yGscgXsNao9Ee
fSWgYsqS1EA0yOzw0kZuedQ4F2cEqOWWXXJ9DtFnQkUiAVlt0DHCWzagTBsOPYW3cXEVwUZYJ1ln
FAnnGoEprI/q0MdAZLsF5+1aLJgpVIaEbRP2gsaAps+qcPu57X/a7Xo/JmhT/6PEavOdbZogp3Zp
IHoWjR2cB6SHApeVyz48bDt+V0XuTU53EUTVne9UA6YjzquRHCnkq6FAqYJqsUimA4dB/c9Myv2x
DOftDRZeW3dj56vfgEVfhJKvbgiFjRjL71ILKtZuXF31MDgyfOHOSf0jIX1EOyyoZwFlNHxOm5Fz
lSbOygN90sPNjmWmtHrRqiev0ua+Juy3ZXW7kyxe/nP70Xo16IKPq+rsR3jLN/IOyKaezVmZITvh
ao9NVNj1IU9SDGpLVoVnXa3RWwMhY4xHGA9oHNsW80huU6SgBcH6G7EXfLKQzqiTqUP7Ok1D9qwS
yV2IjHABo7Ck84PspwZoB4JyZ5MBLjtj+Ft/xERhHmcOMdgbf6YZZ88qcdu60zy/G7HA0KQnZfvJ
5lqj0XYaN2a3Wp88JE9TPGpveGa5pl6LdGkvRUNy1gblDPMzrw/65woiJNOaNJj/k2WBgoR9mH9w
yqFq94Mgunxvkb3L4Wgzb2IYMq9/sFapl1BPKVIScfMND5Ns6j11E2HnvPftFAuLcmrXePlqYpOH
oK+Q1IkNo77yqShF9oMlKmBUZFov3+JvLK4R/W0Q88rV36NjBb9RMUzFlieB+KyOzuwaQQLix5C4
eXasEtQ5upkV4jWtLQZua1e+6WhBrVJbxrtPO9nY+4jKSW2CvuAATTXzJBKFOFc3EeCyTz3PAcZk
n++fqiHh0eBCQybE2QC3fexy+URMIucUsC75nbLE5qFqWRn1y1B9eqNdfQJ1ab6GwUFeKcXi3rN2
KF6TxocTPTQM7U9TXdSHaoYEuJ3Zbn8hxqE5SgKFoN+sSKGoHQrK3sBuoXLaaM6zIwQIVuQ91tfp
5DZ00WGC7Bv008K2S/Mygm7qOsoBMm+QWslAQDqeJqp/ruzgl5h3beIp9fRnTdP54vgWeczYQEJM
Qcp5XvAMzTsLP9afKsumRxNi4KO8tj2Ktql215sci2EYuLnqzRLovTbYSgXKyDSNzJahT1/sBFIg
5Jw94+BNP0Y3NDs7F4Y6bSDfQ95f1up+U4IlN/S8m1SnQK+ZEU0d23H0ADvkE7CgiTwuPzwywcRm
LQ2J56XuQ5BzU0ZqhOoTuq8UpJi7rzkqH8JgTc/IY7p5Cxu/SL+KPnP+yxE8+RuUXD1T9mrAilFn
7TdtR3UWubkFAxgJuZiuIw0JXVmaD5jAcnlkZqshg6DbumTzbNcnWcxQTgB61GCMbAX1s1iXrj02
urjJL+FTwIRSWqQ7CyzzdAZjyUrR1eg8mVlI72FStfVvRJJ98G4/OizX1GCgI+z0119qiQYe0x5O
jOl/nJ1Hk9tKmq7/SkevB3HhMhOYmL4L+vJOqqK0QZQcvPf49fPgLO4VWQwypLNoRRzTSaT9zGvE
DHyNK/QK3agoX+IhVd/cqu55RbkD4bCiE7IeddNGcYmK6K3d2khwkpsh4+MgqJZsMUREU453suwX
lWmmA7YIiMsBEoViiMZOmWwxM85nexJUnXctPTaEl3qidxKzIM0XKCxg5kVeDA3XIBfCA86szRDW
ou5fZ9xD1I4xkvmldbx5Sw3pF7oeEn0g2DDZaIN1ivCeM2NkRBc6CaK2RFW3+NwgOYgaGQ30W1rD
dLN0vSO5040+e0swzo2Q3s+9V/D6cD49v7e2RUP/ktWBbG7gWTj7aQ7OTL7OSN7MIv1SJWkW3BBB
2A9sgBJweBEF3+An55/RraQMXXi2n177yG9QoNd0qgMhHaV6U3VO/uJhn0P8HPvizobshDbPIPsv
vt/wTNPrsKtVYJi+WncSj/uFbqYF8B4q16uehpdD5gpRErx+XT1Y0uwg7gut/MZRxyxDSi//NUD+
wWsWpAV4VbuN3h0XerXVkkpuMj1AJAqCXvPk4kVEyTHKsytw7EVHHUphSTZHnRQ61GC+JSjQ0xeh
ZTwTnfGoQcvSya4SP5jbAHUMbLCFQYyZAW1YnqMyAHRrWQPblAXN7gfUuL/7iBjhhDOVYbkMmth/
rUGVDpzcrLl38nTQaGZwWhdm3EJiSayqwf7A9X6ywynlIEOcUWSP9BeuxvTFn7IqW4mmHr8aMDCe
aDw0YkmZvUQHHLGse29qZgQDfnZvSo39FS62tr6calefxao8lDUMv4t9VEuGaW+AeL5LB0igK71F
ZYPp0ym/KdEVwPUxou6XJaGnt2AySPfHwUDYS6e/StQSayJfJa5m3RnsRoxcwtS5wRkcxhLLaeYr
q7LoII6DRTTWYD6pL7W+MmllE57ACDImt19XsSarNVhtZp97SL0mdkjtNgDjQ82jLKxdrc2fVqRG
+SZNh/wtHbqoxtM2yZ/GdGZMEd06qwzt/Wgu8sCOLYlpoQ8lNnlZC3dgV1UFGIo07LrPGB5mL2Te
3TccBmPYRTUeOhq1hmKZUbtMFwF24/rSn1Jji5AXTl+16VsFoVIWv4Jcr15rZPkiXseZ0BBqVFwI
tIIAsYYIsy+rC9UvbhVHraCgRBCIk6Z/D5DMepsK2rALaVHNXWMlF8pd6cAv2/oErQ+105J7ARKP
gID1Sfhq2ZAY0OnEtP46qLXsGXhhAGQH9jx0LS8bvgQFwdYyyOgbrxByNK64usjoa7AoyUoDNdDv
YBT49xR76G5ZlD6QbAx5d3AtS0W0hHIoXQj6oc8jQMcbBXU/77+lCZ2fDQSpem3gK0C3sARzQ6mz
qrQVzfwueKbO7BNvFbm2GiBE6vfNQMq7crMEuNno0K69anAf/QStt96hJqjTJpxAPdK2pdVKJ9uM
2nXUTh66DGwJa4VMj/Wl1RpEJSvcKZurwIHpvpm3i2B6OUVrmtoIcpCBImUJfLDCsEtTstxosJ/J
oLAKHxEaxJF8yEviq8SxEY5wbJwPwCrhCUuHtdbRR3TzfusYfdkuiT55O2Arl88KIzN/Uxpy+FqH
wywHU5nwhmm92gAZQH3g6dW0+Tt1VhtNAxM2ykIDdfw5Qu0GCRkDf71FmYHBXNlxjFCProdgRCrk
ttGwC3PjvSlQoF5C1TcfJsSIQMuIHmOpDugWJq2NzeXtuLPmbB3E/XRlDFFYb7JUJm/OOAZiUSDB
BQ6DgCHZNXXh4jANoc/bYuRFHkLlEB3TitzmV9RGUCHNBlDXVaqpGilDYhnqjnZvezufWgm89wFv
bMSIkrtp7GwN6pvfZZ+kwhtlBXvCc+8j7uevbdAH9Izy0jFWZeb15K94/X6jMoAQSTvUBVUlenrW
E8IxRbWCdhk9hnFl9Usy/AJDb8ynOBcwSvDjdohyVpbQgv1kp4C//dDyH5Mus5o11k/2tlM6hkuD
iNs7Ar4h3JrklOHC5iHSOf0tUjs1FYzvqD9F7wZ2prMJkZZVnxBxd55SvaXD2E9mpW9FC0AU+HJF
dkcvIUTcG3kqijxmGb3DPs1+wjE38mWie1A3sKU0prVmy0CD2AXJg2s91CiqkKggw0d0F+CI2a14
MCtCGWS/9l3soOJXtY18t+XkVFBkLAM8ph/MztWy7XZeK2zwkPjbZRuHkPenRQXSX0XAyYkwI2E8
whriwRU57Tu4WM1PZ0hB69KFVygtQY7ztp0O+R7NCpG+AhyihVfUjb2mogIwhJIemVyCDMMnCm7F
bUlVDqpVUmX9pxS1Q7UAl0PXBYgOjsugmU3qkpGKZi1/bEn9VIS7WhepYhenI4r41FvbHxMAq2hd
V0AtVkaixn3M7f4j4zp6GdGnDZeZkNPaIedEPD/3xavVRtmNXmNzsrJzi266JfKvqbJA0yAwVTyi
ehY8TJZjwzdok/EXZdrhpw6r5QvxZHHtUHCNVgX6f0ha2U26TpAifQ1Y4GeaVQCG4payfhjkqNqX
bmYDLU/nUptbtPVAMyfFkwpOT3zPCUPwiGC36wv04LF9bn8QfVFE5VAWUfIEdiaQQFWdvDOpRXA9
r4xgbLlEdFN07osLJS3bNEEn1cI0xj6mEVTpyqNa5ul118J/RafmyQZ+UK3ywuqsL5gEME0qptdM
hbsOdevKR8S/pW2TjyUAJOrK9NuzyaTktTS0lE5wyP6cPTYaK9w2eAkO9LxHnZNSGr4b27x6QGKv
Zg0PC0f4Em2RJnat4dHETBVKheAGKx89U5k0bpAYkJizRTJp/VdTGnrqLFvWHCJoGQlcARDQQuPy
JcIwGgX9vlDtDb52rr2x2zESW4nbYfYdaqupkI0wi7pHoLHI5Rp9BxQUry0X2VYSAN9oUaQPEkNC
5qXqOTR3gdOqOts5LoZM8gbaPs2HdRg4IRMyWAVyPOs6hiRhr9EpHNBYCTC1W+gU+PU5fSDFh9o3
EKq52vSYIOKfbkF+08JD35NLMrUbHnxeKJoTEeaC2nIAIIUlBZgnzFjhW81CYT0q7hHO5BNqOrgG
L4MA5jrKCybXDySg4C3Cj7FdRBXwVCKLMDOg0kphkaAT661s7EzvBQj7nPY/kBHaKCWJDi35rxUV
t1/StqtX4LpVvYxQHCCgSnFxWTahJ95obmPv0+amARRPYIi+CnN4NCvddxJr2XWy+jUjhzEI6O1o
1kSpBHR8EO34oAMXwuQmzGzysWH85Uj41sDA0oFuEOh+Ih+YDfEaOpa+A1loCmoQRXVXtJoYF0iB
u99U0o8bZOApz+O30Ugajw1lNGVbgOP6tgm/DCD1v/q46IXrIbMyCk9ka9iR0RMTO34HPXhHs/Vp
B2+KKB/1YIKyYijRd/cn0dr8r+bc2SncGEqHQgEGmhqIh4MkWl0iD+pVa+SQMI/PBZYjYZe5e0rr
wFhgxKbyWtLKB1lZx+Ag3SbVnnVpU6ARVlT+CszMGpfpJER740SV+ULMB4LLdwmMF5OOrei6t8G+
LIRAdcnWdSu6whgFWkmR0VFZwoEEhRSaDv7ulq2p8rqZt8gqgj2jbfV+mEKEjkrgNciyIGThCNzC
0N6cnM+SlJZGKngKE2O9zoQPBgQUo5Eyxmm9H8GJDfSxiOFMqj5FAQ+c6wFzNLJgcN6IEmS4irRB
5chdXWXNdeTVvlyFndl3S0d4VCNQYeHfRnRHLKIs976BKKrfXMChBKlwLX4Ko7R+oB7WsU3kyM4u
zAYl+QFR20XYoGy6guFmv7k65d9NRpn6CeAYBSa+Ld61QO2f0F8avonMKu5MidntJqSJ463xsbHd
NXg7ixfTmnWPrAqi8Mo24R8vBQBnOhGerJIllhuU1RB6dfWFsG2kC5zOG2mURtGPLMloe2d1pt2j
+JQgDKf06jqLM8SXlXTKbRri7njlwry/0Zsq3quACxkDUVQGV8geAEUE5AyOyWikrRbeFKZvYD0M
6H4odX0LwngED6gwv4WVouqFGP0wXFAZJvfxPZo1C6aDl7+mKPpZBmb/xZya/NETLBQFxoxKRKYh
ao+/mIWW7tjr71Eqsp9keOFzbMwl1jC1xg4Fdof9ZmNIBwtvoGxDtgeXgOAVXoDy++hdz1F0NeKw
g7qgoecA/WkK39zRUHIVgCl0NwXN6WJBQECrAMVlAVfP4LFG/bwP0IvAfQsCMCw6bN1U/53kb8RC
uRyaG9aRrDwyvHDOuijHLVquIpQuERJyZmkF9UW49sxOnlJEaci9MmBxmFU8kGIN+QpagWh3lCar
ctlKQzyi5jO8Q2Os3iMylu9uitgeCd807BMoxs80QJs9mt7Vy4CAebGg8oLKjmFJvhiFSCbivyDA
AZUn0l+XiJcWu1JXAfoalYuk4KYt6ARdh8D78a6S0AnM9b//9X/+7/98H/7b/5k/5slIi/1fWZs+
5mHW1P/5t/3vf9FWmP/u1Y///FtZQtdtYbugKxUVT6Co/PPv789h5vMvG/8V6GFQV3Virwsrbe46
dPILL+gezw8iPg4Ca8QxcVgxTJBs1uEgHVPHdpO4bMmRQid2GBNKLoRQtPl7QK9/PJpDTG84Aokn
iw87HI2tAOfQUSDgdOLJNdQrFOFH022vLfoNv84P9nH+DEF7wVHSBaOHxePhYDEq+fTRcQEDhFZB
V8LlkztKs/bnh/k4gwJHVlMnejNtBaLvcJgCdBWaUK6NCBnksjt0OmTw1gPKl7vRdjzv5fxwxvz/
99u2sF1XKdy+LAF3S5gINR6ON1JObLHbk08ZoufQD5Dbqgnl/JYK4GIQddlv6c2C8U6NriuxezBH
wnC39ZJvGu0pc60GEcQ02Xy76+jB4JONLFDmIxXS2QUXs4yiEmEFCD+81NsLv9748Osd25UcP9O2
Ff7v86L9tqlHfE4Bk03yCW3IFPcCCz2gEVPIlOpdcDflMv2KUOHsjRnxXPB2JWiOFP2+sM2ovj7/
Yz7OJFvNdQydnFYKounD39KOhNR0BILnzFc1Bla2LwnYBuNrXwUKSSrYRjp9npvzo8oPM+AyFn9x
4jC7FPN++m0Gsggxzrbvuienz7wfeDaln7hK6YzMlHEKQ53dj7fnhzQ+zjpjOqZpGxYHwRDzP/99
zHR2n211/WlkbdwrEL8jMqEYddM4zzwsjPo1MF255WFOKda6g0yKLxrmuNNqdHu/QuCtQcrrwm3g
fpwJaeDRbLmWBGIh9MNfVUzAj4euRkwL09xGJQh9sTmuejOyxZIebYaEod2IBUK+mbULRh7i5YWJ
mZf4t8PEFatzMQD4BdBiu8I6viNUg7DM6BlPGakEqW7RhXJLfjxpewtfwMepyfqM8n6H8HwdjHWA
65Dep9c0OF09vraCGHIhiZxI0YvhOrJX53+gONqj/EAuCtQXeN5c1+CHHs5RlVeeimFWP/l9aUzR
tWwl0lAUNAJcUnt4TtqtXY3dcDUFDnxd2m2TMpZRJV35pDu9i9hzJWJaBRk6HrA7MrwbX4gl/foG
+jhy7ZS7+l8VCs84pZYaDf1lPfYp0oERukEk622EtuqIOZU34B5dNS+4kwZNCV+iIBvEo0lzmpXp
a8YOKxDRbwaDsOQBJ+Mi3pDM4kUHpq8bnxwkkHrUpJqgWUM+D/p1lABJuc69ECgG0Mr+k+jQK19j
+0nLfBmQXzf3LTev/VTE//R4Ey3q5SMuu6haZuSK0xJlIgzRTABsW22Kde2ZX5XsDQpFcxHeJ70R
SR92ux5yaHrdlsP9pKHE9gi+DSrvhe38calovEtpCy4wC7LB0V4i8S/CZCjzZ6uto/uutXTkgkX7
PiiIW3QbOUXgUZ/Pb5ATgxqS8iTXCdqjpn406EATLKtl2Dx7lMhWdZs766gI9NtRz4PPsAXja1JX
+9P5QedNd3BqyNA4tHB6aUY7yj7alLEa8R4pdO85TmS7QdQ1/ORETv4dOQocqfKatPoGICpMoMYl
xD0/+PFlNh8Jw9ZdW1e6KyQx0uGRwBhIzwy7MZ56tERvEammXzT7o2CUiwbIMrOxQ1lBA4LUQWXJ
Q6q0L2naBWojQsQv/nQudJPDSVBjuQIsjLAPf02T97aPFE353EzeQ18Pwc6F3b/sk9oeuFvjX46d
Ia3aefmFS/3DIswDC2EaxG/ufG0fDqz1EJ+g5lbPyJ8FOz2KMA3OauqbhZk+Rkj97KnH8TcrINu7
C0sw38wHG4DyjsMnS9cQyoG6fzg2wDuO3DAGzwVwOXdF4oFD8VDAlARVDnAGpGxifQo7A8AHxnHP
PZD6t8SN0gv398c5sGxT103TEELorjO/tb+9a0gXAU3ONehCigvF9gxzYSTpeJsiHLvFdiF8j3QZ
LFG41l7PT8HHc2dLXm/pMvWchA+HHbAooq+59gR1cog2SKwH4y0Vi8he2bY5rgwJimCRQ4u4+Gb9
81WHs8+3ctfoBoKMSBUcveY6t0wNsDh5JuNXGE91FkSwzYAynpEgHoQyMj23hJAKdDLOU4FrZ9PL
MIi2WjQj9K1gBfg0AhiodabcwajsvSeTV2X4NVT4RkU/xxTR8bux80pz20dpH2wb33TpPaPXh5Vr
0QZALAIIzwtZYESIslJlmE8V4LobOuQYVSY1p5DeVajfYQpjUrhAQmDWSJsA78AixQWPcnlXQXAL
YGDBGsqRPPUr9DMQGojb+hPxb/4ICXb66nGtek8iL0u5HQaDmngH+cXdlLYe1dsani7ggUZSBglk
q6vvEwzjlD4UhKZrIQV6G4jA9Py3VhDJR9rO6W0W9a22HVFiAkWJFg3g5YkJa64rtOEwAkM4sV2p
znLw0OYyo4KI70r5EmiU5B8zz2nSG0i9OA1xTzqxv8hF5+FxCWMkDG/rIR3ijaoG5xlZDoRqVeBV
b5DPhggiKQLFX4RMxVdE8dCJoOlXY/GuMrltQ+AV4InRwENABTmfTWPq/c5JAYm99vZY7cBgR2B2
JTUK2KRE0gvobWOwlpERQxfGprGuTCi3tR39qOif4diGorSbbf2xtMuvTu8r+ViZkK4eVVQDbrfy
QGBEPSJDv64JPNHXBbSFHEbZZ/od7U8VlZsJAL29qnApcpawsjjSA5Xc5ksljT6/VUBAbgxc7eXP
fkwdpNXS/tXMxwGMgaDCtfLxesMPJS36NVxjE+gVjMFdPChy0SVQ8qBe0igdtaWeTM51AHV93Ire
yb/i5QDWqYep9yZ1kSB8qklUUSWyINgwTb5ZjVvZm3q0R0k3crco2hYjLO0SNHiVOxh0RI4IUEMa
+562GdhgN7karSHRr2gtdN/KJPWpPSLyDrvVRt3rc93LybptkVRQm8AEYo24WtOpFPvsyJzNRO3u
xlCpsl+a0UABeVajN8KVnbpyfGAjJOl7DXncu/cGM++vNGCxyN/Diy+2iiYdfFqjj9ObLA4b8UnY
vt/dTqUu6kU3BOb3Cc0XDldPhemmN1OY4kvURkqopAGaDrMtZ7FNFaD3T1o5aZO/kdQHrgAqA3bZ
zLEjgWuq9M+DVjgBqt+ymJ11PJFvIqc2h/QeOd2+0NYCjQULWG5cP8HsjZJHE8MZnODjVPMezl+S
H65nk5TYVIQlNhGROE720P/MIY500Qtw3GRaAawod/RkxNYocGlSbpjXC0V6p6/0DG+t84MfZRdC
nwdXAmVdnYCMt+rwbaAlAPVwKJIXWwQ96FudIIzjd6sPCXpTSJmCRomtB4tW8rUWRsbL+eE/fDuZ
HbxdUjxQdLQsjpKb1NFx3ARV+cS2nih4t87Qghym92ABlAilvQ3A5nT3Fh3jPFjVMCyC3fmfYHx8
pvl8g6m3UV4BHTb/xt+eR1mniPsOYfhMAZYgCRmG+KF2ccWy0xJYB/S5ncBdYIdwr3oaXK1ea/AS
tud/xVG+S7jG8aR+RbDi8kq7R+HaAC0xcQ184xKRIjEBRDcc/S0nbXDWfk9WekWBUKoLq39qVLoS
xEbsAmke5024gEP3TqbiWel68JQD+fjZeGjoSKC5D1CbDOtC9H8iLJW6cnQiIoNnxbGOAsGuaPCO
t7L8ucYGK9tp0A8H2CeoFFZlniuEsgPHuR/L/hWGZ7TtQENDviWuAy6PpfD5Sf+4+6TuSEmxjc1H
FWwOX35beVhXk1sYRvHcV3nytUZb+hYNXoGQ4lTcAGCZBtjJ3A/9oLUXAuIPu45KpxLSYWx44fOS
H45tcCWbHXCdfTRQYHJaH3VFZNvhaXuau1MiVr9KKBP3gNkJ0rImiNYTRdf1+Rk4DtCOf8XR8e/q
Gj/SWnlvo5XXSH8hcWzCdbOm6kmG4fCzR0GLSYgqcErnR56/7/fw7J+R5xkgGzCk6R6d/ASbBDuh
1/VmghcBgQP+9akujAgJfsSxL5yu44WeB0NJgkNLGC7VcUVVhEIvK6SA9jDWKv2ZvoupLQbDRQup
s2MAhhCv4p8E8ci9FVltXhj++Jj9MzzJGOUEYQvTOUo/1YTbY16V/h6WRbRxizR6mLKs/BK7WfUS
JeCDVucn9/hWnwdE/cQEYCsUb8vRKbO00fX7XPl76I6ISU0kBevSbiJr1eDSbaOLpgFa6ch/4Ojl
qOggLRhr5f35X3FqiZUhqeBx5F2S/cMtDpwaduZU+HtYad6up+e7ssZaACfN6gsX2emhSDPUXMRW
x9kukHvGn4S/N4Y+fq1MDAbWsAZRgyc0Gf9i6zpyrl+4jCXUUWZhGeNQg4DT3pCDQ07RckEKFBjf
ojZghMK8UH899WmOQyRPRZs3+ngWG8Ptpxo++ltQVoa2kjgmj5teq/G8rdnTanN+0U7tVZfSgxD0
O1xaHoeLZtbYaeeg795EmWI2ocx4FRdQJlEloZHqjfmFs3Hq80gNefxtNHXYK4fjhToiLZ1eaG92
KzFOmkWzFkkHZZl8HUWo8x934lzw9mAhaqMnSaX36LqzK3PUCfy0N0owwZLvnK4N3p2rdip29di5
n2hxqo0Va2B4nXzoxIVzeeJjHcPgInIoy/DH0YkozNzwHFBT+8YYox1IjOaGyjaupzYKFxd26Yen
lkuAwRzB2z1XP6yjlUQVQTVp02pvLfrl2b3yNfUDBH4WrmBnlGsaV6j8UA+EqdFCe0ccBfPOZE2M
iZ13WRfkh+dn/8TWcuaaGPV1alOURQ6XGjZ+OsDHYmsVRr8ln7OyBbhtJLCGpr02mIP+whycWm/W
2oCPydXwYb7TGKxVHYh0b5vdL1/BK1whSOfiFcTdt1OTFj5gp52sPc9ydhW95fMffGq5mX1iShbB
IFo6/GAf9XoDt4xkjxcOyHunnx5hGdrvGRf/j78YylLU+SwaNVIdLTZM5bbG7y7atyGN6SUQbHTD
/KalmDygSHGhO3PiPaUppOhQ8XgjwGEefpgNRGhoEFXZJxPUrucc2oP+COCz6D9XU6jc5eR2Xfrd
Q3JuWwnftZ/Of+2pncQ7zoM6d30h/xyOX9Se5/mJA43Tx0tgEYAE/GUDCfqkrFp0aF3AUbuweU+u
5cwstV1DzjWlwyHpzLDAsRbtbcTrh6UcMA0hYuuS6cGL6Iad/8BToznwEmloOIIA8Wg0rxkqoDRl
vC/rwUuRNSr9ST2kgN/Nb2Hf23/+xjhcjBQJafWhu3C0e5I2LYKeOsY+ty0szoCNaQjq1/m0K1UO
3e9vPu7/j3Z0C3sm4C/aDtHeAlo0PY3lVHk3Ye6KH04TjOs/H4z+oa1jXs5sHn+aQNXe7rQ03NNq
8RqkFxOE/sDjCevJbFxPXPi2UydjLvcaoCxooPwT9v+WUqToaGpjNYZ7FH67FIo6Bk0oQhgQOC1f
Rlu/d1wIm/iQ1D8wh+ubvzgZrg1ogFoxMcpxoZ1KV5P7hYr3KAKp9xpl160R9fE612rrCYgc0NK/
mF9bSsulRSgM82inNrZEurR04n1vVDrVi1iDawWZGUGXVC9B9f/FcDSG58Y+EInjN6Qrgq6hmprs
ZWChilmjxkwFSAfa3Th9daEyM4fJRzkK5WOHeAE9CB2G8eGZH72mRkckSqB49k55o+MnZ930yORc
uFtOXGczxZM2vj432I/L5NAkfXCeVrqnSSOTDSrnAsG/sK/GjSi1abrOVWLHFw7GyUGpu8xyg3Ny
dPRxvRVAD22beN8OcNwX0WAH4PXboYeInMeW3BhThdDaHy+fy0mUoDJcai7HiYkPZFiYpR7vNYEB
DH65FB1naY8SJ7EV4s2ReWG/nPxK3ioDXT6i2WN4y2hWgz/VOaoj5dh/ob+7G1FCKZZFaeAhgA5m
cynZm9+e401Ds5ySLivqyGOkC+KINXjwLt5PYDqfbcRfadOjeQiqquSWvXOxCjK2Ok6V6Z+/yi7Q
BYPAdu63uEdZ3zRge+1hV7XP9SItNwLb17WK69S6w186hh00mFbYLvzCQ/qt0tLOef3z1aWWMqcP
Ll18efyM0GnU0c9K92Ya5z+cztXuZGdJDzpeOfx53kBj1SJhmCMQECaHZ9NFwxS4bJXtS78Ut6GR
ZZ9JjTwPdmrzfv6zTl0DdBGJIAl16GIenRTNbghFwEfukeaBiIIs1NwJUIRW58eZp+d45yCBglAu
wbHFlXP4SShXmr3dqGwP/0t8a2eEqKzbDCc2PNj+ZixwWGDm2Kk0tw/HAqkii9Z0071Ti2QX2VP+
mFG5w9TOsJLNX3wXtycdadO0PuTLfpv2bZvZyb6MwTNfYa5Tbxs8TeTWQGfk0/nBTh0/bDEoalJv
MT40O6fJCFyMl9N93EVyJ+eCNvzI5CHuM1Cj7TD8rGxruDo/6MmVo3pLAZt43xLm4WxWahYoQYxz
XyH0c5s0SftjFFU3rkSjCX11frBTVxqZuUPR0lDK0I+XbrCHxMA4Yh8lWaK2VWalWE4YqMot8WTw
canIYJ7/xRqSpMMlpUmCIsbRGXCTDN9ue2K/6FWOhZubo0lljc5N4Stx4R47NZtImYLFYrPxVhyN
RflPmh5qWHtX9D1GbU4erXOBv7NmID914UU6NZuWKWlOOyROJOeHSxfaKkQJQWZ78Cgi3VgdHS8c
V6pqbeCr4OBlm0YXzt6lIY92ixPRrMVvLNuntSbbW0DWHabL2JstHbTEn8GX6+s/3zIWWwWsrESF
7Tgqjcqmq2l15nuw7mhwBO5w72mztkAHxOdqNKLs5S8GJFHiEiPhB4hyOKsCuGSBiFm+h4CQbtHY
QBMPeddlm1b1Dc/T9DdT+tt4R6vYI82XYMOZ73sUsRu+kEWk9Gj/JPbO3hOjcC7UNudDdnxXU7an
2mhysyGFffiBIw5ztY/o5l7paZWuKjnA1Ktz51J/7tRZIEKwpG6CcOPPw3GKoXVBt5tMZNWWXxLD
0nYz+vAJiMLd+SU79UW0gUwCCJicvHeHI00NyDw6vvneSlCtwe88C97LJLgYAp7a/VQpCI8AlM74
5sNxMj+LopD7Yx+pyn/C72SWmKpbwD/Dc1ZW1oXL5NJwRwvVw91GGy7K9yhqxemmw0p6gdA0WjoD
JPBiJVX9FyknEHtgV/PuZ+2OQhPiZndC7y/bQ5kF66giyKbSS6vyRYArcC48ByfXDdz73DdEr0Ed
fWAAIDb2gz7fg3dWjxGK5Xgjl4W48MSdSGwJzQkuLcvgJjnO8/qhi716FNm+LUaJOqwZ6O0WK8Fy
W5C53Daiq0EReNih3mE5fKlveGoVfx99noTf0mpd1XO44hAaTZb+5OfoToOoM3J3ESvgO1hwB9WF
K+XUvM4Tinw3SgkQog+HzCqZ6GlkZHtoO1EPYdToy03W6eqvxpkhznN9Al+yw3GQmKSgT6qwTw34
J99hl/XFo0v5R7sw0Mk5pI0Ag49uL2Wsw4EiNYw5inuchDJMtW2QVtcIKmySJFP3AQoN2V88Omz+
OZQlDQI7fDgepHhPIwvM98jCo8iCDSKy1X4y7aqyacGQC7e6cBRO7lH62BY3MpfzMeCOxnJcIK2c
7zUIK9cOzsLLzDGtXxNtwS2ntX4qYK9fwU++9KSfijoBNv6/kY+OfAUA2oLTVOynGla+NvQjKtR1
CnUzC7aTqvI3t/C0C597clDa1+Dc5tr28T2To1TsB1ja7b3RR2hYq3CmxdoU2iahzErnGm+XTg/w
688fCurZJnmKAFb3Dxj7t7NYxIglZbjA7VuH3skWgRPlrKcaWYPz45z8vN/GmVf7t3HcSaciEUmC
lr5cS/iq302YZogV27L08AZIyrvYb5oLgNFTD67UJe+TJPyERHI4amiPbaFPc/4wpdqwjQbUvTal
NRTWbahHUC3Pf+TJ4SzYunPlnpTl6FCSNdQtCvvx3haxqX1D6rWN7/RWFBLFCrrF0Zfz45261fAk
0um/zLSK4xyzsQfeXvwE905SUagzcAX0l2gbyml7fqBTtw39AYpZfBtiWvPq/rZ60ihFPkQkfSrO
w29NbvrTLpechw2U7NpfV8Jqd38x5Jz5Ueyl633MVEGy1dJHKKH7vEZT58EVUMJ+IWLY1Nd+0+Hw
k4jQqi7EF/80cY4jQb5wNqSwQHDZR0efHnqpUB/V3qIKq5H3egrMfEM0lRo/0T9BEwwieWJu2w6w
6kPS43QXLY2qsfBbQ0AwaBcqR5NqW5V1EN6OBHufz8/KqR1GXqrPLU/+PO551o30W3jR7DB0JV4y
/GORucREDUK5676cH+vUkaUvBOGKVaBecrSbyX6bDHdSRLLyfKxWehAU/YvZ2EhLIRYdLjFv+Ipf
UCovjHtqV6s5I54byR8BFuAPwe5YHNquahP3Vbl2gyijAe55uDDSqW09h0Am1QUwc8clrmyo0L8p
xnSPpEoOah4g5i8jTPSbJvayr6I2xgvn6NSnURO2qWk4FhnO0fZSSa7SZgzZ1FraDE9I8VfJFuQm
VgXn1+7UPpkPjyVpPH3EjPCCiQkFgmzfxImFfq9Rhe3O0ce23sDpQQ3r/HAnJxI2BkcVlIr+AfkH
hyjvZJLvswYl5NC0dOwmpA/JtgkV5HuIZd7fTCWM8rn5TilLHgckMYpmuqllewOsp7+G1EM3xG6T
/OdffJqaeYcQtiCnzkv629UXp8WQJQ3JrwQoSPsHIHiyRLI4RKO+GQK5whUirS/M57wPjq+heTLp
wDgg2o7L+SnU/3jsLcJVVCNWiHxk7cKTU40XkzPGy47+3y1q494ujeLikbpq8e38V586+6QhFGNJ
VslUj+JlNFa53ekY7PGny8KF12CWgd9Y4yObXgC30ms46itkceTr+YFP7SRXzh/ugqWzjaMTAjWf
Z5Lkf+/kmo50QGTaC9k1LqZQtag/g/MepgtBwslvJeCa+YLccscxu14g0qEaLd030LMjSP6Ncq81
DVL/uxZhlLAMqsbL6fnhxHEpyD09NjfBjGXjRjia5zIpRI/ofbafLCoCvohSdeMCnZiFkZPsy+Dg
EYf2N0i6C92wUxcETQV6/gp+pHX8outyrOWo1VTcI3D16zyI6+HGgVLgPSOxh9nRhR19CsACogt/
lRnLBkb3aGGLGsCsE0fU3aveeBVDcIU1DlV3vR3820BV8VesVoPrSFfVKyQf/5aHKX1BSlM8nd9h
H6ec95PqGZNO558H5vBAG+GQqwnQ4F7Dbhgrb03dwG7A+a2sIhxiCjAlKGO5Q/14ftyPO5txKU3+
89wg8mQdjtuBvgg75QR7S3XF1kSYKlpzcEWzTMJ2mpe6iK/OD3kClzqPKUFXzKn+h4AUKzOtM0o3
ItNuYlx01ZTsTIqi/We02Cp8QwsUr6+HEGbNZvTiH6QJtetjmDUUxoXQ6uOVxk8hAdBnFCN9paNQ
XKmm0UWL0HJUktlMYTb8LPpwCq+xqUGJ0hvk0Gw11PnJEDTENwSm52p7YT7mkOXwXuVHODTT59DJ
ou7+v6SdV2/cyBqmfxEBpmK4ZSdlq1u23J6bwlhjM+fMX78PtRfrZgsifBY4ZzDwAK6uYoUvvOHy
G8CFw684paGP+OR0g6lo3rxlRotmVlxbOzsMk8exCgCtsYnHc2j1/GHip2jAoCAIRfvzn3MdDRiE
7oIARpB5XaGG4VM1kF0HZK4Gx4JxasLl21PLw8/vfxgInNp725Sy4OLs5aMKbknzg3MZKFiW9flM
FEzsBJGP/6+Bls9GpVeWKKOSgQy3vAkpUkQ7G4HYYuVDfnSWQO2gCUB9k5Rk/u9/PMpOpapx7Azh
uY5NFCepdGF/bU6K3WMWI5LsCYm60tl/Prl5cyw3D08SpVsUMWxnCQAradUqma+HZ6Tv8uAe9N3w
09USHz/KDAMVUBXB4GEF3x1g6iJD8vnoH1ygc8uG6rSlkqDAxLucs47Uh2aUZXhuMB1+tREXeehw
MxP7wSeP8RKkVM0nH/bJhEgQoAtPG7rewglcOtqvrFCbcvv5L7p+QvhBREQwDqibkxle/qAGMpqU
bhGdo15krwk+hfRamm7aWSnn6POxPjoqukUrmtoIwKZlpB7UhVbDBY/PuLPI4XESgw6Ru6oGzCT/
l5HgbxhU6D8AWoadjBucpc6Rb1rjtgA52/xOGqVY66p8tHzEytTvgBbwz8VdBGO3xsggBtyjJ0/q
EOQ/8JV+Q7DG/l/uGew4aOHPB4FKyOWHSqRC/60VwCZsvcd0JXDbwLPpC6ypS3x0xxvwcjkioHlM
fZExprg9lZnNsUS81x5P6Ccm4b8VpLjIKzAbCJ9w/0NSQe/Vsj10SuN/QbJPWiuX0EcP/J+/Qr+c
rgrJRwcyEZ0bzJ3wGkicERbZ5GybvjLvRCL0e5AVuGB8vnE+Gna+HGBfkbxeATYimriiLYIIqaM+
i2cTEPMWFTz1KzirqvamVkjlQTXqSVm5lz7aSCZc4Lk6AwNj2TMI2z7IBX7O5xB8PJbukvhFt3uk
JZBpwdDi82l+OBp19PcSBHDcRcTqBqMlon6IzjD0kl05DkjihdAJcScLXz4f6qPtNKvYIGcDPp/+
0uWHzDtMFZGzic7YAkgA3vpQYOZJMIynbe0LfVNjlfuMbnichChUI7WvaoHpnD7/FR9NGF7bnJCQ
koDbv/wVlYZQQ2dmWE5LgRKSOoRacczTsLdRcM0NeyUbmZ+u5SsjiAcAVZP92MtXRrdkgKAWT2hB
oedXJ9TXvtWVxyhsrG9guqOV4T6e3f8bbpHe+qU5ahNysayxgSz7UAL4PRbTBLyC5DZce8U+OiTv
JaUZNT7HPJeLmdaNo1da7p+t1syTh1RXJX5Ydq5iXF9FrvKPLct+9j+qrOJ/2LhziQJAB+/HVemM
Z3AcoEUB1xdWf+q6HEa3i0bY1slU53+I9WnhAWim/cqbtdi5zdiDvcVW6RyUWo96sybuS7RtkY6D
iR7Yg/3XDeyZbqGC3UZDS1zFBoh2jZkVKz6CqWaG62yK0zy6vq3/19BiMDFsTK54QghKz5efz8ZO
zEWCPDrXTRl+iaoqnYsuSpyW6EXrrb4yrY/OAqUXkIUgcAFsLY6em3apbEvC9YH+04hLhin+Vcbc
2Dm4y7xOg7H6diwzJq4ZXQe3CZeNGA8e6+JVhnycluEo1HMaTaaBo3umD1vp4IG+xw4Mh2APbSAl
Pei60kSaZ6tZ4T/7ZPHGvhI2vgufXz6LmJOfQ7GQZMOGVUMDepmmD6Wq+w2oFhDA0t5pCWqjDcqk
BxFpaNVOQbeXE0aV2ORlKxfDYu3nkdlJ/I9Gscq/L7bwZGOZhY1ZcCaVxQcMupntHPCZwqkTxw/j
R0fLPF0pSnwwJg8YeDlODOD1ZYibNn2NMuBQnO3Jjm95gcJb8lHlFAYN7jD4Nawc08VtNM+RQrPG
7pqhgGgbXG7nTKF0jx5TfdYalGR3qdWlr02YSizby1xHY3cSVeEZqTRXNvbi1mVgqs3UXnjaZqK4
WERkPZZYQe+6w5mSgBrdldx82WMQZqiNoqw8rRV7PtjVzFGfIXsIASGjsRgvQzAknfUVzopNevE1
RArB3talk+XgoH0zuqsqU8X1fhAZ7r1p03CHNC6Kh04eohb8+Z6+/sqA3RyQKbTJsDl2lm9AnCKk
gRzSmaqutkXVWt7WxhMEIp54Odx8Ptj1SqPwR6pok2U7HKTF+zZIPXCAOrhnZ6zKb3nRa89or2MV
gvaCvxIpvBcn/3i7+axkQ1ChbTpWLORyZtJC/MdqK+WcNnjJZ54tUNUOkfKu3VRscpxL0ImOQzt9
QLtaVTZl2brJa1EK33woDAVTA5RDdSdv0CKtevlNjcpBCb3czDUYTcC+tMd4LILkLhWFPp5b10nE
t2Bw+pXA62rR3sVWZq0b6nRAe+Yv+Ed63WCNOtmZqn1HQdcO7tgb5Q9nQqH/XtNja63zfT0acnQC
XpcOShAlqcV+MNKKajJP1nceEvE9wGcMjriCYCJMxZULZhFRQiWdh6K1D1CAluKSpzwK9PoraYnv
TZkgYob99zYsp/omTcppizmq6SHB59x2GJPu0JnO/+75fB/+HXeMgRkd6WVY0AoDgbmwdL7LFK2m
m6nFWXWPE06Q3vu+6iqbz/f+1UGjickNp5HKaqAKlpxBTHgagYqj8uYIzFvMDm/RqPX9O5ag3pXI
s6wk6cvx2DUAUQh34AfPmLNFdBCH0kU6T9V/orHzDC3Rv6twvfja5+l3UxfdXz5QIMXNWcTOQGZj
xggv0rwCuk1MfXt4sxsVn8ipQmd2a+cucvB2ERY7/AXRTP18RRdliHfmAWUI6DEuwoI01i4PBjpt
Vd/Gk/rmujJ71g0zu28je62wcrWO8Bt0eCrQg1lI8o7LUeDCIfrs5Oqb0sruVXS41zdUaLf5iM6X
pyvlr89ntTyAqDeoM4iIOgSNCP7lcjwsfnH9K2T8RtkK2W03SHZdN6aoTJdrvZbrqaEQwkfjuEMe
tZZb0nCQT7CrhKrrYKGEUExgsVztEQtc63Ec8Nb5fGZX32vu25G68ZDwN1PQuZxZIiFn+pE2/kyR
K9+kCBPvI+EPK6Xtq/WjDgYPdt7+oOqvCJRDFJsx6zq81XabHwK8X29DRaerQe/w9fMJXa0f34gU
HzYw7ycByyI8lQVSzgbC228j/oJnp63vHH8WH56MJripfGvlRVsGSKhDcrKQWgCOyBu63O+zh4Nd
uSG+NHZhn0WkiuqgDSrtKbLtIdthTUCxnOa6+5eZBm1kQ0XhD5EFmsVcl4u7xOwLdZycLH1zcx44
jwBOeojaThsENpS/BBwzGFcJdEJ6E1xc7MvLbdK2gLQT7JfenDDRb+xwDLCUzTPlPzfrylMy2unK
Q/BeCfszUiArnAXc4Lzo1IquphcFYL2wdVB+QrZDpduqk2y6VewolNoGMI9EU8FGHKnQdxN6yD3y
peGA60wZ5sEtoiayU70uZDd6RUvzaovsGG1oLxI9Wqv3hOoaqnD4iuA6lmWGhJTemlhFbaC/hS7d
W5AVKHmbKGp2Xz/foMsyNTIDszKfUGfMDgWp5QlPIqzLK8wLTgF+2dltS2iNW0ySm/J+mupZq9xM
09CLC9upvo5OiQtCIHX8MkxH0RtPq7DEXVntxfmk2cP1xmGZdWHg/y17ypMR+fi7N/mpbyPjlu4Q
vihImW5cOcQrD8TyfCJbOvdTefxoL1I9Ni53klpraTpamf8bgdXxlJtVcpO4Y7kbdCv+IbCLWLng
FlOzkSCh2EguQVF8JlksMhi1LRSpg7P+R+LcAbnCmZGDU3zAk9ReueXepav+3LNIrfBlYRzQeKGK
Yi0qf3nIHUBn3v6pS7OzfhWqG40Q0Ea/xV2y9QG37P2JJupejwSBwAb7RANforAkSsHbpekAUmxS
dKcMfJAqpTQfJtesWjqu+MKvHenlPqRkSDQ+B/4zD5qu8+JRI2gIugT+3Ftruk3/Sy9zdDEzrBBm
oqlRmQp18FqNf3W+gvv00JiNf/RpklDhi4ne/UNGpJOuhWSLC3U+HTZ0wnkB0U7jWbrcH0KaCqQ+
rTnlCmbYutG5+xGG0S0tpHaDNYh9QIXN3a2cyfnL/PHl3kfF3YxqIhmQy065HDX16WxbiWhOuu3g
MhP1wU2SueVdrkuk3UXfzRr92E7zam3oJhtfcokk3ec/YnEy3u8FODlEMzTCaNktdk/rTFUuTbc8
4Z9eIFTjSA2brXZ0DjaWgU+NH66y/D9YbBAVtLpA7hAp6oshIxwJiyHXylOMSwoyfUNxULp4OAe+
22wdhxsX1+C/ZIy+zxMZKGixtHQQvF7cAAq40qJJ++oENCe7DVQ1OahaGT4qYSY3Dp6bHo7V/coX
XlwD74PSlXwnYrDZ3UVcWgqnoPrU1KccQcpNEaHnrxpFsDMxNFxJqBch1f+9TOdogPuGAtlSOkHt
g4b+DZpfYYK5vOJq3a7NV4lci0TtfZS5h8TM5lhnWfpvtJDTVxbZacjH4LHN67cZwPvSqH6w9V10
hYHLNAe6LajrRfKfz7fqcjXn94LWMp15Lij+uTgukeLbUeeb4QnNzejIK61sXEwg7gR4+5VT8cFq
8hhTYsMcYB5yEXmI1B0SRaT5CYF0w/NxWP+iJ2787+cT+mA1QXDOICOHscyleHGSxlgThUqB84VT
b5JAxetXSiBVboBxYmuWN91o4l6q1zXuOHYnVrbn8uwbdM1nWu9cXOVKXr6KaWymCbSL5pRqk3xW
JW7B7M9QxSrN0It/pFGoK6noOxX8zytvHpK8BiwiGwg9ovlu+KOEQZsOy7tSb0/Y9Cj3VQ0JZqtn
U4pya8f1vk2iVHvKZNO+YfiR3sWabN5aN0jfNBpZPxPmsYaAWiwCooAzNJKfNHMoYKAsdhXu7sBN
xiI6dW3pPxc8g6OHzyp+PENY7FuExtcw9+9SA38swvuQhNAosjnQNsALXy5Cb1XovOIXcoxDzJlw
RMkNqBoWTdgbH01UDSNcgV2uUVC9bkozo5gvZeA231FvVIqHwsFK6+A3fl7eoe9mRE9t31nPlZT6
9MIvx22UZkE6BVxpo+H+R5zcZrEXj0OYbzSZjgYufGE1iHb7+X5efl0COTCRczcbyT8C6CUMmlKH
ppYs2AmFv97YKFHi5ggAd+LXQNXyiLmBic8fRKNDhD7ZV9qy2N1T+bS/jTJLvUZNxevnP2nx1sy/
iNASgwei31mafPl145SCeTLppygOk5OR2soNNdBJ7nR6mDdR3MmHbqqKlYW42lMcJ1TXKZ0BWGeT
L9LByTVKqfqmeSqlIp37sYO8Jcs03+l56cY3faW0b5/Pc3E3Mk8wYPPy0khDiUmb//sf5ypQkFsH
sTee8DJNv9alkp9suKcHQFPGSix9vaT0PHjS3qshgLXmu/OPoXyI813Yu/5LERTV97zXf+BDbd1n
BN+p18o23llKsdYPnVfs4shwEwNcoJFPng1AcPEdwSbip9SU8hTWhn9P1cWhqVzmiNRK8WSVtn1f
ZojWeuzubiXAvl5aRsaLHHUp9BbY3ZfznfQhH+KkDV5yBPxvoAHR1da6yv8iK61ak9Iw3rVyFjOd
VW3mq5lTxN69HC5nM6MAHdonJFPL6pj1U18iZD/Fab9zEbuqf6l2L7uvmPKpeF/6Woo3BQLC+Jvl
7UACCmkSd/i6abRsb+mF8p9TlnG4r8MwfUYYJ5V7o0Wyw5sUjAQ9rS2H4I50tzYSclO7wSi4BWhz
RydAltvGFsg5bkw9rW57ILGYrQMYbbmOHTd5igVkajSiY+zKvjRR4yReoxgFvsh9DTyZmlL5WqRh
+q2MEsJIJwyt2U+lQ1bPb9XyTeNCiLe5FVU+5oa10XkWN9VTXbWO3CILrMLiCLLql1MjPOWBki+a
R9HUyo9ImF37pMVD/RpUuXJ2srZ+SybNoD481NOzJWgObfwuEA3YjlaczCGd3noAYC9Q8jLMD7vR
tTag4vFyC3Vdth52SMFjb0A28Ho1GaM7wKf5qZVa29xmGS2nbY59zaZww9C5w/AdCSdc27CzM10K
mhh3D5N/g0cTFrkOLcnXcsBB8dD6dfEbE9mYU5HIqj4kDqHaS4buuPKrAvOZP49tHG1hSeXDXrhR
rt5LdCMe/MhIFA/3j+Y3/zf1I8K4/Ztrdb2xM5sWyDuS8903pR9L/XteFdldVVNDvJOiMZxd2Ms2
2o6B1v4weNfyHbyZrPaQCKmhPOHbYXgFAiqI/fLn1lbHy76NPD3Oc+tpTHzcr1QVM6RnZ8jNYe+o
EE0eyMT08Juoo7TcSrSqh02t+UZyMwzoy3pBkHX2Rpi5uKnyLNU2JKqAs9u8jcyDCNO0fQSUMoiN
NTVa92qLMpZ3TqR1erfDFz5EYQjRQLf4J9X1DtPG0s9eWxvwK3TGDlTS6ATGy5DH9AIMPSGbjZDP
BS7F7zS8QHdBoigw4AeM/HLnTCHEtd7wzsUorumz5luJuxrZjY6D5j3V1gyWZKNhLJ86bZrfZoEM
/219Q7H2uR8qCJF3Bk7T267oozefZ+q7T2D7T5pkyDUqapHtezdwxVMU+s5jU9GU2QEOl/YZj5S8
2GI8MNrepBcy29rs/wC5VXcMv3eYiv7H5d/Ux1b0mM4rcYh7ZpDiLNNyubVeiroMNtu5oZ2TyGrU
57iZLEpCdmhZJ0fiDIPwRYpeftW56g0+G9wiKJrHyBmA8QvKEdvGEAiAWRnDsHdnN9RveTeQagM9
MoPe46eOKtbHqW/XGwGv2dgDR8R+V9YWrqdFyGbj3MSY7tp2zS+qkWMSj2g1NGesSdu3ySi1/xKN
zb2hbGMOD3Xn1v9kMh/Ch0xigHg7jFmxFdNoWZ4ZRoN9izqOSG/VQSpzkpWFZ9FmdfqfrJzGRNC8
1a2N3kb6G+Kpg7yJC9ovXpKiFrzti9EO8fnsyup2QH9U0B7sU/MYuGVhbWKgHM0bXcQuvusaxNte
olYk2k1Wjg3eB8JS4kOJBzwRdFOI14H9KDYFkF77Jh6VAQ+qHDIV6ohdvI+KMCw2auEP3RaOlzFw
N+AGu1U7R5q3Cv5//p1ty8xkBfVo9Jwo1SX+A0mobRtZmU/2NNgYSUegasM9IZuFzYGZFGc6M2Hv
ATLrcww07dKYfkz8/eNOifRgnxFAiG+NIdv2sZOYAWxSzUGLeEitNvdMX7dee1nSspRmVT22rGqL
tOvYDvE9eaQ27fUOiXWgHlqU7gchil2E2Xyyic0M33GnQnT7ROuz5GJ2o8C00Lgj+d5qeazUlFJH
d8dfoJcHK2/yX/EY9r8wUc++URhFLKBz+UD4CI72cOOX6lR7apgrWInYov636CiJP5Et2B2xVJXo
m9EojOBubFQlRC2wSQb8s4ci1w+KhuXhMSiG6nfeu5HiUZJSfimV6Xf3beuKclca0g5WwpTrGIzo
C8I+cRhhERDry3e0xIkg6XMtf5lqTftZNgFO20hD2ZuWCuhGHyb19vMQ7GpAeE1kNJTlTT4aoiqL
AdUa22Ya25AjzPCx7NVx24emuMOLobwzIqdbCTKv4zDSNlr2SF7CkSHsuxzPNHozTPzROOFy5j+g
wBkVWzr72fMgxvrUSSUuMbJt10qbV9Oc68fUF4BJgNK4wnhPFQ7Htd8bpz5wiTamAPNrHznxOJnS
J8vKXz5f1Y9mSfhOyo/A53WuZBjRmBl6bZwUOBD/AFwXnhrhnjg4KR4Lrcjqm7JU1xAo1+Hmu6by
3FuZ81V78S3zoks0aC/Ji2hn2oHvlubeyNPuSx06DQpuY4HVNHY2nnBrZ02/bVEWIJYH90dxBaYl
GeKVrV6YqhkC9Z1zQlgUy1jLxMZk0DFvrgwR1Ns2NrF+ntDw3xTk7d/7XuKo/Pmqf/ATaMtRpSOP
AdS+7BZghVYNXRtnL80QKx5uyiMC7VpmYPpdusWdhVCX56u9fc5cxcWqPRbdChTnepvNsJBZw1dH
y+5KDwxfJ7WLS7t+ITI3Drj49I1n1Zp5Z/pRdqr1Kvv2+ZSXKJF52UG2wFwA14pY0RJZZRdFU0RW
V744fhAMt3WfObfgBPHOiqfYhp8hitr67cdu+AVrD0W58w1eby1TKzzNMPfNd1YcxQLaEC/PTpRm
+kuzK4BKQS+RyxEusOdDFFb9gw3V1F257q7PCUWkOd0kOcI/cwmh8JFYKRItqF5S2rsF8W3r7pCw
cjzFUjtlhzl6t+W6qNZ0Rq93yqx1gTYCYS6cxKUouFuh9Vw0TfFiaHVIKuBWeEE3rZOU3jRw6XoQ
jHodh+GxP/dxW/ZeP8X+sLJfl0gqwjmgiGLWPZtvRNrKl5ehnUMkLmIhX0SeofEUZFbDQ+XiLui1
iuLn+z4PrW/95NhfTatVA083+vyLEgfmmrDWdRFk/imzNg3lJAAeS3SkLYrGKKNOvphZ2++N1Mye
HKcsNiHHusYUKgv3Oiok295X5Y9El9BWNTpFmJlrp8KZdHdtbeYE9SKjdAVFb3Y3pUyoE8uWy2hg
YoNERfhVq3zxoIKl/AGBOzA3oRizYBP5dbgtsbukRKRP453vayQkscvVIvRC/dl0RXL4/KxdbRpA
FEANkE6dvxXAt8uvhceyW1ZakOAfoyKqUduK8y/21P0/ZjCJB27e8yhq4yZvVfU2DlGaW1mS5eWC
ApOpzy37efi5g345vjvqUiQt3sxKGRbBXSzDKnm2i8ypb5B2maifFSKwVm605QllUCIE5Ibp0aHY
oi8SezSZwjRKHOcZK4bpv6Yhaz7U/Kl+0FUe1J01pFW7N/q0rFbe0OVrxmMClR4k8sxEoMy5KA6p
bTWapoL5SA+68adsUuuxyCfN3EW627s7MUXKj8TCs2BTW5gg337+sZctPzD6AIHQ3aBjMIsWLIvp
2LpWlSKEf8yzcvh30BVrN1LyLTZGncQ/Et9uDq7pK0c3VyNvMOP2W9F2k+cQgK/Vrq7uCX4Lvohz
lx/88lzuvfzySinNGsWC5Kil4XjnFNq4I4uKbmRZTfeG5mMV3bquLzcjcc5BOlP82lWTNG5W1mQe
588zyfD6bFaBGADLgv705e/A9t5o8RewjmOnZrfVOKZPZjXY5IH4WL5VsaP9a5tD/YL3u/KLAqW/
y1Ox8uJdbwuYWzCqoDTQ6CAlvvwNbuyEfpR04th2GDRtrKyN8i1ZgvqtUhtz3AZmS/cTlHNmeYir
tGuu0tcHgsgCPMLMjaHetRQ4b5OpiUBSD8fGMNJjrA3pfrJbd0P3Mz8kRq/cskRr7+S8sJcLj2A0
9A2oxu+C8YtTKBVhdEXqt8e6AeeHW3bmFl6fCOWWyk60cs9d3TMMw9riuIA9H0dgcc+FeJ5VgNO1
owOOxfdm6KEXpLX8HaISsPcN01mJApYX6zwvwLtwV50ZYrhklNbpUPeRaLSjOU3uzdBN2aMVYJ/+
hGlcR1vViF/x4RI7arg2J2xKAmf3+c7+aMrc6kSNNmCEK4UCMx+1vFJL9Tjpui/31Ly68clvfW0v
M5qHtwm2Q8kKfPRqIzPrGXBBhZ85E8JdbuQQjElax6N6FH6L/qFogI5SWmnNjep0tvFAFSk9UxGU
6cbMZfDf5zP+YM3nt4QrnWILWcriGFlNyZnJKuPImwZEuDSC6nsBqmkfN23a3PB6RYcsoEo1BKm9
keh0rVywV1t6xrnRvJqVPOFGLtnTNBsAZSm6fpwiaJhbMywU85aWouJVrvTXdLTf88qLE0TNeobr
wmsDlEXD+XK16yDTqSG57jGLXOwly7IT1oSctdk/4PLa5Ie2jmXqpRCmjO0AWVviShgPyk8EVQyD
inXXGTdthkumH7phvG/dLklQUzADrBc3pVnU6X1Tj2ph70Qugn1RIAm1ySNBylnYLfJbeh3sxhRK
JvQ9C9vjZEPoCa+uqwNK4mFRdNamHpxQbAcxZ1ANUjVfwm4Ag/X5p39nfS3XggSFFv8c0JArLtai
C5ucbpJ1TMaBklOXHyPDHEyvkam5BdlCbhSEQH7asMh3dJH7g1mgldk6wXh2fa07YDCsrv2oq7cF
0tFsijvvRvC+y55XYOqdCAxE/7WMYvchVPzKfWgVPW21TeJkyoEFL6gyzhIEu6LR0anzucXCU6QV
2V8ia+Y6CEop8KJZJh3R6sUViHNnUE1DPh11PQsSgMCB3IbjMHYbWyvEzpmrY1Esjb8sjszDotQy
e+sQ81w18BMUc1sTJ5ijnYequFWsysLQPA+oWpdl0SkPNaaO+7r8a2kzBuY9m+XieNFI3+fD+kd3
bKiEHuBKqh6xXol/W5UzbYNK0TusD111DZH8zuVe7L9ZPJ/eFFoFCAYvXjPywMydpk49ymaqfvjY
L7eblhrVbGaRBFtEW6boHo/3fhu0ha3vSr+nYaFlUXWrYUT94FT22D1DdrHOnR4buocSvgXF0K/U
bWU10bjrC7oRLy0u3sGmCarQ3uaOjYYAVO/Oy+Mic7dmHybWzVh1lLGB1zWhNwaGS0v/88P2wS1P
+jI3xmAo0txanDUtMoy26gbjWESuv0vi1NpYRqk6XmUYxQ0lZsxYJjq8v5UsMNfitQ/uWCim74tM
DA+I7fKzmnhfxXC99KPm4pZH1dSNZbmpnamrbmf4t/GC201/GOzCUB8pBmSPLuXHxItJV+/9AHmg
nS+adwoluJLHqO76L3GMcOLKvv/g+aUYOJdu6NHSNJoX8Y/tp/likkVGAFCNtvqqZxJSLhIyLQA/
Jcm2lVOtsYGvP8sseQxxA2sTwHPL1yetfFVLk0o/6pYKQ6rNxvpboCvJuB3sTmtIrlTtB4bsgX9r
2LX5+vmmuH58qVHN6sfcwfjGLJuzY9MZBVmXfmzBf3PDauLNlqLbKJlq3ihl6mwplLn7GlwJxpvW
tLIvrpcbgAp0B5ujR7y19JpiliaX62Qc/SJsdl1eYGklUv2bC49Eo9dgNtNKfHW9EQlcgUPD9GY/
XrWHsX9tXamAHZGhL4dNbJs0AUGu2RszLPXnz1f3KkJnXYVF1123WWQggpe7aRwR5KmLTBybMZDO
04Ac0296KUiyQRQcHkc1Dr7CSvv7gGaWQwBlBiuOuG7ZAmdJIyVlrx0VfBx+KopDtazBuPvOxI12
rYD10RyR04OhSzAzwzUu56jTqukbsA7Hotb9CosORTlanVS/4J/rF5uAVGibox+5Ug24zkRZ27k/
Mb+J4ISXBTs9CIEBAb08ohjoTpvRDGLQ+61dbBBQHLZZltb/1TRhKXcr4S7Dd29HcqT/+PwLf/wz
EHOc4TEE7EuMvZIDFBgU2zx2hqLhSGvEewtDd8A4fqbca01g3VnRWLyNQeg81XUuqcqEa6/1dYmA
jhKXKzc7x3SW4b78CKjTNHmJ+xMfoW7LW22kG36gxeS7O+5bcPJdFVjPUzxYGUFhTCPT7ftpvlCC
5IYiXjkeP1+XDw72bH3jcLgpF4hlA8CszCyJq9g8lvibwcwKg30D1GUX2W780MhiTXDs+liDl0L8
CssBRrWWUudBRLgbi1Y+TyUPs1dXafFdxXzLyypHVit3yPWlSbLA+ZqlwaHdLV9SV8aBUuhFfNSG
Imu/YDI2GQcyx25rWEqQ7kon7OxtFpTlD8uacOZRO1AgK8/59bkjQaSJxOU9c+6WFdvGGIWSizE/
5m2d/uT3tBskz4xqE+epMx3wHtPvY9mPKxny1Yflnma3U6OlfQUF1bjcaRqPUuf39JNidCuzvVvD
N4TIIbSmqPcFQLmVaV6PR9uKiItOHSm5vswOczVVxinUJQTTIZC3jdFmX82iQNgLCFXd7GJzmFZ4
FR8OyYKC6ta5QZcJWobmIrgFxz3WoinaWzy/wkOZ2G6Gak429Ad1ssw1gsVV1Zvji64CxHQuUQq7
y0g0wN7BTfLUPyUovlsADdSsOoNecKavQz2Y0baqNbe+00s3ebSpBIw77FPHDP8q/KBvy6asyh26
SMEai/Vqr9Pnn80Y4CrNfh7L8ARdFAHrMHePqd203+KqT88AIRx68XVYm1+6Mlb/LVGITY4ZsvU7
N7XDlXzsg89BvRe0O9oWFNnURUjWaWmJicfon7pI6e90P9R/yBwkptNUfryJUaoyV/bcVUjGnOnb
zUbbJvgCa/GkQapREjqM7rGT+LPf50aS3iaF43CaB7f1YgfThm0QpgFcG+KqtSLr1V0GcX5mUsCk
Iguji3d5xBINy2V89cJTUDYy2vexnRzqAv38g+hK+ddzRXdrnielfIrrywy8M1D/lH0ZnyJFaW4L
yn5fUV4w/iGjPaMEEu2BoOYku6lLR+rzN+L67Zy/KXRs4jCgBlfZP27Otm9j3X6K6L6/4ultHrQx
V2+bXql+WIHIwXmF4aaRSuV7fRb+HkB0rBz2Dw7eTG6kpUABdQabLjKTzOqUvAd7dTTqwQfWVxhN
8xIOviK+OMlIHV0DeTI8hdSbKwBggyJvTCVDsEIr+yjbjHqgP1S9Pk0r2/69n3GRm8LyheWB7All
QEqRi22QIUeddU7sEsXxtO8aTRHlFqSa3XlJhc3bNlScUUIW8NUWics6RKxE6epdYFW+f+MUygQO
JupltCEtjEBm5UP6XR2hsd6BMFdM4DEjEOoITOy+xaDgN/DC7rlJOnM69Xid9RtpqWWxC4om+rny
5WdsxXJudKdd2A7onhnWYtGjKJ40u+k4YbRNql3oG/bGAsx923DNUE8OfeswaCYtDlrb98moj7NA
ffxgq90a9/nqHWWZ+SHIVlhQeHAlvTxtLc+ObVFVPI6xIdIbmRj+q29plb2rIYR2XgqjBtlSq4pW
ukofDMyjRnceWC65yNIF0bIk4sxcQUd4H5p6UPTEP4fg+LoDYgzDhgJU9xU+5Sor9Pp6ISKbFXzo
5cxizUvcC3TRqEgG/9Q0At0XddTKDSjrUvOENkQrpeXryBSWEuYUaD6B42YrLZYXAk+TdVrsn9ok
8X8F0q7jQ9NFRvOlV3pX7EZACdkmi5AhfkibOshfQBEoxdbQ4tLY1mqprJyrj26dmQHD/T1joqkz
XX7wWY7CLDsrOIV9Zn9DR996anOVFg3GTdsubsISSdx4uE1TUzagfLvB60XQHD4/Au/4qcUReG8f
UfACdEDqf/kz2jIAJdL47rFX2qy4haQ2OV6OTkbsUYFyp12K9jSwszCuQBp2tjj7ogYZWJhJ1N4M
uZLJb9IYG+kpZjL+GvB2CA6OW9pfdOyan7EYC1JMqtWu3Ego6C8jLoZi45ijaJ7AAo0YKpup/zjB
2P1ltwQeuPVlxkPlAoLe+7ERhS+OGrbBRrFqB0yjALSzLZw4rz14AtK607Qq2YnWD6t9UCjhuJFl
5GgHkTfKoU2cGsAHxDibwpYq3S0d4jx8i7SgvKkAeA3/h7Tz6HEbCdf1LyLATNaWSp3cdidLng3h
HnuYM1kMv/489MHFsdiEBPtuPAsbU6pihS+8wUvi0Yg3jWTfe3rUNO6eHduEnkAJWrvvRB+r1L3H
/Es1xnJ8aCGo9tuuUMLqTtUm1fiOOL053jWtqY+7QQxorsgQdQHPRfris1nwhpUi14QXJXH0dvnj
rewhni0KhxqQYBL7ZbSW0xjqx9Gonn3Eo7V9PIau5rkgxn3uZmPc12zzcMfR0vR7EIYmayGLNHrG
+b1NrpSslueZvaMCHyENRnWH+3SxkYyEnrGNAdgpzwK5T2Uoyo2SFO1/yG377d8MBjpvdkwhSlUX
x7n0w6BwsG8+hbpRZzt7BNrM51PS1isGqNqX13kZ+v2amqAMjEueiqHbYmo2AbhPyTQ89dhPfIrc
pvyk4ca5xWGNlkakRuiA/vmISMsjHDGnHXT9z0+lBhpnjDu0a52iyj9bU/ufVfvJU151/U7rZXhl
Odcm+Ntwv/bZb+XG2rYhnkRmeCqsot/m04BErx2Adbed6L8JpeiffzM9MHFoA0AFWZY3O2DHk2Io
fL7EsX9gcvjJGm0t2uSdPXp+eVXMZG1vUsvXZiPV2ZVvkS1Wth9VGqYRJ2nn2rgplWp8bZLWF8gt
SOP28uSWYfu8WzgCKGPAQiY2XTxseiEaKBZWdIKTpu70UlduqL0Z93aIBo2H1llxa2aq8KZKV75f
HnrtO9IuARDjOGgfLBW+gOWmai2V5DS2xrdUGQBi2EGT3JvaoH9qAzU9Xh5vPma/Px7zVNGxZ2GJ
nXnCF9s0SbLGypUhOVWOXf1ENr/Ntxkk2Z20C+MGqVJxI/xa/9Pi6f8Oi8nDbP9Jm3zxORsno97o
dOmp6gb9lidHcTa1jUF9HpdKduVsrO0ddMwdev9z3r98p1s6T02ghikOhLI5BXXJCbEc2e1qx+yG
/eUFXR8MDYU5DjQ+KJelapS3sZWmpyTABrtpRfbkKilmII1FXfHyWKsfb7ZzpHrJG6LPv+W3Q58N
QUbbQ0tOg9JV043jJtN3uwzzL1GpW147JkALdBno1/Kt1U0KzBBNHBJMrpDzcYfBcWIq1YgNx1X9
zSwAHVNLmw5TZPT6TQYwwtn9xUx/G3GRuk+0kN3etdECLtTxyxjmYiOUKnjCBMrcGOPUOJ5NZ+Nw
edS1e2DG3JLTsRvpa5zPM0Mc3u3Gkbob6uxPqRXbL4aRK8qu77AB30yjSPduaqsHo46L8nh58NVF
RgiBPTvL2SzzaaeykibB/fAUN/X4UKQAkJ5ct/QffKXx89uyRj7zmrbz6oYigeb5Z0qkK+cTnttH
IWSX9JTnqAJ7kybqH3nYRt/klAiaiVq/z3stKa7s45V1pnvDkYFtx9W+DDxkntulVUXJya6G58wn
aCddrQZvktRsdgjahMdEK6zOG5s0vYZDmp/+xQ3I4CSrAm012vWLy56MsEcbpklOqV6Ft8gaDu1d
oTjpNb+mlbWd2Q8zkFtnosv+u41InM4wTFKxs52ihP6ux2yv8vpetl97gf1Wnlj9t8u7aOU6IuAB
jjxf8GBdFl8UKmqO4bkTn9jkQ+GFaeuPSC2UceWZRVuGV2jlq4vJcWHLcq0DPjrfQNDCrAHNWG6G
Osjh0sXo1WH4d61VtHI2yABpTc3nA/Dq/DN+u/ikNjWDzKr0BNsJVoBWxLWzbwfoWbE5hkDjQ93f
X17Itc83m2KAbcYGjq1yPqSCCopVR3i5R70JQgPjOao4CiPRT+5Ls/jHrQIVWlWVWddUw9cWleSO
AwIGf+ZfnA8dNDWGy9JntiVFFxpjYVltkyiQN38xxd/GWcQCrkwmUCBWejKcAMlUiFwvmFdXu66c
kpsshGCVQMp7vzzo6uRMtuhs4Q4wd3H8NIDW/WgYOKeJopW04itdPtlh3Gz/ZpxZ7ACsJ+u4WERX
1E42pG6KweUIk6Bv6JE/F7SMxZWNsjoh2inAKSm2UfU9/1pDmNpt1eXZCfkG65Dk1hDsLNE51uby
hFY3JDUvaBc4Y1NyPB8nTS00aESYn+zUCd6yQoTajsaigDwcN45+R9DVaDvbiXvrynW9dvqowvy/
kZdtDe4wKVXCjBMGaOpnzUk1xePq0VRvzDP3vQHr8hdzBbUERhV8LAXM5eFTI+AzOWY8ZFST56tR
CNlzyJ7UcAx2GfWArd2hXHNl1LW7E6C2gMkPtYUu1fkKR5U5ldCn8xO5OaYvCUaJ71YblKR0bvzv
5a+5tqa/j7XYnslQFQRxEV8zMtqvQmmr0msqOLyDGjhPMmuq5/+/ARfbRwQ95VSJ3VCGnBqTU+yI
jq50yxet0c1vVd77f5ESzzJjs2IzsTHqjefriXBTqpcRRxDbA/OQdJbVfnJjgSXjlALW2E7IQ1dX
inRrp5GuE2oiJI7oUS6m6YP/wKeLRANCbVNh2WvY0Y64WbmynGun8bdxlmfCyuMKnzXCfmUKv6Na
Mm56IzSeIhdm/mueFH1060e+cy1gW92i/ze9ZfDSqjWkWadJTxJuNFRvN/OF51dFkRxCfzCjK3fb
2nA8f79swACdLo0yUJmW9FCx5ytn2HTSjtYtkWGAREEWvV7en2sLSmmV1IaeNBDC+cP+9sTzTJVB
EqqEv7o5/AuyoLmDfiipRLrBAZ3KGxlH3ZWPuHYIuV4syjZID6JGcz6mnTVpYIU8gDjLJXDoM1He
5pSj7/suDfJ9i2H3FY3WD/U/EmH6eqDvZ/G9mSd7PuSYQPi1qbueBrcNvzvpcKilvFVk4WzGRs82
wVii1CDEOLRerbhlu0fCsLsmhLP6XeGM6SgtCnpY89//ttiTaGsrM9z4pEDxLzzVTLv7AK83F0Eu
WuTeX3xaOsEmIJdZB2xxJq1YcfRgxAjEt432dsq60vIGG2kYe1ZxKFP0fwfQh1du2LWbgC4Fzx69
MGpWixvWTFq3B8s8R8KhuunaUTbbJtLCYXt5dmtrSSBDBOyChAeLfL6WadnlVWDI5GQi13jfDX7Z
7YcENIknssq/cr2tDwbZjp0DunZpbSKLHvy2GOOT3U7md8VPlTsVp+Q33HC73eV5rR0OlOeBBJFI
AEEzzucFTMTOKfnx1Wg2xptJ8MeA0MGXpk/wtBS0lK98sbUrYNbDA+U5q9MuBaGQ6VEzJw+TU9fW
BsIWxdC/48pnuV6HoEm7VbA3qg9onmrXIuG1ZeU4gNpGaFgHVXk+V7fxKx5ECisRjo7tZoxKbTdR
Aey3yCw7V8LuX5JAywwUShhVESwBZrzo+Wi8iD6SOW2K2H2DOJ1phq+U59t94VTGQYlhKHIJwKGg
tNq/mF1ny02ESNUX9OmrezHxv964yDO4XuIH09dEqezby5/+Q+9tvqWIM+daIcVCQujzXzhCrU47
n1+I5CyaF77t3GTIaP5M4jr6T0u05LNSW8aTFOPMsu20FnkW8j59H4r+ym9ZO8akz79UwimxLWE8
bd+rWoGEyCktmgxNq1CFWFH0ahP+xVv3+0DLrxLrQ5OUBalspjb/TOWUlltdgqK6RW0vjK+crvn2
We4BxEpnJ2eePAAy5yusNlbaxm5FFQLr72Iz6Y2iYIkNwH3TDaX7ZS5hfqqGOHpUC6XZXP6+8+db
Dg5ydn7y5vT2g1HZAAga3Lpz1O1ciXd6K9zH0U31f5tYNcoveD+YyksZ62N8cDFhN78Wml3pb5d/
xMqZI8TnDMwADmiBixXoyj6sG34bXNc2SLYiTTv7xmxxTkO6IrwGjVlZ75nOTqmLKxra22K0VCaO
RhlNHBElql+QCIIwpFWVmPZWPfQRLhONq27zoK8flDoNw794A9H4BKmF08NsHb14JfTBCoOkMsVR
a4FKbZ0AO6p8k/qVeBo1ZFd8MwqDZyuPqvzK+7R23YAiRtQK2B9lmmWLwY81iFJd7R5tST9gIzuE
tA8K2NcvZQaxfl8LGeTPk9IIrjvRK0ciaPPJUPvG3ym+qOut0cp+eAhM6gKbqRw7Y5YmxxHu8oZY
/6EwRih+AkZFmvX8TKBBazo1iL2jQB24OFCli5ONasnxS27yhEtlhCmtSeriQLiGqbv1VRzVDmEU
Db2XltLyDwGwKyPwTJE4B3aDe9BS9Zoi2trGpSIEw4UnGIOGxeVYB1WLroDqHrHlRCNW+N0DqLri
X8Pvu2uqvStPIixNSkFEMtzDy/pakkKhV7PMPxqyjKqtZU6wqsqq1+4VmQdV7FVND5+87DTEES5/
jpVLYj6dNMV4FUmGF9OcAmWYXQ7FEQJjam87jGHu8Hcn6zdzNa0/N7VV/JcSgvzTlFr6jGynFt9c
/glrs5/xogDRBRndEnCSqgX8zsoXR3SRrGOSKyNulmVhvnX+hH6hLmP3H/QOE+v28rgroQ+RMT05
C1ojxYDF1PUg79DV0fwjrko9tkK8u/kmxkIzQ9A5iQ4ZJfL8ylznC2hxJwN2oY7EcwA0eBnZTWYS
NbCB/WPiD3V0V0oN7w1orGIzktLuNDfsaq8FPRB4BjZH3y7PeG1P//IipvoBhWXZnzOEnmuhJpVj
nClQC20RpX3i6W5lxDfSbOtxd3m8D/w9YgsgiqwyaAAuxKVOdy/ZPUh5+JSLGw19o8p1YMlCKfwa
xIP6jDzb+BK347TJx6i6qdwBqrir5Ki/ZBXoEC/OC3WnuP5VndT5mV98B6Ke2VSUPO3jw2w6OVi4
0lCOViCir0E9yU8Ja6N6VqTb8VY2MnssptZ2tgaqEuZ24s7/kiKtbRyidF6uywu1shWhKwCi5fWi
bbsE+/igSewe0Ztj6tM2IDG0YvPnlEaTl1OZqrcE7zRUL4+5shXJxOHoz6YeXMaLyD+jseq2USCO
XeUYd0Wuq+Wm9B3f3Qq7Ssqd2Wf+LCSqBb7XQUHzv14efyXkY7rUUql+w6peKptoqZKVCR3io9In
2bcR3Rt/g9ZYb1/JS9fWls6FhQk1GsCgZs/fG/C/emU4pTimqOQ5Xj5q6oMTSs0/NAIdRtEXUj5d
ntrKjWZwp1DBYVzq3/M5/C3xHjSJfYOriKMIyuY+/gW9aiOQW2UWzoYcdQyNugh6bp3LA6/O9Vf/
RDVRRlnGP1Yn7Rrmhjg24WwxXfqV46G+aB6wWnPeJPoL1wQ1V0ecxarBQaI4siRWSKWvxwaI8DEN
Y+zjIz34NhoaDWoKt+q27KJB21+e48olxktFGj73vmZS9vni1l2Rh6HfiiP2I9E+aGV6n+jRa1IP
3dvlkdZ26C9DqxmDikzV4jPavqxaIjj3ONZmtO0csvENgpDTn5IK51sSECS2CSCtrQ+3pAxsau2Z
4h7NqmkPZqv7ild0dvxsKFGW7vNC0f5M6hvIPrceLGZshefG7PLJtQetiwrK30dUkiuxHbnebEBh
pV3cVdKMrvG41z4ZmDCWkRrjXI06/2QD2nCxHwkKQHEWbGO7mMZNFvaqR1GnvibvtfbVeNHB6jpE
mR8EpyFZZ1huReLoshl3Fo2abJNY6XSNUrS2838fZ1HjM2Q1GKmcxDGPnf45BVmZ7AtDxKVHdVgg
eq+32Y/LG3JlHeeOyywzxL4nZjtfR210JdIAhntEjeC76SfiOBnTsU4q+8oFtlbAZKTZgRbVqZlG
dz4SboRjHRlkE1ADkkPW1uqnCdS141lKnR9ypZW71BJp6RVK5B6t3oq3MBnTn5fnu7LEgPpm3D0s
c6LURcGmJZXrEnxwjkObtTsjtrW3vm/DDeNlj5Dp+yvTXllfEmWKpVRrMBvXF09iEZZThKiAckTu
lwB8coOnxA81SGq66K5k5yvbdI47IfRAZEdVbDGWSCo/y3XTPyooxLaeL/yx2gOopWr6x4uIJpAL
9W+GSFKLOP+UeuS0Vh9rytF0m2bY6FqXdF6dWQpiTJSomjct7if9SlqxElxwZczHHd4EAdZidg4y
yEHdTgFNIdvIX8I8cHeaPkjn1sLs0thqo9TDT3ATovQmg0t/ZeOslbYYH705YNwkVsv9O2mVXVeD
H5yc2tHkHskbxGj6WgZi4yKP9aRZgX5LWQKnXzXvKi8Z0vzb0NepPCC7mPlXPvbKRobnS5jF0QXU
tZSMsEGI6LmDUW2kjAalgMHZ0VjN0aNNBncTW5P2evmj/5KCXwS43PIze4YS0Kwlfv7VEaYtp7B2
+ACuUqERC97/lJEEVTdjr4VOTmk+F8EXxw0MfxuWZWyeZCrldOdOeabu1YGy0E1QtAjOoWOjRY9d
PmFDjdFSVe+Ro+ijnZaZgd9sppkgdBx4QT/FbqNon90mah2Pl0VN3mwr7U0v8BFs2SGCNAQPTuy3
9fvl2a7ttplfS+UAijEv9flkg4TaXW92yrGwiWATL2orMXzOtDF/HWTuPGVY2twOqe08yCAzdpcH
X7s0SG9mowci2Q9Yy6pxfBmJODjFQmu++lFUe7qDojU8MNu+MtZ87S6/KncyoR2i95yvxUSjDrxo
ZY3+ET0cUkRdDfx640u9K70g6z85bdAUpDCu1uxgYaoI4xImxlc280p0S5eXW4vba/YEXNzKqIUi
eNbOSZ0Z+hI4GZSYFz8P1Wcu8hQQvpG2n8bWGrL//nyledPnJgwLQDlx8ZkdyIzcZv7R15B7sRs3
CDxu5n6nhtZ0uDzW2guIzBN4JIr3s5n14gWsKkvAXUSkTyAvYXhRmfkPqjIGCHn18fBFK6I22btu
C4jWtGJKQpHpx86+lvVQXmsnzrfl8rO7VEhoO6Fy9wEYlcejhUizTt5uu9FDN5jmF70U9sEdIeiA
rMtfnGYEUqfa8ecws4yvuB5Ve8ymJo5eSzQOX624pnu4tg34GHAvZ+UZAsnzr9Eh+lN3yDcfSx0O
1N42mly9KZI+wqNtLEvNUx2lQLXYcf5i/7kAuCnKE8MiC3E+cOCISivNVjlGqRuGGwf5jc8q9oM4
mVLC30wKiKtd0RfNn2pvETXjjkAmYNHkBD+yGDgMeytoR0McjcSatu5kqZ7apTO6Wbs1RqO/8tnX
Hg0AjHPtHFkWJns+T3Uq7DFrQ7a7qLM3e6AAiqo8XlWDo0/NHS9fdE0Vdu1+4QIlcqaRC3hrcbSL
YupLEXd8U4mymhf5No41qHgmjyXtOAQUUF01tkbSpW+12eR7M2zdl8sHb+06ZbYqVnrWL9ue81kj
zT429WCLY2Tl040kSGp3Wef86OIQxfjLY629G/NzMctGAg9Yll2ihEq6PTBdCxuIGxfFqARKlBx+
ZCpQFg09V7QqptbnY5cgPf/iioFci6I1NQJwyEse8agUoWxQPj/1NdWdMM2bZzuwzXhnjm5mInfb
c3ba0T+NhrsPwkwCE8AUub29vAorK05BEtzHLBXAI7Y4yI0GSKHOauXYFoH1ddBLpzpYffsdFd4q
urLiq2PNvu4AA6mBLn2ps2QKu7YNgtOU1dFt4ma9jlx5au8ty8SH4/LEVg7Q3GUg8qDzRrV1EQN1
Uh06146ik6zc+GmGoXkjFsSfZF72W10prvXSV04PVwQIVoTqaM8uUR+li+dDIKvo1BmJ0WzaOBqU
fV+3dfpgB+PUQU8Y7Xc1m0wYtgh73w9qF14zCVpb4bkYM9cs0Gb/gIjsAyVpYmAYtjK318GpFK89
oM+T2ajGlRvqVz9r8TDBCv+/wRZbp5WWAXZPj06hmYp/I3DJ6iGLte5QIwuQEWrPfpuEEr2F9beV
vrSFNMEoD3Edx17sJ9gmcefa312lmPSNZnZjfWUPrC4HH4NnCuAGsP/z68RITKD9Ib9wVGcliKQO
XfOQwWrPNhTBp+DKcKtbDrw7lPG5Dbm0/CqiygJsJxiuzmx9n+pqne8HTJK6DRJ2bfhg2t2V4Hf9
I8CAmwN9io3LnoIfhkEAEiU45boAXeVFtWU/l8k46l7aRn1xA8lTEbftKJqHPBN2jGCfkzghZkLB
cKsSu1DWqhIASegBlT/czuy1ayz65bqQgBCzEbFyz87UksVnAH6UWjp0r6fWzMcfY95X04EKqY0Z
G2Yr5qYosr7zhrFNYFQ3bta906rA56CLBRUwEKkYCNaU4x5NrF0CT7pF9y8OFlW0SfyiKa9EGIbO
rvh9X/NzUWRyKY5zMxJlLH5ulA8y0QKhPIVkQ3IbdDnnuQj8UWVsi5MrdZlWn4O2Ud2DQlJS70y/
R9qlyXxpeiXXACozdU+RyFOGTuUy1+3upkubGIOe3tDeJ+Cu9d5I1fI7jMXkhdg2NnfAGdVhq7UI
wO84Edlnq+ztcacktsXATRY3HnYjMH94+hOT/yDqeguyKsNONJQYrrZGdq14t6aAgIDTXNvVZrbV
khSoolClltjTP0UZt993mP99H3sFBhn4IbdjacIrwePNA4iVq49O3Yo7gQdvcYcnkNpb5CdteVcg
g/WnFTi+Eq67ZDC8ngRly7TPbh2TEMnIn7G8E/Vnow6nb7FZy+ixHlPrBtHK5spZ+7iNnRmvPMsI
Wdg+LMWswsFowY6I7DkKGl0Fkqmj8JA5ssbDcHzqx+IaF2xtQJDgPCu/OmhLooce1lCM/aZ8zuze
vUESgCt9JOb8Ufp1rR3Uxi+bm8uv5jKunx2hKdlAVgQzQg1lLlz91rwg5snEpHXlMy5kjeWZmfOt
SY1J23RZHm+MLsP3gsxCXBl2+XjOwwIKgwXK28m5WwTXGUBp14qc/LkXle88RrUuiw0O7dUPCw++
lwE0wSQwXpIGDCZLkVxjlt7V3R9e4PwMTjydOBtyLzXrRY4pHex7ayQdnhERTzZNo1o7COLhN9v0
KXZWRXnlZlz5wAbNL5cOFdXxD8l0OwS9gg50/VxkIjxkhf+PyLEbwZ6mOURhHj5f/rhrw83xPU2G
me6yxASp6JZibyjr58D3+0OgT+WDkWjGhFBz8TmDMX3NzuRDIYoFZSehY8HBmVO2xXZq4tgUaATm
z3ZkNsXWD1XrHZGuQdxMJWaVXlwDWoECFjC0mhV4ZEMyKj6r6PrnHpobfbvR48rF2ErNFQMTNs05
FEBHcAlpzQSZn8owy20T5CoWxh2G8NQ8hB1ufLczvhmySOQ+rNU89HoXk6itEheN9UUMjnnlzVg5
NmyZ2dbcJGLBKuH82AgzVozBbtPnClz6K7xUe59mkF6V2OjvSjA1tzw1t5e/5srVDDwFDRiAfOBE
Obbng2Z6aue1PznPEJfzZz5nvXX0wfin6mv9YCtNfNTDuAWv17HSQWCXdxUWl/rGV0SXeUGojX+8
nVGqhO5Dckx1CwD0+Q8aRRs5DeWr5yDSktyrR9vaZVXkDzttcvWHMkF5/srCf9zSs6Qd3V3gT9Ab
l33sMMJZOQb49ZzCe1BwRMO9hkUY36JYTTQMuOvh7fKyL2NKmK7Ekyb9LO6r2R3ofJI9Pp9u2jJi
4k/TtzBqzU06TZFNepzL3eWx/rcPfxaLACGnVTc/OdwUzPN8NN9KKuKqUHAxOlP3PTTbRtoYZKVp
/I4UVDM0wFVCKfGYoMe8H/I+wUQqCLvAfONkp+KE/rvSqB4nqhrv8UxSsD30mzi9sQo7VX9y3hob
kdpYulvqN27wnQ5kjPeOP0XWJqYMUd8MVPDvoK3X8QOoAUIc/M+IHYesN1+D1gjMx9kHhQa3lQYt
C6HFnfEdGJGlEQbo5YjWiERCLN0SpCvjHaoG+ic9gKXebZBYVrHLM61OR9VmFPqbQlWOu7cMh1et
duS0TynQZQD3DZ8Om133nqXWXeJhgewcHWnIx1lUJLmp7dgCSD+E7baKUZ/b9pzHdDNUgXC9QFGH
EP6GANf01lVGq1L0l4m/Kft6gsxdCWduacn30FTiDERwoX7O2l590QZLG23Pyk3p38Ywgv0HOwxc
HSERzXrKXL/Jke9PNYoISTN6VaH5X2JAzeY2m4ym3hZGq/8kBKQsl3MMi3uybDPyoOVV71NY1t/r
DgmvQ6dqzT3nGYBorAfl5CVJMUavdYHoqwFT4VRnWfUUmUE1btCy9J+zBFEsxyqTZJNJsD7bokqb
e9AqRbyJqsF5tnHc++oHvXxNnMT/VyZCS73eqPPsVuqk4KXIxE/gEZq/w0QGWmBeILW6yWhVaF5a
4Be5ifEQSB9zQ/r9Y6z2xbvTOii5jFqMBF2FjzJkyRSzUNDB+hgcsDXWym0kGrXFGS5v3qexrN37
UMOwms6hi3MuZSwR7hGqCcxP7kQb/4mCBA5+iprZ9y6s3TegjUW8b0yR3xMZuWJTwwupeBVCGYHZ
HitKMnnb7qjeBq0Xx3ZZojAyXwCOUGCMq0on/qGAXXzvSr1PHplUuJ1GON+7qffDOx+LO90ze7Xr
X0bI53I7Tc047NDxqH4CzTIbIiy1nzaFj5TBW4eCqY6/YYFnnSkbzXn13dp/700kdl46xPXkvauC
zt44ZeeHhzCjpYUo1CjrLYwdoE1lmakmmJ7JatnmKH5+r1skGTcNPchsRz2vm49XUI5eFLXasO2Q
/C320EE10h9RStWLoD6om1itsPuxASufZI5J4TetrEz9c4BnV/disPwnajuFfDdDR6AJj22gXtyG
Qdo/qFKri3+CHgPTJ3LkCWXpvi77HbSQxvm3a4K4/68JI9N+bATidfvMzHLan7YLZVqNBIztdCoN
PhH2ItDXxefS9GvrPkHFerjvUqkQBNdhOmz6sSdR2fqYfD5OQEayO/5humvxxRzsDXYIfe2l1KBm
yytihRvXJ8n7mlkJVdtYLdvbdKp6wrsWSJiX0oEAj4UYggNAwaycZ4TvA2gs1DfcrQJ8W27auuo/
1xNcgVsyDuVgy9gShzAvi3jbBjaWq1E3RnKfizbJ7vUqHXEMCtwmuLUnMU6v0ixF/ch8/eItjuOB
BC6tEbPXKt3+YlKo0nZm1mY/WwzfwytP5YdXZG6eQCSd5Y1ReViaOeeR6kxpZ4zPVplOXl+F1k1m
JP3XEWD2n9bqwQqAAZ/BbpRUKZ0vgjBDzveE2o/PaqBbTz7OJInHRYZUvPTb/s6cTC06+KmfXBNw
Xpkksa2gmU40PYv4nz9eqikCV5K/PdtprvyAaPzaItEUbYFdZtfA1x8CAZDuyPKQqNpzera0e1dR
/Qis1HCf81wW+6KcsveQzKXy/NGynnXgjVeKmR96RLMAI/3ceWYGrJIlrmVCSSu1Kx2/WSygdoQN
6mM0FPmPLrS1R61uhjvVboyDNoFu3jRu51P6kubpcoSwTJwQ9aU5AMifF2QWCZ2X5bd8LULVFVSZ
k73oo1HonlGi+qmhGvSuFGm8r9WYTGlKrXqAXNtj71Bn3TUJzmXsO/8EJG/Jh2cjAveDvHDsKn7g
BsVLZ9V6sBVGK7AfqILks3Di9gFMaw3VobimVrQs3zOsSaOAqjWlZOqdi2Az7Es51rVevrhYoPmf
/TyH8sqnaoDFhMGhDGQRbLOc6P+TgQ/t8fK6L7f2PDqffkYPWwiPLqv3xBq+LFHvf6EKgMlYlhfO
U5Lq8tZuJC6nlwdb7m0s36lxYHlOfAgkxliEnM6UxIadJM6L3rfqsKE4EcLn0wd3h7Kk/m4GZXhN
e+oXSvH3wHPG5tMTIEkEsACecBF44lbaF2EtqldfG3EVLaiXpd8ydbQMcAuITxApVFlwg2lAr30t
1IHwkRBzElt0pI33ItBRBK3dAF0nKDfOtCP1Q0ohGGI33vus1INl+DZ3vhFAfQkzd/hE0ifFHtIS
dm6F0ffyh6oEw3E0Xe1b2g2D/fJnq0plD/gbAQbSHXjsLeGSWaHFMRDh9EUru8rfq5CDfippNxOn
a4LTO7jN+pUyxwdkCusJxB/jitnBZxaIOz+umlJ2jclL+twYUeFB98+3sVPBAmoq4mdRauVjn5eJ
u0UVpXkvC/jalFaRv8hMRBn/NHfiXZilmqgHkLChpHb+Y2LfRNlPz4dnIPAWFuFauxmUtjU91Wqd
J9EqwRVZ9o83BXvqF9cAzCjFpUV5RVh8RN3N29cuK8v/ZtOEh5ok4TVB5mOjDI19H019/PXyZ/5A
OWFAOFB00AFozCot80Xy2xWZdYELmCsvXpH3qkvwt34WbDonCu4DCwmHW8jBw9aVgBP32Vhbzp2r
lZg1N3RQDvhkydLT7G4sD+S0w40YCXVu9FFphyvFmfkVPj9ws6MJX4IQF/e0ZZE8sooMgZxGfxnr
vMTfiIJJewBMoV/56h9vrlkyj2UlEafEt8RRaPT5qPMa+ousmnjc55Pzw0L6PtpoUkVt8fLir02K
EIf5kMdyZy72O7aHpdnABnpRcgWv6STIw1tnMqrxysFam9Tv4yxuq87V4rRXsQcmIajcTSEQRPZy
2YwzvElB0f7ytNaGA9tGj41U4qP6LmbLTjm4k/ESIcNLLFVG95YVpf+qYZJfq0l+XEIKzrTZ5ueO
IZeaUTCkWieMdNINP+m/9Urp256kmvj2p1Oimg7ZGB4S0B6CtvNTUlWqXseI2b4GQ6UVxBDtxL2A
6Ocmimv9/fJgH95uCoLECkjvaGw1sWw622bQaRAjo1ejSLp6G2a5eCf7w0eM/tP4gFx99GpFcfnf
ZLpmf+UAfLiF5sEhn5kkTgBIlioEalUaU0JR4pXUKco9oTegGvLIFfQkg9Q/tGWS32q+PV2p161N
GgAToSmtdqL+xe0XuTlcYKeOX8O29mmhYHu8y50ueJ3iqXwtkjm37zvVjjzTquw/jiFmFDuIajot
YMf4Ceff18GbXjHKKn3NYiqmRp/kG2fIle9mU5W3XdhcK8x9OCLzeMS8bFpcRmjgn4+njY4fZvgb
vGKI5Cp3Ya9l5R60xQytSPJRbC/vqA+nxPjFoaNhASoJ2MziotHtGlhM2snXqQ7ajPJJZv4QU3nN
CveDJxTQeSIjEMkkqraAQnQ+LXjcKZFNNr66ETWSfzI8PZztVLkB7vS17D7ZKeW0G72zhb8zaBhR
aO3tqqoOuSXGu9RBislLbVCwN35ktfa2tdB/2iXSh+NH6jvW011lV2n96rpheVOoaq1h8qt0oNgl
lCCv1hVSe6/NSevbg56kEXWaMrffiq6Ov4cwiq95jH34kKDpeTHAKtObQZJ3cTHUBNCg7sLudbIV
5xk/E+cEFD08VHZX/2FSTI+ABIINMwfWH8WXASIHvUXU+YofVvsahonQN33UPHcD7h37yxvmg4I6
g824H3CjGl1z6tXnXxLjj4icTq9fu8m1woM/NOmN05vifzg7s564mTZM/yJL3pdT90YDgSRAEnJi
AXnj3S67vJV//VzONyOl3YhW5hih6irX8iz3Ym3sKO3a34HeZXIR2p6dQ2L14gHrIWAK0TxR8TAi
iOr4h8xzUm116WlflF425sZr5IR68RDbYpfZ8fyWxT7tCOn25m+H+PiKBoISe62DfhtmWiKb+wZX
xfIfAdjM7Q+dniISHH/nLLSlD5qnbtk/Gp4cho2BxSkudKL/PJlt/V2ZHgQvq5wOGaXnC7frsmwn
Yczy9QzKDbDe4VytEyMDQYw4alT/KBIKehujEDSs7am0+w1Sa42EWBnPl2wTz6705TTStMPBjAMK
1+T0W/YNQaUnzO7RaIx+Omh0EhHHFhkeiYRr412FJey+kPk/PyWMS9sOuA3RAJCms7PhxClEieHR
tGQ2h3xV/Tqx5qOPUdjzQAKQEjual0odZydyiQ7hCi1sbxRt1z2PIZnarHMi7bHqKWxixA18IgwG
rSj30egVYvfxSTlLWlCxBnaMwhN4CJtrfTVLRM9nr61U8qQwzblJG1rARjJmt5T7PqVtfXDt1LiX
mZR3VOucq54p3zXteEnR4KzgAoKeCfMzEO+izvPn738F8tVUlmz3PHuSsQR3W6RmGeJracOsj1pE
w8G8y1slGhGFmcgnqvZAM3A3cmVwYUnO9hu/ZJEsowQEcZpfc7rfwNUIegZT9mTxXufY/0XFYUzn
5GCIuf0RDMraEb5fuh7PGn5/SGILTRqBZiKI9dmSHUzVdPKKp7xKxT3qYnkWCr20ju1Yz1kYabaW
hkkyoDNmd417aH3hffLRb082vWiaHd+QDuuF3XF24BGQ4bpG8AA6Kc4oq92RRYEx6rEQT6JEVjSM
W7/fetLqIQFISCdh0vReF3YainZbUam2uZr8zMx3RVFrj/7UZL8aW/PfSq2j5Wsl1D82ZpH0BzkW
44X884yRTO97KZKxgItxDQy40+/W5Kjkz8g7PmA90VQhtHofCZ80RUof5IocwyGNudZlVBggfkbf
0WgZOcVve9DKH1AQpLpRoq6/9Zlh/mvzdPltCJkDBuUqgzy6CpiAmyMT2QfTQ6c8eRPNZvDVlA54
6qYS5dFhRS8JjZ1/OUZcOpmIfy3Cf6sXsLIDOVRaPz0UaVQGYd4n0S3ig8Bgyzqt0lBAcbsUQL0/
5qIXx/1FDrpKxvt8KM3Bm6aHlPz0q+f6Ch8jMX43VJ5tOfT274+351nQzapSc+B7E8AQvix36V93
xgK76PiO0wOqCtexrGS9Sd1CPYFz1RpqlZok6g/k56Z1xb8+wgyNxBH1Se6ZhbZxOjSO8yjFtVI9
UNCRV72vOdtF2OetFrrc571jH/Uh9p/Kyu6ePp70MqmTN3gZGU41LrWLb+nat9EtjciH7sU2L+f8
iz2KpqUZbxhbLTatf43ZQHiAeVjEzZd0ao0piUUTqNJW80PeG/LHgia+iTyt67f2TC77r8HFn8EA
iLvASjibq3eegBxesRGoB3AsFLM7X7YGVhw9DBgJmvYTZMjgkjvpOzuWnUoLHq0kAOHrTs3YAZ+c
ho4Jxs7b1Pqj2Pj0J7V9nbe2uQ06Kf7VR4GrAK26pWNASEF5eXVNGTgXWGTdTJNA9EGY9T0UMutb
odSFPPz8HTsdaHUa/RZnrcCf1QPXc7pxLfxMg1aZm7YvvacIMMBV42TO28e782xBMSyiDUUKjufL
Aqc7PRdOU8x+kXrTI9q7ThsGUIF5wfMA0kpai2LcuBG14auPB/1T1vr7TNCIwmtgufoNbj1ASaej
kuVCVfI88ZRNgBdR2aACiDNIQfSAcnL5uW4oSh9jMzOvmsSQ2t6fG0M/VqbZB4c4sWRzPRvfPVe0
36EEeZ/tppJ7Gt7zbTOam6ZzNoU34EmLjlaCIeyE+cVBNVauYRLjUPsiUgyyTQ+MIHmI7Wi66qK4
aTduIis3jEUWJxtaadZnK0788Qq0afttSAsMOXl0RthliRX9GpMpnl+qbBK/6kH5t5M5WMEGPGYi
D40w/fzCop1Ffkv3DmWKhSTODUqh+HTRbDF4EFNd8dQ6Wl7skzizkBTo1BQdDLLdMhTC0fptZs3D
69S55TetcEYvTHLH7K5aVYFX/PgzrvcO1xroanepJOIIhsjC6Q/ShUik50fdk1GB5YDqV+MME1Ua
bb5ynvNtKdvxQmXhLOpaxiSlQJqa4hjw5dXOiadgbMa6Hp7GyujHMFWqxE1xsIsK9Mg82jvPyIdf
UL8Lf9P4Uv8UI8Iw7Wcx2FjxGHPdbpQHeLe8sBbrW375XVDBDQ4RVz0p3+laTGLsXPSIxJPXDeWn
eO6jK9LreF4eNPWvsQKDUewMeEWBWcHGXj1mLU1N0KaafLJxP3+Not5/s2NYiFvZdajIJJ4/lhd2
3/pyYkj6uKw3AELEJf7AtP96uqXVgXnzmv4Ju9p50wZV8w0FOX0vsZR8a7kR65vCRS3xgvzisoVO
Lgr6QVQfeF8IEZcDcLqspUwdF6KC9miBPpcHs3O9e6v35bPhZZjPl1z6XFeVV9+gX1xf+qh/hE9O
h2djL90YqqKs87pO10YpAAA1eI/oL+UydCa/mJ7nLFbO1mldr3uSFtgYqDMOW66OniinaM6VUkmu
b0y7y1/K2EqDw2hzyx6Uk8gHX2X4RecmGjy72R4ALXdqtFFy5w3K6Mi1lbuZZe+3V3bUTNpI7oBX
ynTAIio1nR0Y414LEQQc++0kYD7svV4PnnyV6tlhjqqWolRsZDvNHpL8kNfshDBx+6bfjXFkYkFX
pFr3aZqQDbw3aMH8Rxrni//GTCn7QdEbFF8cqWzGHSCW4jiuUwptP7kIf/m/Pr49KNWdflzu/aWb
SSBt0fsgmVzul7/2lMDVSyusWvvpFKlwDppUygFKlnPJXc/l5MU7FDCCeMM9rxmfWj77NoAqrXZO
VBtLeuLZ5b6lqPNTTxLN2PKpyiwMKvLwTZPi07GnqNOCH5Y5FACysvje6W3PvXV8PKrCrgvGCupD
Y1TfpY0L600LOXpu7uepE033qStVebCtrPS/zhnaNFd53ZdOiMKpJsqwtdtpOHht0V7rGQ7GYVtM
RoqZVzx+qtzW9ENP67NXFzSP2tR2Oz/aFVTerdQGta8Lr2jwolLTcNWVWh4d6mww5WYq4honiqLJ
sn0vgqm/prHRgiEcLRW5d/VQFm953/sDMLcIG1HP0qr0RdkKbUqZFzSCizKHnzAh6WNne7cYo/SB
o108B4olu6mivvU2DQby2SdS89rstzmY5xovE6dxtBsLvPdPjypKsrOwL71v2rnvYGpFmXtwUGKI
dzJQhX2cANyJbUexXu3moR3Fzk8rjKW6Ygq+gnszRQjdQAYHAAp5FGJkpoLNFEur3eYCJ7S9l8d9
emy1Qr+GIDVrtGDHCcNlCExlOKfzlDwGDXn9rjLcxN9KMnsYM7oucL6P3DIYdhAEdUxfPHvybgYb
KPImNhGp2DRNlNnhrCb/mxVhfnbjKZPGOXmz3QNOBDu4MY05vzZ76EgPIkmd6bat2ulOd9q+pwuc
pAGSV1Suj81gTgH21G3jUKGrjfIAns3LPuk4v7l32KC7xQYE5zzDb/CzgAg4QTGunCt4Pvak3aS9
g931oGdj9RNUAGDYCSDVq+9KT20atxafkWpcVo3i5LSzEWFUNxYUteLOq8f5Vzx3CZJ7Xf0Hmw0b
kwcc76LIM0MBIcDfdISrinAomsq7edQ1MIVWDqlPAMmCifSJcowePaKabfTHBuSl8cnWW606RmXd
TjX8gaYqH+Oy1OL9hIRK8mIMLlZaUveKruYtKSJzN0amIKD3AKRn3yIt6RMzHA3p1eamHNPSedAr
+sg31F91dfSaGlQYTnbesOHo9d2j7mtmFe/N2bJETPlYwxJzLEHwX4+jOyF83KYxDf6NO+AA3YXw
Z1CLaSMzT7amq6L+2KLR/oP+UKw/JYDcvs5UTeC6cC9kxxTahLFHPdT8L8J+AAsnQsPtaOVq2JlD
q1uPc6Kp8cWwBFh0eEB99gRQxbmzNStpbp1en6mGQklVW9+P9fa6icZgwj8PgNJ2CFwJFsysS/1r
1pTZfz3NOudO16Pshwo02w0nwKlAE7PMOcyoxRmh3nruK4hI6zuYV4jIrZYY7dZVMw39SFjEo4Hm
SXhDkKXjjdnElIkaT2LTx//DULNLWiRDOacG6ltz/+YbiQKcmGvlZ2mASuYmr/3pqhr0RkFBiqMp
dLyqLq8b1O3lXk+65DhbhWVsW2B7WhioTnUIamhZr+/gX9blNh5H/37AWawJ6QRXxtaOqPEfLBsR
8HxH811DnnLWm/wIHjGWA47RReA803st36BTca4LmFPJFm2rwb73U9H110WLrNWtkG42lPtMn233
Om2j5LtTZEpui9lyEjQ/TZseVxM7j7OJyslWm5VHuRT5GJBBYePPbEgT+b372M6j7kcRRH6xSdph
eRQbKtV7vRaDtu0ixxR7L3Lh+gMUCYov9WAOV/pYmWjRtJExEu0n5XxDwSrq72eZiF0NmE7/0ULs
+e01yo6f4kqp/WRAkn/r8HAzN9ShMDlBMLSQB0fM1WdAz4GzAW2dOTSO7F7slenaw0a4jT3tNcop
aejlmOpAi0Dz+6rwtCnZVpHtfa/6MgXa3fkDCGvQ0v2x7wL1WSWgrsIRPGV12+Zx4e+Em07usTJG
9rNR1qYbGp5et19tqj3iIIQ/uLtIr6BLSMojxu0wUHM3thLmu/FK1FugVKs1dBIJSzIgPPFiVh3O
Ucx6BrwZ/SaCICu+99ko6vTguY6tedtCJPMlX9Z194aHfFExhGKA2+VSd1glArKNfUcBVH+Jk077
mhV21n3iwNf11sCQ2SfdypqMptvgBPdlCbJ01+hdM+zaeOYlxcCy+Ok6ODgfo2YQj3YNvnjnOl0w
/IbJ59f2tjWKPv02asCW9mnCiT+mQSt/NZXrFmx2v6xvZuSmhyse6Mq6EIOuQntmB1uShwpvoQUn
tFbtafvKV2YpvJfl2OMp3QRjet1rFNVpG8f9JTWiJaT9K+aEgQ46I1jkckjNF1DDaVTUjuibBgqj
sYz66EDy2RWPDdJ//X1kEf6FPo+yEfJ2u9O+7jrS57LqKfN+HJ2dTZq+kb7AAbDpW3Awq6I6ArSA
BcBOvkRWkaYhT+gPowvgkYzuJYWgVRq5TBhoGwByytYE+evmNGlelsSdMF94Y6ofUnXxDRiL9mcn
gIofhOHll5SnV1kFI7pY6pLKgO2hP70u3UMiG/JBc5JXKg6JE2qeGO+MoTRuOw3tCqpoeDvWAlnb
qTMuEVrPF3bRIaRZASOcjbUW0gKeqtuq1bLXrhNTs8mVm4LkQyTfnYri8cJHNFd7aZFYX6BdWEks
3YA1LTMe4czOSaq/TBkGB3ukQCrajpoc5xvHmrxx57QYtN6aHEpnW5mF/1PE1WBuaLR5xUZRh5qK
MMPBs3hIGnQ13EOlCI3uTFH1xlWhYjf4OjeEyyn9U6KvCk9uKxH/pUpEDqEyvZduQkAPhi32vVT8
d+CaZXkX+EVZbsyU7GJn9qbxjGzMaISu3TRm6IhsNvduJTJ5XZfJnDzarXDaz3Fl1n0VztbU19sG
7c4Yw9tW0/xNa+GdfaSjW0RhnUYmPmZOZGo7z8ydDGi6OxjeHoGveUZR35aeRE9DJ0zNduXgDFO9
7euu8tRNlIlBfqVWOlbfgyguq1cvaR15yQZ2veFdANh8EOCMIGWRvV2l7wiLZenYjupZIGKzS2eo
UlGSYvE3g9UccRj4eBesLxT6GDTKl8q3DtoRRNHphQJbYzLGpNOftZq4fe+qPN4rLTc/Y59UxAfd
n4et6RdWFuaJ1cShdOvc3n38G86mDDh4gZ7Tiibr4147/Q1jDHq0CCrzOXZja4OPYv5YAWkNzVq3
ef6HUr9Qj1lXy9zFhhZAE4Qluu9UxFeFolwYvdNk0nz2cKLfpJ1PbJ+06X6sI3yYR3c+yLg2NlXa
fdNSLbsxejuGwVhc0sh8Z+asPO8HlU7S/zUgu3SSkreisJ6jLk2PuiyJ9MmtvyQi0W/6rh+vPl7p
dYVsmTjIMbJqfxFM4q45XepWef3ojK79rLJA/vK6wr0LyEHcmyEi/4SFkfnBtuvyuTig6q+Rbrb4
uvfmIOZtNNLE2FfaEF1ov6zKR//7UchEUb+0FyPm1aMWo6rd98gxP3tJkGzMqnJ2ft30ejgP1fgT
xvHs7efWivTvF1Zj2Vh/v6bLatCaWGRt4c1TNjtdDZmrBC9Lz3lOEj/65rtTW27RyxHUlTsr2CV1
ouZtHkErzoO6/Y7cY7ZD/lY3LgQR72wDrFjJMhdBQ3DHqwWwAxBK8OGc514O/mdAfN4mChK3IyBr
PAJAH+zd4eO5v7PmVNjpXlJdAUK4Ll5JoenajBDVs0jT39lo1ze6XcOkLulUbT26KN9gBZqfPx70
nXkCYqbTReGMfGj94gwG5QG97N3nYRr1K1tPkNod53n6uhROQ9/J40tNzHeuNxoYy6JaLK+7Fi8O
iHeLAffg56qVc0tbvZ1hq40etD3PiO7ciDrcxsqcYdwIWFkbvbXUhVb2Op5gk3HSOOUYNtG+XWMh
eqvB0lMyab3qikNXDPKaCK9GHaqJt3qeG2GZWtVWTc4lEfOzGtoyNCgtyLYGdWcKtKf7G9ISTp4w
Pp7TCUTqp6xiR3xNCtuZF+1Ts99hT5m3d9KIrI1ye9/aDWTT4yZDevCudiYzOZbZqF0NCBrMv/GU
BO0Z6p1bpZR2PWN6m+yxo9lddYnxde7HwN8YyRx/0cdx9i/EnOd7h2qgjX/ZEm2bzrod3bR1r3l1
wTKCOQ0zp++yMJnsQoZ9kOd3Rk955+Pder53GJGeNKr79GbhS5+unkvvx+g0x3keRq3fzLbW4fTb
qX2XlOV1gCL9lbR0dRA8bYeCh/TCpbCOBaGZI1FE540gbTkvq+ExGuls8lT3ORjAWJh+3W3jJJgQ
mJrm/cczfec9ZDCOJKohSHoBKj6dakJlU0WTcJ9dpDXTsHf66dgFRp8gpeDaHYawfUFFqTc+4RNZ
BVcdx21nopcdhFRn6/ifLyd+Ds8U/azFjHu9bzEWt4dCGe5zo8zhS+JGzS4Rqth7CXJ1s5fqB6+w
/1GBiFfofwtOKxekOEDK0zWYfC1PKVm4z4SI3sGt9fE1w2mZcktU2z8/XvB3vu1yND1ax6DCzihw
lGst2Wa5+2zUZvZtVKjYVgh5HmVdVxe+7fn1s8wLkZzlxcfva5WrNQEG4xpf/pkODOxWXuAQT2oa
XXl9TB0wqLSjyr1J0/PC/n1/YBgDNHJBZ67z/gSwnWkPjvusjTLYTulQXSE3i7B7BVNV9PVuGNuX
yDHKC/ftWmeJD4l8K4OSvhFT2mvIlzP0qWMnTfHTnhxPPA5lEhihBcHpydJ7vQhrJ/OdvSqt0d43
pd14W/ZWbqB3Lcbyxk6Mjg0/Ciq6crCynYWI8iX/m3cO3KIXSCvQ44CTcK5e/LTu6rwuUYBIRPcz
iop87wxZsrGKwtyCXlAh4gD2xpazCJt4KjZyioNDRhntwq16vhFRnzcBFOm00oBMrELvLtVlDwzN
fzahqV8b3TB9ht+kvcD71S5Vgs5DDsAuYD5BoYApoEd7esCUVYjSJQN7zukG3ESG1R6jxMk2qDVp
32ajy0M5tZdO9fmzQc9mkZtYoC8YNqwGzebYK2Z3SH+2pkUjIcuD5x7pWUlSZfdb0fbTr4+P9nsD
BqAweTeWosVasp1q05jEtp79HKSjvpuRKXdBa+oHLTfUj77TXz8ebs2ZYrejEgNof+EbUmFbx7Ci
yCC0e178s0l94T7UyAKIDdUYqd8UiZ6GmqBMqRXmLzkl0U1r4ZYSKq8zDqB+ox2IyxxbqTHtCxQZ
MJj8ISo5X1iSdz48EDKQVVDYIGCuIyAVTMpKI+k/g/0U29oh8MqmrqCWko9vdrlwXZOMB+bjlXln
ay+qnJgXkVshobOUP/5qIGqyaGZc8xjVmtNjWefm7RxMzg9dy+Slnvv5XcfeIrZDyxODADCWq7Ew
py9AE2c/dS/NNo2sh0PZyiKsCN9v3ETvvyqjF5s4l9OF6/18loyGoAzwOPitiLSejizQHZUj9Oaf
81x7FubDsEVwzU1QzSjtS1TTdzYbo0ESAwrkOLSjVteFhoR+r0aZ/8QJRzc3VddMmJHYVdl81jK8
WnaFVaLZ2E22Hm20eujj32h3TAgRtFOEDlSk/9aREfLAZg6N2iUFNoZwCiX79B8/PrkU7gF058nx
A17A02VJcbqBCtElr6ni0dlAuSi2RMkq2gFJ6R4/Huzs6y+RCggHUlgyWBhLp4PNedmi3B4kr6UZ
5beDmxcHvyzpWbM84VBr1lPrpreWHNoLT+zZXbOUiSggEJ+Cb0ZZ+3TgpJqolFHYe8l4H14o0c03
wyCmL5h4Ti+Zi4nqxxN9fzxgqMThVKfOikWVZ9X2lJsvcCqqK7NAgX+YqmJX9T1I89jQiwvVqfcG
JIMJwL6SE1G5OJ2ghwZIiiiR/aJ04b/Mw+R+rgo6VTpWJltrABrx8QTP6yNcTyix/xGbZYuvUUuz
oSdt75jam1+2vbutx6Yj4zET2tFRkFY3aNcVw2sBZ8rRjuhXdPXXVLpd91BZqon3KfCqpr0qjUnJ
C9+aeJzJnlQrkMdcGNA8ot7iALra01KPs7abyuGNDn2iuVszkAmRFPTj1NuMU+U70a1P7eYQa34x
39stvQRadJLkTsucJLgTsVlu7davvO1kOOV414neT8PKs3V51VbeWB0nLUYrpqimSr8mQzacq1mm
dgpCzNCH/agPpfaji/oJrmEvrGLn913yZhErJGDzOqLzcTBShP6KUkKmAeVeqWznCqtFGaaii/tE
L1VTPyANec+WQ2L8ybBT+5nYPCvegLzE/S4LqgIeTqmK16RDxiYUlYeThsAE6BDEiBUwxqSSz43Z
UqrohMW/bhydZCTa+nQkxyMWrE761cuy/isa9gD4tCoqHwBBJSrUZjgQW5V5tOS0fBI3yuzMxzmQ
nfFTlTMq+jWMtOx+GLLpxvVilYYz3b1iUfl1yydpT7p+9CdZg52ZYRONWwkY8zYQU+Rf27Fv9aEX
ay1ayICCMEVLRdBBMlFJ8x+akzrZRGO01PNns/6a5eNs0zBP8+IWiXBL5/MF0ZPj9Ug2S6Ne1Izc
3P6u/DHRtiAuc3mIVKzdRmU5BZt09GoIWI1K9HHX2w1kyB2ATM9LkPcGmwiHLzN+zFqGmW+eDNm4
T0uqvPug0azfdhrNQKLoGQcUzN1Rpc4lys2fd/3vDUvijGsXwFFY++C61/zlwk+LIg3qgE6Kk3zx
hmC4j3yhtoM+dkeFRHwcRoJUpGyFfbQa8WJ2Qrv6+ESf3c1LTQ0wOhEntWXuytMbxAhiPS2Frt64
p7pDUoz9PrW7eL+k9mFL13KrNVj5IaiXX8hDzkaGQY8W52J/RN2HBTgduXaxtizVYP9yR71s92Yv
tXi74Oe+0Lusn1rgOsjaUoKtg0OHHSXdi4+nfla/IPpBzQ/yIxwJYFSrZ0mVU+qUZRX/BgXqxl8s
v/N/aKMxEw2W7f2YVFl2MzdRu8uSvlxYiZd0V87iPvCHFDDoppH+0X5erT2tXKMie8pfyTGMQ4pW
9h9eSWWFg+bdaRhV+HTXAxH84zNFSZNyKlE/cf8S+a8uysJvukm0uvuqNBALzayaI5BbcQBBPH0F
vIzQyscrba9uZjqxEH7cpX8RwG1fK3BgTz77EVKJr7FIvRlQESwVbQkULug4r4O95UDRGOQpRHXd
pa55uqVQThIzT33wSrkK7jHGsY9OHZf/gcJx/pEdCAuCw7sEtYRQ5qIxfzqWqexIpeYYveqozV9l
cu6uZdqAXIx08EnDRTuos5T4z4DIPhBHsWnoLJ8O2A6GoC1aBK9l05uIcrmzH6ZEeE9JN6jrUfn2
LnGz/G2c4ug/M5nH+8Kp9DJ0St3ff/w910f3fz+FUjX9IWrG/noDYfE+zd0QvIrA791jMAxVGw6w
TwFPjGiybS2jmWk/1tkXo1fxl49HP99NrDy4+/83+mohnKm2nX42otdmrNKtK30Vb6zksgHXOrj6
M0vAq1xOSw1iLaGKCNw0wolgwQszf7CD1ti7c+cceBrHGzcN5gttnvfGA0eCZC10U9QYV9dBPfiu
CgLlv06jYz2a5YSDoVIjTrKB/bNr2ktU0/dOC1JHRMacF9LkZZ3/SgCHxp0QPoyD1yJunc/m1MbP
VeJPx9nOin9Eu/85LXTSKTX4pEdnzjZ5S0TYYmb2ivekNx1whStuaiv1Z3T3tAAnrsKxnv55mwA7
WaxoFwlceLyn04OsP/qopEavWmT08UbSvYr3es5TfuF2e+c0MNDy0ehU0qhdJX0C9UeF2XD0KnVR
b+oqCl5mS2g7Fw+uKxMJ501TR+1jlrXy8PEU3/mCS5aBqDVEUurSqy9oduOc2k0bvBrWmASHWZ+R
u4RuMO9QMSrnCw/2+rniPGB0QAKPPtnCtls92G5qwq0xYu21sDXEBSnIqiKUppu8AacveMBRK4it
IPrx8STfORbcrwj7UBljl57VnRMbvH7tsLxRG7/lSO9fkSpOR21KtZ2TY3r17+OZ8JZAZVEzQCHh
dN/QDGwLQ1fa64KPuNamwdgOtakK/FvT7NZmFS6129/7jJAe6CuQp6KgvPqMtJ2yIIoM7RU/6CTe
ouVIcQD71mpTJVl0YXrv3J6MRabE0f/T/zqdHqyWBEXSIXqtbNGbNJJtwEnGNOsXgoz3dgtPPvk+
3Xu2y+qNCIYWytDsRa9eGffH2RzVLi/y9Jq+dXTrNXNxbNV8iRv13qCLpyDJH+RTMBunk5vqCL0c
2cdvGpnCxi7acYc1nHuVJEZz1Yve/iTMNDt8vGHOB4VSRzFzYdSgRrSmWYzRoKeR7sZvfZqgNVo6
zUCHKO67vT/FzW1ltoEIE2Ce24/HPf+SjLsEH9S1EO1b+z5TsW6nOPE4E3lntWHDhyB3oGT0++Nx
zrcnF6iDn/WiMgb1dBVVuX3mlrLuk7dp9IJbS5UqzEbP/Woj4LH796EWRgN4D8JyfvDp90NzNM9g
P6YMNZa3SjORmCnxHkCktPjnawU8D7QjKl0LRWYdk8aNTCQUC2YVWNWnUpPacVIGR2FIbv1E1vuP
Z/bOJsG9hceBO5S7bG3kh+q6h15hn75JXTpbOIPdj0CzimMZZOnNqFlmiAzHcOEMrjMcFpEOCowj
WheU+dZzBN/SVnZVp286HeeDZWbR1sL4COJXbt1RYe52Nbbp3wB5TLsg1y85Fr+3cQgtllIY24Yi
3OnXjNJGeQ3er29U54Yjz2S2wbC6+OrB/T9+vLznjwQhBpVsRP44C+zW06Gc2h+c2W3KNzmhlLnT
y7TOP/vdH8nbLu2+xMJ0/eTCVfreoNTCOGjkcYQ2q5cC2+ccOHldvxljCxQMa7Iv1IWsWzVVyZXr
gjb/50mSopOzOiZRlL4ONKrAnVvgT/Wb1XpOCBAWqXkxym6LXq39O6NMfOHFP/+AyytIQ4pCH0XN
dT0TYFBWxf2EGpgy572P3NrTkFrORhrDbF5YzHfGIp3C4AhEwfLaL1HWX9EoYUSdjKPI37SITsGj
ylsyb9xES+1YA91//Hgpz0ZbCi4IPWKns7R/10vpI+8pRivt3qba0392hepDgwCVx1ezhv+PscjM
Fu7+crW5q2MAeky4Ooasb5ZeO6AE3CLa8SZCtpBaeqkFcXbPLJKMwLZ4FJgZeeLpMg52ii5FZE5v
wSTlrRWl7qYRo3M/DdlxCLJdalb5hbO3/P6TMhZoOTSOwKeZHIMzUd5aIH9cxJn5puc64UvnVY2+
M6kVXsj7zr8Z5XyaSFzWsDdxtjidWpAPciBPM986ehRjOJlufJ1MuLJsCj24FAUu63Q6qSXFRlDJ
MW1eozVl05AO/JM+KH4VTm8BfqycJ+i82WaeCg8AaFoh8R4Fuzg3q18fb83VrUIjcHGn4TknCYSX
ssYFpHrvweiIg0ejSqru2rO1+BER+PKG0EW4NEuZx4Wzt9o0DMnlRWmGzBPtH+AdpyvbmHNdc1vX
T1OVNi6UqsS+71RV9OxTN0Y1MrIm/asRG3W0/3iy745MGYyoaRG/XSP7erT5DS0aqicI7SMkWIEV
YWf2915l6GgdKeT7ikhecrdaQyDozemUvejQkZP+0SM8nTD9bWqDENufphyNn30rDec7ZjFegG24
VMCdPXMcALQCpZ4yTb9BdhMPyD6wZXJNT9tNrwO/VvD0hrR7KbUB7NG/rYvDWKgkEpmACODXrp6W
KMl0hNpr7anP3dYOvcoUL2j8tfUuUvb0MuGd+tCowNcujLs6Y+DwGJcEndIWqOczNAycIborUxV/
05xIPKGUb23LdvC/pENS7z6e4rr8/X/HgkUAH50C+NoTCP9eXzSGpj3hNCpvOtmJlyFCSl5LTWMj
jCa1dqVfQiWSkOIy0gXDPXaOJy+VQ1dH/c/vIKMlknbIGShSnG6G3Faah0FP9KSGybeuZswCfhQ0
8Ha1GMc2tGVspxvewdm8LVNY8BcO3/q8Q0NfAgh6ozZ1WYLE0+Fhr+XCi9rs2xTpOhfMqPebocaK
mCAbF9zA1KILK38+4WVEwE5L0snqryYc42noakGSf4uasb+2c0dsx3Ic78rC17DUtiDe67GrarT5
3Esli2U2f92rLHawvLwAAYicqDqZ/4ez89pxHEnW8BMRoDe3pFRSmbbVLan7hugeQ+89n/582efg
oEQRImqws8AsaoFUJjMjIyN+cz3biH7sQOKZnKoglQ9yM8hgqDv/wdbbGM5DPfT7NtaMT4BN6z2w
rC3Q4u0GZ95cV+CfIOZwS16Pn4STb7dTn5yCfhqeJaWwDkZuFPuk06UtBvzaOrO3Zeg5pOFgy67H
anDljnzcN0/jXOYPfWhkPxpLH1wKC8kh75X5B6JsuKK1abIlL7OMq2KZedmIqgnlS6rh10N31SCp
8ugkJ3s204esduJXOeygjmmZ8TQ3TnX2sZfdCOYrOxk+Bua+APe4npdYonHM0k5qjPSkJ4pSus6o
15kbKToytlEUJ6Or6KMSbrxxVmbKo5Q3v0L7Fxz0IvOXFE0Q94vslDmR+dR2c/uNnTV7k4VuIGom
mnlpZynYGHVlG/2hRgC55brmnr5e35g+5Nxpc36y1ezJinAf9wZeKGA+Id1tHNeVIyOU4UGVgBql
yrfcsqhVIkFjZCfIF/3PzB8dJPppeGIXVD7CwFefSySnfqANrXxIS4TH78fp9eGR06XSQNV9+Yhk
8QOpgq19wpcgG59H8Cm5axc1Am1ZV1hfq6nv3FDxZWMXokWzg50Yb70k1z4yikWC8UV3hwvqernb
aOwnDZvNk9+o4Yn/R7NLrBrS+CgXketgVwqhuGg2CvIr5xf5VZMWAP11epSLj1xm8CSHMspP82QG
R9OBDrBHhb85FAANA28s2sqTc2cIvQrtlPurvnaWaPT8kZvm2bDc1ojRxAmHNT9ZkyLJ3lDkY7DL
mxGyduOkmCpO1VZoXHaYKAqSbgDpph/MQkN7uF5lYI5FaEVafC4ldepQjcPd9BANbbhvDRtIYBGl
w+cgUKSPY0+mcEAbw3iyatuMPbZPnG4iOhjv6q4Qv4fmMDBQ3rxk9te/RzVC3GfaMDpPfqBlj2Ux
9P4h4qgQW3QsJhHbbyJRuaCrSMW7jctdjY1M50W0TLZMs2+OgYCt/W+iIsiP+mJxaMf7dq9qAXli
3P41ZYX1gnGD7x+6eJzGA49vFEHzuqwNrzPVOH7MLek//QZqDZRTuMDpEV0viDZhDaakWXSuG4y7
B/LHo1RG6a8k6X8N8mx9j7QsztzcD2cvqDaZnzenkCVArJJrmzNBp3VxnxVDORTw0oNzLgfWnvMC
1ROJVOj+bev8UGBqQYYsoo2UdIk5Yq7cX6i70yZHMgn1nutZF/gJzE1cS6egDpMdqA9D9qIShZYU
5/DvGRoW+9yupqcglNsXvS7iYzslWAEE8vBpYGNuYK7WNgK0V4OqCL+IG+f656AO4tdIzQdnjdZA
74Y5kgHjVMzyg5bHsqtlk/US+El9LCa72HFu543QcBOWWA9WAbcZnUIJ63L9AxRjRJTAnMNzYkbB
t7xNnBMtNP0ltfT0u4m4grqLoir9a5yT4fTOqMTQOE1QMaWeQR63OJGzOuF9ZLADFBA+xzbXG75E
hU5UFU1PRl/ah/vjrey4P9gMHkDw/yh+XU8VYKoClVqKzmRYwyvg9JanmCp7ZmTIu9nw9c9hwG64
P+hN6KU9SaNL9IB4DFBEuR40sZN2HAc1PjudZX6ixEpYqRTzdZIbPJqkrYbM2hxhUYNNZm25ZsTf
3xS+Jp4GiGXMyTmWAvtFg3bm0VmDK5+FveOZgZw9aLT9N4KrSBquYyt5GrkE1S/6eTe3ulQOOOGO
dnLOQaQ+4CuJX0k3ywfFT1CNuL+gazNEWphEFJixeNNez1DvGi6brJROvYWn2Kiq3WupTIbXz7F1
bHoj4VErhxvVopVTAl9XqI+SGULBXww6h6akCTjeSeok+i+BEydnbQDaF6RGvyNb13ovzwv12YpN
a+OErtyk5KK0g0T/iwrjsveML7usxobpn4ICeXpXtXvoOC1aH6FXwib7afIEQM/ZSDPXIX9tvRLL
DBTWxgnx0jYdDvc/wM3HRvwLdXDet3wEkaFff4CQxHEqWy08mY0kP5oTPE03anrZ3qUtCPeNz31z
fsRo7CseIGJfL+G+taqC4+7k8GRLkbP3oScfKj956vKcXi08Jef1/uy2xlvcir4Kh37sm/DUBUn0
Dy3HJnStqh8yb+rM3xFGjlu16rUR4WkKuhD/IMFwvZ5yFpdB3ejhKQKUF0jd9NC3VvINU2yZCebR
5f0T5KksWAyADMhBrodD7xW7xiSIT3LbRF/BrWZPmRXUD5KPIC4GsY0dP94f8XbD8HykPM4FJ3QT
jUWcj8xgoAxXxicTK1q3cnpFdWOZ0kePCeDWat6EBygBNBZZTjyogPUuVtPGMkNBTi0+2TGxToql
1n/KewslJvjGEIxty9celbBt0of7s7z9jAxM8AMtLELFEh6uTCgcNEBhT+HYoi0/lU4q7SQ9SpR9
H1vN90FR5nJjZW/CkpisoAc4XC4Cf3f9LWVUmcHCdcmpbdviuw9KeHYNYD8fEcGxv/lzOv3ta3Wm
0LwOk34jDtyW3KhyAaGg0KpT4MNf4np0jFUjXUq05ERy4//Majv5kmWhFhykzDd+F0jtx7g9jupn
De2GzG2mZtyreVNt/I6V7YXsOVVYkdiDJ18kkj4eDFnXWPFpHvQZJZsYZvNeToYJ/U3J+nb/K9/k
a2LO5KsigwT5uNxeNZcpGEopOXEf+MTbfGx+1xN1W5v78iFyKBlgAt+WP/M88FEATMrkdP8XrOwz
3s5/EnZKq6j1Xa96FoWznczUnGIVHv+Xci7DQxKg+uhN/QAmaU5T5b1JqihncgXBKuJcUee7HlJB
r3CUNCM5zVVXNzv0y6hfm3ZZvEpSWxztunH+CqA5dQcMbrEfjRo/3GgeilldZRj8BO57IfvDwx2d
0+ufkI6JIxmZlJ4qnzo1jqFW+qGvpV40owtnTzNisM+gxrc67frquDxSgERRBlvCFZK6IIGr/fSU
6XHc7GMkWaZj1enZxlddmR9qqrxMKEdQuV3uK7NzOjPLgvzkRI12MdBRehT+MF5j9/Y3liP4NKbm
Ftbs9jEEAIt9zPOPLjClp8VlVymjEaDXkp0wpIHTkvh6mR4grHYUoCQteCWVrPWdzLXe/ZY7fZjR
u0Shz/OVvntsxqoF3lwN8dajaOVEw6EXmta8TNAHWuw3s1CVIKNZe1I03F335ahaLm0Ru3+eNPQB
NzL0ldEEfxDqPlVcBlyGMR2puq7kixZh01VfgrSyLJeap5X8jXSNvgUuWBuOxz+ZDNaQWGUuzi89
sbqQa8TyIbL0yYOk8cbyqHc1/0oAK3/cDxYr25f1Y+8ClsTQbqlgpTRdIk1mVZxQFdLmQ+h3+fjk
x3ny/f44q5PCa5zHPNAljun18ZRitYgJDcVpKpPyh4K4nhtpDQK4hbLVAF+583BuoX4DGwu4xHJz
NAPuHoNZ5yfTnrve05Wqf56jDA2kOeXt3pjKt0HN4wfU7roNRPhK6OWeEW134HX8dxGEcjWrtFCb
8pNcZabs6mbN/k9869DMQfSKRsKWWdRKVCDaiV1C9ivE1q+XFSZnqGupVZwsLGq/OgESaw2vsGMw
p8mH0C+rYE8PDvz7/a+5Nk9wdgJBKNC1tvjabx6RSgsPa9Kq8gQqs/IwSI72pZYUO21q8KqW5q0X
xc14fE/Bz6a9gF8M/+N6PMSrGkouqXLSaQ0/F2rRoFutI6rrplRJvQYH6K1+4c2GZRRx1ilBUbSB
83Y9JLqBlNlxqT0FcxA/hOnUfEpQs8vcbGzwSbm/nreZEg1BgZ0CHwa1DqGF69FSDeVQXpXqKVam
5hVIw/DZHrCNeoC4aEMnS0qjOvbQsh5Qi01fFLOyHhEC3uII3Wwn0ZckFAg+A22GJRhAo+2YcQtp
p56X29GZ9fFsSKbmElnzR7sxDvJkx1uc8D8lrKurW4wKH5nzQlMeeOH15PN0KKYg0dXTiK7FGcG3
+DDajfW5mxoUaYJxrH7Loza6o9zO57ys490YWOYHW/bR6pwrEwY1uln/3P8kt1uOq4+cBgVzskZY
S9c/CtpZI8udoZ2kPI1+902U+jszGhx1T7YTZMc6qtF1vj/m7Z5jTJijWHxCzVaXbZ6Wx3pcjKZ2
KnPb+hUXRfaxGpJx1+uhur8/1E3cZ82p6Al5JwhhuFxfT0/t41lcoPoJ7R+99dogyFFnHKR3olWx
eKZjRX2LkEhyqC+rqYHdyXo1BcZJTtPyhba+/jMQ9I0mUJq/DSOElNdpmxiotY+Hnh6wLgAN8DMX
8cKUprFI+EWntgOCDzy2R9k4auq+p79uXcbOmbfoXWvfjh4zQiU6sf/GYaNuK9oYQa2dUATVX6TA
0qtDOow1aPweR/j3fj06JkyMLIHgxGjXX69oaZ1neBufsGJTpY9WDZty39aNbP51f6Cbu5RXE+AM
vqCAXMGfux4IYhOAmdkwTpEmB76rCwFf10l8+WtILHvI7VA1d4OGgdMIwCnd2KS34YjRiYsmvpPc
cUthS6qGZR52pnEqI2U8NFKZHuuhqo5FPte7oAGw4jrmVD3cn/Pt5rkedZHupUkFUVKVGFWe+tdw
dvLHotN1LJdU49+4mubD/fHW1pgslnBLmn5LJK5bNHYVszBP0jin+9RWEfQG6eNWZtB8UAap8mJf
4XXsRFtWfmszZa4UB6B0cNmJIPHmGo/7oJzHbjZPgWyke0R8UOkO87mp94XTNV/DKRi2sFDrQ3JC
6PoBr1uW2PvRcqKgTs1TlSb6ERSov9e7HIcd3AJMrC8Ss/p9f3nXNhFNRlkIiIqi9+L1L024DyCg
Z5za0rTPfT2q2cMYQWrz4kBtjT16vjR126YPWPP/MjTDYoigsP/FT3uzviMzqiDrGCeMdkLXyP36
c5jUdA/rWmkepZBvHmC/Yx/vDyui29V9ij4W5RZRbLI5uEs1m2Sa7DxGFuvcV4F8NOTRHIG5Ff/Y
tNTQ7U4zg6fjYO1MJQ/czDHfu58BEVKHFhJHNozd5ay7HszpOErluYsC1Z30pj0rkYK62Sj5Xtln
2nelnrRnK6vDjZFvPjUjA56kmkSuyL8sLjWtGA3BAa/OcQCbRWsUfV8NfXHQkC141OcyeIrggW9c
2iurDbIJbBB6dlDzl+2GCvVn/PSa+hzW5XCuCzgYhh/Xh6inKeykkbI3kVnd1+NUfdWHVtqIVrep
I91z0R2kVwmki89+vcnKPDCcPNHqszl3SLG1luT8Y2K4MX+StWnW4Q8GFkwp05AaUpcoz48S4j7m
YzL50ka8vrkD+Sl8cSzKBIQARPDip4yJzgdImjNmaE3nBrPmomQW/YqVwdi4Af/UO643OWPRXABW
Rl0P2OL1WEEdO5Te9fqcxiGU5YC09nUarE7Z55rTvKR6pc8udHYncecELh1AkUZUnsIIw0MU/7Eo
TfBcyDyhXTa9zlIaRK4dS9ZnLTQk/yFp+uEpb5ta9pKuM4SKc+gnnqzHE5JdQ9y1np1VaHqERTK/
puiHfbl/im83M1k4WlCi+SuK1Yu4NadC7aLxmzO2A8ZuhmvkJqZT76JQqh/brvxIdld+uD/mTXTm
A+L5ThsLjj4NtEXeBDASOKYVtGc9zSzP6brxYRzpKM1z3exlu3x/hVgMCMjaQlJPuB4vTiwII6f2
jb49G52qn8uGFiRXgPQQWLL0RNkQyEvfVfFeiVFH9kL0HHJ8FYKv96e9stTMmGaoaAkgbL34FX0P
42+Uy+4Muin8xC/9gWJ7cOhxX90jkKMe/VbdgnTd3Prg5pHBFFFaMEiWaJ8xiKHmIld/TivHj7yC
kw2SxKg1t5tk/WmwMhsKDXKRLpWny/35/hFbWhweaj68uPgHtvGSHjSqZWM7cp+eqVGH34dEzo72
WHfYjeRBjohJ1eB7gtBZ4rZZOLyMilP/DFsl/Feqy75/7Bqlwxivl4q/hzEaP8VIpj10RlEcTbiv
rlZ+DosHWUJsP3Zm8xB1AL43rtbbqEvVimcLEHICPaHv+vgnk9zXWRqlZyOZ4h+tU08vLXr5qqsX
SY+kgpLulI72AqafoYvylPp4fwlXTgpsODorFCaE+PsidXJavykCucjOpa0hfjLI4UdsbarHTG0d
4KyltVFZUlf2C1Qu3uUUBsGxLj9ZlyaYdNvY39BKr18a1UqORZ/3bmTOc+9KtV58cpwg/FapML9c
v0fFzUODJvyS4Ev5MVWt5nWa67FzBxxMduVsVScK9vMOBL6zSw3UbYEtSl/oZCadWzRpl3gjZrxH
VF2yV21WUs+aZjN3M41bLsoq/SVBxaTf+KxLjVSgldTubWoA1NHoWS3fpaPkoOlTqtnZAY1suqge
WMOuNOsid1ujGX6CWnQenS7RW5dunRbs6xZP+sfRjHLtYYpDu/Wyvox+N3MpXZw51OsHs6x1wx1L
Kh8CLoOETMoxewK0U4EkU0MTlmaab7l//7FEXZwxqvQO1RSBmqG/eb1DKzo9dZEOCclPVNd7XY0R
0y7DLMdNZLCOE9Kd006ocH+koxGHbkfL4jHTAv9bYBTTl2bQh1+aTAttZ/pOmuwwMDEfVFmC3x1m
/97fzSsBkDDA65VXJbf3UuwBBZgCIEZdns1UkS5TkfUfQYdg4u2TrCJplhxLw8/+Q+YiFofkBUte
bnPxq96mx2pCwzM0ijPnK30c4e4dey3qnsVz6EXW8vmU0JHASVE2nsYgzbxoKuIf7575n5BPBCFn
vgERI+AkF9R56nPdcDbovtMGHuz0BwX/8aOG/dEOcN6WwvbKWYZEzz+ATIlhS96woqeUniqtOffY
luwHtF75xsX0GIbq93Dq5kcDi183R67Guz/b26glnD9om9A74UG9pBA6hSF3SlMMZxZ3eGwbLXj0
R1naj6X8KyvtZiNI3s6TnFi8L0343wTKxb2qBnHTQvbszw6UwaNlxqpbTfa4Kyy8fwItjb80rZp9
GZzO3pjoLSRG4JcZHBAKIoC8Rq73lhwTscaonc6l7/RP3ZxlO0vSHS9GNf677MvJQ5kmGddFZZj4
IdjTrgkH9ThK6hY+5TYp5pcIpU1CGriyZREDeeAKEcp2PPvjpP7Tgjw7Glodn5uqMjZm/QcSeR1z
TNQVIVkg9IMa2LL1m/SRZKZGM52dfnRwjYrmmWDe0/z1IMfDSE1L5KZd284xzoqwz/ndUVTG1BMq
SvMYFk74vVZMFPo6P64+aSXt5V1Ujpr0lGRD9tMwaB27sarkOsormH94Q+cb3+/v0bX1omhILUTw
QG8sXGx7qnTe5eOZNcWNcSoVqcBYeioPFP/rn/cHuz0QaAUSpKkFCuuYP9fRmxAU9lUxt9xDZ8uK
fGpatZ/s52zGhRdECIygSrWHrZLobeoC4Zx7Af6iAihueZMbQZ9SDeqUc4YfqocOar9TWqTNXHmS
7eewRpwpr4AGtIk6Bx5sjfHzuydNYRuooVhhenKL3CUVhBxAPOp5CAZ1H6tm8ZJlk+wOpWz+G0VF
/+70+o9/ik5xS/RPl68K4X43h5RIzhJUyr1pJRhlMejeVGrnQQpKaLAhqNb/MElyXArQZEw0qq4D
APaw4MH0Vj2X3L4HP1cgv3dZ+9GY23Kfs502zt7ttoUvQdEBohO7ifrH9XhAkqV0JiM5B6gXX5q5
aRtXCzrlyzT2vB7vT25tC1EtFKBRIYa+xIyS8ml1njTa2cprJTyWndOW7sBbqnaJ+z4+Wm0/uIE+
xNUeBLf1OcPN7d1UGEco6fPKFOrcQlz3esY8yvGnghV0rtVKQf8KsOph0k3dM4JCntyuyXijGptv
1JtLhWERa0ZEm2cTqYP4EG+ObCaB5DCMSj/ns9+5ptJHiB1i87qLY8k4W9T4n61GndD8jJvj/WVf
fmN4VSYT4MLWibOADq+HzvFUzSbfii9hgkyFl8Q6dpGZXx6lupv0jW+8OhiPRG5suHpoUF0PBubA
QrVRii4K/OPgUzNLbfswp33WHuYqzDcyQHEc3t4cYmqUGSjc0GiFF7/IxaremCxMkuNLVuVhujMa
CvNfM1sUkO6v4Q2k5M9IokTI5gHPvgQgJ0ONk0GWJRejkqzISzhUv3Jz0J09vGC78iKwd4OnZmlx
aKN4fPS1mP1sx4UnPvuxCLV+IxFdXgJ/fhGdG0OA3ElDF3NP27ILtUGOL/bPOKr7JyTaq48KNj80
PGKdVvPGCoi36c1ak/f+33iG2OFvdnADxVMzczO66Hqs9I/IzSP53mmjVHuyGT5X0LX9z1gjYrVo
top1HOTBgf0UVsUWfX9tjyFyRNIPQA7u+eII86yFriyn8UVFM5gLCCLwbs577W+j9bcEoNdW2aTQ
gxAQDW60oK9nPbeDM7c0rS4YykBcaEasnT2U8hAIkfvK0r1Z6eWNzbaMFeLLAmvB/htjYvNmr41K
i4NhkUWXrI+c/AMQ9KQ9KINifOgKJUgeomoIpkNXErc9zDdydetbr05aGDHT0BWFpUWZggd9p05J
FVx4OqNr2WrSHO1kNKaUfUT3JXYbUEdbaILVr2ozXZ5V2HMsy+CoLGLixXG+4Nfbn4Zy+trnqaN6
StZvVZLWhuIlQwuZm4BYtdhAtUn5B7pMeAmrcY6fzEbW95GeaA9ZXnTyRvhd3nria5KvIO4CMFnc
ANc7aBhLstVMkc6ZqhetaNxMqptr8vwUtkjwunFiIfnWBRNuJ13soCgaN/zyjUrM2idlFwMKAPJI
j3lxCUSUIK0C3deLgwPKUwBZ73dX6RYImGnA9djvq2wjXxPxZxkvLKHdKRDSDL2Yd9lS607rOrhk
agLfS8qHHIOYCZPKl1IyAq+ShIEl6Nmh2kii1kcG5vO/Iy9VJ2XMOLFztNm+tt1pe+ipRv+1SiD0
evUoWR8yh6IETqnFnO/vB8nVkcnIAeDwNMeq5/pb63pSSlwhwWXKjOaLOQ3+k40JmP6r509ujwCe
/WTNcvXP+4eFxAwQhW6dyJGvh1X8YA5rqw0v3F3tQw/vzo0I1kek0cNTXw5j6+lQJbc4VmuzRR3G
4hDxaiVzuh62SmwsXgIpuBTtrL3S1rBfG/Ranyp5SLWHJEswywtSqdkku4mgu9xaVL15jrCvBJbr
euCCgbljI+ncycowPdu5Hzwqctb0XiC31te5rDIP4eDaeg4rKDSNJQR62QyeUnfz9ODg/vOddp8T
bLR31uIKRHIeJ+x7HvBiwd5ckdpcysAF2XjtGE6hy2UaFy6A6fjSI96+9URfO9Jo9gMwMBURXBaj
IdVoso/14BKkg6J7BZqR/a6qQetZvdLt0hghlP+wz3RRdKLyj8jg4oNnAPrwlEujC+baxdcRjL6H
Qe/4L74fPY7YmjLtZGlT1HV1nhhwiNqPiNqL3T2adtTSGA4vMbbdlwz/KPnz4FTa/NVPsbPd6Y1S
b9EtVr+k4H1xYrC8WRb59ElH4cHoowvEweZHHTdm5dqzXcLhzfD5+w/LyoMPshkZJpfE9bYp1CyP
aluJLqkaNqqLEez8xQ9GmjfFqNXpQ2olc4KPdUFd4/7Ia0uLgTnZEtgtJrtYWswmWh1jPC7CVPZ/
9Ulov9hD0msPvRr+rCaEz737A66tK8VhbkKKyyAxFwP6eIj4RayFl0IoFaADbDdoxDdG2e77pImj
jc7gSiYlKiX0dkUhCybo9cpWtlZCM2PDhrWWNC+NNhQl4SCYbC/L5mb6iOeA2hyt1I8UN5KSqXx4
93yhU4BFR7MEdbClf4g246gx+3V0Qbxa3ZVqyRuhNey/J2UqXu8PtfIteQOxhYgGkLD/tGLeBB8F
BgfglCy+jChUj7t51pXySUrmkEKNPcaJNzhYq25soJUrwOJZiZoP0dikF3G9wGZXVWne6BHPIiRA
HacOnZ0fKNa/Dpauz3WQpgefcvm0sY1EoFlcADx5KCKgaUG+uNRBswKlw11Xss9D47epGyRV3X9p
U5DZGxF9dX4cf2bIuwdTr+v5TaaPgFY9Omfeur7qpSnukjz+YFvt7CBq0i9NoZmNJ9XY8l3e/z05
l6LwjX6GsiwFAZ6sMnlKnbMdDMWLWer6Qx+X7fOQ6jgWKNIWa2JtTWkOig66kDYwFlNFkaZK47m1
z/hkK8OjYiTVzrDKdNgg1d7oSpEpUEqEbUQJBvLLEhZt6CgOOmlnn/MpGh7jQgq9fJaGx8maJE8b
owRZZ7mKDgFCTnU6SH+XDuERLEhrNkdAqPW3Yrba6qHoYKfeX/O1eCG0nvFNJsW+Ef2pshnwQNfY
ZyDpjvxU4TMeHFWrHbpvcdKbklvhz/0VBJNWHXSliILH++OvnWHyBjSSFaTpbqBtVt8baL8r/tmq
aKTnYTPtJrxCH9DeN7xq9t8LxBefgja00PYDaWIv9Rqg0IVaBtf23IBp+y2XmlrgGmYOyUABfUa8
xISxMzyPszpHX+5PdW27wWfkWhc3D1CW65OFQpdwFM2ksw/mlJ6dVHX9Pmut5q//MA53HM1ZrnJw
yotxNKvIrFB1zvDkx2NS1thO68DHjI1LfOVmEzgqiC9CtYnu/vU4RajMSmFIzrltSrq5BVp0sFSb
h74rou/3p7Q+FKYEJJq8K5dUkTxrpSITQ2lSkhyhDv9O/Hr4Xjbcpf9hJAEywfkKvNIyvKtdRver
ivwz9Lx2l+RF7wKlwM4bBOTGVb02KSprVBzEp7ptPCdGP2cU+Gk8m7M7ZXi37KwIJK0blM7wen9e
a2GdLATYF29ThF/Fj3lzV+bp2GidGkhnM8RtYRfJaIS7VtnPuZfoafHozAbvc0ebi41Pt1IMII0l
ngsciw7m+npgLaXuarRRcOFxUv/ifJSvqSX/LjvVeVHiEOUW3wxrd0Qw4qWFobeRjqzMG0lUgfoT
tQBk7K6Hl/wAinvQ80DJnPxVwip6gl7plM+q0ac/zcqJXoGete+0gaBJAmKIooMQuRVtmsWsk4rM
I7CT8JJadv4j66rEs4fG8CHdJPpXsoYtFNpKHCXhggVDCOdNvNy3rQ8gpDRi8tpgLk70cfzPYxO8
KlmHUy6xfQsWdRvMDME8EVkQAUBZtlGq1MBZAamAs8CwfvUV/JFckjDt1zu3LZwAvhyiQzwd6RGL
ab/ZthrU71wywvLSmHX66uSK3bpgk0uo/JPWPqOGiKNHkxlbHdqbbbMYd5EawJGIRyVQi0saGFwK
vmV8sYehOGQUdfYxVqrgcyb/vXehGJQKDuhywsGNkn46sjGhiZUXXMWrHU8/fZfUJWmsGcIZw/vz
vbGO8Xhe0pcyBet8WeFXBrmhIhqUF9MIjf5Y2aUmu21rltKnyI+iLV792ppy+VGzQfSWm3dRKsIm
tlCtIakuyDJXuyQckMGBg3ekVlajnQV5Undaa+PSvR1UKCLTviLKso+WSAr4JWWm4w1yEQWUx1F1
nhM/QgnCHKhqZ1VM7TEc6g2FsJvIjkQmZU+uVJp/Kt6N17t28Is6zFSruCjOIFu7kBrV13SK5WlX
tZuvoNXB6IjzKYVj7LL/BONs6rMmLS8V+c6pK4ryi1Valje3krzlC35z6sXE3owl/v7mOPaRXQ/q
lJeXdDKNcd8mgZ66ZgKeeCO3uAlnYqA/tkAEb97F6vVA6lzGtJ+G8mIB2/4y4PL0EM1m4vlWoD7F
8M82UvS1bSJc7anqCTbvMsGAMdLXAZIrlxb00WPL5njUrHxCSDvlVWcVjfSlitr9/eB2k3szybeD
LraJYkQ5RZ24uGR1Mb+wM/DLtiKcH/f2BC22q9Lgd+iksdtnhr8RWNd2jUA16NyK/GeJJNPy3B6t
gbE7DedSipZ2vxvxlzJ3CdDi8/2Jrm0bJBhFFxyNMhBk11/Tt1NLc+K2uBhSVX1JRrgeu6pAWGF3
f5zVBdUwbEfBF5WB5WFXJc2S5qbLL/NEG9LJnBaBn/mfWvZ/C0HvyesKxONcuczTjdB9k+WIT/n/
I9M3u55hNWNv5Hd1fqnZr6fSpnhmzpmM+0lQHgGEOt/wfhlLN7fz1PdURNG+3Z/62oH5g44BHi0Q
/Ys8R+8Gpywjrbjog/GsqqX+Ua3tZq+mXcaFqeY/7w+3cl7+UEDpJJDe3KBcS4egzdnPL5h8t26J
YdDsdsinuwSP5Jsl1/bLEPvWw/1RVyaJMx4vAKEJDbxW/Ko34SexyzYHg5ZfhqG1niO58A9KKOdP
/oiEkpuM5lx590dc2bl8Vur9DtIoyFyKv78ZsSoHsO1kjhc8K5P9GAKhONZIzmwRBVeO49U44u9v
ximMga6mEueXqav93pO1rj70XY9cQtJS/Lg/qZXNymOb78bHsHh3K9eDdVlEQoA26qXRykoBuO90
jwqk/79A1weXKomlrHch5Wgqsid1Y3+NpVF2Dvd/xOq3BDhG6iEADctCbN2BRaH4y7cE5ENpKZkP
QevbRxKS+TC3af7j/nirK0x2BWeaMW+SnU6RqmbotfxSJmqFuC5RDpdPRz3OEAe3NDNXJweWCcYA
JsMo316vsGpUrW/4QUEgijpvCov5K71z+bFuQuVjMqXBxnFcnRwvLNRIORs8Pa7HU6xgxBSTyQGq
r19GRIsbt+zwKtxJEUYmG8dw7fALxCYIZI4ir5vr0cxStWrcU4sLp2N04ziz3dm35C+K3XWfudTn
va811r/v/34ChAe9XvilaIvsMTDlPDHDiROiK/YHp1TQVBxi42duZcPj/aHWvp4OXwm0lM7zbdlN
VQotroYpzC5tG+fjS6bFkfRUjJ0yfSBHHv2fcodFa7wRalZXFQFFWdBreDouQoBR1JSrKz+7xKUs
f2ujzNYOrTwmvxXAjd+QSvtQyKG1BX9fuTKVP/KuFCGorSzLvVarz1mtNdlF9pvoO5K5ldt2amnv
MDeHS+DnhhO64WSrxTGEyrzllbI6aVB/UAmQTEOu8Xor0espcLiSs0uaYl/gIwHl9k7l267U1sq+
C2cldtNeey9/iiosrR+x0AQCYs8irCOi04Yl/jZiB2cgl+zZ444sj3GlGl4ALmYjnV2bpm3g0cjt
JQA84u9vwruTlloelkF+gTGS/sDTvtrV0pB8nlHkeTTaXh69BOuRDamltW/LHkapjdekELm6HtWW
ZF/rbDO9jCrMJX/KpR1pUHBWZPzUx6GT9p2mt3inhcl7q02sL2k01ibc0sLX6HpkaN+4mTR6eqn6
1vrQ5ErrBbFRZW5ZYmSr1lm5c4yy3kB8rNxrRBeBB2BUmraLe63u5YoKbsB8SfYAb5vD1yEI0Eee
tLTfRU1pDm6Sd1xroeMbX4Wrwe/7kWMlXWAPkzBQ7NJEx+963nPSK7KPhP0lV2c7for6LPxE/8R+
p329wf5lHPFOoWsBwnKRbqo4cdSVVSSXKrDs2uswquke67lOij1mEHlyvD+tleuFbSRkQYFcOPRn
rqdFDUalHG/GF0wqBQeuaEP1xfR1H3WGrEhnEHD3B1zZuVcDir+/OS/zgDz9hBP7pSPS7hoHFTy3
k5zmXNY8Auseldl8jPLfSTXMn+8PvRL8GRooDW1UxKSWV7dVF2qSWFVy+R/mvmw5bh3L9lcqzjvd
IAkCZEdXP5DMSalZsiz5haHBJjgBBEFw+vq76DpVbclq65566oiKE+FKZYIDsLGx9xqgfxbSmFkb
Vlu5ePZOR2P0UpVN8MGkeSc4YERAr4HmRCvzbQgeQzb11NDqvtOdABlYcGCz4Gz2WKAy8V06QxTX
ig0fwYLfWy0/D/vmGdtBS8eF7N99lHePqlX8KGlfVfC2HvRjm3VHQIkugt7YE0kKpTf/xmNGORqw
CkgtIlF6/YaNnL3M6/GGl6HN74ExPOomnx97Qucd7fn4l0tdWDAoPgFdCPjML9BRbx4hjjxW9T2z
/ZPp1IwUJXfvncENPtJcenfuosmHGOQCaf72kOJam8mIiPo+qslJptvmxIeZuo3hY213BVzHFCCi
cD1v8/Ejeb931+lPQ795pZEOq2I0ur53u3KoYq4jvokcGnzpkQZ+8ETfm7XYJ0GAAowDEe/NFhoM
KH17FS3vVWMHk5SL1w8nnq4Hs+0cHqWV4+ksHrQbLPvfT5337hKFLrTxIIEMvOibqSNtHvU1vFmw
mfL5OAXOEofdHDxTa+xfbdGs9grIAbGd/QB9vRkqgz2jdYVT3gNq3B1g/GMOg5L8qjbTR+SLd+8K
bVTcEii92MFeLwhHzStDVlT3BWvKXbjoIoYLET0vODaSf+MBMmglAUGHIv5bKUS+YOJi+0bAWTSY
oUM10y0T1A6Qz+LqI1W+99YDnKv+NdqbibKKrpOwdKt7T7RwC7AtoF1nbjbSpKirKNZ8arLYNR7f
tYGRH6RAv6gurDsl4IErw3PlILM3j3WJMofkA0ZvLBLCmIuxNqnxvLGNoQ0UcGCpJ+8UZbjgpikM
I8kCNP9JXUFm4IMc8L0XDC02hDyYHuIM8yY38LSd3VKXzX0zmhG2LxU/ojHfbVhQOR/5Kr87Fhg1
OKPBgA3yzq8nE6v6lmvXqbGl5NB0bmwJ6yToUSZQekTr+ffT6b1nDBwONC3WBv7awHg9GohsrTNL
Vd6jb9rPQPq61biZyWI3Q91ZuvPBNh8T4y5sPnGhAHceMeG0KVBf+ur3l/JOUML5ELGXg8mIHfVN
ogI1bzGZ2pT3har5qSxGP0ogNBIH2XPWVOs7b7yP5vc7CQOa36spB2SzVl+Q13ePThhb5hYALw3U
6VMAaJ675V1T8Iex7HQEvGAoq83v7/PdMZFi45SKhYpd/PWYvaeIR5apuA+tLE+yZVIWzZNx2jPg
dM/zgTgfyWa9N+J6NIUSAYM079ugG9QZERMDrtOBLVY8eE54ME5ZXwbIkhJW5uNHA76TSuM4iheJ
FGE1vHtzi/7YK8IHDFi6JUts701wY3JHl3zwKN+bMlDCXSHRyPfI2zqUcXM25W6IRzk41ZVXmhbi
AIqO+XFEizPf6RZCT3E2AWv6V0fGikFrasWvoUwEVMPrl1hAqgtyRKDyyDHCwXpA3VwkKvfbGlDe
KhdJAHvpLoFqDH/5/fT55Z7XeYNtDUc0OBmgWf165HyE6AD0D+x97qI9nnC3hJYAxOfFEhcFm/zE
lUu/nQf3o1DxS1zCwGvVCKAUQBRRXXk9cCnDsFBTM95z1XdnSg0n8ENeaAwm+/hXS2JrUgl0Cm6U
wAf9bYI5wfAyM5Hg9xUFz7axdLou8kwk0QBdmN8/zl/vCkOhJYyIA4ADVsnru9LdGMDzo+T3Fq3P
Eea5wANsoE4zHRtJq/T3g/2yENfbQhUMWTNwN8BNvR6sLSHos5S0fghDKOrmJl++05HNX4Qh6vM6
zz7KZ3+dLLg5qHdA7AFVKdjuvB5waX2I5vSVfBjhVLahnelEDE3C5lhH7fJ19MfpIMsq+jduE+d4
wNJWi6tf8AVZ1jM5RV3zoKOOpVISh8TgnNRxG7Fm35qy/6tE1JV/BEVNsEPxlmAP8eZM3WIllmiG
1w9Nu8BGdLLhWcNtfibmUm5bFY4f3OEveRHGQ94ML1Yc5wn0AV8/19ln7Qhx9+ZhAg1oM1vY1vck
mD6j22K3nciFjptqKnFwiLKPvA0pfvsnNCk2DJziV4tLgOHwhN8eORtZCi/EjcFwo4sXuSS93f9+
mr4l9iPFQc6FEgW2RRAIkfS8vj3oqTmWGd99dCcNkZqu7R9Q6vsKqxhynHDIfWgn42xXV5XPqDuY
09KaK8Ch+tvfX4e3PsafbxVxhqwSuDjLA+CIePv6OqTqgRQhi/4aeDVz2th36mk45r6w/dHaSAHd
ocApKDYBWklgSlRl7psYklXleLHUdKH73IbKPvd97y1p00fhHc9Y98Qh8rQyXCZwEA5OoQBkALY1
Gs67kZlvwOoGX6zTEwN3O6h0gKIPk+8Pbm2NK69vDTK0QMasskQIdW/jTs962JDBSfArlDCm8hxI
h/5rORfBFCPtBbZ+htjwpurLMNgXvqZgybOJ1P5GFrJejjNpXfeSF46o40XwUaSzLPMZjM5iaXfO
rKrs3AWkWh2g0gYpOn/iZXZoG69xr6oKH3I2wJHx9/f0JrphrwdwAgseVEBs/tACfP22FgD6Ms71
/Aiosbr2LLQU48iFelfvRfmWyeGDkuGv46EksLrqolq4QuPe7MFDOTHTlnPwCOUhLIUaNKr8svJE
B/P1oStiZO0wnPxxj//xPP1n/k1d/uMNmf/+L/z7WbVzV+QwoXj9z/++aL/Jm7779q0/e2z/a/3q
v/70zV+eFc+dMup7//avXn0Jv//n+Olj//jqHxuJmsJ8Zb918/U3Y+v+xwC40vUv/38//Nu3H79y
O7ff/v7Hs7KyX38tL5T848+PDi9//wPNtZ9e9/r7f354/tjge+dF/q0rHn/5xrdH0+PL9NN6UsOU
RokRQIx1pY7f1k88fLBueiv5Cbsszml//E0qWLzhS/4ntLzWEvfqFovGF6KsUXb9iH6CKDAoCPDp
w9kTsCPvj3/e+at39D/v7G/SNpeqgFjc3/9AFff1akP5c8UvQHANLTa44b1NSHltPFraDO2IEgyg
3Uymso4BHwZeZKnJHJ63PJc4tA9FJc5sz/s+9eHtY7B8YKiUdC2oxOgyAMzNrSxM2laQdbiIgEjI
YycotFfEudUEhaHelWUUQ1TAqxW+URE/dU27QB+rIU6xrdB+K/d8pmWQgH6l2BmVZiTJnCsocHQF
sUEMwOzsxgrVLpEMU8lLGCG60GbCGoCsnqlV1YP4X/lnNBDOV1TNgQ7WdiR1DOrbfEZNlH+tSpj+
JX7jQd5GsqbF7zU0G2M6VvBrqsKct3vqQL8yptXYLFA/9coiQVMO4nczappw9Sn52Md9IbS/9QdI
p24YKVqVOLpi855KNAgiXnnnVFDlbvq8zuGk1UePAkrm9woni5c286IuMXNgi1h0BkUtVLpddp95
GPJL7uo+iEs6Ts3ZDDOs5mQcqnqI4d+U8dSu+cwBIAVArsD7WZWzsLN7m4ovkYHEEzRzN2QQaDmV
gQ3vlMJudRMoYZezoOzsacQyaOD4vVO3EqLEdjmpdabNhTEZqQ9eaYFFhPJKdfSYP/XQ4hqne1Df
QrvVUShGg71BZvAiKAe6HSNHNHu4aUA3DmrlJWJxYTQMR6Ry40WH/Fkw+PMlxJvp3dgE/QMpegei
pzWI0DbUrU7gIBQ+QwAP/K9yRJlv1y1VMCZAlCsKXEnQEOjF5N2xDAKceF1m52DblYzPAPiCtwHV
EjbwGEvA58nk4rJ2gWET4M3amn2vHOdFDE6BzAcinEcXbknXTl+Y77B3+Az4blvFwsClJ6n7sG3j
ugyhkw/7yQIPqNJb6M3g2OAsXecA+OL5Xzw1AXhaUdLMgGoGwbWlA2SFhtKSPClEvbTxULPIiTNv
NF4MfafpfpJIlFCisPLZQ8WyS0K/h6DuwoLlStcswLW5btFsPV/Ba7SWw1IlgNR334TX4IA/NvIC
vCj3qSAwa96ChTqNseVaDikbsqDCf4vxK6xYPB0TSzyojZDMtnExR76K7SSXR+oE7QV2NYjjad1N
S1zBrKJPCbQPozgEsX+JhVeU6sTr0TSNC+KpIskD44+oI+FUFXvF4sImusqz5wYURdS0GuXJYxAC
B4Sp27TmRuYeFSnPoqKIh96rLt0y8K4hdFKdQsK5z1LRVeRF68FbtjlOY1AUHsrwvgxydoUtP7pX
nNcSlksuLw5qVaQ/oKjVXOhakSpuQDejWHK8bJOoD/NvnplJHgedDgk+HBcvMTqcmzjw1Zgn2TTV
n0ckmxFCmVjs51LV+YOF1zXMNOuyoFCsI0jAK7sMJaiWefDAx3kp49HV2b3wQ41A5eb6LArL5jPx
MOIGwhvz3TKPvrgAMLFjmIvMVtfdRLss9YnDqjSDk/2eekKPO7S5gn6Tg6Feb4Jy7ADS0grKd8jT
GiwqzToSy4LW8HPNmtzElYWyS+xE1m9TDS/hJkWK1y7bQuYCUqYQ+cQdRoWjYNmETgbueSjOjIPC
KywsGFRGXZAawWXq/IxtZ+4MDw7h6qGhGqKs4+i0EOnTXj6m/VT4SwzWDsSNapv3U8y4YRe1keOT
Cfvu2E5wbwDALJB9DB7d1KYGumXXWTQv0JKdPJrFI/zmXNieLINKwTWUXYoaJ8T5fH+BdkZGAb5L
ZhaW44YD6CguMkHEoatstcSLx/PrQjdDH08wFd5C8wBxWVPsQOFcw5S6ybVpzjIIFqhj39Qw+NRz
mdsNxT5k4wruYM02zJCwbljWyK9FqDExIPU7yaRHY+DaZE4Gk6mWCQa/N+x5mNpT8VAUBJCVzkjY
wIHGUtwCQQiJnCXz1UnWeK7ZVDlYvklO26yPEVEJBIlIDZ3JGc3zMO6dpoftLuwPdFrnChxgVXrN
HTC3mUw5TjhurPGfOSFQ8rzzChU5SWcrTMChgN9gUssmeBBoSecJsAFF2rFyERvttqKNoepDX6ao
IDrGfl8+hEEGWMiBAlk/jncZg+h5F4NN4L6MfSPP7bIUVey5Cz8EpmqGXVZ41fdy8urzAP3Mz55T
LA+19bpn4SAeJrNS7MU1Fl6OM8Tm7iZVRnPso130neYBpNMXro61uyxfC9ezUKlwtYpFpvwISpxl
p1JQA4sqKbRyr+d+cb8weGKKuEGjNopHfPs+0+BjxhDVWq6rwlm+Vw6aJiAtFEXSQQRpN4KPZhMx
8Ajqpk0xw10Nsm3xANiZiIkWYKP0YnAPgeWYM3asGMIjFg0Q6hbgJiyUgd1WuUOgI9ZlfIjrjII3
Bk5Xa1M6dSPAgEFFzkStxbOZnCqMJ936kAKq6zm8yn/oR5oC/dFz0/dtnkBdcJyreCplE7nY54fC
f6wi0gt8celdexy9vJkul6UJgG702GjD0zxyh+qU5c5QYneZlkzesrroq3QMS4o5UPEp28POpiNj
HOUNcQ+zE9Tkqpt16CacdnWTQl8zkin0gNuzUOmwPspeMIgmLaX7zEEPHF/A/oSCs6ozmLMhCqOH
MNWRLVJ0+jJ//ea8JPUs/Cfw8csx8QkINugzMJr1qbZFlqXL1JPsYOxsBTSZe4dujGNkeQsfeKnS
OitJuc+KMWcghSHSu0kTzHgwUe/NeO2LGbKvkJs3kFsYZUT3yqqQK8BX6oGGCFx1pOW2C4KBfNMV
wljsoP5AdjMrnXFJB5B1ehSmw4aGp1HRZ/P3Hk7S1blBgOi2vd+E3VkB0nl3BhG8MjqICCqMwaZB
fjGN6UIkqbdibC0/5jAYyBO65Co/9QYK0DBcuLsItttovODVBU2fFDTDhXrCZuN+yuwKfmum3Kcv
duptfZJXw1xdQn8WDukdUmpnB3e3Hu3Ldh5gZj1j7u5r7Wi21WSpUJ8sF+Un/sIK986QxQN1UXOk
w5jIqGCEAwp9sQyCsdBQodOaP0Sj695PmTN5O7DJs+/EQoplJ6uSzYgSFfRBmoyQMvYWTOa0Hxrb
b0M98H4v666aD3jmFYB0kNs3CetK3V+UCDz1UcA77ZuDVPosnDL+FZBtwrduOFfF1u2M8XZ+OETz
ZsSR10NrxwWfUAUsh07zwosQD21Q59BTdHwUYFzSJooFeX7q4Mago+qA3h+HSLcncMC4fkJMgLR/
MJgQU90lBYWa9TiEFz3KRCJ2w9pXG4rUQyNjs7mPPR7Hxw2kX8h37ZMKWXwEWW/g5Rftb5j1tBcr
KSr4lbh8qpGHDH29Q5IAU1AdTFhvWQTqC3SFu+wzjQrYlWKp6lsgbguxtTPvg6QbR5jtNpk7sU3L
i/K67WbxXXoM7Od6YAD/Youcj32bNRqQzjDoYT3MaR6rzljI9Wk2RjGcI1l44oocj7jjRHxx3Ja3
iWV5RZIeGohNIgNbIV3RFRGXwKbm9iADVUxIcWerjnSs4fk8i2xWyQJvErmPQDvnSSVLFHcHUM7l
mYZ4g4hVDenmYwVJ1RoPr3PEZrB8KJJSuSNMFgneAnp0rAo2FIaIIkHXHn4nxGqRJT3t0D8s21na
JB8NMOQjuBuAc5tofB6cBZKHULhR38Bvq6ONzqQun9q6pXMHozsHBwyYHrVLiu6nUQvsPvgAJWeg
PFgHd6uht5OOF9B/3QGSyn0U1CkPcg+ULQldRRTowDfywBgxQ/SZYROF8njlF/DX6OYsuAo62Dv1
iQegCuEJ2j4hvUX6WfpIEDrUZf6ksf6lGsL/Whl4VU34baXh/2ANAT3P39UQbpDHPbaq+/ZzFeHH
d/6sIhD6CaYCIBgBl4rT/8o1+EcVAdilTwDGo4uCTjDqgCs87J9VhE+ow65qBdBiQjsGwpz/qiK4
n5Cdov8Evv8qvYXi8F+pIqCi9LqKAIYJTiQYHA0tdLYgCfG6wNVURaCLzpE7G/nPylyCDxXGupTQ
wB+cjeIIrj68Tk+hiV1v6BwBYGXyzx5pVgcl8YI8ec9UDVTQRLB1BwmBGmpCJ7bFGb9NBlafKk73
EFXdtMVIkA9LqEvD6jEiQeJbCDqCKgcLdAltV7gMj0iNHKfejIGh6VREsBVxgj20jy+BVDqfnRDn
+TDHDkOGpAqaBMZT0FrpOH7Dp1dlzbcehwQnRmVlc1nDqGAJ+rOBysSEoG+jXxBhI3JcdonjUrtl
tbqREZLmLEc6UvnIWiBBPvGtY4OEG/AxQ7qvGn4ABljGeTacsfmp180GJJlLJ6S73L/unT4tyvYS
VoIHwppEiWA/0WuVmyH2RHaLOCt3GmpIMBqk9aGb2AHcQhm3jryUhS3jZsyjXUAU3ZYQUt0Zi7j+
VOFWHLc+JdWQCv+aQFqVNQwh6ppUzZnLHVQ66B7iNpd5Tc710u0YbeP1r3vEbJRpliXfodd34rrw
KKhVDNhpnUSZuR9VkMeiWG4qp0mACz8TUsVOqVukE02ykGwDhU9kzaGJqfOF4GXgioLRvQPyOkF8
qe21VNcEL1SE4512rzKSn6wDR0WwYx3IHkF7Xfcq5cuLFsPXWkCozc+82O+CfRViTMK2fWTuOwjz
j3N343gycYd6A8X1zTorehdvukflh/XOpqmCfSMEi2U5nOEgjiIQGF7QazkplXdQmGuz7tNoiLbB
zBIIpm0VrBkUn+6APdpYUz7xOboVPbn7MW9qil/D33AlkFI7J7oIrmTAttZtCeZbbfd9FeyCDleJ
uy0lueu76LZW067KFERd/V1dsJ02zmb2hjPJx2OovnhFu4uy7mSYNgNWwBBCjrsQO0dnR6MXEndS
71DS3VWqTkIY+42RirNQ3gwlzsFNvhm79kywehPa4oXKPIoVdTajW760HttW9tqfLWwcxFGWxku6
LjyUVG+zuaDHgnFwFmc2JjNE8lJbYddrSv61EXS+pkFdHaDJewq2L79ZpAYAAZ9FXc5wPAS8rmHA
4y+kCNJaWbE1gxTo83AviWYl0wEElBS2ldlWMzRHcvxZ69YQ7Vo/7GgVpIWsLgWtxI5AdGSreWtw
/iKTwKuYZdK0aOdO0bd+8HU8cHopsXCw5U/wOp3y+bovYQ2xXtBMWHZQbJ0FDZPJOMjvTDaIMyiT
H50Ia9eH93LK3VEmqCXJBCp49THse7mjTVQccLKCf0CmxFbA02pXSGdfodzZxM6EY7Uc1B54+eAy
By7lBtAHvUEPMw2naNtq8FnDZUfaNqm7Yksq9ZVF5tj4VbLI7L6t8w1X/KSeog1vkB90w9Hxlvin
7eLPwu7Phdz3IzAs50HyB2IFIf11BHagQUpzCi5vBts+J7weUE4Q7AmiCUkYIS0mFbiaMibOcucg
B/v96D9gXD/1bH7Ef+BksJusvgjohb8efYxyUlEUznaoN8WlVqfTTHcebR4cwTamHvbSH57cMTzW
we0YzOeEOXvSIar33qPEeRCrZKp3SnjogfIbr+vPgUzYepCn9DQ/W6OxhN2dEfkHBElwA9/ZuXwI
PqMR4oGI8RZd7TcoH8JtQO0gH7xrovakzcYhsW24FQILTGV1LHbAGG3WbWEyfAvwfrFHPRdiMa3y
43nSJyiyo/gIggFky6rvVWXLFFDq28FuwAy85awa4mbh5wVAQ+uvlF6ZkObWyeoT2NteQcTwvoWv
Gfp4qH9l9WaZ683QqZhINIbB6rvhRG1lPp+s+wm81w59gSNwXqeoYRwCbKjOwB6b2pzyAYriiDrr
il96fpBufmyH/Ag7hg2JRAoUxN7oIQmteB45DjRJjpJ3CJ2EKg/wBq6xOOKBQaqhs084Ru1cIKEV
ugsML6hmiB+BjDlkywsXp2YW7KyZ7tpR3URh9T0oQc7zg/N8Yud+zk+jbDiJOsgxRMtAUl2wxGmc
EEWVDVR7931f4Aw1fUa8PQw6XG1yepF9h0fWYcI+4xTNJg+wiQgZj/XT3LQ36w2hvrHl9KSbQlT7
m+a0N/KBK7kPoo1agnPPdCetf/X7uf2ml/ZjagMbBBYH2GXIbd707gz8qiIbzAre0aAFDdhuIgFw
umLRlij36feD/UiU3i4kFHlWjjW4HGB1vV5IxBSDzZdQ7Zji57YwCNeVm4hRXBmSI3i0dqdxXnUo
2cgJ2ot0O2Uf3fGPW/r1IqCRCpAoGILh+kh+wqlHJqcyLJjajThpaVns/blDnSZDOrTDB4ifKArh
ha77sJ7uhhqnStT+awdkl56NT+3Itm2AXc7x0oyjteIArcdh2YL/D/XJ3diaDSoWsTsj0DLnIBxy
jtrppTDjfs1s0P4oYz6qR8+/H6YsAT4vYU6YeoMc4dt7m3knDpQo3emMwt67FC+UPqF8dkmCccdr
SDE7+QeIWX997m8fCSDd6LmBmbBOhdePRAKKKQaiEOAcFxVXcvBz1PQZHMVRkAEecLP4+Tavj0Z8
AVRuC+uexFsuuT+n44RtvjgCZYYsUqJwQfcQBTo16MtjasudyhGhx5feGa/9y8UVRzqR83YZUGsb
0g9m1xtwxj/CNLoNEAFaqTNvARJ+6xQSqB61g+TS0+yIY+DwpAwXnPthtaeGsY5nBKB+pnsRkdQd
+wutoVcO1GM8SjfJ6+VHjGhhrxUiyfhgG/kB4PzlKeMAgYAMRQWop79+yn6tfdblRu2mQiF57FMg
+WUcle1Xgfpuy6tT35UIZfxcUnooHRfkSpO4SL1tgbC4oIw1+p+ZIdvWXqIqBwDuta0A7/Es0jB9
5SxZnHXizm3oriL1BnvCgeVDPLNuJ/iQSt+mSvlX1AXAoczS0VTPgy/2gXj54E2s2/Evd8qBLuV0
dbt6q/xfsyWr/FVkOij9qzUb88iw97LToSbbhtQpaCJ79HXO1sA8z6Bz5t3NB5fwXmCLIJ5OfX9t
/oZv9uyghbLr7OIS2omh4xoeEJSgq/q0ZtluIY6uqTc4irwYJ0h9tI4AVbwPymALc/nva5bN8o8M
N99JYugqawFGA7S7oH23HjN/CjyLN8phhX3iIHMKi6DrrKSXvGNb2qpLrooXbfGqq/6cw0m7oh+A
NN6JvRgdbwNtd1yE9xbGN2ovc+YuwOxD4smdB2U+ByhsNdzZkJJe4Zwaet1+wbUwnR+dkX2A6v7h
5P56Ury+gDdBBv2ZqdHw4txVS5csjUnA9Nu1OLvgrVDP+ZEUSObFoUJGX5pDNZhN5z0AXnQmlnlv
gymV7GLBesaS2XXd8xo8c78BdtmmIYzUdGt2Gr3z2fDzrGs2wNvCdA5H3TFIkAT/icf6S+WcW9Xg
f29RHq9qOf9rxef/Yh1nLaL8xz8RF79gQa7HR/ny+KqIs37hH0Ucn3xCMQb2KKvqKkA5q2ngn1CQ
8BMatFiGDMIZ8KJeCfl/FnEc9xP6+StABBHbR2Bcd+s/sSCO9wl/jfo18NkMkkVI+/9KGYf+kI36
nwkYwGsc2prAXmPleUhCPFzGz+tPATYww4/kpq9EgD5wVIcwE8uigwah9M7zevQSIlafCxaqK7nM
4dnoBtMTkSjZDiX6E1w0VZpb35x38HR58KZsvJmBLL0NlN9uLaqb8BaqS7RR3VvHzZfP2HZEMgmT
X2W1XY4UjbSNmB307/0hn7cMPTWc7qr+4FvKE45K8qlfiPCk6bMBoj51gV23hP0BgSQn0kUt+uG+
glc7hf6NaDkOlzz4GjTuZNOcLt6axfrmwutUeCx1gCZulpnmhEFmogZigPUcRl3Qdt42wBrWCakh
CAFgiHHSOXeKPcBqAAxA3RbiekFP26vGl0wcemLtnWHo4ccagrNXzVjxHS7FnDUZRb0IAMFL2s5A
e1F3xEE7aA/I+Z0ArM0e6CxNpgKFiTztW/cE5Wu5y/zinDJBjiV104a00+XI7yPfXsKRIJ4hWxAz
rVF8/wqUy3iFttEJivdPaCicQvVkkzXHRRXAjPSfeUOSoLIweZpACSHdDRHZi7NaEgHde9+qrDnY
dvAuOoqmAQdaG/Usnnole/LIFJ7C//AEj+oiFPRmipAI0MFu0d2eN3Mm8qeyRDVZtOFz4JVdIgI+
PZKmf2EMfj8tGmsPU2AeCh0dRs85abocWIs8q69HdwZIQ0/qRRJ2w2T3nS7uZ1Qwb7KA7AHP3lRd
tzUZ0EWgJ3Vb7aGKZwufwj27wE8v0CHalm3Y7ucm8zadQ69Z29xCA1Gflt74GPjoocVFttfDjGdq
bTp2kGEYGlDFj74t0fdTxS2AkNDBgdw76hiQjPI22diR7wqBUHsODjccrQZHTMKLWe0jcuKEGDhN
ivT8oP2+vBvhDXcycSTBkHmrh3skwcy+OIW96XKe5vJBB/16XBsMxVEFItJqDo230a0Ik8mhnUiB
muHoVAcdeOEBmjJA42QzaImRg5b95KNHfurq0jyikS8v4Q/MNiG24UMgoEWCzo2LBmY/AZpVlBKu
nKa5c3KtY29o40AAY6Bzew7UJP7Fo0teAtEwzmaPvsoXAMI2nd9c++OcNrl3UwIYrOuZpr3XXtm8
LrbBZEgcRJU5whfCT2paPJC53IICjrxPARqFavQJGCnexrb2VBqxmsAUpz5yrTjslzlZ238VCtkA
eYxo1EqyFegAnjdVR04WvwpXXrhKfTx+ZJ3AQE8QU49hGsvRjG35rvHMhXYrIGgmnDokmWhimvrU
6Zc+biROuAZaHhvuSLQDG4v6gcpvGoEUUM6Td+s0QX4F0Crsfis8SnB7AIDlI5wYYYr3AmtNqCB2
B6f+DhKXe1uDlLZpNHPuJKPm4OpoL1r9pZXU29YobiWT767V29Sy0O5GiMElpByDjSnbCZXpbkwz
gx3XAAkFcSpi0JAKLUsWn+7plIVbeB27O99Q/gR5d761AuWFrl28h3mKrvNK7kHlkgAslHshp6e8
qa6UGMHQJSyFHQaKuf2NGeYomaHNHc8kXKt9WbmzNE9CUz5neHSpaTiQd1nwLIbqMOsqrYW4y1vz
TGdbPVXS7MuO6rhDoRM4pCRraIG+OWBGXnBRUHsu3eDacUybEGfwE4/a/RSSe9JhOZJI7YvVk9HD
OyjGKa0GWMHKrt5LmQXnJa/bS9xOl0xqKc6hLG43oLZk+/9H3XksS45kZ/pV5gVAgxZbBAIhrxaZ
Nzewm8qh4XCHfnp+0UYaWckmyzizmk2VVXdVhgIc5/ySfFU8A6FzFsMq0GpQwCYoE3Hz4t30twTg
x/6ICnvmFw/At4d2E2dNjGnaFHYUU6gI5zxk4g0m/EvZu2RGUNrm+B9QJAD8eIjao7QLJ9tz2Lpf
cp6fj44jnTc5j5zqofhODgv3rsuw06x+DJPXo4gOpoNbMFIjn3F/zFOfcPTQS2YPnnGSEeY4Z8kN
8j4nc/xEo9ZcXAtnbbf48xKTpuX9aG2jdaFA3Rnes2CRgUk1+6TZ+uBQWMV03xWqCu/srrPeRgzX
u8UtDePQmN59HZXjfTO1GA18lTmPiyI/YFDKSji5o1Qwe55m5ZUX+NwR9sSBfe0iXd+rds7TGa3i
zqjmmhtTm7cV9ybKjLyYvK3iiGZuPSyhG3yRQuzdprlHEHBUo0CpdeyWqT5aNvylQ4HPiFoNO7QW
E6bP+ejU/m8j6vqLs5hmQumqT0gOSWSUk7jGMRzmMkWAlaXIlxEgTdtFMaI+amPZCX/mK+AzTIv/
PizzzBsq5POmPTPO9Oe0lUWaTTJ4M8Y1S/FC62QwkY/CacxHim2yfRb2PuXvVfdpOPX2KkJqLJZs
au4c0nreUe3lp7VqjYPrFOJMqld+ruzIuDdqtT4ZRSg/ihU9Rkxn/MrTcw2zE7nZQGDz4D8PsFHX
Bu3NO9a89ntu+dtLsThZYvqLTlo3M9OwCbNHYh7qxG9vkglr3X78Y/j7Xw3A/+10+5cZ+P87PvO2
Hf33c/BbWwy/fv6fC7Tmz675yzx8+w//jdT8F+QuZJXc1i3MKUAr/z4PG+G/+LcWQbxHPlgYHCab
4L8NxD5TNE5e/CWYBBzcoAiq/10bHfF/OaSIu1iRsIJ4/5tp+A9lNAgEhi5aSUnKwcmJBvSPYXhr
CAELi6bZpeVLcyfj+93x8nRJfkfJcf4b4OP2R/3H3I38my4RsjH5pJjjKLP5Y/FrrIqEgMG3Yurh
kWMcAUGO/+nr/yf8wD99BZ50jmuzQjjRHx9G66pHjsYr9MBwyF5MUf4/vsIf2A1BnrPTSF6hoUSL
zxAMf9d/9k8/A36Q209CBsufcTPWJjQqI5R2IzUgnntEnPY3n+EfeXL/8UMAw2CbIN0WNIQrC6PP
H/CrkCai7hI1ONSju9zlozRfNt2EXwrhGtbFVL1s+WQCTUQVtnetW2R7Wwb1XUhLrbvLe5J9LkuP
RHanhbluXxWtUs2xXyjKO2ReYS5XLF9lk6CAlvbuf/6N/wro8Oa5cMjLZB/k8Yc/4A/0pO+qpff7
wAJxt67m8BNU/ex25r7DlP4/v9Ltt/zL18QrERcERoPCAE/ZH7+1AT5GfQhIqL3K1yxU5WWi6qLN
my35v3khB2IJB+LNx/bXhXSreeoVLUO4O/oJUxs6/O69iOav//PL/NdvDtsYBBmIKD/7f7n/Fhj8
kCYHm7m2ThxwXvSa4QfC7SNxRn/zWn81Ht5+JQwdxBbd/sKqeAMB/vOOXQRE35nURRMseLMYpj3V
MoukiVNf8r9LFvwDUPvHi/GhMBxhiePv1h9IfuXT6RAuuRsvDWO8/47nQgQXGpPiPvwMpmclzmFz
dfTf2Zwhx/56t/7jpW8hVCAKN7scqPlfP+fsSiVkizEA/ez4GlhT6ceriupg1yEje8AdzCSNYCr4
adcGWj0mQDaSqdsPeoFSZUMqumPtrsVD2bm+vat8MsR3eZflzE/eaBBy1dSHyZOISGymsktpjfJt
jWyuFm8sh1e4besj23T0LQv9kjzlsOlRuHmUmyaWX499bDSjaPeF47MIuUIqY1dGpnMt5Tac0OLz
byMkm77XkuErJaJ1fvMl+aIIoSx/Tz5A+OyNxB48iyGAXxa9uy3nhnZf5yLkbH4fiK58rKuMIFLD
yZi7Z9/YzqYMWAkdVCnPrHO/eDTQvbqY7RjFEN2SfoQV4XcCXmS9zNov7MsYQuido0X0Lz1Cwu60
SE+lqzT0z2IVw6PX5h3N73l7bAIwWXdgE8akQj5fotnub5GLvnPnuDO9Sj0Up7nLg7DDVzF1xBAN
Ps/AdOks+Z1AOATp20hMLeNU1SwPcutvi4XdN3eNWqdPZJrdpRe9k+R9bz5Fjg4fLWUjHyCn/Bpu
eD0gI28SQsIZygTvbfdgR93UpNMETPLCfBlA/PU9q51f6W5Bw67FfBG+ngyxw58BFl3qoRoPGlkn
jp8qCNYEocz8ItsAsEgXYfURbdEZlrk6et2SpdBxztOEuedlbjm+D5bI2NzyYEegHcMuE8O74VvZ
FfVoT6J/NoqrLKp2PvNj2qnugyVZQtjKsRM4CEwlFhG7smxfMeA4+5urZ0GnzvFxHSOcEzFUUOBd
BzHXhy1kb5Q2aT9xNI56P/nlSIMTfEL+WK1o5npd9mEKf0rZ3lAgex2HaUORS4tXjAaxONkyy7vn
cVhNCZW3RuOl4at8gGPsT3MW8fBoCexdXyuuHecw88f5CG+sBnECSw1A4+vgFvWeEHxG86H1k0XL
eT16GpW3GRd2F6Zi7ShwDOpiTvVgBvW5n6ebT6aH70GrWQDQPcyVYJmcEEtY+2zJBuO4elE9v5BU
U35qvN8dC0IWnOp2a6uEdufaZ7GKvFe/alVxHQCeOnSy1KUliILLb/02lHJI3BGbbzLxQD+4wdov
OwqgagBpSwXGqVUmnDKbkvrSVpFy08LWc+JkzpC2aMRecrepUIG4k2YbtodPu3bz1DXG+Wiss3ok
vNP/yF1X/oa9co9kqttpURohu64aP8PenPcefkturuUWA3yrPVdQ4PjB4mLMpqNeQ+NNZyVrYjs3
ZhBjM8h/dmMUPmcZVdY7Y263L8pxYMWoT9k+I2S53c7LzDYN5sk7a1tueAI4ddOJ+pqvvpOHn+va
g+QEy+gcDH8YHqcRSbuHEw6STfXNufCVZXwGOnfoWda4o0dhRNVtIVnqRNrUsEGNIn/b5RxyE0wA
vL67rV+6VuafjWraKza67UdZYOM6zE0TdXtm5X6lCyM35wMN4mUOvpAVb2tB9jM6O0MdQAwMlVAP
jiHYrM3m9zz0YVJJZ46eUYUrH/GNrL2LObaL/ZAHhbb2liOLNak8NWxXz0UpTmeKWE30XUCBR3xM
IDZ+1i5PmeHO/Z2yynp8J45mxhDRm7XbI3gupJuYdGLl8cgRnWZlTiRgsdjLK++7TYhVmD/Ncpnk
B0qbaIdGmKODNtYcbddUrmziZdDCRRrMYbFqyolqams+2Bk+nUMQlN1Pv3NrrFilrc5NT/jgblyN
bR/UER6fydTGc24GjUjNqC3etqzx3tpx8fZ43+WZsM1cJN1IlF4fDus7OfH+drV0Yd4Z67aMr70y
K3tXIG5+HIwyP4zkq32fR1I14jGSuZ0ieZbo5Ls8dN7qcCh2UPLyUiuhgmM3QPCfehp41L7q1i3y
44JAlfmlVWWJ584kNz4NKAiF4RpckiqHrL9BZYU9Fk+AP83ebEbzPJZNZ32raZ1qkxCRpfs4Mz9e
e6uenkQ54+O2+tnOjjZAeiKIa7633NZ/buUIXrP5crV3NHwSOBJjvONh19NAIz7RBnvqPnBHFEGk
7C1hWo6bJY7L3K/2+1B1EvoIzOMSqEkcOy0jcQcwix6f9VydVtvoXhpJ3wR3zlDUF+GN3pSEZhc9
1pR6R/vFRrJxXpeGhgZoCLxG1iDQaY6Z0r2OMyPCUylWv05LjTuZ+zvcqovhbXWFFLrLbvIl1R8n
MESUoXpSRyDJrrlXUacPhSk82sttcEiE9sucZtY0HLfZwjqJCeHrxgEQpMIt2lQb+JwSTtvphNUO
ew6qFWLysUJDHZsKRH0rpuDayHyxdu60Ciut9KJ60NrIeXaHreWbXeaD1Nx9YihwbWVrVrxQQmay
DWQI3ksbYn8MMQSuTBUHamXXAvJ4YRxB8IDL4tZCgPWeVplDjnVniestcE7KnCzrWkX+jA3J6rL2
2e3cQO6rcTLBMj20tJpypTzWpoLvBtQWz5SVc/bMcnPftjx/5pi2yiQ3p7E/9mSxlV+rSkTzfWPU
JbrTtr/vpQEQWwh9U8YqUosunc0ClSKkb4x4aB3e9WaqlYepGfpxI0uDQM1yOU8mit1uY7SisrZu
vhlLXXPfTSHIJEWfVb1vnULWsVUt7t5BUTl8N4ze2jfzBm5J2It5RDg4VtcmI832WIQ03CTEt1n4
hHoREVhgRP2qHnPL0zMkzGdrE9FaW+4Msj7QHJMsqo7Ce9/ayuaC3idqdxSI2RLXWCtOZWbyR6hp
875ukTmXcSiG7jCxxFectaqyjkK3hXcSGxr9s66qMgn7ecj3lCRV4hm/xDgluu2qfhcSFJvQfyFS
VHUbE5RcX0Pd6umFbJudVRTlORS9SloNxjQL5wglld/n7lYdsjnKUzHU/S6zfNQf3P0wQKPp8gsv
y3EhxmVfh54C7RQ+eLhVm/p3b2BXtSfdJzOy0YOuDaPlWVuVwy2doZmepmbuq3022VUEoxsM93nU
mh9Nv8iKg2SUe2Ob1kuj5eKCtUcuyurAXNZ09m/JpLMsAxzVHQh6rLvVutqDVky9hTtdzXXo7Luo
cm0sp2NUfy95uDIYGJE4kUJclXFXzf5lmWb/scy25nFZgy78nKtJiPfIbGVi6y0qeaT5wUcmMoVU
Um77uptnhgnD/DAWVOg70Bz9tDh2i22TCvGL3VgheAMV2vsomhtj15d5aGPiM5wd7ZrbckKj1owp
FQ9Le3Y3I/tO0yzDYGO3xgdr1Ljt3EKuxkvQ5iFe362gF5XvnlzFMqvWn3bQZv13S3VWkY5BY4wJ
1ZaqefGqnCNk6LFmjyrKmbUWYHxKR60m8QpJ47fTrQSRTAsgv62d13Ft2BMaaa7ndTWyk2ERJ47Q
JTPCK0+MaVfnEcFj9Fz1v4nAYYJuwxpFD5h7VV1GxFLt2jruviUJTCfrpoxTBRqfohMWxzIqs4el
MOtXqdOBUV4DCsGxTtwA5uIMzQMic9TeVoXTMmaO3LbE2UTGulFtwdNsl72Dsl2H9yHC+j1bhnc/
mjRHd24z/q4Lr37jlgsPgazCi46kjQpUG7+pe1m5ys1uPc1mlM1nL8t787ItBODsOf/FD9+9icq2
TRpvo1NhoSq7kIq8rrRa6zajmqm1FeuSkPPmTe8yctGjdVEZkkw/1HvlGbqMWbNUQpxOddU1AU34
PkPkQkPf2YdMYfQ8FRsY7ak2crfYWboxD83cokSc62kuT4Y/B/ZJlb1or2Hto6r0uGhv1UptTQrs
Iuf9sEGMXvHrzhdUos564ljMTyxVFIXX2jGLvQWh94OnQUn109Y4gNG5aZ+hxNi7Ct3wqpjt0OpP
wbEU2FQ7U/r6KLEyzs/h4t7kab5dPq4Ynb73gZ7uCFP1DllABlDWReMS2z3q7esILP3VnIYJ2167
zKOdtCMS810mhiXYz1tdYt+zSWg6D5ksG4iNEF/xwO8Z7HtHEsDKUnwjMZvpGVzeeUJfrL+FmNCX
PVFk20Xk5nCZvNr9XBpbKBypjdnebfOMDdouBpU/+5lp+zwmXTgSZzTWiwFXPu9711zuq2Boj9qd
1HzbTaolFj0ZCIWc1A+JT+DBoOFQnwAcq+/IhXtqh7Jk8NpIpnDyhHF7fb59eBbzeXIzg5csqkTJ
bKsuv5BNZE9QRjki5knl5Kv005azxvD8GUD8bSwRvlIJgQg9jwAdyKtTzrN/KiPm+EF7zAzRiLSp
rvjHKJrSoprI4yJw4llai9ibZh/sRyeEbp3x6R6iKRffMIh7r3KVEzcXwQW7HtL/qVPafFcWK2u7
mdWDBxa1r8k8wexbdNmHrWQANmf1l9Au1H2+dbzsIsWNwYZ++xL5svhNMvfMTL5EyyFy8/Xen1b2
cmxTy8G1eCYmrV8MD2vn2oeKmj/91rnees51XiRwRrjYueVov64R4e6a2f/ha9u4q6b+5sXAifLE
SNp9jJPlIqTgw6MA1gxAroNJhGNCyBV+y2PTlIZvn9B9YHuYFn2tiqq+ckVbydy5Zcpb75+I47Be
Z7d+yVrGBA90Iy4xaUVcG7Wlk4WA6N8cNNa5JMvXTWkeo4SR+b3FL922X7QaZX7gT3Pvq9ypiChU
AY7zqXN+hGZQ4RzouxOeGWvetVLPVlwqdpGM8rOPsG8M+CMJRmUsesx3jjZ4ZNQOKq194OZkJlhD
p7Gsl+G7YVRRarNJfvXzwe1OtjZ6EWMSbc+FTfZ6VGcKP7Twqxt7s3wYSjTPfm+JnWeI5VIba32d
FbWy8U27eN+FRGJNq1M9q2wI9maP96YN6u5h0EV09KtoKuKQ5T3W7HtN4qM8/TaOXpMMga39Y7nw
eyVcBORO5blZBXtpGtEBMZxlYFvmDWBpbrO33l/Cw2bZRgIrZ/3mgcL83dvlJS/0dhT5UuK2ifCn
d5EzIEOf9LlZ3eU18tbyKaceEzrSWzJ/XxSNVDF9fthggeBfxnr2D9ukUS4u/tS0u75YqyMZHiAW
ndvv+mzUPvJqa05xCfLgCVac4TH/81QlTV6PO1eZqEbmNcJK0+mSz9sSSPFkEHLFmtyrK+GmQxJK
tcZZvhYHb+Zcw4QuscrYt/9IR03zTuS0XR0qzo8VsrAWqSPXKJlvqsAdgZPTtbUipXfToLxfQpO1
zZO+/TZ6ejcUISVo2nKmO7mNXnIbnt9woQYvzUg+LmNrMFY/tjCSX1ZkGFNqbLBpj3wd3D6LvEXS
WTRVEcMV1vx1a4wH0jL9cjffsEHmAFjmg2t3wXosysFcr62wvM+ucFHFKHDRRJFZ4aVFYagZa2dt
7821MiMM/Nhyd7nKqhRvEI+joZ9+TJk/7iPXf3StUsBVSjap2DLm6TrimHoJDFI+Ju6pR9164S9/
BZlaG3t2dgMJEV+jNnO/ZnqdnwHB2CWj0msvIXeXBVypoWPbHmt3ko+2o5INrmY/F1vxkkVbmSqn
IJDYarMilRBXhNLUXAR7terRwTGV4+YxCiu4elNg4N1xlHjy1Vq7sYTNYvrlyotZxJbpJdtULN+N
qyeCsjmY2IlOuoMow5TJoqavZi2LfdQYP4d1JOVAsY//ykbfsPZG1li71oIo9jK1XWaFLD4eiMrN
j3Or9GfgInklEcJNiH4q1uM6WLz0rJ2VO9uc1JNtSOthgVlNosoc91XUzInZFJC6jTVk925XRH3c
98Qv7kyqlbw7gldfOzl+ktQ+3W2hjVVoiorrtrobpywFB+rsHfKnisvvSAE1NlLlMo8fAuWNXzeE
WcHZHJqF07bruzsw+ZXxsGNpoi87P90cjS37EwQxu+F8nkMa6kjHWSaCy+rhp2SoHJCohE0y4atk
E5lNNI6gU8lGbd8AfFJN7wNz8HdSxvkdlM/qSGyYk6NZCjs6lAKTneyuDbs2OipVEsmVy2XEqmG3
/V0+h5y+jGxIz8ttbd8itAlWQsxP/bDkU0QiEdKY8NCjQBdxGWHqvnecukvDierTHdFXVR+30pu/
2yPJM4daB+PJzmsdHTJm/U88Iv4hl1MF9e2GMglm2yLxtFzMlOVhnQ/oph64LZ+IkPDj3HGj2CsW
LztFRM96aaQLwlJa5uQopRTVuZPVYAu8hTJKSinUV1lM7g6reIQ4KWqyL4qVJ9rZY4iQoeMne/cB
YQOYolI7zw7ZK0k2le7Jb3j/qTkbTZaoMmRsciaiVtAXZbNGb+cCDDqzj3tfrOFPAM1fmOieshz/
5001YD+sXtFZ6ZbPyMhFkNUvzuCSD67s4rdTEyfCnJAxeIZGQ7pP0EncmuuKu2wtq9LjVqDnMe61
18JT+B15aTJEwsbas7y7WdD2KDuq8mI57QSkNNaWc6JTzRwP42aM+FpmjajVbchliUd3pNqoFo0q
UQjma7VXVgM1OSBxyV6XW/gjtaRiIx3aszP0fLaZ3YWC4KYYP3WlD1VbO1ejGGwnjshwRxXUgO/f
IyQgPUNQ43YT+qzFDwtwHBup0RRXFOe9l2SuWAMsEwj1DtDe/ue8CYvKNSYnP4lEPR5k127VEzFP
4ask3QO7EVf2dQxG3kcgEUScIoLdCRDxAFkEuerSLx9JBjaCBMx+BPrnK4tZUvv5s8E0Ye96p+8/
J2C67efAolU/Tsy9p5YzcDm2gW0MsZa2/WSJ7hZTU7XIL2/T7lG4jqWPUefgQx/adu8aRvOgMl+/
jFblgZv3pvVrK5w8pcdpMdA+tg0Y/OLIcUeua3mt+d7TxVE+CLRlpswmxZ2LcGfD/CHUkxb2eMQr
SoxLqKLtYcjM4pGxbr5vHU32f2AtBAhpM+Df8pfsZ7uOptoZpVc52NY8obE9lt5yMElSdS8OeeVJ
7uvsvXVCM2mylkKucGKLYxMGhX8ebW7sHR0z03uztYyMYqPehSAC0byrca3WfdWPdb7fJmPmAhLg
p/FoiPK9UMABnM03C1ZdE6KBFOxKcRMHc1ARh9LWIQxQt3zyYlW2N42wfzE2Q73VjfRuAjlL/aKy
vXysmzJMWs6K4TD5YbivfX9gDw513lwI8ZEvw7q5MxkwlWNfC2+MftcDmys5S6O1JXmm9Xwg13Et
UKwJtySQQ4ZTjHG/Pi5thfqxW4L81DaVa/DVTEjFRdV/EOHh3WWjIU9mNMwvpmOWPF3rCUvyLwrU
jKfG0Ggmo59FEK+Rh+QIohPkYGEArXeoXzryrSrL/KWtOeoR9JSIotB3lc6lypv8S5nlUu2LsWY1
MxXXM5xy9AYq+DDl9WtGxThiPj/P+ngWWvIrdtt+GJaRRUOWlyZfh6Pu/ODODfQ6XtYWIORqZi7Z
h2609pi2hnmQp7FsWygDfup74l3aad+OU4mWPavwtSl7M8QFOwUMYUOO79XNMgA+fnGyeGDTq/rB
bAmDki3EUDIKOnh5k7kAoF9hreKcrM6jCWf43N8euqSwceX5kazI4+Lu/gbRZ5U73dqkznCl0lWh
LHS5PFHsV92U7cMUtEyCFbgjXxXbW7qAjVYHBHA8F1pyqKp4LtRa4pWegq9WZRdYBBq9PqhuIP7B
Q9Fp79rcOhPnPRdJM3e9HdMe2n+nN6ctUqW2ev4iJZxFTCdHXhyUJDfMVEXQ7Scjm6HqQG2e5IwI
K4/KpXpqoef4ZCERc4/W4IVPRWEP7bkuMSUnTRsYb5uW5oMpxNbHZgNsRBd8g3PMxK9LFJNvM+hE
/nJHNmzwxTFvULgwBt/eO23tX7mWspQ5ykyjdRjb8zJY7ncmTr4hYp+lOsJ1vXUkyMHnENgVoHPV
wXawm5BwsVKI0n7tGcWs3S2btgNY3EZeb0Q6BnEkfFgClJmxHxoc18jOjPcuW/pjGfBIjZuiXr/z
w1l3RaDL6lvFx47JDrKNF0jRGnKF4CmCS43AeZmH0LiBjplOKksDCHilmssb9zSdhiYSFe4ZKdVB
aG97Lb1iqpMaHefbsDpFIlfhXFfg6idY9PIb9mJ1JB+yUaegGWR1zFXrfLcWj4C9mmuVQJc1UHuX
NPaX1iLaJ55l1WGa3ubohbZ7d7irsXLVz0OXBWLXhDWS1WwKrTVFwiDrlOjECCCxxXDPNBIgvkPv
Up/IPB0ga4iLIZsgqvUpH5khvktInPXN8FsrJ9mKrHcuWeHUWIJcIH2SvOe3aSqbIsnojXnT8xIx
I+sQFB123TBITgI2T7eJnL6nIRsk1FdR6Q9HiOYkzS1Hj9mREueSjEaWleP+XvRSveSeBFciFDEz
+O18ElXAOUinKvtiQegpZ2leh1lYxX3lGbn5nOe3gJOSayu4eDyyT02zWsW5hGVmJ8359mOqtsZP
JFfDPSn6/cYeGflPhc05vJv7oXkkdlG/OKz9KF+NSRZnkpLlkxAo96+zbbdpXXXiw2cQugUQZmCN
pVk4LDh6/expUAx2o8A7ibuah8vO5rm9XIxNkPlluQLBX7eMxaMjamc71V7Wd196AqbuseGbbOOi
qr+0JgqE2LT08Dp4vnpd/cCBBqY1GLC/6M6ohNFsb4izCZ9B6OzF68YOQXRKZQMmyRFLH8vPE+/d
sHDmWoP7o6L28DK1nnq0fAYT2+23d9mv+V3n2WHiQLkneNemsw9sQkqQB3Pgk2lnrII8Ja9vYxqe
QoX4vC6D5bksB5jPwFT2U9mO9k/MCHh688KZ0qrWof1RMAOCfa7oIkg9GIKj5n45oSgdr3BuwTdL
juHFCV0PWF0hWr31slWHWZlFwyJYOClJoObT1NnTwS78vuYmXN23TNecsNPIgRQM/ZgfSQVaYC0b
bR3tEWddTN/r0O83Aij2HuTEbx5ZVjJsUoVJhj35U49K3dUNlDjpiTg7uawIi/DB/7qkNQjTJFRp
kONzb/f2oy7GIi2aabknZt7+aqnBuvqL5aGc54/qYe+zHTmjZHAQSNYmtT3LdNXdylXituSAzaY/
7Z3JKMMz1M/yBaSIkt2FGvi4oTP9opxc3AWeDN7N0S+hGezxHs1wdCxEBd9Zw0Gzr1gCAB9irGUm
hfj/yb2U7Sepo0ciNEGq6ow3JHwnFY1lPjgEcADkkCGZNBwnX0aT4d7k0tyTsIhVeaBxpfmdCWa/
azGHWXcWoa1xANScx0eG9LrC4luap3rOmpfS0vM3py1EGwOMaqZ6ESnnMS8yqY9I+NpzObj+cSHe
aIy9eum4ok2jeV5v6VjdSBnHL9POtg+b+LgyNmHa1BG4cn0jRWIwCf4GZYwbt5HZacZWg4I6Kpxf
DrchyZFuphLsDWqIW6Oqn4UIQR0QsljPiGpLJilQt1hXOHHTnOQv1qKhxvZeOOFbgzHD2/skH/WI
4wtEblPTjElTOlt7yiJh5EkzBtJImSik2tVwhMRgETb4uhYbzmqjma82c10Ur4RQE6/BI+2C5G+0
DvVGdosXMuSsGTnLIK+WFqw3Zsbccvvh0kwzVD+Ac4bi27T1NjeK8m7kFixCIppJ3GGmNtqEZu5h
evdJNT1EYtVLnPWGt5xGe3NBnanC+c0t3rNEGpuVBByTxk5rLHd4NY5bPUx7f5UHzovqEeF9VZwr
MVTP+dhCy/NTXDwv2N5g24W+L0wrK8EPHXGE/xSveG+5r+axvBeWD0iNUE+gKGFOL9MAowvW6XXk
vtj4wsadwfScLJvRLyQM5OqHmkiG3fndMH3Dg8mhlfV586g70tUSYqvLegfw3e1DWIn2eeRVn921
bS4Zx9g9K4z/MA6LerKKFQeRTefkaSXEMqVGhn0lHKppt40yus30NQEyHW6FfW57zXEMOYd3t1Kx
Z4gzgF/CS/wuFp6bnfAv2NN58P3xYe4n9I11r7BjKcLfsNiALDQYWvzKRnkxdo9O6dp3S2vkzgVt
XbecHMLIRpJMTDJwhraC3Jm4VWD6C3aNXj0I5XrcG3N7KJlviG7Nt89MVfOLooQUBn7z5quKxk3v
ZYNHbUdiem+nMkLfGVuynk4g1/a7z+T9xbCLFYTec6Ad3N76HLsMHym3XdY9LnKp9q5XTZhwCK04
z1Whoi/1Yqpr620LniV+FidVbtM3OzUYso+DsYT1MuvqoZz4glLGBCsEW2q1D2ca+u0TLES+vqAk
qNVXxh6lkZr12IhVXv3WpkkQXRM5U/7IKh9Oh5F5JnF0jcDfnHAPxsrtwmZ/o3GJL/ZDUngnZDjP
HAMVyiWz4/mxyoak3MF+C6xxgS2cu38l7bx25UaydP1CQ4De3JJMt73TlrkhZOm959Ofj7swpzKZ
iSQ0JahV1S21FsNHrPWbDT0ufgXaV8xqiJx/sstLhgs/J3fPI3bSSEdQM03YllPYetSHamq6Vk65
BqFfQSe1zgUgJtF3F4WyeheLbCUwefzik1L46ruqYPoeG/JMg+VT9pU6FDUFiNyMeC1KZKb44iG4
hec0fLamONS3oYXOKZ4RVHztjsPQ/2yZlfnLHyc5PmQ9mg0I3HHDmgWBoaNoRS7dj1bF1UZCoPFL
k6nRj3DIlO+l2dUCYLDM/BaAbGocpSzSimq+b/4KKF9YbPHUX0ih9vAUBODUbF1CRZkoiNLHCApK
vpHAZSDNaIzFtI8j03omhQkMRPbR/O3SSiweYk/se5ZhBGtqVPuie0zVYLoJpG74KXKu/lbyMhid
LoYoTDpYnud5ZA5f5ALy2liitESVPYR5Nl/PDKqFpJa25LP10e5lfJDvwKJlsu2lpiS60FyaLxWv
ydtoCOLqkKO8CMmIjRo+U0cx2e1Ted6p/Y7sAeqjEPILtfRj+DmKFm8mzGkHG1XM+l1pB/VHkHHB
d5Qk8DhMOFqbG2yLcv1A7Xx4bmKhzXf/0wxT1mZVxxYexgpasp3a/THbWmls7MDCFwzpzR0ay9Hd
OPj9dzlqcPRURPHrdbjtOXwYlo4B7kPCsw4M8QIamvdSVwftqNhy/TKG8n3KwrWM6XA9ygWgLbVI
0aQQamowaBdYbrGIoHM3EdV4GQVq4SXE8tXKH6jlFurT9VAXsK6WijgE8HpNQ5190SDwWUUCQU3F
cYAXm+i9xbn3fD3EhT6zDFEny6PQnjNpBA3thqGNCaEUz4Xxlk0bkvjXQ5yjoE0YrCIGNlDvTfWD
EHHEvo+DHCxMUKoUpXu3FBQ7jHdoFNIoZYXvYIL9PcWPm+KsEoeZPYJ12kz8OMZAIyKlYOWQgyUp
PBthBl7OIk+EvT78TM2bEJW06y1beHnNYGS6DCdKMCKgyHEYPQ2YFxPMQx9acJ0g10HyUJRusmoX
WvdReA9jqqPcq2+vBz0fsRn2DIZNhlKti0vsuuxT1MSmkMpF9yLn7b7Lmi3suOtBPuDip11piWTA
dYYLOT9qcqctGwwhB0jCHbpwMSPb6LvOHVzBFmzJDje5wyXTtRzyjk7pdk6zGRxIWw6dbpMqcQSX
8sPGcDW3XWEInK8IPksiDQD629DPbJ8LM2nDSuezJOtxaN8bc8XhQoE1tJhCBKBnZVmCHQTl4bTd
GNmRpTYtmKubud2d27myg0Y27Z7sf9ttOKFDhdQBH+P+02qwlo7veg65VKdYWUHn/JEZbA+dx9BF
xfyHm3Q8saW+SDwTujli1geklSTfpeIZIe76Wm+lB1iR6a1ut4zAp8B+/bXW6QsZLqb5Ivy87o5W
cCdGXe5FhBdmby9bfjYNJzt8e8ydxvbJqEIxPnjbYv8TKIuNeKD9MNp/ejty1ly/P/RwTqYl65qN
CkIKAHadnf70S2rS7sZQ6bqt1q1TSqLT5Z8jTXeqMcB+BFamUAi20n2X6/eafAop6UMYGSuqPWfb
DOQUSDycMTL+fWe+eVKewgawIBWPOLrkQeG2YvOCskrt9IL0JJeRSwVqRcTjg1KxaDlrXpR0SdRM
Fv5iQeoJSpB1IFFbiayHCiJxzyWyVvvnWsjvxgzKNMIh1HFJbSOv6sL7ehpMxamV+C4rp33t+/eF
P7xc3yYujQdfpcxG83QGtJPT8ajqkWInxC/bg85aqLciV3cUu9DUy+9NHeXZAXPyrMWmKXkUkCnK
UuWHrEor3JeLA4ICho5QKN9hzkf20fw0ZIq8/gDUukxB6mqCa6G70Je+S4JsH5O5AzT283rLz24B
8xw4CrlYEnI1gvvICFkx8TUSZWJg99Ro26rfI/Z3PdjZrrcIthj7QfMBxvcE6wBVcc+j/m3wCr0e
5OxcIQgry9BQ5lJkBvO0E8HRjlGbKQg6jOgJ+yMKMWCzeUJcD3N2G5jNtDCX0ti/cZvRFyvYN4QG
BSbF47FnPo2Z+Ec3NVJqaf0Jken8/Xqw8zZZ+NmhfUIgBHjURZuKVCmFRjM8WwjFncQd21e6d2bx
yj3tfP4RBn1CUVYUNIaMuc1H8y9vfLlrcJGyDem9ibYpEAvkpEpA7e0Xo9BWzsDzqcf9U4J7NTO9
IH0tGtULXdBYaDTbGVHRrmgPnddt4iF9jq1p0+FPdr0TL4wYdyoMdNh6+OdydYUhvgixJHu2mv/o
dOkhGZqXbExshLpWZBPPInHUMCdoFOZFKBIvFpUwFzezSDcwTzGe+ZP53u8qCreRYrqopK7MxHnV
nOyoHPIylm7cS6H8wmw8HTWxGqoWACdLuHVq9VXS/vTQhzKRorGxSbsvWddvrvfk2XScI6qzDBUm
b6q2XGJtmaaxj8wYJg+YCITVptV+e+ht/HUUXiUQjRWWMhTHRbvITo6yhTmMXQ0PQ/EVIRBSOStH
4IWRIobJWGEWyfV+se9T/yxM1Te4ywt3Jrkftboxks9j+369KQvtLKYDt1yVSw8FOEs2dW3x2Ooa
ZTSlROZ5UgvSHYKY2BEY5XBIBiW6HVvtj6fgmVT6pCiLLtvHIyy9iqLfRo68YWV2nq07RK8lnRQ7
OtksB33epY9WeY9VuDWgMIbApIogIOjxnYn4yxsKMsmBnAn5K7XNVi6krK/zaQopbyYmA7hmni66
ugTgh0gtLEfXdW9d9969vefftvPP7dbeHg62zT/ut9st/2Yf7F1jH3Y7+2XHL//7Q4dR8cN+sXf8
9oF/vvDn+LOb+ff5xZl/Ovxw518cx3ad52d3z8/bPbHc+Rf+4/Bz/iPzH53/i/vr9v35/fbXbeEW
/LfbW37+up3/L3zn7cpqPZ9xs6odD1QMa3jmL7nsaks2lEohoJXGsuPqJ46+Wy++8/S361PufJQV
VfkQnIWgiGLVYnf1Rw296gYgLMokdoe/TRNqtyl4pSJ0CuvP9WCXGsUiVUVdNVTiLsY2Vbo+xObA
sGPkTuA+H6AMg5vt7zpZ2F8PdT6NFHUWecctBp1JNDhPZ2/sK1E3+ZmBxU/s5t57XZYuOS8HRP8m
a35SVL8e73yvQ9aU0dI1pOA5quamH62WQIqVQokCw546tboVvTRxqbrnN8MssXM91LzwTjdy1qSC
TjC6CrAAls6OslZ1tRbhGpPlXxX1NtJXpt6lv58ziUsulyPu/YtRQsCFYl8OMn2c8h8NhYupN96v
N+F8IqhQ7P8NMX/CUW+hYd+BWiWECHCahLMd9eiStW4DHPJ6pPNTj3HBFhA1Z+54XGFPI+Ha7qv4
+0BL7Mz4IFFssMNuTN1h1JEdp/qp3/jG2N0Cw3k3QOGshD/vS7yMzQ85BKQQz5bXgHMKiKjW4JFm
UZKFF1veXG/geVKG98hxiMXMKySzNaSqY6aHUrZHB2p00dltDxUIU6ccAXogivUrFvBq6bPkUWnF
0rn+CR+LaTEjZXG+eHLMowBtLS4ynRYgLpWk5P7t3P72T+pAeQQZZo8b+nvXbSHbuqnzu99ColA2
3ivUvV1/iwOb/V64ov3nl+n4W8NFnPnvJzMpHV5JCtKcGkpMp+M/AUONjDo3beT0KMYgfaCsTbEL
k/kkxGIAmqnre3gYJvQpIXGx5fVxLBH7/QT7dlPn4vB2vbvP4zHgFuId5OK4oX6kL44WT5p4XqB2
DLhECdBJO+ku13Ou4OOXxChXuu9SLBBiCt64XK/kpfwADJCRMg1PsaQJXEm4Ea37FEvHrP6PceTT
YaqEDg46zppcfABVS/ceiKWwNp0yWbnJqfxFp1OVXUeSNZxxRe424mKqlh72e60EygYfruey8H9G
xtqUu3AUQKTmLiqRspln3Wlb+iAGw5yQuqgAGtu10jmaPNR2oJUrm4s0Px4XjTmJtJh5A5IFZpDT
a60KozJ8mljnwe9GUEGoI3NVkYNuv9fwCnRhLfSF85XQGpcTCg/8y6KRUYu+ApBJVrj0FvqPQDtU
cV/WT728EwFOqOEd/u3isCvgIFf44NwB5GoxhkChPP9+fT185LnPu+Hfb1l0gxo1oRfOk4dvQWHc
bx5y8ZuH/Iyi3UEwR2E9HF4T79aLOgAwGz3ejuPKvfXCtOLarmMUyJ0DvbLFmSl1upLrFd1RVKJE
Na/gMgU+7npDLyxGzM65zSDcREpQXtxpWggAaF1Qn4Pb+EfOtS3cjN+QojelHvx9qFn+CaNl0v2I
G8unc7j0+1ItYkW3AQB87sLxuai1W7C8P724WNs/z9cLzzdkoigusUGj5HwaS+jlskSuiVmsCLuy
NH8qsYyKhPX1b3uPMGQrZJEakyR9vL2Ots2xAwQ6aoQxmu4uGFLQRbBN8nHDLWgle3npQJzTMJRL
gCAZ/6i6HMWyVKEuiw4fPNzlDPO5oKJ78GVF6D8nTVFGWyWiPr6h8ml+VpVmiABzTFwOhDDu8T70
x/AACV9/R2bVMO69quh/JyIkiTtoZXCdDIAXqZunGi/RZqJYvAUpkfwZPWirrj6F2rsMCf4JZwjr
hikzNDwW++6tCCooioOC1TDCHFmyU5VoAHQYhNUnQ5/8tzpsoq8UqptDlA3tb6w6mwN8tCH6282e
mgNvaZWyhsZdeSmMjy+o0bZI8jmCDD8LS04B86wM40QhXLmZnC3LORIJFnyjDZlr4GJZ+mUpq7AR
gCQLIyamOeQLJBNWgpxvhR81OITHsO3gjrfYfrQiGZUyBMOYlj9CiyqA+Qv/XmcqH6LoYMgrB9j5
g23OTplUwmSDpflxHTyaWrwVFeB9DVPLnPaK4j0DM7GltrtHrtBWJm+lced7DlYs+BdqVN/Iw5lz
Dx+FE3WUK6TaMmeDXztoN5rSb40JiZlsJdDZPVaWaRKVTBYo9hDwE08j6RxmVDMxRjJaBc2Lr5LA
47eSt6gpO0Ob7lLtW4/3jy95u7/bGObA8xXRxHgLqaVlkaUrhVE1M9LmU1hFjwAguSxiZHhfdhKJ
bh9hgevxlvvdP/GQykKhmtfiMsPR6qom9CUcpgpFZK/FINxygt/XY5xdDZZBFuOmDlMt9gFBOsGy
UMaKnFkTJdHo2miupQ67CbQvVuLPg4GszRT++o8fsLgg5NhZYtLLB/hCulWznTF99SFAjbum9jdt
9SyLb6byxxK31+MuV/yy3YvFCB8FgyLlA72cbwVlZ+qDez3Ccrl/RDBIpWqcI9zzFvnGypdg5dZY
FIKzdRQUXrpPUFRQ+WzjyEFKe2W2LBfgHE4lKYgn3CzxqC1OR23y2A0CKXHQuZCs3gG16NTRt1wI
N9fbdannjgMtjvy60DK/BkTtcDa8tlP2puA7dz3EpZmPkBoLTee8t8TFEsdnNMFyU06gGn4x20NU
PmX9yjZyaXSOQ8ytPNqvNBEhibQnRNh/6qWtEeJegXp460OjfwK0dr1BFwfnqEGLSW7hdluGHoMz
xje8wR3BKGyMbMEz/R/2qONmLab1IGBlCmAqcSLvRjI/dcl9Vb9AYbnenEvjo3GHJQ2NuD75x9PO
GyJMDxBEYs0mJsLBwteiKPe9nz1fD3Npps3KohQ9qLWjCnoaBh9rbVI/SJwYyJErg63oo8Hy6XoU
6VKYuWqpA8ZG2V9ZDI7YoHrUkvJwwlb41qJoJgPGoTLmoBNi90Nw19c/lN50UVDZWsCR0abfmNga
4+q9Mu8vTBOL6wFZQfL6KvnI0wZPfYSjdNmlzghXXudIgxXcBrsUXZqVNl+Y/vTrXLfC+YWzdBEJ
4pFEIW3EUEj+ihaPqH4BHQ5RKZ0Qo/mktlsPpkuwVwDEJv5gi8pjEh6Q1RDRq+Z/W/maOdrxw2ze
u0wKMx9NB9G1WO9Kofe6ZoF3BWMJUTHsQNoNUFrVHGWgHPiA5eRhaVsFsoIR5ruTvvIFy+zf8gMW
u4FulUlqZEwBLG9RmNjGxm3GG1DTbR8CT5tDyahXNqALY33S5sWs01Dq8Qs/x9+xGrZh86MOdzkq
11PzY6Vz5ZXOXWwJwDXH0JBo26jBsMpwjCt6w9WNChHID3kVyzWaHwoKO32fbSJ51htYRYStjfBi
x8DzG/GxuYNrPLYT5Ol6skPm70n7Weo/oGjAtXJiFR/NlaznhXlOL4MUJBNGOXOJCjOVMYhV6FUO
FOm9b1hAEr07OXqFOxDpP6I1y6e5GecT+d9wi74mVyTogko4P5g+Z2O56VT9pmhn8EnqA876c31s
L86h+S3M7sj1e5lNCDGosMy6SJy4Nd2xdPPiYRLxyFoDWl1sFigrRWJxgiRcrE+MR/MWTSDw6Onr
vCi6cjcAtjLLe7NeeRJfDMWTD1wXsQArnm6BRZUGCBqWbAUi25K/V6DW5dvR+x7+LTphXvPscZo2
Q5a42S+mZDiC9G7HigtTs2k0uBbPXfwoYstpSFhxrKz2SyfmcbB5nh5dN6QwLvzAIFjW1dmuiySR
d5naHOSW0u31SXEear79MSeAA4KCWKIFRGzVBVzN2cvI7eUQiLBXSoaV9nzkw09nusS5oZMo4bjC
EGexYwrQ3GFKTInjbu8f3+YfL9RVnRvndbT3gb3fr1SZz1t1OlqL23QcT6WaSnSg0j8Y489EeOLp
tdJzl5aTxfzmwSxReFziiiUka8U8YpoXwHDjNnfw/bQL/Emsvx8jWnMUad6zj6ZDFA5oqkLHd/ym
Qa2W5Ir30HVfr0+ES4facZDFqo3KThXRsYSgiYZMqbzUJUp5GiT5txRmZT08luXmesSLHcjrn6uL
BRJxmXjkCPXbbGxgOgdIWGzR0wiTN+w3/1uUxVoa0w59KISJnCLLLECfwrcpmW5CSX4Ejb9yMThD
WrBLmOxDPL9pD9vsPC+PRioAVidFZp+AWfI3sOPtHhnGma3Xqn+MRDioJCE5VLUbv+0Oniw5sERX
vuHCGcYnkHEUSQOISEuffsIAh3Es5k8w1D+ysekqt9Awk8Aj0kCGZa0qcWEDhg/BWaKQaUXTdbHQ
5HrI62l+3qVa54yhsAXo8qbqwx6uy23qozh/fTTnjeJ0I6E8JbHa8AwRoSksZukkVYi3KowmUoab
Xjc33prP4YWtA4ARID6dbBEpo0X/ZXWdjJXScQcQvhX+A/uWHSV/vz2dxFjMSTUJET4tiYFitA1t
JjaEO8kcttf76sL6OomyGJs+jDXFL5gJFQpRSu0k5SFUXucq1X+Jo4mLYviEsqkkTbRGVDs7Fx8R
82sxhvellZX8cUFZDj4JHg08PQ5BxjKXh4aFWiqI8zhTZWgqKNERx68ATAAioogZOkqeQQXHC9tC
gU9UDwHqoAdS5dbdYBZ8X0IRzZ0Qm9yh0BltidH+zsQYun0VlNmT2Vheir9VJCa34TD5VETG2EPe
jrVm7EF1JqJj5rgNgzNBxlyYhs8ekppfI7/27yxEEL8h2GB4zzE6RF+Rb0XOMBAwoAJz6u+QK9J/
eWE8PWGCCu1RMLtsVxQFpqk6dJ7ImQDSebtZTau7g0smlFuljqUAwWw/+FxpXf9ZqEpFcbI8x6sb
QFdoC76HcpXZyN3eK6Bh91EV/S3vBAi/wgXBohA/n0HLSncbdIYylBpnD3bDZC4H7Zssvw/Nt+tz
6Hxdn4aZ5/LRxsl4K2WdEyYdWrtXH0ZMh69HuLQvgq2mWk+WSKKMehphKjjFU3SmHQ8di0bbVbwp
CnU/lDCONqn5cj3apV3kOJp8Gs2P2hBlL6IZJXCEIrCFJrBhRKwsiUtL/DjMYjus44nZPxJGUn5J
QFfR5m1/IrFxvTGX0r7ABuc8Og8HXGEWxxpE6cBS8K936vJnobhyulPUxziIHKW4FaKdkT9a5ZOu
P//HsItJgSYsmgAGk6JTfnUdKJD0JamxR+o2mtbZovpYCxuEnYU11NVZ6ZdjHPqbRbGdE4bpsmgv
TOMGV/oGSWQj/Knm36ZuQD3n2e+wjapvdH/cwMuz/Vg7DM0D9k7P3AQOU5DfjIqxu94JFw7Yk09Z
9EFTmYnQSHyK2gPbU3INd5XCpbznO20eH+Q8XRnsC/dAGs4BK828LOPDhvJoJXrIhodqCp8Zaa7X
PIG2bBawP1PvoRXyP37bos1evxaq+et6Qy+8EcTjwObiGMEIMob5QTqry6eDJ84EHTPFl1FAtgPd
gKHnBoe+VDTVRn4TB4KH4EwShg7M/+CPNyqi4DQw8Cn0pN2TKKNsFsHlRD8Drrxso8nWfA1iDUds
9DiBhqlBeYPepHYz8vx5EiPuE5mfP11v1PnozdsatyPoVgpI38VlQkuwuUg1ZnAOuWwUP2WTS7kb
yvzGyw7XQ13aQWfwvAQOEljNsoCgY1rMSw4Vy9iKmqcGGYa7vqF4dz2KPI/CyRk8o8q5xgLAllgb
Hy7RR9NDMDxP9kiz2jzmMDS8KbbqU2Pb/l3to5Rn2p/qfbZ7Vg7ak765Hvpsr8NRip0bfA2TktfC
oi/loQi0qRoFu6w/SUzL0h3Vw2C9X49ytnF/RGH+z5da3K4Xx4QSIX+TVJNgJ0gFM0+CCrmyKljZ
ty/tqJymUMKAdWrGGcky8qe6CTqMyCWh6xw0kO5Fs9Y4LdSvGEShh1bFb2SNnzRsLMpYsZFa+fOX
DWWPA7uoajja8zhfXqbUwJgEdEpT7rnpZ0UJdlZtvOtSsjJhpPNzF64ZoGtqy+wm4hL3afiaUSPR
iT7C+Ak/mG0gpe9Wn+H9kbxayL37pugkQocEcAVoYHgKEVVrtPC1kV/VNrr3pLfBgAypaCvr5cIQ
SCBqwDqwzQNF/zgEjmYytVkFDU+EA/zM8nnxghYIjemRfLPt5cGmwEIhGn8M2KMk9U+v1F6v9/+F
yvRp/MXOHvmC1ukNfplNaW27srPLURhtRQoeJu9PVYfbUVB9ULK8j9cygWd7BYuYogHrlzsuJJjF
VptLERt8yCKuA0Ab/rtorXTuhVVEAMOk6s5OZKiLtnmDrHeIVwkYWKOu36Of9SLrK1esM9qcPLeC
jYgFAY3xjMba64Eu6B2t0D/Juy+dG78nB9TOpR3yBbt6X+5XBmz+6OXWdxxv0agy01pRLojXbaVX
6Uv3RXZeYgdhK/npDnWUO8MVd8bKaXyeUVg0crHr4XIQB9Q96Ukf92bUShFxnqzbrnUi1bB14zEQ
cCluQzuuXbHcXW/y/JeftJjLP0Vi7gHcBtil5rvC0RLJMUdGHwahSZ1URtjdy6k73/oghUzxWhX3
rHdPY30cPEexwl5BsnjWAlemxmnR7MiHWyW8NddekRfbBJaOiiRYdxBvp22KA51Kis6FKiWZJok5
3jvbdnxImm+YWV7vvstbzFGseR0etWnoINgi+o0lbp3w2PgtSjw29roHrtb4MVFOCdVtrmy7NSzv
hTbyROaQ5OIhz8DB07hQ7cPaUPPM6dM/fibYcsbRotpidGNY0cqxfDEW6R+mBwlyfpzGEnpsb6K2
yBxLht+t7nATEmHrBXVrI5p2vUMvzBGo9MBqODRlyGaLdhXNWMr+WBKr3unS/QRboR4Ahrdv1+Nc
KPLCjT8KtFjqhTJWejIQqE0RWbyfCgBuv2RzM5CSNzBpzW6p8Inye54fzHrTxisvn3ldLdadyh0c
PoYkQqRf5vAy3J18btkZsji9S2oDsWcdoXwe4MZrhhOwrPyKtZXJerFvj2IuclLY63hyqhJzUhO0
dbdS6u0N5UYDE3a9c9cat9hUirLRomKoQLmgYG/q5GSN0UaqWtJQu1c7B0nD0Px6PeaFS8hxhy7l
Rih+jBiU0LjMIBd609TIRH+bsC4XMPyOqsPfR+PCA89sJu8A/zpdEuOAZjNFG1IzebhRcHiIqzuB
DGxcDtvZ4WpYBbteWoTHEReDp6HsmvWGmDmCVOzq4buQxk6PKmqIDQ8o0ZXb68VoM5GQ4t5MpV8s
ec00IkRxaF8z5O4IG0rjfArH3JX990xYzT5Y5zOGGgssMm7KM9dZWcyYKW6CSWqlgC0GnzIcBvPK
MLf9mNQdMs6CJexG9B9vK8GvczeuAuldSstwawqFegDhaoQP6N+ZqMfnEhqKWX4jhLp/GJPR2GI6
Er6Zfl9s0GJMqtdpmoYdWsbFEzKy+q0+yuqXrC+rXW4Vamwjhed5DgpP4jc0jcJvuhQZIYrpgv6Z
pHTmuVhfyyLGBUPZuWUSI/5ehojg7vReUF/7OGqtx9jK8ohzdC5DwKQuuoPlp7q0TdE9+oIINEJo
GHB38FoTRDm3updav3Fd0vt942tIJXl4eikbaxSlYVehA2U4IwKDslMhTZdtsq4syq1fpoN2EBBk
NV/wu6hDcPzSMBxUaO+obnR1Gt+IYGXouNbH7SZVhl0UqFbzCMfAbw56Uvr7xsLAaVdZQ/o1yKcE
ITHy5fbYm0K3x1sFLKpsjp5bmEh4YcwydvepZnoIyE8+mnlJmgyYxSto2HkyjhRO1vvGXZSXRu4w
qQyutV4HakXjkIwdCzPJX80katT7C33UdkWXG1gQ9Z7UHMZIbHpXzQwEs0OMCF4RuNUfZbkYsKTG
KOhexhBmwMspGbBPKi2hQ3hOzb52Ck4yN5VV9JozTpO0BWCHXmiT6uZzYvUAdJog4oO1um426gQq
bxslIm+TJg6KR2NSs/Ztyoe8RRO1yMqNhQ9afWiKRvwhSu24E70gQ24VATnSshCC+tsqqkxs73wj
BlLl9ztxwpkIPK2ofKJ0EZYOjmHNc9cXCNW3uR6+WY1RSbaBRebPvtD6X12gl1/ysReR403CfYnY
/G0rxBhCtX6HEHhvdXgaBLi0H6ykEN5iq05frKErW7cHuOEqaVDeqijs+naYGPIrGt7V1itl4PzN
iNSzXfd+/I6rX/lU5UqCG7vV13sTGpto13iWRTj4dN53LQ2Hn3kpwJUBMjDtwLSInq0YVdq50WDp
5aaNjDKgwi95Mwo6+55OUbzHAVh5L6XW0twEJcXfJA5r1cH1SO/Q+E0n0al647uPqDcio5KXP4eV
hpmZqcnlRgoM47G08JqyScljy9KFFtmbVvQNf5OlSU/CS/Gi76Ygye2uapmazG5Op1hvs37ba5hB
2JUUZqhZNrA0yFlDap5En/KXTmb5XhgwfdxmLNYf+ijFmF9AcipWtsaLLyuURUBVYuVs6outX/Kx
ajIq3giGd1+mj2a9Ujk6O6U/ngP//v2Ljd7vUJRtU/5+YdQdVek2I2zH6T7RVt4da+1YbLmlrvga
TD+U1NA+TKW9J65hHD64qyeXnNOmGItHaKW20BhQskDT2zF891v4PN11+58A+IM/2S0qqdt0W3wq
VzpwNezi8Ao9C0HLnrCW7Iwvz+kf0WH34tZx23/9PLrp4ZPlptrKnedMe+jjrcpzFTEklF6oh51e
CVrcTkUqSqTNLLu80X7Ku3Fn3pd/GvftKUrsEV9HV0SQyI4+ibdrmbPzVMPc1UfR5dPopVWDh/A4
pEcNwbBN/t7YTYVb20bYyZ+D3fXbj3R2PfiIBiuVqhGYnCWKKocxynFBW7FC/FO+yw655Fv9IO2G
l/zLcIPpgVPeYtC1NmcvNnMGwCOLwo8zipwZTcPUDzRziJGw1VwUEP3ooVIcLKkKzY28h3Kt9nmx
scf50MWTpI69ri0EGpumm3aDfHdrl7vsVntBO+du3Jpb67nfc7hu/hrXQC8fB148UfS6xFiFM9yO
rYcGgTbpDaFMdr399dG8tBEch1lsaIwl55BMGFH+avRz8eX39QBnV3PagWgewkckGkBwLd7jXi/3
Xdti+5OPjlA7UpDZAY7SkXhvRs9UGq5Hu9QchawuJAngTmev/yDUsjrxiCZY3+vUd3p1pZB5MUF+
HGH+gqM3PyRanNUiYED4C/0M98lhO+1/I4l+U7yHzo/Ojh3dFpE5a7bBCofn7Jo8rztExvhBlZPb
ymnkLq+NsJzXHXLZ2IFgGvRQ5+/RGAGPHfCa3Re9uLKvrYVcDF6S9pRQZFacP35LgEyKGaosGDLg
tfO9wxLK8g7Xx29eTmeHxlEbF70rt1PTZfO5NAwP+BRivkVRemUDu3jGHsVYLGlv8qfUCIgR8OL2
8J7sWwy23FJdaculuXiUhV0Wh+C+14E8Z2Gr4g3fZacqVubi5c76/2lec3FZ0GP8LNJ8DjC8UkmT
pGfEwa+Px1ob5glyNNsbbYR02BDCDPythhHXBGf4eoiz4QBhhxc5GR8qW7qiLIac3wpx3uBG7cve
S6G/xxMWLDXRhDWy2NlsXkRaDLyWl02kV3rsjIHqoOt4a2TGU1SD/RhydGpFtwoaG8fAlT48v5Is
4i628ozGm2ZP3CAq9nJSOZGGeHiJ/puV3A/j6ASx9OR3mSNH4t5rG+x99Ucj5HorNMmujLHS6tZ6
/ewQn79JRw1uloKDy7Loi3hEi7hvNcwQZ/5RsMUXQVddr0Fa/8f18T07ABaRFq3vDXyDJRyhHHX4
hs53muyTBPRzBEku47j5eT3a/N0nG8gi2uI8y0dS3crcrlAhITp+8QBtSmRi/1uUxcoL+hhX8WSe
Sfg79htVq+wuWWPLX5yuR0O0WHtKo+E8DesEefDmi2I1d0Gru5337lXBRtXDTRh8z7LMvd6y89To
aQfqi2t7hDt9CeM5dgYt2SpheJA4raUu23RGsw9AytdN5E4lSJROQYa+2Jj+d1Hwn5K/phUtPmRx
pW5KQfeGlA/BcdNVA7y0IUUUwto75WyH+wgza98pIuoyS9yQkUBhs2KT7cfQQFjhXTglKwfO5Tn5
bwj5dBPtqiqERskOV3c+xhzBna4G7940rYS5uJFSsf/fliwO61xpcqzUaYmK22tVF/dS9yJlJuWc
NYLMeWlu7jTkdSHFQ/yylhlCEkm1oARW7CCIyFGNvjnIHVtT3g31yzBtW+9Rw1gCuGDbbupguzJF
54acrfGj6Iv+DCgZ1mpFQ2XSM7n6rAc3gUmW7lauNkn7Q+dLsPLjgiRz11yTp7u4nR0FX/RybfRl
i8w+ZlBhtavA9ek7nE6wOfgE/FgVnJW2nuExFj29OB0BBxZ4vtLTwfSgdRvMyGyt28E53njhiyK8
JLI7RCsXzYsTyYBEMi8IxG8WZ4NgIaNp5cQsPOyuKrJtMfJXCOe3NPF6+y4eQxCaJXAtQH6Xq68b
tXT0ZAEAUkBloMBLsVV3OFRRpfjCsXW4Hu1Sw7AiYMICVKDQv9hSxhxVJ0GFZYWKHCycOPlFbb5z
ZF+fHZm0T9ejndd2GTsNLQEDBQkNfsliqvg5uTVRI1waFrCZ4uKuqQHvaY0/HLpo1DEfUH42YVnb
g9li4jWYGJl402uqF2vVn0tbEEcJYHyVr0Fv6XQLktNGweqY3EuEuoPalo5aGvcJBsIrTT6fropK
Eh/ZH/hBvFEWZ1YTARY2lS7GvP3FzL4X3XOOlv4I/EN3gmxTY4u0+kY/H1ViAi2D96QY0hnQQzDl
2XiYmNFsNP0aArlHej/v19D/a3Hm3z+6CxsyRjNi1nPog1prX8cMSYPHSv18vQvXoswr5ihKEfWa
Hpi0RktIqqIanUqvqohy8tv1OOczYu41pid0z5nzuZgRZRjkDWl3WpO89t1zJj6W6sqBdL64T0Ms
9q5AKyYLSzyuEsYP3zhIlevn8Pr+TGsvuvMzHJ9OEciYpWuz/uWiz5q60YSxGwiEbVVlvYhm+3i9
ty5GIE+NzwYymyihno6KImFpF3pi7LSV00SfVeWvt1xagKYJvER4HeDNT//+Nijww2lk1o3xqVa2
ipfbsfeYhc3KAr00u47jLC6u8pBBsO8lkhSp6yeJ7Ruf/ARvWXWlPZf6ywKARhFfZQ88y4c2XNwK
XYmdynqU898JNpnXB+QD43B6CeBlCDIIYaOZnbIUadEhzYtDxxW8uIu2+uEbDqyGW268b/Vu3KCY
Z7/fyzfKVtt4B2WyP6eu/Ku78V0eeMjr2BRCvnsb3wnux93ade88Zwi7hC2flwaCD5w3i/OzwvYp
GzNuri1eJvX/4+zKdiTFge0XIRkwGF5Zcqt9r+4X1FU1zb7Y7Hz9PdS9ms50chP1aNQa9aIKbIfD
dsSJc4ZngndzxHLHDKEBU97Y9m9qJg+Njs7i5IF09U6hyjOaCjyiCtcM0eZs8rUXy8JeBMfMnIvD
cYRYKW130WZBDW4Y3KbN7Ap6tFciVrc6NzYjtuU4rWXhl8yB+eWbfx7njnyFKEuIQvYMfibqqfox
siAF0c0EPJlbZhnAMsmoQokzaZHPLFDMhtgbBTXdNLD+EPKw86EtlM2ln3FWUm6tAe1NSVe/oA0i
uzfKjq7llpe+F1l7E4A5CsY6W1qyAEUxSF9jekY8dZwgJR7aPw5WXF4PSvNVQMrusvue57LhIyDu
RbsuOHtxXspXESSghtCa77AKJB1pTTzogV1Dssdj0+gJbrt2n28U9LIImq6tzvzD5b0zVyzAYQ6Q
FLCRp9FmmNJagWov4mVne6InO4VAyhiCemiP3Sgtiplxj9sYAJvacweU6uWxL8SGGd0DBZI5ww1S
slPrBcLglAe4XhrhRw+2KwjG/32UA9MZoNk6OEPQ7y2NL+vCgesdtHisAHLYe65eDYXfFu+Xx7G4
hsdmtNOB2CaKPorANJLXSvPDF/2D/Bg9zbwBrnPcXja2cFyfDEnavwPESxsjhK2O7QXYvGJ+Z1v+
ZRsLzzogZtHsqqOXF/3xcuCqxRRPog4BgjIG6Bq21Sx/B8R9o4KAx05TaAX2qQf93BCPjma4NWxQ
Y0EhyTjUefsAdvdx5YuWtiX2CRBuFIWfM3YnPYbyagLtQVdovzOGhi3rNiDKfWv32xIXy5XhL22L
GTQI6hwNla0z4omuhrLo/LSr1AD6SHl9bQc6xNh4yX90sZlscGO6a8KJ3Wo6uUksSEInU7qyOxYP
NiwAkLUqggMy/qdeBdHCaOiCCPgJEGE0rtXlUKINzZw+K3aieU0KKS8ojKZFdCXAexf4cZKCU0gt
1GnPWCKeBz1tJ6cBOuSX1YW6lyr6hKoVnTEhfCwiP53wk5y6MSEib8eqVwUgeYP8bjP64WTmL5rZ
QNygKdVn0lDlN4fW9dZOIOhmBAHfZQ2IcAEmma4jNJK8Ki2IRUGMYWX3bSig63t5Uc6f21h7XFDx
bMH9Dmju09lIByQgIHgILjYtfMg1dl8Yn01XQWxWOK2lb4by67LBc1AnIvPMKYh3GwpWoJs5tZhA
PqJvGV5t7ejb1oMeggLkrWDPUfcLCsAxclHY4FCGvGx2aX/j5FGBqUbhCk+0U6t9po0Gy5C06KNm
N6jQEajTO1PQFcbJhfsfDjhoIyHVjo0u0/n3WZRX0JFFr2RrOx3dx9VPoJJMtrk8mqV9S82ZcA4E
OjrK4tJoSqG36NMEK5TV+9qQ7U07BZE25MD0H+FAVw7Txbk7sibF4anTuiQRsNZAN5Jrmp+xez6s
zNyyEZD1AfEHgK18Q9AiMPSC8wzbMu8/UYUe7i3WvZRJU65wXiw74Mw/SKmGDm85uZY0TSv6OUtR
AuaS5h/1CBnuKwALwsG1qK+xA+QjnUpdWbP5CSNfCsCgh802M++AOux0zSzasMDMMYtm8zK1T0N1
CJPrBvVn5YWI3WoVbiE7ApA2upk0rBzAhnJ5rC3bKtdCuCJtXgA7GnSXpF4Q+5BsZ8k7dJZDWDVv
rWp72TeXrh/HdqUnUKJFhdJbGKdVN9uYDbt+XOtiX3L/+a2IyTSpfpZTFlBU17ICKxgmu6re8343
og8FCkwlNAUvj2bJLY9NSb4PYWYTSs8wZYWN24fmzjIyyI1nK86xNiLp+hEmI59EBDOBSp1quB/S
dzufZcW/oJW9MqSlkA/iSPTnA1+C3hIpFM5Vj7roUeAe9B2zHyHl5NjGgwieWoLn0VrBQ1vyBxPB
HrASqJwAmXjq9yoHxzm0U3HpiZypUcEr9QT4Wpj4Cn+og1fb2ir0pg1/gXoqt3Y6RESr2wiMbWqy
tcAAT7+EAn7Q6imbdoXpxUX+eHmFl6b++PskfzU51KmMEPeBGHreBFKeG8Ee9PqjiVduHtrS/Qcn
Hug65vZQXb4268Kq1cjATAgtAu/WNhtR1XE4Wtyb9IGboxepupM2hZ8B7NxmPyv9qgxAO/Bp6Id0
eC2sAb3uLjEfwGV+eQ4Wb6bHnya5eatVujHMk8Dzq5GAISXxkSITiafbz0m+gTpyl+5KxcvC3Cu0
Fedf2mNQhcB1DAQ6oDaWHJJzJH+QkQMvARQmkUN2Aur2awXZpfB7bMQ8dcO0rmxoocNIr/5A54rR
bFm+0aPn3tjlwd3f06bglnNsTvJ6zkcjjAGrBi9Q4lroEtNvB4jR22tPsSXvRV4BpA5Q1WCodJ8O
qx0Vw1RLRFsdOsck2YvpMeIQ/VV/ZdnK/X0hbuC4RK4JDWM4TuQTmgU0yWMKU3HyZIbCyZlwwvIu
VJ1Ud8t0xSUX1uvEmrRefaKFmTLAWprsJw5KOCicxhEFUR/0vX9Ci7lv/sMd8cSktGYJuIoKo4NJ
Teg+aQAJLm/IGu5sYcFOjEjhBqyDSSDmy1QIAgWeHVB4xbQ6lvA6vnKl0hZXDPsJiTykPFFsOnUO
NBZR4MLnOcye4mHfx7dNobsNSiShT4vnGAJQUfdVF1+xeR1MaFcRXk/RJU82VuuiNN1A8TrIPLX1
BRKMQwaWwm6DG0VKnTK66+2VOLA4NUefK00N4mNbaDF+vgBWwxahq4ot4x+QwvTZ2itkbWqk25iw
+tYGlQkOXP4BUoBaeYuRFrYbJ432BNr28abSr23V18r7xjzkYPXi2qNtvGd5tK3WjqCl8DtLBvzf
QgG5dLpQNcmCnhB8DUC1SLPT8AZ0QAYwnnW3N4vQCfr3Vgxbw7gvcq8f/kPl5Vs2wJqJl3BplCYD
iHC9HuaracDvB/tZmwCVgUhOtHIALsT5YzNyi6IyBYpdA2LnFvV7LHovrHYFXyM/XDMiBUSDKtFA
57hhKz9rNCa3sW+S/xCboF5uA6CLGo8lt9JDlbzP0rk8H5kfWQCqaK8HIoBl3pBeleXb8Hr5dF4a
EgMOYK776RRKLqfeQRpStdBCxL4bfcXaGdbT9B+OYPPIhLw0ldaj6lPBhOA3WfiDm75SrOzu5VGA
FQQMR0g2yQ3zY4nGVHDt4/iYdiN9I8m1KFaucosmkJUEjS2IDmxDincRiJQgA4pRdMMT0/Zjeo3q
8+W1WEpKQnP1jw0pSI2GysNvomlbvE8/KRL8tasY/2jxz7Z7yHAsGujVv2xzeVh455hoioDC4/z3
RyVLXjUtLQEocw2xD8PfMZJH+q/LJpbCIcpu/5qQTtsAugk58v5gqAn8XtnhEg68d3E72b62xjm5
NhppkewxzCLawpRtoT6m7vr4pzGtlBOXTpLj4UiLlLZjX6sENng8opHHoex1RN+PrV7pa4WyeWak
Zz384c/MSZtTZVwE6syO1ZefkOLJ6t8VdKjD7eX1WXrNI1+mzsQh4KXT5EfblPQ6pGzh2iNud9Bb
dCamOkHbXTFuumgQw0uuugXl13Y0gpuIhQ8RX0HDzgM5G+jRF0guUg1ZVXcWvkC39t34j9k9azpK
9QcefpTWBtKmKyNeeC0xAqUOHfXUuRdUP/X6zp6ioVfB/dKKGLzMTha/sNLPgsNAJ2ew33SkkBu8
HVdex+etJsgooPnUwh4HYfNZkzTLlVEEpQlUiVO/tr9yX//QvegLxMgVFKZBZxJ+RU751txYV3+r
fouUBkyD5QPyUbOGlHR2paLhAbqfvkOkZXl5s+3WAMcLqzjLrIDfjczSt0Ry1ypn1cBjCACYPHYb
a2OSbaQ74IdwoB+MS16ylm5b2B/HBr/j6VHwMrVCqNUQwG1o4mRJBVGD/dReJ/pK0W0hrJzYkeau
I2Fo0dyeRUVC12JIng9O/R8uFydGpGcyq1qjKHAldqMeSZPA1e23XhwuO/5C7AKbLFKgM8QHnjD/
/dGEpSZ0iPUU/of673WN5knobl41PQTv0W8RdsnKvC1E/hNzUqiEEpseKmCCcjPtKwVnaaypTqb4
3DpYmMs14ZI1a5L7CaPFLaSANc30RPILaFiHit2QeoYG3r/fl2dy4f1DUT9E1Jv1PABJk6YS1Gc2
b5owda8AYoDeXfZcbseD2Ne+tbdd5SV26V14XTjJrfIToCa/2ibXHgKOU/vhyuP53D1PP0WaZkIC
s2iZkris5sjiHNCpD6XIzeUBn+81GAH4AByfACJAp/3UdYwpR9l5wHg1QABo63EFrXnskSn7y3bO
gwjsgL9/rrDj2ii/K5MpLEkVw46q/k6ZjxLOxN80cJx05kPOejcyVl4O+ryxTg+fU4vS9CFhmahB
AIv63c/Y1d9r/ynZx9vWf/60nek9fvzMaz92axfCmBX0qL34unKyQ/kUbiZf91HW2q5Vc8/36ekn
Sa6MRudSHfN5sgNQ1e46+1A3P9C5C3rEy7O9cOU8tqTLr0Ngmqq+mN14Aqs/XjRBEG9YE4Q3qp4k
m9jO0e6di/KLRmb4GKlWtDVbO31e+YpF5/p30QHmPnUuMqph35v4it4VSMf4oBPwm4+MOPejVznc
i7FtrpTdGoPP4jSDygNNwQCPgDPh1GwgbKHnJAYUmt/UgONn2oPFfgyGx8VKJFz06iNL8wQcBd7c
SIgoGCylfeXZuNVzdJoBfF3SXdS/dfSBNiulqMUpPbIoxSeLBnRUdVgE7WHZ+xOU6obhLqj+Q+Ud
HjTruCHtDKFfGV5Hh6gYxgyGCNgLTNdQa6cDTxiSrKL9HdBHEj8P9i16Ri77zPLa/WtWpg0JQpKE
ZjGPT/UAjHWEcm/afmH7pF9JdS2G1z8DlBE3aijMOi9hSaE+etX76V4d3y8PZnkbHtmQDn9VUSrW
RhHaDMCeCQa9HFXCZqp96GMBM/7SJWgq33dkxSvXRiZdg0nMSDeC0R5o+8lTALodhp/BFK/cetes
0FPfD+wih2IarMT6VZQ8tZCaTseVZ+yit+PIsNH6hVw1lbwdYgNlMNmwwQ2wJIC7BnDsFvJlyIBe
XqlFtzsyJB0WIAhpAnXeyAPqLFT5DPmNrfsTeL66zWVL87ScHEsWEJLgwsVVDMAWNOGeTlsGsDTI
MSrh9pABHFL2mBbt9rKJs6g0mzBRwAVe6LtCcmqiH6BSStHi4hag8praKHHKCrq9VrVRsvKjBKgs
SKx9ZZLdZbtnkzjbnYHmKh4iM6Lx1K5t90qn1xx2VaiEuqUSOhoaypJsV5F+xfvOPEOyJS1Y3kLx
kHWYxorxFj0tGZB5JnmGaJR4rG1FX8kOLJkDLhsQFDREAIcknWRWS+wpaDC0sPgdC1DvRJpTkvAO
DeF/G+AxsGNLkn+A/ichhYKBNagsIoUDFton3fLHeuV+dB6bpBmULiMxiYA4LGEItDgDMh5gS+5H
5dqK43/SKLsZWYQjjZDCB8A+9Djrxe/L7nIWQL5HCuFBpEQBSZFzVOU4aBVUNIWrchws+Mcg2hn7
j0Cp14TWZ2eQ99zRnMr1ZOR2AQqhWD2bBm9FBvpPmyeV36AfcUAHPyWCQwCGjX97lp0u5TdP59Ht
ICnBIaSrMMsFc2jngyyGppkTFYET/pewcjxEaTULISAlP7sNaOicrMCCViu7e3m5/mwBqeBQiUqp
E9hxY+vWRFduD+6d9OOySyxuM6RhUe9GzwB6Y04jSBvaja7NEUSHSnVZeMK4Ae2xw9SVsSzbwSsP
CXkQXcnbmXdjwkEqhCBclm7X/hYlvMDwh2DFxdfsSJtZlEVegcIHLq6B4c3k12Bbek0y64Dgv0Zw
u2ZLOvXDnI91xmrhGnbwYYYU4CQwjtQCoO2+ZI//ZaH+TKB0+I+6avO6x8AUoMignIQWbr/SnoNo
Lc4vnWXAJP+7UrNXHu2hUkNBvKUwlEIXi7UDel4BPLdfJ3106zi9z0XljDVfSaisWZ3n+sgqMePI
CCjmkieHPiNeZV7zJAXjBwAwEGetNlGTby7P6NLheTxQ6fAkUQ9Njw4maad5Vak6sdo+pQX3iAGW
7XKtI2LNW6TzM25FB2VfmMsMMOAGe7N74PXo6mv1lUU7ODChH/LNXicNq0e3gDqOLVBCdnkVBcw1
utxXICJhFvxv73BzuD0yJQ0pN1O7MzpsarXGzecXFFHidECLe+EKc63hdXG1cMNBkQOwbLQLnDpI
C7G0Ki8QqAwdIoNj+YtF2QE4x8hDY+FO0GElYJ0jEL8H969BXYq+BlPaoiOI75Dk2JOKHsy4vqpD
si/a9ybid6ZhgssZbpoTbJNsf9k5F2P/zAgBxU9UMOUDlA9ZGWRosgVtdOUlHHTN00cA8sjLVhZ9
5ciKtIBlrpVtk8AKiWJPgVwPgWRIC2KhzChXNvji7QdqMxQodsOAVLkUVyDK1oswhy2l8bUu81IQ
6iUZ6BS9SlAw/3pDqDu09C+PcHEejVkrGAhLdHlIbqO1JgetWo+4MgabwUR5APkYz1SalbftYvz6
Y8eQvGWM8OrLlU4AY2O7mf6zLvweNEmdtU0CoATEJyD3K0ObF+fsjnVkUjq6BwtAGEWHyQwLZkce
7lUQFqj5T7ByOsRcWb81a9LBOlmVCtYvTCTtHS14CpVH076J6BMaWsO1xrm1yZQO1h4y67QgsGV2
3J8U0G9umgmXxteic/mgeik61y67yZpF6XRNK0UFHx0sqmOyaQwQANqh3wNJHWJng4HhJYuHO7Ot
vi6bnX/spSWU9gTaFeLOKmF2hgAD2+FFdJWVbXHhcOUHDTQFEFeXJlMrwI3P4hG3SOU66l4Ff2/q
K2SDVW0HySQkRXO6mabMCZIHi4B3lLiDccXavV65IlxTlV/cjkcfI82ziPO6GzMMuDMfc/QWVCkE
LtjKsbQ4q0dGpFnN9D4xekjTuml60MXg83Et27sYN0HXOvfrAysuF3qha5VlTTchlmEKVaCzaOCA
FspCMvKygyzO15Gh+UOOrkUQ6gyqBKhj1DUbSI8nbqi/quZK7Do3Qmc+rbmOZc0txFIgERnuysye
AwnaEZUOqqstKLvR83R5LOfLcmpGiiAKi0M91bH2IHLtQKVAAn+MmzUA5PnSnFqR3F2Bwk/TNRiM
NWlenryKDEp/wUdv/Lw8mmU7aLcHhzauJTKZgDVURpJB2gDIfXOrWnQnbOCh9b7Z9qa2Bmg5D08Y
FArPcxeQCs+WVkiz0qkCYEq4LdwgGp90wFWZF6GubiQ+3ojYtSuOt7hYRxalxcoj3UzDjOA8M6db
vHGcxg4fLs/gotvNRC3oswOgzZZ8u2MD2G9HDErRs4+i6OlbSlmwDaDtsuJ553dHsHhQwNp1NJui
i0q6EoNDdhrUkYJzKi0PWrTrGv2W1prDf6Bh+vKgznmuIP4Nhj9AEiAJAqC0tFRtXWqplZu4No6u
+r4hT4OjPZRudWV6kPsCDfE7OF4/1LUWse/qwOlRcmpXWjAVTzNrNA3hMufZOmTX033tT3fd5kF1
QT3qtE6xbfHHDG1zzjMe3m73Vm8V3/IMX/jNLnlV3ZmzD7LS16XX+P2b/nV5Zr6p+S59obQz0aAh
WiDY8YV30TZ6rt7QVehanu3jC64qv0db+nRAJ+xj4Ryire50xoobnJ+Ep1M0+/xRMJ0Ir9t2wAeg
iUCIN9V8VpM9ze9HHSfFinMvXHdPjUmHUEy0sFQmGNOAzaU3ujGLpDvE2nTgKq6eROBPa1R4i25+
5HrShhr7LiniGK43s2bokMuYmG/ibtiB5H7tBFyaSwg+QbMVNDHnEkIhsYKuVBi2VOkMEIcf7MAZ
O+5CKNFrxVX+dtl5Fl5jqIgd2ZPcu4gZBcUy7BXpCwTRM3KbVxDpQ32zvIGizDDMaOja9i6bXYq7
yLBD9wEvBzTjSIFjqAYlSrMAHoOKX7JXYhva72Bxtp0UJHbkxVoj51mKiegGAyACLZ1AscwfdOSi
dlxP6chhsEk3vfjJytchWNmH5zhmRKgjGzKMlBtapTVCwcklwAUPta62/dWl8U86Z5VG9V6t6FVl
ZB6x+i03Q3TKvjGI3F+e2XOsnPQVUpxMsjjCZ2CkfV+5lfHBg+IhH8qNGhRurL2CzB5PmWtFibei
a0GKkK3UF5Y2y/EsSA4FmnwjtwvMAkR8fF4B8kTfJvXaSO7ZsJL4X/KiY1NS4CuLruKsxlAJstKi
QkMGOMzbL70GsMtN6x3r/kvwObYoRbrS0BNWT7CYjs8JlMmh/1RCJIFVXtO91OAaRw+PIH+fET91
LCnkDQIXkmm2OrCXEtlQunbnWptIKcBZuQoW+woG6mJCuzWtHaXvACCLrzu99HU9gDJD4UyF8XjZ
WZeC3fF0SmFAqYOqQq8NwoDeOcbwRNPGYQ1zq+ifBAiXv8/KzPOIHMncDYI2bMlfpoYndQZSBTfM
f/dNh2SMU4CvW325PKrlWPPHjOQkGg86lc07oJmSXVCPN7ShPtHWGlyWLsrHo5G8woibkNQ6zJD6
sUDJemL6pqhcBpbBy+P5f0LKnwFJ7qHzACoFCiyJqEIjTOMb8Zs5eRrb6r07GZv5CW+gf81DmdhZ
sT2HK/lyQyGoCTWb7951KZxZQw0+cBrWbp8Z/T95SoetmU7JvqiYhWppHnSPUOqo36aOcq8TbXmg
qEr7IsmVzeVPWQxsqmaiCQzYL43Mznx0hEDvoI2ZiGo376gXJc9VOrl4JVDqQyPksqlzOcs5iB/Z
ko6rYDC6OK0xaiZaL+4n2ISxKXnhqQnWox+5PnoY5lVjpFuumT8YRGLBCOxC6PKadL8VK9/A/aFf
8mlD+QQljq0+KNskDh65AJ6yLt3M1vaXP/o70Xi2VDNOCVVzkADIAktcHwNWN3ENhM01Ypbbm61D
o92U3GKlKvHTCgG8GR7VwTX7594+mOSNrfb3asvL9OcrJGel6dhWvYavYHd35g/Q326Fl+xByEcc
6jY4gJ3eI/vS/aycyPmNAjjZpJ6yyXzbm35cnpHF8HY0IVJ4U/nUCThN7Q6KmTpa/xPv0NjRi9Fr
Cd8btPaG1mArO2bxOYDW8H+XQfLTDKwqUa3CKth+nGITRc4/P+1biLh8RXgJgLQSE9A4poMWM/Ag
75XdKq3GYgA8+gLJe2MtT8sMcmyQLnJ0CH30qIBWw8o4z1GR33vk33Ge6RAih5lkBqyQbQ36/J22
jR1z/yG8/MNw9K/RDf3qLQC5tBfvi0PnNw5aE37oj5+qG2/KPXoWvNRrV75q2fv+BAnpiFGiKgXd
KzauQv4Zin0vNpVyVaKSAVb1y861Zkk6ZWyAcpIohyXLDt2S+UX1XJL3kEOhAZK7l23NC3a+s/+M
SjpqQmRxKXSoUYzKNo14UlqX09EtzMrJjVlC+U2NXy9bXHzmHUdAaRvjCq+wycSZY7BtAi+FPAIF
txraPdAr2j7YI5Ksa4u3fIM/CrvShrV5ELcNw5zq1QPQbg4xrrL6LZtUv1bDTSEap53z5g/QTRH2
IR1XThigiBcn+o9PS6ddWze61c0+XUH6D0yzGR+hvWdOuyCNVHSHi+FF6Sz1UY36oncZ6FwOdRtH
tYMu2vYfqiaUgtpvtD8ItZOrrlbtG9LkVuNAppSOD9MAHeOyS/m12tUB2JWYUT9CE6PdjFECKl2t
T22vtPG8beJBgQZfVdloe414EELlPOMg7TCaHdBK6M1nHKlZrqgPA2mh9SzaGBlbxuguiCrrLa/7
4JCKcAwdcGW2HoIy0t56P91CiCnbJspgb+uiLv06AJUdSkzBTQ6ydA8ZZjDG5aJ5ySBkdAhMOwKQ
jZdIo9sW1HmAR7srqWC/bORcb/J2ghpazSwt8UjZMXMTGLQ46NGQboyAQSkBHYzOECtoqa9q/UcM
fqP7EsEx9+whrFCMngpvavLoWQEzjwP+Guu+ybqROToVEOk2ofu0ayrLQEtoM5qfBBN4FfGwAHMS
g7gQkG8V0R1uR8MOJILB3lAy1sNNeXNobVu8WlM3PhuWxe+tYYjuahKmBzT7q3uOjmU/6zvyO+Ya
eExLQX50jWbvuyLCTwwsAf2akWH5pxEiVgIVqUOYUvJAgh6sSyhRWS8d6ZqbiI9m5XFOiq9gYsom
iMw2mOmm9Z1q5RW4CsNM0EMLTjzT0aLGLjbIZ9HWEUFg5Kg4pe0AzYceyklWoqmP41CHDzTQwNlU
VllwW9umdo/XOvpkTG7lP5kIgxo6DWEVY+KFAh49zuwdoQW9J0HaHKJcV25ss8katyJW4gszGH+b
tUndckqKZns5Tnyn/c5D058do53eyuiEdGFKsGO0m/gRF8KfiXefHgLvs3DirXZX7mPvrb9i+3ET
OcpacvBcr0M6g6Rwn0d1aXfzWWttP1pk1nbRE9iypofC0X5MvuUnD2jmZtfsLrhl88m7Rom7GJht
8MCYYN0F/l2yP2bY1jRMMfqmpA4ULm9MOll+0Pa/8sT6TEV7zQosmlGO+8sTv5g4Qu7GQAoeEFBd
vu3FXGd5NUBeMlPrTaBDhq207F9pxOlG6B3uFqaCmydANQ7J0FmjqMgmlWWxkm2Yj4Gz5T/6CvmY
aERpERS/XBSmbgMFsl7Kfsq3POm9y+NdPG6PDElHQ4f+RAUVttpteYucb5t2TpUE1wZRfrSx5XTT
mm+dXacxsagcqSDSYAxUz/J7oyyKKW0tkGJDC9kx9eqAq4VTZnMlCQJFinolCH+uG/JIE1A3RWj4
KourMow8ZiZAaSUruQ95AtDsgmICRbUW6uZ4PktHky0mpJaYEjhqQR/hdF5RC5+UNSjto3drUlf8
a76+HC8szM3Sz3h0YuwzZ9npvg5B8KpoLQGjsxkH1zgafvdTM628s+SLKkAgIKSCOCRgm2gYkluk
OkCly7CzFUAaf8UleUgjtlH08vnvXOfbCopLEAnVYPD71nH0cEyrQo+HOArdqlY/m6rYBtX4PCg4
mToxc+vV1kpQXBoWkpwgYAOqFRMpLdXUFmOnQKTOZeVzUTW3UQz9FnNN8OSsIqMCcsiQvgHBFpgA
IFt0ukSZNgDUrmSRe/WeI7KFzqOz/XxzffdhpQvgTDYCljSI3VgagzAXaJ+lMBeBBS4wClwFNDzm
bjab7fa69jLH9Vbuud8zc+p1p4akS3Wva9D5i4PITZ3cqTw0++BX4pq+jt+BnsiZf+X47+r93bux
/Zu7jbMf5oFv7z+pc01RiDL8CpWXT+ceAdlBRt152/pP7u7h6+tqLfzL0U+eF2kFNCtKQ4Hnnqsw
lLDjFrRKhVqVvhamj8zo1ZV6tnza/K85SzPB4oTmN5kuMQsU1lgcsxNZ0HMM3tsp99O6303tAOoq
2zGNTHXMaI0+92yUAOKDXJgAiI8KIPrAT/2swB0FjPBBDCWZcjMOu7AhoAdJvSl4vbxRFw1B6hek
QUgPonfy1JBNuVZNVEHDdc6A2CgGSt9UK+WP+hTonxMk49dgG+dBdfa3PzMqvdUHtMKqvYoZTVoQ
AotiQzg7WD2/GYZm0+f9ykY6DwzgZIeAoE6gb2eCcep0gFWrFWAbjtD7PLSHGndG9Ln0V5WmrCTm
F+ygpDSDCQ3c+EHDe2qHQrmTq4JiWBZkb2e5UnKdZu+XV0t+K8EbT4xIN7+8EuOYcRPvg7hHM2ZY
7VtIENAe8g66ss2C39Egni6bPLv0wKb1fSIhGKGbzJACURdXPfJLQ+waWvwQ9dqGssQdBPlU1fBh
SDsvL8ibCuVRDmHcmK69w8/cBYBF7AIkIHH+Qupg3qBHJ0nb2lnWRRSiwaTjTtOzT7tgxi+ut6qr
Kgb6A3kxvlwe89lazjb1ubCFLWEDvnxqc+gpkIxmGYMPDUKrplGmO5z6sR/irbiS0ji7Ts+ATAq+
JjKLn573UUQJrpt4tMbuiM5VFY0+BTQRp9cg63Z1+tpmg5eE1x1TrqJsnmo3z56h5GrmyaZKCXIE
tyL4h7G90a9cRrSz28j8YaCtxEWboMlDPsInMfYphyySOxWqpXlgBEU1zS5qkJqFqpnfpGOJzkLT
FOkMBzPbZleWmnEfZZrik1i0wS6PrTA6CEQDgJT1QAeqkGsPfTgMnSe6sSIbVRmUK1xmC+qqadYo
btn34GLmOdffWxbb4SahPGm9y8u7FPMQDyj60iBwgfvJ6fJmgdYNCoHUTIXG+2tQ/k5e1QeVS6aO
gJcTnI//wR791je3QW8hI25SMXVqDQZ61wbMWGt+hLG2CRH31qCOC247k03DjQDQm1sjTscVZ2mn
hXGNcY38Fjvzswn4NlSslbvd0vQBroYYjoQDELjSjsR6TxEOWqicJT9V46vrNqb+VUUroW7ZCtLq
YEGCBhOdB3u07+OYqFEbg6YPKOlm+praHHSt93H3dXltluYMuDtGbLRZY9YkM0nW4ISHxK0LuEO7
VWIjP+ScxrFjx6vMGGcPd+x1lIMYw0mkGud7PRkNXqJNMXG1qCevaIGzwQkQJcgnjaQonVHhheYQ
RSMf4OtkG/BHtwCLhtN13ieE3QswsuRuN+FevaUWI9xhpA6+UA0enqcozD4Zq40ds4o6dMfOYj9o
Uqq//n6+ji8mEjaZt9iPPcHFpKWjF0TQGbDLnR2sgSUWoj4uIzPFoWF+02Cdrn5tJwBbZkPi4kEI
fB/plBuM8GMo6sZJUrS19WH/t8VFrA7gXBpu+IaJ/38fhEcepwSWwsHAnLh5r18nvHdzPMXAIrQL
+nzlsrDg3CempHPcmvRk4DM2LS1fKytyIETvmuV7RFci3YJ3n9iRDrKYkMbQC9gpjdEDi5XPmnjX
Tn/LFz3PHNCeeKx8t3DIAZXERFChQhg+7y2vVcVtUFZuEYvNZd+jWPSTlwrMQNIKCCGkoM6hd4Cn
l0nSzlmX5K03Qbylr9x1FqbLAIuYhdsb6ICYnN8BbXsamWWL5GzU/47RJFTqiZME2oqWy4JzAz4N
0Vkkr8CyJp8HxKitSJmJFVhWXk8xFA9rcmiLL6NOnThe68I+v8ChMIl8FYiv0f46Xx9P95IwILMz
FinknMQuQWM+qqOTuScFIsmGaYXHIUtgCz9aIwJemk2EVmAlccxCJku6EU8crZJKlc1CgAnYSg2v
rBUvRA74slcsRVXwKM54TKSO0Nw7f8fRvjXrwTZyUaBhPsPVBFVhJX6wrRcqgDbyBToZmtjnwUEP
t135CiKkwXoSBDyYv6rqCj0iYAAf2rshX9l6C84KzmWio0dFtaERI826mXbciHuUpdJyGwDAouKS
fnngZ/UibLsTE/MnHA28HTguATVMVJ8g9qTAOgGfdxjf+4/hR/YffBYuC//RzJmhS4pY9sRBsThX
2SwcxGN73dd3jQZW0Nqr0xVTS36DygGYZ+c8FQTgT4cVAiIYxjYH+wn4Iptg8sLU2Fv/Q9qX7ciN
K9t+kQDNEl815FRZlTVPL0LZVdY8j9TX38Xc9xxnMoUkvE+3G3DDcIVIBoNkxIq1ShGn47IZluBj
l32Dvy3NgPxoNqIw4Eyza/YA46Qm+pgFydolKwiKOMlUZBAvni9qEJFm7EDxObZ7A92O6gzKCtGT
esHXmPgALmUKQ3bzAaVOa5RkmJCa1fcbA5JwWD/BHXZhHBgC+KlY5tBE5DpflH4Oey1rMI45GF6j
SF61pnInZ9a/vtah7geFA7w5NWgXQXf83Ew9dUWfaBaINjviKf1uBuevZVPB3lw4fs+scM5MyazM
QwIrA20c9mbvJ7ejEmp5Iuj70rSZeDxBNAeTZvCv10rOFWpXMVDTZrqVyOTpc7IKOpFe20VegE0b
ogw2KHI52Dfn06Y1aqB3Hdi8A73RnLYneKyrO0qgSWFgIqu6AzDzz/Xws2wTaE0TxRhN5cM74JYB
DdE46ZKY+vGAO+q2Uh6aEmmy/B5MttetLZyZJvBQSLBAKQL1NzbRJ7EOEETDLDXQa4MV8UbGyzcf
LM/scUqzkq4Ifbi0bEi6IuXAUvIXKpp1YI+5auTgbJ7tHbq+HfQCiIkxl9yQpVQgG4Kk8oWsWQ/t
H4lIkGKRS3PNsmFJXjkjCmxOMf57TDVPTbFPOZm+WJcSxHaY0hrynDWVljmVwXSxTNoImlmWgpGN
qcMFCpxkCl/FiIcyxpfAlFFLW5taBzAeCZxBZIIbDYW2aVgFMNFUE3mcwyZBUi8MH6+73PLy/B0I
95yOqGkrM4EVe5ScGQ8QHfqUkIgVneOLro27MzJNCHgXOiFjY8lzQaFUE9f60wDVtoEEm1mN0GuW
3mqSLcqoLW1cdlf///Ys7glHbS3KwgDSE6RqUUGDCoVbDqHlhGr9EQT2KozDdVSmq+uzuWgVQEKW
SMc1nr8PjVlotCHjgp7LbEdsyAn/qMrkVPp9rilubwvMLV2OEHH/2mM+dOLx6lhYrVTDXjioLm2o
I7WGA/UUN6RPo3HIkc43oEck1KZnZwf3SDmzywUqXalCWY5gVwnmtRat9PqBas+jvu4wWlquS/Tp
z3Gx6tutKboKL3rSyZi5fWEGUt6DSQIeSwg8xzRAZybd0wzEcZCPno383y83Z2Pldog+QVIvYloE
iroPFbDbA09jCvtpF/fhyaiYZ52s5FwlIRhhYYUS4k9G9zm2PfoXoUFfxbPgZnBZ4MNJihYNsOdD
mg/PTG5IWZeFQ6sjqQ4FVKAle+he19bvgmVd4+A52QCApdN9AYlBDZ38xjpKvgLTdIfwfSgF8Wfx
ELIJtJzxC3x4nCcNqtJZ6NHDgyVuf3I73uHtGzqZHQrOhosHIgi6wSAJsRbc7aGwc3xgnUxwFGh9
0Ocg6h6RL+wzvwL/PVmXyBpYL2n6qigPUfROQkETOO+szCpGBXY6hFjjQtIKb+MxzhuFHUm7MHLL
qXPa+AaPOaytoObNe9DRFJqLQJUJQB/yiecepBZpBkUJmEK+aZtrwb7P0t6R6j896R6uh7klUyqI
u2Qb+BANSYpzU3pRtqMxgO/UMAew+StVf2tHtNtXbS05XUjj1XV7vJOwoSGlDGJfxmWBvNW5vVGF
xEyggjwWaXYfDx3HthL0qAqemktrBUsqeJmxMS4KIoSkFN4Drt1SSS0vtXBazFnxECsZnoBgNaWF
SAty2SKy87jwQYKaf2/UVjNkTc0YaQfjJ0PFQ9VrByc9YH92iseHiOhXZI87Ltqp7Uorgr0qj//I
UYe2kGnHWIxxiDyYqBX8F8uGbrf/GR63t2kBLGGWMvLiYgRc9hmNuqsy9v8LI6x4A0lSIl8o+hYl
JXbJxjCl6rbWHrrB8E1IyF63sujxJ1a4mWM0HGkCiXt3itSV3KBEDuJObf4dxo0ga7rk65pKNAVc
1tCM4/eWNtMkmRMKdoPhMRuJi/4MJ4oFL1D+nsI2FNI1CvsH6Rue9VRPdLCBSyqE3WXFi+Q3OX4L
2sQpgvahjr9ySxAvFs1BHxTs4wD+QLblfP/SKUJZAh1yLmR9d1a6z7TvZkTN8aeCwsQgSnCytTi9
nBwHh/I0S61AWoAfXCOPvdwOA4QlCPktZbavFbHgNFlyB9S6IFsBhAwiPOfZ2EQos7SItbgEbuW+
8PqRfo4qgLPEECzVkj8wyAIkHqFUjr9/PnexUisUjBRYKmsDFQU0cm5aNRO8NS6AOGzOTq2wAZ+c
jqYe5wWpMaAu0/NvtOGau2DSmvtSHeiLIs0WgKBmtQaPSPYYg8LrJqn6bnSKJoFSNxmHJzP31XEQ
lGeXVhJTjGS1yYpX/Hu4z6q5gKwCIw0P7rW4up/ql3/f12AJgGOyNnfkLs7HrYZAH9GGWYjrNN4N
SGUk6wmMeJGTVEbw1UVQDb1u8uLSzub6qE2LsxPMTDyDXEgGe8xaRCyz1+7i5rG0Lei2l+M6M8KV
Omcf02y8N/khMaP/wm1PLbNr/ckqBx0K1K2B+B9n+fsov82p9lCNyKlWg4grbMltoSyFzDB7I0ND
/NyUVQ9FECYwldZITleG/od0+Q5AMBGl1pKPGAayaLACUA0P9Ys7rSjnCRlvsKN8lEBsOxoVCZMu
bXfwBuF0geCfjBk8HwyyFjmoqmGjQJEfoquASSfY+tDsEpEGLToHeFGBVVJUZIB47J1dSnQe5yh3
za6zlV1HoDF4i8MHbTa6PhJzHQ1JazvmqKZ3emdEj2qk9jd230SCDMflAiomkxhHnhJlQty9zses
zXGZV2EKIoZcPlANwkmhcYil9+ubYckK7pHEQOWG9d5xqVCzJjGRMmhCGhnkqTq6rZvWU9Cfet3M
4rSexjfuBEL2zgCAHlFUqjdBNoJK3Dch12iAvifxylpz9Wjdii6US8eezhoKkbZEypKvtSpS2Fiz
AU3Squm2salt57jfB9m0oTjTg6bfpXojCC4ik9wOH0qTBkUIkxBjczqonk02ABIQOAz83loX8X9x
sIPRB2Be5GNRluKqGAOlgx5KONg7IBR7S34v5GoHJl8vsdTbjoIiLbf860u5tBcZIB4wRZsVGDmP
iep5MhKCt4cF0nh9llc0L1DhIk5hGyKvYT+Lv0ng4GEXCRi8ZIKyktQoewSxoMscLR0dHVHbAl4n
/T1ZjqTd1cGTxbBiguP4clfgNGZJblVhtWCe1CAyU3kGkxFAb2BKVYr8vgG7QQB+iutTufQcODFz
RG2dHAetTUO1Z/4pN6Efdq+Skbt1uYro7AgFOZaWzQDfM2DLQPpC4v08nISGpCRqxh5XU4AO9MD+
JvVogdpuihxK0vX1kV1aw9sU3sEgnyjk8fczQxuNscKVxjVt4o+mQ4PSCzt0hYu4Iy+nEIbAQskg
/TjVeUPaMBq9RurCDdp9YX5OYITIig3e3UUtkvC5dIpzU2zMJ6sFfbtKm3SYUlDPaYlPStwJRfch
kREuTg4GA3gGMJIHftj+ItLgoC55fXGWbBCm+QXBWIh/8XWc2B4aeQoBBkmrxjMBAcytbKVJ+eaf
zSgKyp6swxz3EF6ZmioI+ZUCBEDRoqtM1tdWgHtWWIX/fEHHI+qvHT7TrEkIKaMGcUEzp05USatW
mvzAUAQuvTBr6L5GHQUBAaHP5uKeRAYqtTXA/ikFP6JslzZkV8vC6fpAkLNaOCyBSsKtmyGTUHDl
n2thDexbnhGU2lkjqO3bFuRKb+0y9uzm06yila2At0YSRKPLowuvHBXPUowSeno8vgZkoVESxLBq
Z9lz1TSvaoVIK0vrQC7QMSmlbh4S/7qPLMQJ0BTieMYoTWR5uag0aGGS9bjpuOgpXA3ar4yO6xnn
JTXG1XVL7CedHyVwxL+WeC8J4jJspwmWOvsFGowIg74UGP48fRoqjhe/FmEZRAY5f8m6MgiDBgYj
SPNYIw6pu2RcmepbbNl+K71b5j+nSDBCYAxQKUU0vIjwvaX3xtTiwqiY1KHRw6RSTw5QtxScykt+
8tcOqsHncbApK7kKTAwsUTQvnd50MkMsAGqF7zl5syWRrvjl+4J1aoFBDk6JcfGQd2uOxihsEEZq
80alIKwLRQ3fCzsbaCy0KSFQMRppLuYyyIkV9djZFQQmHCqPiZ92OXFqqyoE/n5pCvpoTPwAqX8o
HPGnsBFXvU0kvC7SpntB0qxyAnTYFlol6qpbiCGwAMi3iacMTkaLfcnJaZUYSpTZNa5pyHXtNDsJ
nTSs/aCNPoNh/J6J+op+UuixFvcKcp7X99rSkiERDr3MYzTh0wboOsukTLUKNwsrB+qywvfgBZ5d
ZYgdVPiwoxGLgdU7H13fyGnaQF4EzJ9QY6sC8H/mRreSaHKIZOmQt7qxC9RxD3WVnW03W0ktX+p6
vq3UMPSkArGmje4LLdXx5h92pdptAgnPyVDWREX+S44X9qng2oE8O9YDc3L+qWMz2IadovzZSOaq
UvKNHKHIZIIwfCBg6YrAHx648vQ7nKGNqYQuo7W8vhyXToe6h4YWOST+kP3j23zAPwSSRioVyKvv
QlR+w+YRFNn/fjzCCFCtIJdkupXcMPMsr/OKhgh38LegldcmmAr1QnCnOHJYc2EcICTovAIFimcx
n21oM0BbVILgM62MlXT3a/LyL1CQeLZbt86a/m7eHgfXPhQ3+/TQONnrk/Qc7apPy6OC8S5sMMwq
3j94JKDX8SIn0Sd1gQZpDLicUr/oXyzazOBYmjZz3XgN2GVo0DwqVWM7Riva3YsripcDs86Ay5z7
49pda7EB23pCvujUuVOl3GTRLIj0C/sYQ/xrhr/xFg2gnj3MxCXKZpl510Xxx3XfXDglkW1hHdYq
3goqr61r19Wc5hLW02we9eBuKN41QCmnR7t91/VNHwjuigtVSGRVTuyxw+0kLHa0swMK0L07117Z
3KVMx9UFQfM473Tpk2hON4IIQuC1C9nd81wOd8KkQ0XqqslKl2ykbm0/yH7pqh94D5me7uXbYZ3+
/r4+r0thB3OqYKcccaG8i3RkTCd7gnTFfIj202rYgjTGVT7Lvf47cWRB6VNojfMUoIIDZMlhrVt1
nrQx1/EabdQ38x0QQBOoPK8PbskvNUDd0NBkonWDT0GMiR3VuALDL2nhaO0PnnvXDRyfjXyYObWg
nruJZVVGL+ewoEG2ctu9q+6Mlgm0nZrg8t4Pu9n9QhL33+t1gPAhSINJEY9a5DvOraqJMtuDCQ4p
XX5WjJ2m+mMm2NJHQRl+ZFBtgwQAcNpIhHOuGBhA8TXTWLrFNjnYt8/mt7old/NOfko913ZaD51Y
wI561yd0KWAxHgVELKgaY7efjyxIaQSdmx7bPG+8ojGdUENSQJQmvsBV4FoAwvC/ZpjjnOxuWgAq
2FQD9tmhpM7g4apYuvaz2jvp2rot982rualvyHYW7LZjnu1yVv8a5gKyUUljUeUYn7r+nGB4PhT7
ERt9pT2htPBT7Wsn8obQ6TbqAZXzN2nn972bfVGPOsa2FsWbpah6Og/cdjRB5xPKJj6na3306jyB
vwxsvpWvPlWl164mUHLpm3ofH9I3F8yA19d60TjUEo5IeVyquYdPaNolQTUFu9O86bN13oJOdgQD
gFcEP83o5SKdBhayubkH8h8oLFyroefMFweyoWl0knaVq8UysMlgLx4fuvI+tmMIA4NKWxKcIQu+
zDrmAfFAO5eBd/q5k0l0MGokUEo3LYbZ6ezfQ4jbnaaOgnlciHIMBWGrx5v0BTy00JQqiGIosXV2
I+3mUe1QkjYmweXwUpga9QVgOpBexQTiksptzQSq3mYODRbXfLE/rX0HbrPWDe5J7KxMb3J7b96p
iiPdArIngkMshdkz29x+rZOG1n0N26rb/slfm312r93kNZjF2hWp3NnVaqd6kd+uO+jSxJ6OmNus
6DuHw2Sw2uY30/BaioQCFzYAeumRvAHZsIYMDrcB1N5KS8BxSldq/EpGXjwFnORZafdRCgKBNRVB
O5euF2cGudMK9CUEhFLM4I257vbK3rqZb4gv/bQe9WLFkW9aQYRZHCIDljBYNm5u3CmSjYExdjJ8
0yonEDJNaxQ9HJP80axfeJo50ElcA1EkAAIurpsO+BEq0mgP4HO941DUwDKr7NbbbaxwvMslUSvb
okdiWIqG0h+S//xbSe+1qDTwL5hMQ0fSX7N4G8u3HdIbvdsML4zMab5X8YaKv7J+PeByJbosLo3y
9Au4xUyNaZjqQseeCGZpp1m9etBr4/f1LcDW5zxmotvdQLkPWXOUwPkUMBSdgdjX4TFd7A3kQ9fA
bLQb9c9e1P9yEZwJQjOearquonkARdXzYGm1VRSOIdocpdBYt6lnI7JMj2OxBnb7TngUXMwdZ42b
u9ys5qjNYI2Stz5clUBIXJ83kQEuWJpWbEwKM2DaT7ry3YkW/2Jd2ACQCcXTErxTCt/1rKgUFP0g
r3EH61eLXrZu3carFGKwoSjsL47kryWby+KVk4au9RSWYk0e3CJCP4CEJHMefodBugpVza2LrPOK
AVr0caG5ctG9ytDOcgy7vAuyVpCevXxBYORoWmYthEjqACJ67ig0xJN2KPA96R/FUYjXlR54+sr9
XbJO/PqmEwngsivQ2Q5g9pBPRLORCuAaT5Sux1iIqG5HN2Qketa+0nJ3VHy0ml33GP62gNolK7Eo
yIeBdOmC2AIbcMoh3Ab59wkdU2G1NzIgQzv79boZfjhHMzi+QQ3ClJ9VbvqsapAipWeYq8Qsnk2Z
ZtsmCPs9sjHaq5GngiP04h19tMcqe8g5E4CYuUtQNMSgCYmBksuk1Bu6LVroy+EDCNGA7nopQ+70
Nhu9NhC4CX/uHM0CxIZMLXsm8atWjoU59CFgBLEU7+2u0tdpS8EBWhrtvQ2KvOx16svGscqv69N7
ZKg5dRcF2FcbOAlgoHDUXiDoajLTLtZ6wwlbgkbWubP2UjS9Sy0eaZBCBRKlt9/AdTi/dWNFvS6h
utum8WOoaZ+jEr5qdpPeSSad1+kgJ04Ygmvj+ifyGxpfiDcd+m/wdmSaOPyRLMmtBDwJiJK05656
G0VYWT6S8z+f/fnJ26rI20jPIwVQXGWdSq+W+jxlD1m+NmyvCntBeLrcNeeD4dxLTwp9roBZdAKw
+oeRk2nhCtVmUaGNnQfcqqJ0iF+ARgJ/xmcT1bYbWHTQHaTZHN16NdJPTXuRII1aG/tUfanHm3ZY
ycGtmgpJvhbWC06MdULIO1JpcPNpDWVWa8gBqcqHknpZgE0z+Jb+xzLcqPcbhCbDGH0yvgQpeADJ
rbBr9Cglxw0fn6AxhUIbbaO8y0hmadrTAKe2aOUrlZeCubSOdyBVj6DNXEmHPoJCW4JtbLpTrbjA
YE+qP/e+NHujfq9WbhttavRG0cBJ1RFyxOvBei6mp7HxNDlyZdQMayNajbbu0iAAautJbza0iIGK
aZyi/dKL0Eul2676zPWftnki9kEn64TK6xAcayCnyPKn3toVhQiiepG9hTefDZ3z5ji2AkAbMfQ6
TL3IzMBlir2N+rF+mHpoHVQeTR4NEH5e36QLm+jMLOfXyTRJUjbC7EBX/QiCI8zjE1o64WzhHh2b
guvKZbg8G+Uxm36yZ+dxTO02hLkSibKOUjBG7tJpcroBGpGAXtFv2RbBKxe27ukQ+XpdXHWDKRWD
AdkB0w2r2VGl3IlnUdHugo37Pyto4Y6OPmE8xrkTL6A0MNMedug8gXQ9B+/qU5H9EGOn9A+WJTlg
3J1Tr6JvY5N6prJStW9QPzkjVDDVHFyyaJevtNtxWrd4sUhS5V9f6uORe7m7/n4gCwAnkx/koW6U
CibfwMO5s3fJDJ/Xc5jDnrfA7YaOA8VpMtW3wvs5/iyrm7TInU4uvGIiLo2hiUgeeq0FG/DBRvKo
se7U1hSdbIvrdYS6o/KJPnXu3EBbq0xpi3kMIT8mWS5JX+JoC3JxFcx3EBX0dOvRBnEDWFhI/QYW
h3761ktbMFuir+D2I6QdJisN8BVyZwHl9V23CrhAc8H2u7hlHp3mZLDc/gNqo0+yYARVfUO0x2JW
ZEbUZtxMBhTrKkLAQ13OuEQFKtrcizxCli7onaRPRr/VYlvwoF0YNCj9QWkC5JKNOw3781MPqbWW
FAkFNUeXbMFvvIrnwi87EUnERVr0OGpkyiEIxAgl+df6AGH6qlAmw8nqh1xdRc1W06ExHueORbye
vFvlhww3Q6cm/vsyptKXycfYgFnuWbAn+PcN/yXcMpforta0Fl/SInWW1Ju+1Z0irW9sdUcCFQkT
TwEcTlIPcvsoy6twvpvoiy4FXphserAoJAl11H7XgOujtX2UfN0khpST3jl5BkRFjN7Han39mxeu
ugiiyFyz+zveZEefOlklKc1Gi4xYpah9D9S1ZX1IWuQ0rb6ewCgWQD+iA9MYBMsUUSZ1wT9gGayw
MmpWqKxyWzNEMaAc4tlw+mwsnR7qEh4UW791hoS+PsjL5wMb419L3LqEdhDoWgNL4MhybSl3pQii
otPW7EX6kCJL3A5UcyxakMJSqMlegAvCDKl7LbvXe8FT4ci5eBF//46JP/z0orYtGiHYxnXg2boz
q/httqv6GQLMD72U+CoicqgASXWnyGtV24XxjU5w+XrNyLtWvVr2jP/5HOktuKCcpj8UJAfizy/V
V1ywKXm4vgYXuafj5mD4EyAnwT903MYnjmZqWQBuLXywKQV3U4RMbGM9hAowHN2krVJVX00yMNPU
8nJCPtPgd9NI4L4N4vVMBuQKBl/wQSw5czGDJx/E+d8c6fUEVAFgm+a8KmnlKjLEHMm+jVSXSMjP
opNSvh8707H+tWCEuQBlim6AShP3U8gKnYfGXM0lNG4iUBRdhP5p6TYYMr/LKlE5bGGIsAN0Bupt
gMDz/INSm6JhysK5MxkSknwhxOkTGlVeTjtw0gattMLfhcRjwGgaGhzkeUpBpzbYIhXQhecAuijY
aQCXBZcPN9cZOKEUJJcMJ012JoOBdIJ+gqU4dmaB2+PKoNNYLhDHcnIXWm+Ttm3zTTq+adMDEnHg
WtTV/Vh6Ah9ieSTOh86scgsJhtkw0m2My7BelBmyIcE6k3dScd/Ef7IOXHhgKBQx1VwkxI/ec3Kw
cnfDTIOuUpRjqEnTfkGlG9ILyqvWmZ6Ksg0pjacgHLe2nO4Jcl+5Hj2Yo3KIdX1lDKmoNL7oYSff
wl0De/RfGjJb2L5T3cJYD81WNm/L2XJIeIDMUyPnO8vY97kgnCwcHmD/Q5oXh4d1qQRodHhEmxRz
oJtw2EDf5BIEeQsieEMzr7lY3xMznFc1chNRi5mZwtytxjVqHEHha9NjySq8vSDJcdyP18xx7oRL
v9pJFY6PtLxX8pWU3ILbNw5/Migc1pqfFziy3LL4Rrevk4+Cq8D1KbV45GOW5JnSZYiHWhv5I5EP
EHG7HTL7/7RyaH84j31zliLllmGMlfHYdmhDe5+Dx+vbcjHa/O+qWTJLjJwcNWUsR3I/YdVSwIjl
sXYHSWBBNFfcFkzLTjbA3QO3jyCNOuGtO4U7UraCM4qFRd4fgCkAqQCaz0Boz4XNsJ6kHO3kuFA2
mh/XCQQ+bpW6AzvbjQStwuuzdrxwcdZwODMeHeRsNFRmz6ct1O3KaBOsTK3sBvrHiNRN0W3qEsJb
SYKT8SDPUPCZcFmwMogXogbWru3pifSb3vgm+p2sfZfWt6R5unpPusJry9LTxxvJ+rIhgpp2quD9
vxTzzz6Y3cZO1zlBmaVirpSkantQE4qETNn91gjUXfAHkFqt8/g1DJPiBl0nUBwa5YMd9cL2Vrba
FxNn4kBnj3XwyXHLBDUyJdAjxQC0q8r9yCa1p2qNvFeCMnIGI4RKaTGOLrR1nqIsR/MdWvDcNDZU
nMGgglMs0Qbg/QZdYcC5Q/gO6HpUXAgXlctanoHNk3H9jD/l5jd4L3L7MMzIX4k4pfiNwFvifEbP
S9nOwGjgagm9K/tPicgrVUiDyIdh3gq30CTVtLQZmJUOBMAQ4NHXo+1aaCiyGt8igkONRdnT5eSt
cctZkiI1DDZ703w/oiuL3JnmfirWMXKI3Q5X6uv7jl8sHOdnXsyby2okKUp4MTR5IABjdjLejv2w
TXNwMoG2tXLCLhEVbvgx8ka5gy3MVTvu0Ijt5LNfIA86FtRp4sIHQb7bJ7ojay82pGeuj3R5w7Ly
H0vJqhcFQB11ucKcEM+MEU1GuySzEZqxop59l1mHgjZ/dDN/bExpKzDMIv7pkh6H+9cwXw8MBy3L
MMssR/Dcjx+K+ickwCjbz2Wz7RLQCc4PlXVTA17TG4IrBL9D/mP6b3DgZhr9sy2y0DBtwl3z4WME
e+EgahRbIPCEE52EIO7mAAryeggorCS4mAxpu47pa4lOO4p0r/0FmK4SFQ4S3RawroXszgAszUWC
zOlTlXReCmU7wAAJ0t2ZM8/vgtlfuCTi4xhfFqq/QGxyR35bAD1WUcTHsn+Z6E2mbbVsNYDff5o3
IQX58k2uA28kWPSlHOqZWeYUJ8dDOoPQnxR4F48EGeHUTxGN4yz2O/THog/YVmy3DL6GZK1EDRRy
UNJDx2BdODRcZ9JjrkKp1EVHZoJccmfftKLv44Pa0TGgp4ALLFAKoBw//7wSHI11JGFWTH30Eho7
aTc4pL8PrG2bftD5UbAKInucI0plmJVxi+lIYsiOqTslHp1IWVXVNpN2cfUy2E+GcduNm2gCsY9+
Sy0ge8KfZALI5sGsRG0US9lKxuL9v+PnXNaczVwZErY8xnvRz9smm1cKQl4fv6iSm/avFD0LffZc
U3yRL5gMPujyMZ6bjBrEXkkvIcZDKGl+D/60jraZf2W/wm25TR4rp1mnz9Qbf4lESfhowOwClYJu
bUCXCSiYzxfd1OqsCYAgdKvqIR6/wgTPf9G9SGDjWB068fteTZV8HGCjTkEZgpe+2m9G5F6vT+Ex
f3saU4GwYfACy0SRHb/ju9vAJDMYGrjSXG0Fobxgq3jALjmT/1vxoMm+6h9CX9uB0QD1chQmkl2y
BTbUzzcQUN5ON9Qv1tBd85/Uff1UuCKMM+/s3MfxDXGaUo6SVOPjZgMgSe2pJ1t8ZIR7g3VbDALi
i4sJP58JnsZzDKHiJLGZIHiLqM4oNfKPMtb2Yy/F2cf1ab94/fMj46Jalc+WmbORmQ9N5Cs3qm97
g4vubVBIrYq7wJe9P9dNiobHPXZoLKVlnbKFDh87HQyl60BEgLTQ8nTmTBZ3Y0UtyazaETasp/fY
n7eDl36qbnTYK+79vLkPnDxy9H280vxQkEkVTigb/sl2MWbStLUK0/0f63l+Hw6/JkdZo7Fld5+v
J7QRO//NdOJ+DpwfiGeOl6QTe2oFlIvRo0suM/5MxT34NeJ/Ta0ffQR8VwBMgDIZL7rzIfWkTOKx
QR5dNihYdWQH4chPKxE5ykUI/48dxj7B+gsvqpRq1qdqf/QM0GZTqv8Ki995n+3VFlubZt+NAgUx
PXEB0dnMVeaEaSzgs7pImRw/gfVkgcDIMIHVOR9qmsmd0mjMObvR9oH5epOJNK4MsAa5dZagv9fQ
n+TGziB0HaMSFksfFliGcqU3fQVMGYLLPHuJXARF0EcDbgEFNbzczz9HBhdZqqUJMunaT6f4I1gk
6nmDrM11HxKZ4YJAgP6sUalgJgVcLfGq4LZPsAKGoIS3vMDQEEQPItieAWE7H04/Zmnc1mnuhqmV
rIaqdBKS7BNKn0n/FhXZbZMhJQB+r96UVkU2bw31/fpIF1o6EBlOPoE7qRUlicJcxydYoRc925WT
ADDzh/q1f1Al5230wieFOu0WGqjIbgsi+8U1gUV21BaB8GT3ax5JOoQtVNsNPNk7/du2X+FszlSu
m/g7HwW5+sUD68QSFwABsG/jSoelpjM8kr5HEdo6JhmPwnIT9+CFDkbB4vJZsuPOQQGftdAiI8+P
TQrp0GhTlrsgmZmQ+Z9AZdzrIkzI0uEBTRjc+gkAsuC+P/cgmcY6oNQFZrD2kvRlarERhYyjfBqe
DQUkmED82uiUkPmG2RqANb2WIOzCtHXBJURfQYbbzHtbngDLcRXLE6ZYFv3y1CbboidhPIyD0pAI
bKpp5JSppyDUVF+DdqcFq1r1ZvMQ1S5FJJLea9UFLMYpZa/Lt2a5JSBWuL5LFs9PEEYDkm8jFoIm
//xroCnFXhj4mrG8Qb7J0H+C6aFKHAhvjuqTGYD30VcKz2wORnqjlV5gw7N2fe9X4weeRGUiOFWX
AhRTM0FvO1b9QnqITGVgA4GUu4b8M7fvlWm5tLJdXbEEI9cXLTFFSfRyQkySb8ixSBBGjQlLrZ95
5UZf4/qwUrxsP6gQ1jVW76OjrKwD1IjuJKddQ6SgQNvUR+Rrbo6WsOlG8dNtcWd7KEJvuneKS8bw
Oq8D56HygtvIf72+Ukv7ASygYO5jTUTgyT1fqD5tARDQR1zf5C2B58zxvS3K5C7bYBkWAP1t0Pyc
22hjAEHiGs6AetjGMupbq1Q2ktIKgiN7q/BnHTYeCovoipYRKM/NjGmGJyV416DLUKChZh4V1AyK
MdlBYTb3tKaTH4YeeAZUG2XTpXlUvF2fy8XjCaiFo2gDmv54XDCUutRZH7H2rIqcvc/gVI3yF5xO
UfXW2X5Zyo79I9fbLBG53QVkloWcU9NcvJZnSEaVFIOvorUq7wZgiMhtIbk55MIyz66zdSPvzApp
Lv13YPuR/gFgStDfx6IM7EKL0/mX8DegBGTjyYRJSF/RKz57za/aA4GK+9OvU9WRttEeinIQle43
5h0VVKyWNh+IkFDDBsgH4BvO04x6Rt8V5ExcKUH93NigAS8OX8ksqO4uOTTuU5CzQBGZZbbPPY2M
ELRXyhibJlfWzaSsbJSoaKD5An9aOkdAra6AXA+EHBc9OKFhDu3YsChKSTb4+RgZf6Sh6VNQPKlJ
sCJxH4Blou4es2rsLeTx0HeGW20OOMP1T2EjOt9bUIUDJQjy+Ix4kAfHyDGhUNarKzdr/Xh8VPIP
HG0DwHPm9HPd0sU1ALgY9K5AvQXPhcsba0uk2WyBEXX7sixX9Qy0EaieRXjBC0cBwJyx7oBDF/co
EP6dr2AXg1WtHJoC+t7vcfFrygIwnXst/XV9MBcZZjxETuyofBGzMrvSSEbYyYrWk+o1GHBALjhH
qgPaM8cgd8DPF7WbibhElzyU4awZsSJaS3iAQw6t5hn6jdgI9TYcPuRgnYtCztIN8dQEdxGuK42C
ZAAmaryFpWA/mz6428NBdpPJdppSsBkWR3QSW7mtrdWp1toNMwfyfz0nt9Fk+DQWpSUXR3VihnvJ
9HVt1l2NCDInX0CAWQ3WR3oz22cibSsRu98FMJpFbSZMB1AiHAV40HM3xMtManIDG1zaBJ9S70y/
JtMzmpW0ktBrL3ibLs0gtMhlCBYagEAe89MnN0Ql6XorSAcMbVwR7RPoV1nIH7Q0fac2uDM4lfuq
jiDs6BqhB9BFqm7ULHcSbGQwhmnb67vrIqPOpu/UGnfoIY5AajHEiOIGqbz/R9qXLbmtI9t+ESNI
guMrOEgqSTVP9gvDrrI5g/P49Weh+p62BPGKYR+H23t3uLuSCSQSiRzWgjhgP9H+23uxAbMkNT4L
9A/i1e2gyfEwOzf657T9W4L3r08A1B+4BeAX8eI/38EuCQpFI/iEGjUM2qkgl+uSlbhiceNOZHBn
drJxYS6NePVBRmDN9QaQ7spObaKfZt40m+sreunmsaAnkvjfn0gKitSUQoZoMHtuilujvRvno5zc
xU/XxSxayYkYwXXkoIZuShlWEqRPYQNycUwHa64kbWdtg+ftSki+FBcCcArDZ+ACtdHsd66U1o9M
DfsRW/QO6FVQM6rfkpvgcQpp4F3Xa3GjkEUzEfxxuxRulVpvjTZTIEnW91ayyVTAzP9DpgW31v+K
EJPpGFmsq6HiOzS8zcOnCvzY2snrFTu4uIT5wTqRIjhbNVZT0g1QpMXUMSqGdOpXAoqlpbLwGoD/
QwseuKbON0VPy16tdAVvAnLQ0cORz65BVrRY2nhc8rzVkJPBiuG4PWLmuFENPMWm75O+mfPSyZHG
ANIeHctNy1IXnebXLWDRo5/KFFySwVLFQNwGjx7OQGQ6tGGNAZC9nPvD5DTh7VA79bBi4HytzoMz
hBmcD0AHtj1Kd8JuSW2Y1BFvl1VVsAXKGbXzX8k00rn+SYLtdQW/um4uhX2RioBdHo/p840DI3HY
xXWQO5OjOf3ToNEc7IEVHV7jfbsjfg64FvaIuu2IEat7e2dvOkZt16CJpzXOWkJsKVsO3f/7OQYP
oU88llEEKasl6M4O1sZw2HPopcdgCwiFaE9u4if58br+qwKFxQ6HqSqLBPrHoBbcxUBPCB8wIA9R
42vgZLty87kikd+ZV1bcEEKSecgD0qeQiJmvmGLUxgGtmH8/o5zFAIGSrpzMpdzN2ZIKd3jUDYOV
V5DXuu2BHObesWlKC8ruNEf+UdyG9M2o3VtscQT0CrhTf0VhfkauKSycIRbVBXB5vj6gOTaqDxsz
/I/w5g11u8BECZGiILzyclywa/7CMZB4BMEU0I64wzoxJD3MOmb2eOF0eom9DVzD6umUer1poDn/
00LLGQrDJXK7NqhtNMVPpxxTT79JMh9zlBu6ZquNB9t8auWdYT2GHfOkOsNYtZ+vQVBc+E7+RALt
OEqduGkuzruu2qXBYgA1m3U+3zRF8zLa6ryRmPFyfScuNgKCQNmIZwtiRp7KO1+TnmB4wJ7xzpWj
8EeOUsWsro3GX4QCEIEuDD4XiiZ0RexVA848yZDQRq2y/DaRp3Z2LBP1LmAJsfhVN1bc89LKoZqF
PCAAc1RgQp4rRFg5YRqizp0orl91JTxYUf1qY078r9cNtw5YcnmzO4DthctNKUrAMYcFTqxM3syp
eWiQEPp7EWhgx4gxvzwv8nbyOHQjKHygSdkZQG4BXo0UNn97sfBHCY4CEoSAxbkoDdaxWZSYRs8d
JUPmangmrAWK/KOkEWcmK11uSy9yAPAARQ3nEOlzYc3iIO/tCXQczmAhP/xbUtx8vu/G1+vLtiSF
910Be5ePIIv8IkC6RV2j0HlmfnxIyE+0gB1LZrmVMa+s3WUlEIsHtBaUGvgRBZbqua1VWmjkjPcE
opzrjt1NT7ZBugW1uqTtFR3NfJ6BPHgyfEvMfb5WcV3SE5lWTnyOZgiM354LtzvwNYLmggFJAiCR
5sa0dpxJCqXzFTUXXAQQwVHYNTG1zaEXzgVZJM5KG6D0zoRm3CnpbsdQe7i+Z8si8MACNDwAAUSa
QbVA17umM2DSTuEOVfmExn35cV3G0nohF6Qga4jXMaAxztUIoy62tKBk6M/4aaFSYX6r0d4sDyti
FvwP3xJ05mJL4LxFMV2SgtUC6aBJ24O945hrpqs0aynYNSnC8wql5oEoMaTUJdvMcX1IdO0zB7D+
9TVbcN3ADwFtExgRMDxkCzbWSXnaKQRbD77qV7kCDkPYdVTOGU1kdiRIOAXaGtrTwj5h/cBOgqsC
wMtiqJuaimTFScccgnnnoe9pH7k2ekWD6i/bJL8iajRGfSXz4Y8E5eJ+qDHRBoNAUe3Gyhnmt0H2
WBAzWjlASxohn2qiEYujm4ozUfYkl/2QQqMJ+YNYfe7tB5J5cU2c67u1YBT2qRwhqAJQL0ZT4h4W
HpibGDNPqpm7aTP718Usub0zOfw7TuKoEcQjipVDH4z8u2kKVLHBb0zPmBxwECopXl4A4ZVAMY6Q
ad7HZOXqXVQTc6OwEIRHuojpw+yC1wCgJvrYPEUCBtikeYq6RuTID+pZiMofXH/EiA28gdYpQF2G
mDBCMBh8H0j1pMmF26rKtijXjHFRGnevvKSBqr8QtsQjBi8GC1CRNsxCLou9rP2M419h37gREvLX
d3DB3QKEA2VblLDxwBMNUpEauWp6qEZidi/l5GBWP65LWNyjEwmCKVbyVIe5DQlmAjCksKez0j5q
abZiiouKYBwOzGXo8UU59twS25hNeS+DeaGxwgfZHJ/IGrHcsrGDoQC4eoi6AYd4LgKTPbqaFzqM
fQweg2KmrHg2kcrQSmo9Meap/YOpHc1fMoYEWN5urq/jkusgBCEmb6nSAUV0Lp1pTRXo08ScxMLc
Uu2w4SPuvABjq9flLDl6sIYhyQlSKBW82Odyaj0fFDVWIIeYxxkYFmNh0GBKqW1nm95SKGZHV46x
sqgbnmGAOwLwEBFTadk8MDZoIOvC1OqbFmI4Os6772ZG9mWrH1nXGM6sRc9GbT7GwzhQPY2UXa0N
8k2QVzsdnOl+2VZIAyvk5fpqXB5GVJcxjoYEHwAckSY7Xw30oOadzEAn2cX6PpJCvwT8ObFBHQKG
wSj/vC7t8qxwaQSMUaiJEVkEjJTDOcqYEreOXu200Z0LrwhWzGhZoT8ihOOYxX0VSCNEKKk/gOmn
hNOe2SHtN0n6el2by+wJwp5TdQRTUtRoUEdUIpzpJq9pcFT85mh9Nhv1nmXocNS22UOyop566Qe4
TL5XKF4iEBeOia2MqdLHkNk+dx74r4ALWyp4LdHYmbemRza5O3q5D2rgG+MWf3GI6LAn9024ctNf
Vsa/lP/zIeq55VSpNShDhg/R7zLnNQWGOCjVHLV1rUNJS2fa/gCCSkWlZ/ZCdtFKQHN5iM9XQXBV
8qAgJNSxy1O2BfCbTPZtgFYrL2aPpbHaTL9stn9UFWyqGOvUHgq+5n7pzsCDf29Gp98mrv2oPLZe
BBCkzVpr17JxIZmMUUFQR4Kq/nx9sbrVoMoZANoNA5gXg4cmXgeY5xgy74+ZDlqVorlVjdAz4tDJ
8Bwq1NTt9A9Emrvrdr54pE6+RNjpKFLGZu5T+IjxuzEcNc7zgkI20mZDtHLLLVvViSxhY2OrTJGV
gtbaDTscm5r298l9uzWe6z0mJgxKnNjvPiX3AaPu3v9NTWGXZXWwWyOCaMlswc+jOEqbcjR+mvS/
ImTtrku7zK3z83OiqeA8ygRJL72EuEl6GyMMu1a72tzmQQgS+GfbuI+TBvATKzpeXkRcKLD3MBoC
BgxNECrNKqCdawgNeNvF1DxaRvkQYR56tWmO/6TzmPJcEv+Sk8hZ16tGAzknUixG48SlH/WYFjZX
3MCyEGQ/cG8iCyZmwGKraVNdzltnaDHvZJV+0lh+JK/N8y2v2n/FiHAgaTNKc2pCzJj5iQQw6vu0
cQd7JWm7JkU88PqoRWPGk1LpVp9+t/Z9wtzQXkvlrIkRTrNVmmxSFGxMqQJ8UW7iDwnouG8sTX4p
PYlWDG6hZwSEVwQs8QCOB94FEcTNemQwkJljRLlEaU/2bFJjyL6kLfHr1p0nYEe5UetHa+ztC6YB
7naM6OJVj1lI8T1f2qyMbQsFKjLdBsGveHwqut/Xj/DCSkIEmiKRGNXRySz4KuB4T2zq+9ppy+fK
RqsS+TCzhGr961/LwaH9Y36CnDxrLRsVExza9LcxeXb8bDQ32dqoxmJggSopCm+goUcLgHBgzcay
owmXXBZGxNNKA/BdU7zmZBfWTJVPpPC/P3EL8WiDlTfDXRJPlgvgy43K+eokPsTgX1+1xRABfaDI
vmJwHI/nc0lFlsd4OkMSOncRGnAU5iD/0eJ42XdStAY6syaN//2JXrPWRabF3d1Yt3sS9A2tyiam
Za+0PhiMJ2oMgJgC+M4ax9Xygv5RUwjgu1QDeXcINWtMm+Z4vXSg05xRrV9LufAfJDp0JMjwPEPo
DtBbYT01s+/AFAr3xKyAGq2JBlBgZqmSl6KKhI5NNwc12kCy7d9vI1oGQUkAqDPUVgTjr2ItTJUa
xt+Ot8jdR/VTqOzC/GdUYqY6MZ3r0hZv5VNxQhBQsFbt5R7iQBPupfqtyed45W1A7vXhJY79vHNQ
ab8udMl2TmUKJw8ML4aWZZAZtkBF13asRr1Zv0VoJ5sP1lo3xJJH5vDyFoYSAJcMt3JuquMIvDJL
LzDsH7/oMkZ7No20SwHCnpCDoqJ2hTlDyzVRtLqu5mJsdypYPPtDFRhgXGydPmAHuf6eWD+K8qWS
GkfKZnT14nwQacfRkzrwlSOz7BY6gNJzsmmiAs/zzg/KxJUZ8Q2MG17/uIXr4mxRBOtuqyZkRIJ1
z2hoUINHZrwna3wJS3E0QI+BQYysvI6Y/nzh67o2gnqCDClqazrZDC3z0YCsr5F13tSxWzR9rE2+
XE5SIMw8FSo4pj43ZzB2lggzzeIlGYcN+Orckg00jgtf1XWnx1RKUn0rMcCV6L9JOh815SUDYw0x
e5fpk6uR+VAHbHN9wZfN8GQ1BMclG2E3oue2RfIbfdzSG+Zo+36TTR8ahkrZ4IXl0cxv+m7lMbO4
0YpmIjTAaC2mOs43gSXVGCUKX4+RbXUTrCpWuG3YKvTfRbfz17ojlQXvDsJjkZ3eRtsgpoNwqPt6
AtJfhlpM77Xo4NNbGxG++qxFhdub6cM0RytLu3STA1v7v6IFH6YBc1C3uQ/rjP4mrqodoMX/5bic
iBB8CAOFeVem2Dy7Hf2x1uBCwBQP4KQVI1m8dE7kCC5jMJgM5BmoUqHxyE23GDH5HW8xCHCot2zL
LOdefQKZ6kDRYb2dHq9LXzaVP+somErJ2nDIAigZp6Pb2ImXGY03TPlK3L+mo3BCzaDpzIZfrFa8
02ffKh5tXD3pIencWt526cP/TSvx3IGWHrMVWNJMcZvhCPQVY/y8LmLFAMU2piQJBrvkTwypeB7J
3WoQufjz0VHPK/ngiha7W0ijIViduQrsrq2fKvtfYg4QLmJawSYYfRU23sj7wswa+IgWOG9DiqyD
kjzp5bOhldvayPb92Py8vmL8J14EVycSBRuockOubBUSjQkzbEgJ3FfSVi8+g3bF2BZt+kSQsPuD
LYcp4BhbJ7LuukZ3tI7G4993WvDGB3RZADIWDRDiRZcOs5RopIIDGnC95dm4A6lAQSP5XZ4qp53l
lf1aioExH82nglF3BKrkuU/XuiIIirzmSm0b7c1SXMP227UpBL4HF3sEpBWEvnhPgrvgXIqEHq4Q
6RKe0cjcGvwgSVbh7m4cJdyiy4tKhf8PRvFHoC10A0ZtgcabAQKrYmOpt3XttcUvGXRAxu7/JkjI
PISSVYVjxTWTKoT2LkjK0/Snqjj2vDIW+1VDEheRfA3noUCMLixhEXNzCsMpahHyMQqU9xvjBvjw
PliH421MUXXY6cfBv01uvt0Hru1070/NvnOzvb6pfEax5A66XleOxGXjPa7qk2/ShHUu5aGuidE0
4Dt8l7zwhmzbffGQvZFjCRrC5C3ezd5DKlP9vtqHLjqtR33lOl1M9mK+EpRgmoJUiZjVT9HbQHK7
a5wJBdgbshndyB1K2jutl9D0nlB1E60MGF52RnK1T2Sq5/Y8ZUFfGxZk/gxnRzmMb/L9dC+/V+43
1DLdyQHAuBvdaHus+naNR36hInYunJwLH2yS2DbrofANHystvGBy0o3kDP5wr2/wjD1kt5Zvra0z
N68L8zvRWQiNQjxvgzKFWHTnu5UH0KSbFJU/p/k4VM/anUUl1ziaruyqmzVmvcXKzel6C16qnapB
ngjWm9wp/kxfzbvR//lo0A5kacqNfC/f2Q7ZaKD1S9+eOh8R+hpJ5OJj4PQThHCqZ209GAE+QT0S
BSbWeo8zHX3J+Tp6zM/fy415Q8Dxd93BLD79wLqCNzzvvENr9/l2Y+JjasIe627SBKbVoGbS0f6d
gPLT9MEXsQc4NzptKif3AzSWr4SRS/HCqXRx15vMrkwL0gMVXB29p9rTP0gAEzLOEwrYqO8K+pVS
FsOcx8bJssQBGIeTrPYRL5ku+hfwYMfygbpAMB+gMQ5JLEMEiiKKW23hpNufsJz9B3st6a9wFz6D
g2IHashXa20Bly7YU9mC3WiNQmYlgGw77Z0QxEfMjZA6kIaVZVy0E4ypA8IOI8/oKhPW0QAhY1rN
EEQ6On/YoBPU7/IfICB39AeUVGsndnqn+IYEyUCnzapXWoqOTsULhjJUcZwbI19jcGt+jO/pMakp
KR10daBl1El/EDw08rvPldOx9FYE/ig0BqkUhkiEeDNp+ySoBoLlVV6B/mmlvwzz0KfPqfqa6G6U
3vRr1afFO+9UpBBwmjEZoj6ByBrQaA/9VqGACHTZvtylW3AcGIQqtzoYXBz0J2IWIPGAXx29oOp3
XfUFo9bxNkavInK0eCoLkUdQN3k0gv0bRc4XUADb+R14mZBTtDDY1IG6Yi0yXdhgZLbRj2ujAxMD
s4I8VZ0sZihV7WCIvt+MNsb5tCDp8RDK1kAaFpwOWkzAKYpxHeR7xKHVLC7jXpOb2sGoi2+V049Z
k1eiqUVtTkQIm8jiHqG2DhFKU9G2mN12uOvX2MoXzj4KOOg5QEoB03jikhlVl5C4hJCZIBUapl4H
dVI/D75dN4Wl1CsEITFm4s0A9mnBwYVKThqpa2tnUG5GhIc24F21DQloKFGm7KzsWEZP12Uu7dFp
cUowh5AkZZL2KE41Vu6zAGB9Zu1fF7G0R6dFIsGlRCzGQECLIlFROim51bpbpXWui7hEaoAOFobc
kNIFWJMs9oFLZpyNgcxXLi8e5iQo0ZtdvNYz6YAQooXbKZxnICaU7FAo0Q70Jd9ASpG5bA7zx+uf
8lVAFgIsDjuooFUcELnIJJ9f9IrGSKCkY+302RhmtLHN5nUoovDezMbyY9LYqDrJUJo5Kuw66N8a
Zt1GALCHw5fSCs2HCdvihxcblpp85gp36mG0msGktW2EBdiA5vvQxmxALJXjBuTy1QE0ke2LDtbW
mmZDCTwuOdTjezZq+mdopfZbO6moc46T+RrbwHVyIy3uHuIgVVB9rOmojokTtWpyV3Q83RKUk0XV
qgdoZzoVv4dIQsAP1jzZCwGRcq+wCq++SunUG7XrwBN8ff0uoEYB4omWYMwpANxFA3Itd5gndaRB
aufJqie0vxmSYxUvWGKvGHN/tudtg+Y0MpEbxAE/Q/23XLVP1oTZezV5g7Nzcx0zTJheZ/V3UEJR
rRmAGKGgEtSvtLMtmDTQT9BOjNQmBwcTDmqGkSO50rHHahvvB3RGFGByHc2360uxcDWcSRFijni2
WKfLkGI35XCrRVod0cjC3DyVjXjeyaxJH1PZ3oQmZqvKcbi/Ln5BSRgyGvbw3pcvIxFgzBShbOHc
AtfhkCmYVJbYIQjDf3Dh2GpggGGyAgYkXP06oO+NEvROYAsx70q5d4GNEQFhKFp55C55V/trUATN
fpaJJ+a5Yc2VMvRmzovV9mR4dscpaCcDYCYYE3uqQwQ8cwg6YzVTBmpYDbo9OxY+X1/ThSyXbaNW
DhdlLyDKSIFFpjHH7WvVoWeCF8RO3RnvsOGp762Vk7RwbZ3JEvwuQ5W5b9Ma+5fHFDTDFE2rWe5V
zcrCLumEejnov2zEFQhdz9c1CsYyS7iZ1gVSXeQpKQHsavv98DKG08pdsqTTqSz1XJYWRHhHTZCF
Ln673uhRe5TDQ2auITovykFtBMEoUl2Y7DiXk/Tw8HMIW4kj1XqYVIR9utQov22jA6aSobOX63ax
cA3bYFVAGIhmNyDECA6FjWk8AyINRz0HxBgZHvNhLcmzcJzPRHCVT/xq32qVPdnwq0NVoPNX8W0F
Ix598w+uEaNyQLRDihBIhcLKhbGlFBM/zlr9s8YwyRg8JdKv66u10KeNH3wiRDCDPIzAJMDNoDK/
agbgoBvTdybvFOWFZBvdGtF3gJao287eAOjjuvSFLCiEI17HMCWGfsQ27TmSMgYIG4SDRkNNbTs0
GHILb1Mk8iK36dcGSpZuAYzIoPMc717ciMJ9mPeV1E41N/ly2AWJtlHG8Tv6AfZF2B94R7U8azud
DK/XtVyySEyvaIaGcUQF7vLcXMoglFKjgZbJ2GxatbgFiOLfe36OIfZfEYKDyvokJwY3FV2OH3o5
f0wiPhK9Bt+3ZPjYLZAII/Gi6SIjCPIu6Wx2DG+EGqSGxeyr5byz88m9vmDmkl0gekc0oINnnYgr
VpnIJqpaUTtdpFQFzUDyNIBXUR9cOU9r3e8j3fCtvhqfrK7sb8ssA3EpuPvwP5LwkTSW43aiphw1
Kk3GtjLB91AXLphApMmpoyS916WMHCUk77yhyII7tU2ikQayPB6C3pxvNIyxv42zmgAU1A6qtzaw
c8+KFEwjAsgiPgxNPT/Y2lA+N4k93/TodXP7tpwtNPwbGIQq5hb/V1KWSeKgDSUHzRge5h9Ez8Ie
vF0FRh0ZyKXDMQrurUGtcFeq4N3LtBFjVaXWb0g12glVgeuDckB0X/cEBEVKFewkFuzSQlJ3pqR7
SjkTn5Xm5M9DaaPFyp7uMHM5AypE0g56hVY5GmVdkXuEpfIDGQ3MPOajRrbT3MyvU20oOR3MpLwn
M2q7NAPbV0CnhGWepUc9mHVHZdNVefpNCmPFmbrYQL8Mrt5g5YJdjCgssJnwhDVQCMW3u2pLDctM
dPVhuMA8xEFV3nZD3e4wEKu9oi0rSGjNutEtpdG6VawuYXRE7/LKMbr4DAHpXQSjBr4meNXR/wUe
zpaW+iELSt8IjgGoknOwMpWfdvSRmP51c///SEVjNnBoEcx8dTec3CcSiFtqsyU6nbNvNuaJdfYe
phk1qxfD2lXIIJnmk6RJ3nWxF4cM+T/glWGSCfETzwOeuyXM/wBsRrJMGso7PZmcQT2E+oEor3X/
WBQrzbWXRQlMqPKGL7QfIRuHaPhcGqqISj9LReS8+z/93a/7D+/2KXTX0HYvk9IQw5FFDUzGoD1I
F+9MqSRdNOex86rTo+9TeqCbDXW87Uqk9gWNc/Y2hSCbryDGixQ+QnGujxqoWaGGZey4R/fovx//
88v3j/6RQix+45f3//6Df9nQHcVv/+s///lLj3qMHg6Ou3142P5+2Lr7h9eH18/X7fV9vsyDgsYN
6Ccm0r08CBMHhvKq1bUAOJNAyWgc30eK/OvXdu16vSwCcUHo5wMgH0qnsKvzNZGHIk/zCYvv7l3X
d30o7VFnRZtLs4UQQ9Ew8AP4gIt6cE3sPK/iKnZSut+/7t3jd3/z9qHRN29liy+birg6J5L4l5wc
S5mFSmBHkLQ/HrFtjremykU8AgEIVIGGaZkEaALCey0ugP7dxKA72h9d9/3o/6IbmIOzXblOL/Mo
ghxBEaXPiygtIOf4/fvP5+fnkM70eaQo1xTOjH/Hf4No7+A526ffpfP0+2lASnygvyeKKgD/x8P1
TfzqpRdODzTn8+SYVCbwqudLWyPCYFGjwFL4cdnd7bC81HGh+9ZxVtT/+mHXhAnh+mAyedQrLsyF
9VP/cYOTCUnu1l0R9YWRfCFKw/iACeAJNBEI7gcVlXBq7YaLOvIT4O/4seeOAOpBP5f//pe1PJEp
RPChnY5dU7WQmVNC8Qeap/DnK7RNUeL4tXnb3B/uDwdvZRMveEJVblYngoULpAPcYCSnEAwPWFDf
f958c27XnMqSRz+Top2bihkqalnHXD33CK5CeND7DSz1Zc1MLhOfgjqCTRpxViuIGyHo3fV3G3q7
JuGyX4FLwOwwR3VBF5/YLkiSgknp9J+d2pv0vfc7z/U39x+l9/HlKp0tPwMrV+/y8T8RKxz/lAR5
jjni2OH2kdL3znl/RdyL62ACkFHj9a5r4lRQ3JQaRYBLM/zrG9qG0TAASnNqoJrKcDrd7XXL/eo5
uTgtJx8m3BcWi4YZ+YD/nBYYkXv8+gMHhx8efqPiGuWHlf+BP/HrgH9+HSYcJ/xy+TG+/lVfoFFX
vkoXOjikKqg6+eyr+Jfhg/5ze/Ov4N+C37gR+K+1LyDcpMUvwAMVOA4cCIN8XegnF09RgKpTq1Ws
CwQjovj6BRf5SN+g/a1zw92k++CvBTXcEZ7JBTa0jhSNjYlm4BqJPOCkbiLSW5Dbd0hmd2ikUe2O
2qnukSx8vL7MX3mfa8IEr9wmTEoigKQ4+4LehTSk4NxyevoL/4Y2AvwZ8sjNg74Uam8O987j7nGz
8zyo//v3wyeWZefDz+1fH/bbB/fh9XX/sO3o79Ad6OcalstFYg7xMV8UBAQ6+tBELHA9HXKGdF3q
qEwOUH6ZwLPizQphjVONQWduZnOOd2HNshUnu7AlhgLEXyTxNQ7wIjglK5CqCcDZADYD5gdFl2Hn
ghn+XZ/05Abwbms9skviTkiPxJeICq7twahASJRn5FkdiNe1rgwQDqqQleiKOx1h+zFIg6F55EOA
AyUiEA51qtV2BN7totyHtZ+D93Z672Kwkej7YW2Oe0ktPAngalANQT+0cC3XXWHW/TyCzk36rlXA
5LXRthFQxfKuG/VlJxKwSnBiedsgADYwzHV+WYVDLJOAC1JqnSqG06mjEwMhZQ4PAfEj6T0MXhrm
j+xNNTfAaZnUpwwFamOz8h0XHkT4DvFwpaMtdwG+w0gCaqmBn9m+md+DvkwrjxWw4tjBxH2geBXr
qRUfbGkFs2ppe08XQghtm1kqs0nFB2hKhDQsmkiQTaJMBxwck1MvDwOvVvWV5V84pWerL1x0ASk7
QEpDaDtGXlLe1GNOs8iX+q00fru+woui0E6JLiSdICEgbHQT2J2KMb0U/OMFBuY3pepldeyqvRsE
K/c3/1HiSQGamWoA6xwYJ6LxWmlhamGtwgXYd3O7y/u3eY2Te1kEiMHwOEctTszrJbKGqU0VdIcR
Wmqn0Z2U31n4fn3FLuMrbpMgfvhfIUKcGtVRMNcGmF/lxpQbtErIjSeRsHsHvFnmGVaibcN0lp/Y
iPaJrCyHQ1uioOSN4ObapRkgJVY+aPGQnHyQEL9WkTqXsQZmuUh1TRl5QQ2sva4e7M3+KYge7HhX
2T5G4FzDPMa6UytrH8AFXO7sH/JXwS2pbarNZo4PMJPGaRUnlzyi7Qz5qDdOgcGVQnLt2jHBWVxh
kGW3ov5Fo9DXfvyRLuyHNGmTPlUw4ULeRO3tbAZUjX9a4NIb3mTLz2q/qVc0XrazPyKFFbeHtOoZ
52slwfcsfZxKwHz9vq7WkojTe4Vv+knspGS6MfZAN3KGYPCM8CHRQJbT/7wuZOk+ORXCP+JESICl
w3UCISbOi9ofcwOpW1CxBmt7tKgNEHqQCwfgkClGglbLwnlqcPZL3aDFxwjipEnPXV3x6gp0ctFT
RmRXKRAygZivdidyF40/6rUxp0V1/3zFV97nRN0KqWB0SOArWHLIhx8jQF2yp0By/35RkaBCfIWm
NRQzROOwcfiNtAA/yHyrpa5t3Uqj+/eMK7B63MucxhOsILpIb2CUfdQMeZOhMXSkvf2tAenhkKzk
kS9TDlwKcqsYUgevxEUkPQ1KIttciiJLidNlVaZRkhXWNlUrsNeAiTltUSTIai9Mre5oWaBxkJNh
Ko6jYaI9iliZVf0aJI5M2CdFaKtA3cesnRVm6i+5yXSkw4NwVD0gLMmV30xTUXp8Qqw9oBYxypss
10e4tForNczcsVBe2ayLnDWnx0R7CfgSQUtFLgiCwzyeGoIvcUDP+atrEnCLddREu0FnAPc4qu9T
BpKf6icH2/t7O0GbH7p/QZ8EPgzh8GVMVaQubjOnUlTAJ3iYUx41i3bTSvl16XpAbZpDZAFSD3P/
54e8LBVSSSY0rOqw88vE/J2V+lrv5KIQwGEi6w9JF0iBQadFkqZYCNSKZh+HEQ3ZWrfG0um1wE+C
RlgU1C5Afow+6qp5jjMnbgHqgopnrdTUGDGMOQKZ8PreLKkDsEh0X2IqECUFYc0CpICraYJj5BDA
VvHQZyudNIsC+Dwi2lvQJSFGKpbdo3KXQRm91cGWukvaj3/QgM8bcWAB86JdwQZBT2hrEUYsB/MT
xRi0l0RrDd5fzyjx4sfQD0joARAKPD7B1RW1isaVJMmcsQk2SuzZKqLw3JUMl+ivYTK4lXRglkxt
if6Ldn8E8+U98eR9GfZTnaXAR67Yj743HS1UV47Nkrmd6iYcT6XJrFyOoFuoftNV4pLRkyzdB8r8
dVV4cuhiDTGlBbAxQD2j0eNclUADRkIy55lTm0rgRNXHWOOhMbzVfXJvj6HhaCw7yOk/0AKjeRUt
v0ABROuROLiFvqYxSCV4hWRQN51k0RaPqsH6axaerx7Z/4oRx7XqRi31losJ4OSS5lhi3qBU/VH1
r6/iUoCBdKSqoucAOQbRyVWRphZTA2cqVfbtEKuOMhAg86fedTFLRnEqRniZZQ3G6loD6oAKqqdk
GJ3cRP+lHd4l3RrIw5osbjgnNq6lQMGSesjq2Tcr27P0mKGYzFaeM0tSOGMGR5+DrxALjTkqgm3Q
w/ym3ogcpSJumpg/s4K8Munz+uItuwuEKhxoCaU1sU4kI3/LjAJsLX1JHCM4mMXdZNxG8U4lv4pq
q+sPkvps9tvrYpeeuMDYQeCJJgwNb09hHeNiQlwKDY06ulfRT88+q3HTWOlGG1ascNGrg+6Hw8V8
MdSeiyq0PjIrFaKqlrROo9TbIEyyf/F9J0KE904imwy2DiHxkL4OgQw4yjURi0uG+w94ADxcFhkO
pcm0xxlM0pi57X5VYbwrQW0hafbWGr5Xdb+yavzQXHjAE2mCQkQuKty38LSdMuNdIAPgckbidPhh
RdJb0Nu3iv523SQuq/iI+jhcC3YJjPAosJ9vFGYwJYDdQ2QRlQ/DDPjzMn4xreKVAZVmCDJXZ4rb
srKkAXkn9uSqneZ28I5mvYZVs7zWfz5FcClBn0xZVuEqs/UBsLlwJrdt5XV662XjiuUsLDS4D9Dw
BP+IcVNxW5tanas8gOWEwDIpm01iYmJpawAlOLS+S8NKfLsmTdjWuLPafs4Zzh1I4Y35pQrfx1BF
Gh4vQPvGYNvre7rgyEAJiEo6OgRAYCeSwzdlrc/q0CEk0M0N8h+d9Km3j9ZcudflLNzXJiJDvIcM
vIvQJ3BuOtpYS3GdA7si/R/SvmxHUh3Y9ouQmIdXppwra+6uerGqJzBgRoOBr7+Lls7ZmSQn0d5X
6qdudQa2I8LhGNYyvuf1qym2hrTP9a2SgQtRRd63XMmbLe0jkHAwPIAIAejls3sASMuyM5KJ42p8
7CsvznswsO/aJOj4Gr/mgi4iKEAmEEwQjoolXq9Nlsw6kkvcok1rH3rEKm7fptARBiKl1Ho0dbqi
I0tXAiZb0FKDmYupF3UW/VSO0aLdTCBMLWvVcyIpS12eq9UBRAFPUt/QJ5sO2k9SmTwc8iIN42Tq
t9UBoLbGLb64ePSco/EGtHravKrZCj4WUaHg3S5HrtRsuaWFne3JXeSKZiWtfNuuOsVFeJBh6gqz
Vxj1ut7pNOpJJ1HAyWpmKXtcpyhkioEGnOnMbRXyU4+SMkiBpboHB/GLRBTNFxafeCAyB94qZrv7
ar20ehTL0N48QdGiNfL6gxxRVomR65lXgjvUMsqDnmySJrSldFOxcXNf2O2kHZZ/IW2eiSkSLeIl
NZBXyM+tkrtSVVduy58QK3pxofuCJX5eq6cqDkvFVz0L4MCvZXKENkrsWcbA7GPvS76yhiS7cIHj
u6bCB9IeANGYGYCEYSukQrALPRLhaVWeYQMrG73kp9AEicEGPM4wDDd7VwC0Lq4lDjUbU2ql/tCl
gEkYLLFT67GiIcDg+Mv93Z6Obna/ovzqoOwHo4Z3nOmaLDHFGgR0jfafVP4UapiNuVu3e0yrRg66
TJUVq170WBcCZ54fRLUVLUwILAbJbbNv1fg2QXiqIMYW7FOJVzz/Ug7naoHzU4ttlXF72tLkWGI8
0hCArCLTy9fVtFCScXWjguKsgZyvLXNSposAPW4z1ncxltn30lNV4MqJzfcitjeSMz5WFtiE8mLl
8ln2GxdbO9MeAyjkWpNrMFP1d18GfbdR9V3kHC1nZ+lnh7+1LKww82QkO0FWst6L+3ypupNqXyxY
b3mqIlZDoOYkXlF9de2bOQZCQUHwW6+eWIwg8eO+7i4aJHwxjA5+SZ9P8TFZitKkxtFmwnEJa46C
GCv366JBomttGsO37VsqH4zmjaiJZyCVPsrZweqfJXXjiKf7C1n0ryZ6IVD4UkAePjs4uwCrn1lM
/jXKH1NN2ldx9TLYNACjxkMc1SuKsrhvFiIGTJBoeIrMxMlAaeLMgYPVWkz3NGbhHM3Rfr+/pulH
5o4Fnux/hcz0oUyQUY07CDGM3ndAzSklqV+pX/elLKudjYlg1PQwDz6/mDMEKnmSgi+409lTLRQv
ccodFfFWIiW8qL5tS+cgjN+WsxYS3HJugwRiSgLK2kSzi6LitcaDbxy9xRrQ/6sKbiXWXIGs8DSQ
74o+2akFCQ2hA+WmamFxqJbnP5mRn1C1Druh9LpKuJXxx6iqlfvzxqNP7G0AzQfbJc73pmqLpCIR
SQy+nJxbPi8LYOD/SRHQF8pbPgJg6lSyFX26OWpIxIyajlsLMzyg0LneiNKSeDXyLEeGgCVb+AAd
g7txfyq0zPwvoiAO7aTIi4IT41qUbtOG5A4WV9TjyRkItlp+NS2xcivevgGnJf1tGccbF/AnMxNB
XcxkQLkBXUpubKw0fus4PTXd74H80oTY2THHzGEre4YuXhTaB4Zal76kym5ntGv9KksHiqQI9nXC
n0Zy+3rNdWkogg6Y2YR6uwAgwBhRVIUl+01QPh2c13YNU/zG6WHxQBdAIh0cKip4H64FggrPoAj2
oUEqYvv2h2Vh/mIEqJt333gXF3YhZ7pDL64Mu7JiyS4k8MB2b7x/7PKdDF/BwNvunJQyLMWKM1/S
UzSsIsc08XVgROpaHgVdhkREDIO1E08HiaoEPI6mXotw1sTMPJ/OedIoNrbPdB4FMoB8jHzbeb2/
dzfxxXRGyItMyJgquGhmZwQ7YIA/orC5/oHEJ1brrm1tAZzA8yAe/svGXQibHVQs10XDsgQ8J7rs
VtVBpZsmK1e04eYSnK1oZtppEzWNBNYWbwABtgXUWIT+cXHk9E1dSyotKvg/65njV3UAlhBZBFGR
8lHa2z59qtXXqtzdP6I1KbP7wUQnQN8YkOLYO6f8NpTnTnI78R/c/YSwNuFAyAZymddKrUeYi6Ms
xVq0yHfa3zJaGyHNagq3lGiI1nzPHtYYiZZU3MEQNsZ5wNwIuI5roTQpVFZbUAjQOQUO5vsTzCfb
1kpYdNs7C5W4FDMFMhcOgitV0koOxEiYdnxrU6MDUENDOdIbhjW86KRXSAj05Rx9aKrVMr9UnO4L
V7LAVLgSlR4wjDLJAzeMUjwjYc7f+1ahCejqAbOA+hNgA8IhFsXBqQvrBxtG57kz66x080qxXxKS
OE89uvq8jpHmo8KvgN4b4Onfs8ruNzwGtkcYSXrHXbUEK4wbc9AaIwgB5p6PuwmUF0mC0N9TNRnU
KnGv5XjHC70JUXA1XTGOmt/UVvlYkmpkAK/KgNLTltzyrN4owwpk9yziUuw2egF6lD5GKAOqXVE9
ODVXRtc0+/yX1Fr0+zB1qLvUqmQAaEc66LV6fQS3UlNFracnpWru087SfNWK5BdRdX1yavXBfFRi
5vQB70qB6fJezc6pSltfLbXIdGPdzDZ6hoquW0kyeY9Lp7dOMQNvGMpCmnXGTGm9Q3BqhX3SwWkP
epnIGz0HJ4TnDIn1JpIqAldr22UbpeZFyHS7zMPE4Q1IpakuDl3U9F8EdbTWE71UBrGhltlKwLBk
hJcqNPP59ShGFMtgHkwt3IY8tOTZilUgBq3449tAdNJVG+yxNoDnwWk9E9SgvyxWJprCoT/nxTa2
gkQOh+rNtjGqkByItdOk7X0Hs2iFFyJnF00PgC4rlzA0XccAdFDR89khYx2V48d9OYt7iLIFasWA
h4fNX5uh01Rjl2eQgwHTrYgBPlclb4lmPpetWDmu5W38R9bff78w+X7IBVUmQsnR3Cr2D3l4Qv7L
G+wvvQzGMWjSpwQEI/fXd9vRiiw/2PeQ3wNdJnqgZ546lduopk2Ve5lziqrHQpzq/mcUfw2YfEdV
FwZLX2HnrgI+uRI9LapP0+88+3H/M6ZtvHoxzb5ilhkRSm0THuMruhToWeSlHlIfUz0emZANv8XU
o2tQDLcKhHUjo4fp+2kGeb7u3EiTnsY8R7ra8MpKCnVqIzWwJuY2kTutDA8SFBhMkBbPWUeI6Mwy
GwvchMJ80Z3uiXZxveUxMv0ammWZmgov1jCbzmm9o0VVBTYwOf69ak1fge7PadwNrPCzS4sofcaU
FDE9qwBs8ztFy4NWY1elD4l9dcPDoB6HcQ2va3GLL4Tq17YjM5JFtY5D7Y1xmyjmdx63YQH85/u6
s2A3WBxQpyz02VjABZstTgYFMCn0BiRtIOZm7KF2XhlufgZEMEArBKw5MZKv2M2tX5hkTlPy2FLc
gzOzYRi9dtoa6tOw33WTekkB4hDAEq7hNyzu4YWcmWEQcEAMmYW11c2+yH5wFihrGZjpGG5s70LE
bPvqxGkNDL5DA+unUS7cfij/Pzdrpgi22lhGnGMRaZlgi9gupfaTlR1sFcRC95Vh0ZFcLGbazwsf
yko7MXmBxeT2WbJ+SY3pjv1Ow2uZKEehELfh6orIJVWARdkOGskwGDAvsDla1fbCBu2nynU/ZueB
PuRAhNL6f/0SQXz1j5z57LqIG22QY8iJlfyA1E/AAS08ZtGKr1jSuEsxc83us05vZYhppQ5Oyw5i
Vvsla1ZWc5uxhWOEJ0Ki3wbZCa7y65MSlSgpMJNyr6QCYHSRIHpYdVGm7YzWVoChXic0SNUWbIZ2
JT0A8qELNDAifNqCdQcVyV7qinpYqwUvLv/is2YGZ2m1jmgan2WT7qUgyq/G0n2rePn3anq5+JnN
KXkzlgPBJlvim8NLVykUj1RPoBaP5RER2ndwZN+XuLguJAvReIuM4U2iCpPsaRmroASl1CZhUsnG
vtC61I3NzFgxiCWHMkE0olsAsF+ICa9PljcZBzoURLWtBjKI4pHmpnd/NYs+H4WySYVQwLlBEIlJ
mgAaHF3RVd+60UTctFXlLe9CjQeK86iascvbla7fJUPH9mFQC8lPREqzQ5MkRx7KHmSgAOJyLSDz
ZeOwY7oemDlfOa3bFAfwYQEUBfQrtKZiZO96C63UqeqRqrknOuaOkj+i2KqYH6j85WKf12/3d3Nx
YRfSZjkOi6HEyxikxUh62flGkznSD41b0JUdvJ0RgdHjskTAiTwtTH8WTktjnTX5tK7BkH3b4CGm
/X3aNi5vJC+xFF8M3xxUvYeqP5HMCglwK/79WvEBSIKhVWHSnuudZawoo17gLorxGCXsZ2vHPpOr
nezQlTOczmh+ryJZCpRfFUhVqA9dSxoBJ1hSgpiLNs0JefJ4Q5jd+nwA9IgzDgAXNmL19f7qlqwc
TR7Am8dM4TS7dC2z7JzSoXJWAHYegIg1yxovqgQJ2lL5fV/S0kWLvkxEPwBvvK3bSDnoghyJoW0s
0TpA9Y8CpKZCsYC41+jg6jGH5mxQVFs8CWTVeBMiOF3Z4MXYGqipJnBHJtiY+RVi0M6M+tRCRjwn
qGgKkHu/VI7b55/GcKYp4GHPprkZKx7eX/viLptI/aAuNjH0zHZZsa1Wj0A34nHpS9LVQ46nfB6t
VRWX3CgiWjyogcakoR/6+izNmjDVYBQsT2rs1sOmKB775MlkSABtYnMrN0dVDUeqewLBhvLB1kYA
lk4YkxSIcKf2eDi+a/l0NO0czWBwscO5s0UoZ67DHw37qKGG2lPXsuqVi2PJ66G9ADx5gMfG5s72
1cZpor0YK+7tr1HB6+SRNbrbKOBM7f2oiVdcwYKBwhFMYw6Ts0UTwPUC1aoo2cAB8aa2dnWoBt3e
J1IdC4wbIPTQkGnacG43q1hI08bNHAMKK46MfjMMZKOccy23yrS0HRUdc4VlNJobyRD193aMCExn
EPw5RqrvqZIlg4FyqYRvJAb4tY5KpKdbqyw6LWwzXd4nICzkK7HfgsqhLKqhgIYGHNT3Zl+Gyaqi
L6bHqJEYG2m0w5LWK5u+KAJbDkR/GbPBc9vpTJYO1gCbFWO0q1RkCEHlft88F64zRUPjA1pVpujy
5j3YDhUYlQxEloxt1QpNS/2xpuiwi8mKB1qShKyQjZYlqBCao65P0kRzJtBT4QhoIpAZjHw08BnF
U6T+FzkIBdDgAHqoGzIwDAvpDVwFzoXJB0X+KVfVtulhkImxhhq1dEWjTmoAjRcFcnT0za4tVdJK
tN6nwBGzHwiAKY3RlWN08WFmvDhLxZvZHlpjz7q32Fxp/low/yvJszCky9WaxjUuL3k4WdVJyXeY
BPIM7cGK35Rxe19Jlt4fuP/R9zw1vKLKObP+IlHRp8Jg/fkQ9voZOOYdwBCQ7kMOypXbk2N4rf3H
RkkbtUJfMdaIoidnNvcCyCDABwAwZLpEr3WHSKCQE7zDPqt7QX/q1VMc/VpZ4/RY+b9lYPD/WsZg
GcQwa8hoHP1JRRMma3Wvl38mRnp0EnWr0fyTR8MHSg0YtlF2Jagh73/C0pn+s0qo8PUXIKOKV6qN
Lygw+Of0eH83D2XMDybvfUMk7kCTFVu5cTB4hmPMUJ4iL+DGzp/jgG+wtDbvJQCrvjnWkxyvaKk+
ffLVpiLlY+DgELaAeuDmXu6UygDFIIu9A8YXvWjrnDXX3iQ+CYGrHtJDGvADe9K9COAq6Ld6fxQb
8DOClSB32WNzJoF0IIH+8DBuELjsVDfy37KVXb/RrdknTnt0kQWJbcolkWegh5EeUnFIzUAjK/Zz
s80QgZwxEI+RFAfY5kx9uwihdS3y2EP3oZw9A3LwvuLcXM7T7wP8DzRNCH/MefQjdXIEPiPgyXHt
j1K/CL4HfziKWzFdEXTjw2eCZnsVOQRNxlEZe2oxosV9T61PPQvktXtPvbEEyHHgVydCVBAKznnC
srFpMq1osSDffO9dKyiPaaA9fJYA52FetOFHuu88tovd5AH8Fc/OjvmZF2+k1yJYmw1fODwgO+Mh
hs4VKPF8KkhjuczqXGCuRf3Dqd92a30bC5t6JWDajAsFZBzp3gGtSJ5hnUcSoiu3LB/GtU76BR1B
0A/dA0Tf1Ms100HQHCvE4JOU6pQhfMpVZAAKz878/l+PhYFQ9kLUnKVO6Z1CU3qI6sdHvdi0zb6z
VwL+pdWgeR4XvDY10M+j36yIddFyDYei/9RLvMMPpEHrWOcp6YrKLx3/paTp9C5OJ1fNEYMCkFTg
0gPSZoLZ9vvWextFYL8uRcyiCAfTjXKBQAJ8XZbq0sZVA+KXQRNtAEIvwW+Ov1YkTrHWzC1fSZyp
XOT0jZKBFd2rpZC+S46re5WXH6Jj9b3f6z8N2yv9FZFr+zjTPy6NuCJ0iGz3uYTeMgj87Xi9J3+n
zDMGV8HIp79GsbHg2xEEQt8R46Infw6tx8GSl+qNEXsMXaXpGyD/k3plCPcWvk9HPUVBthBh+tTY
Nn3DhYJokomqZ4+5t86vHpDrcu29dWbPvQuMyTD5Y/oRkAW5mx7zhz9aINyHzAPlzQNzv4Qb/VjZ
5WkXZwd79TEzbbVr1hi8sGKgmSWegSgeOLjg9xyPuhf/4AEB1xvGPwqfeKprFi5Zue8XXNmV+Jkm
45FBbE6wF5n229bdqDTcKnkumjXapFtMgdmmzxQ4SQu1akYIGgLNZW7zUIcAnXlFgPjMt8p23Lx1
nh5mLvjWff4AtO59u0VZ8d+O905fgWIG+gxx7QLi5/robVs4hVU6MRrE/ETzksg37fO4Rq2zYDnI
CwMaHC004NadP4FbqqnUHAFZanBPkV4pe1tRmgVneiVg+oALDa4jJI8phwD+s5kiezfb0QP6dHbx
j/FBPhubyGNxEDi7tTGGvxBQc3W9XNqN7dBKrTpIboIic7vv+p92M54bN1Y84yR9VseG4l43g/sL
XtvQmZF0IGCImQKpZRo27JGXf+7//q0VAOcC1S1ox8TIMA/3aAwSvqaOplEClW8dwh9sfWx2KLVZ
LkiS19pq/w66XO8i5OE1CKqEqXA990Aypm4TacSYfnLU/GTHAhE4AexeAmyctkn+RK/WCUNIAAH3
+5+t167Vrhdc4PUHzDaUOibTiIUPAKhiCAJA6ipH+w8/fv9lh8Me6ahDf9D/qIHutoC8OqSvOqDI
wVH5wEevIi7oTFeu1MUTuNiRmR9CqNyPToLZ02oITLQRgXyIItCJpJW3w63lIAWENh6cNmKQmw7Y
Jhtb0rYE0KL9WYnBblaFonxs1SYsxdd9pbr17BDl4Bmh4iEBUNWZr0krIwFVC0TZRes8pWj4eBJZ
cxiHtN4WHVBW1UH80JqhP6S0/3lf9q3BAE4fETmy5UgUAefk2kGISOul2p6AJiQM4Vt50Cgrq5v8
9VyFkceEkImmCtmUawlRUplZbk6ztEYbAM3ddSx+SEv6jVuD143cs/I1RqDFRU0VKtQbACc4b8RK
tJbGGFPERFP1mNily63N/V1btEu01v+vhJlZZNlYpuhqw8NE80SgMRe7x33xhaKlj+YETGyFifue
vmK6O/J+yW6/1kuwpDP6NCQIuKSFCoduA5bJMvABHUUQMEUh+jl6FO4aL/ptGzyWeSlottJKT7JM
pRBkvGRHC47PrTK3PNAd876pP9XQxtzNiukt3B3XMmc2nrIcDG0mZDK3fJX3sqd/tNjP3/aZehit
cNmPNbCdpe3ECxBDppi8QzJ8ZgadpTKU3TCMbFSGqydBHvu98xgNQCvyC9AWE8e/r0HTD86twkBW
BqDqf/G9ZwmhjiW1Y1cgvST5I+h80uqplVc85d8a3o0M1GWQowHsBdilry3P4pVUdn+xiz77c1K4
1aYLkZzpttHGAn2rPwYBumThrpm/5qWXZYOZF0PCk4LO00+2WfcKtTnGoLdJ6/Yveeh4MUylAW+Y
J3mV7/weTW88RWE/uuAr/i8qBFCj/5E/7xKRE1pqeg/5rUeeMB5a4x1k+6NXbESwGz0R+4r3cv9I
b6eBYCqXMmdnSvsuaVFOhVMo3GQHjsi99V0q3B+pB9QWLN6Pgz4g38rTKketeqNNIA5HqIrJBn0a
2ZgZTKkWbWkPETDu6DeLeDIg/bptH4HWBi8U6bHDXGzF3dyU3bRZcYW39/G16Fm4XvIekMsaRKtW
v+sVjPuZGDt8HtdqMreJanjzyzVOJnwRynKqKgTse8CIO2q/6nD8zvb6TjvVeAwFekhzt93eP88F
J38lca5DCW/g/MD9jkS8p38W295PzsMpeu626K879R4iWS9/kkP6piAA25crO7ugT9fyZ/qUJwqR
qQn58U46Oy/Re7ar3hM/PdqvQxSMWyt1UZV8VR/GNfykW+90LXnSt4u9VjIueq7EqTfawMVOv8V5
GXJpZX23PvdayCwwqAkVSSOwvFFR3RwFPoABPTdgHSu4/B4p3GU1ZnOEs+YaVjTWmqKHi8X1WFdK
Jo2VN91RTraOW3n09+C4rXDVs/D7vXqwQ8fXXu/r0+KmTmk6NAVh8mT+2CtFk4J4CZuKflBXTTZ1
8U7W0KIW14YuW9Ry0N2ErvfrtaHK10ndJKNyzA6ktOhxHZUzl4Zyi1gi/A8L+kfY3D46R0uRP4Ow
WPttyMGIOC76912tk9lfCJkZgRWDAB45OiDsSkei+515TACWmjMtrNV9owRj+VOVvt9f2MouWjP1
j5PRGRQCmQ56dPw6S05Gh0aV1CmkoNAAfntf3KJiXCxxZghMJnlvFZgPlbUnECVVndeu8dKsiZjp
fOwk8WhFGN+L7R/I3mgY8LeiFX9520M/HdWErAu0GnBdzrtujBEt5mKaczWck6R4Y3UqALSP21/b
kmxn0FdLirxIdrUIM+hnPfMT01X5Sp7qthtm9hXT4V6Yt5NrJeAS8BV9vZM1VwXhlVoHVvoV92fW
Gqht+CYmlrq1cGtRaS5WP7uD4xp0PWUDuUPyopqemm4Bu+sDl+K+sty2/GF9EAOWTbSqTYOp1+tr
xhZAHARyJL2lYGaX0REHIClS+CpBG2g8IP8qK77UaHvAU94XPq3hOqKcZINx0FLQnoIxymvZFSXG
oKiQnVb2XrckP5O5J3rt0yysXbR2AS8e5T/i9HndtrfsqhjUNPUyPMCt32g69CMCktZntDeDJ6v2
Y4wU5WKHaO7+OpfO8lLwzOmYVG4GNYLgPGn8SjN3Ea2RwCfPHaAr74taKBFgT8FMhYoHEgA3sVvW
Nn2bU8iyG+DodBqekO0ICPHMH8zONco+mP6+brSHVMm20Ax/tE8r3zCt5+ZcL75hFsRVALfJM4Fv
kKyEvNaWJA7MzJH5HAvMkMnAWBFSNG6ACzXsS6rWZ9bXG44k6UrW9f/YDKAz/eWcAqH1tYIpMeYz
DA0fIpuJR7jftdvE+inxMDXCCKS5Zu8LbFIN9sY19zW5wJs9QE0SfaaAOr/poqu0hAIJsYCLjIYH
TaqCNFt72C6q1TSjiZws2Irnr0x1cBwG3gFsM/0Evlyq/XKkIDNWApwlXw+esakLH2WRm2HxROo1
qSjrKc4w9q2JQbQWWCPDjxWdWdovwNvACVmYPUYP8vVRWVlJFTtBGKV2cLE9sd9zS2KuwQFYRNpM
fSMAV0k4Ix6xxY++LL43jfVU6QT4REx7I1zXVrzTomsEIKE8kU1hxGg+EY1BT1xMNYN7alhANPJM
rXHLx8pDh4mfEvqktywwehZE2UrEsBirI4uGHhaoLuTPFFdNmeg0oFNhtuOxNsGyXes/siF1GX8G
J42vRPFvINxPzRidaN2u/OAJbiFRq7vGSBGooWbjfNw/oclo5wo9ERejN8PEnzmv6mA1VcUHKDTt
QaLRPTFt2GSG5hLSPxR5FxJwh9+XuKTflxJncRPabrNhGCER7MyVqyFca+Tsg6K4YUhrUDdLWn4p
axY0KSD97lUBWSmiaUegD7N8L8VKSLN0310KmWzgIpaoDQnsXQ6EDHDBmOR1aQT0nj3BQ74L7u/d
0mvoUtRMgYqMtzHQBlMPkzkeqKQxw2XRT5JGvop33hC1btmuuP1lkeAlQR8/vJE2u81BKU/TzsTq
ZFJBUuLVqbobHNltTeeBAGPCYOdUGlea37Wp2+pGLwGiBtThKXafp6Uy0pqSmsE/6Rv6TUftAs/Y
Y3HS3Mw7SMHgkZ1z7H0d+VR2Kv3RJa/fQXK/6/f0lXyvfukrZ7zkxyyAahgqAPsw1DBTJInVxhAr
cMrIF7myZT/QaDVmW1TWiRMdJT7AlsybXoqcjYaRYT6OPOnPSljso6Bz/N5TQ1TgwtQH7au31vy0
pLvToQLiZ6odzfuWixK5g6LhiGFMaygf2dAJ5qfwmoZPsxJ9mhE3npsGlDErEc3SYtHNB4B7tNYg
KTULhOuSIZyQOzRKDudUAxpFjJj7P3gaG1yCNsaRdTS5zVRX5r3IqSFSzNZ8SeNDFL9R5820w/s2
ubgSDX0o4HoEhsDcg45WP2S4TmEgNn3BFPt7UseuLdZmkhajHhD2WKAJhIbg9XTtZrhDSCT3oAzB
8LERB2Z6EHk41Ju6fZSNoFACDQ8l86h0r/9hfRdyZ/467pU2FvE4+VDkZ9Nkp1XPBZNWdnHpHrpc
3czAkoiOEZvoamJLL71as35PQrcORYO1WuZWSMtW8as8/7y/umW5Bl5KmOrGnTzTEUPkldZwrG5E
Gwpl9qGzTH8YpTN6Tt1ckULT/HNf4pIrgQf5H4lzUBHCGe008P54WhF5dvLgtNqKbS2GOJciZqqC
F55emRFE2DbxyhaWFcTRYyS+lSawerYqmLrIWhF46Z6Y0LX+FpswMjfbSGKURjOiV9ZLuwKEyR/A
rfP6VPhaxx9o3e+5zo6yGHb3N3NF6nwzddzvaddBqt2fxxIA2o9q/F5Lj42+rSuv0le0ZcnWLxb5
t9314qrHVGubShrEieSlyA6YRXdXUZWWNPJSxszeQH9cmJEKGXrauBJ4zvTYVVE5rAd/4OBZWzG8
tSXNDG9gdjpgwBH0LfFXlmPkuA9WOVOW0vKgO8I9DrXHHMO8eK2lEa8aBBJeC5xigM2oXfSBcQ/z
Jx1TJ3QKJX/pCzt9sHpejwD2iaQz2i7R3iPSSBzjKssO3LCBH31fexbWPuHvqiCxw5QnCiPXLtXO
HVpyPOGRhdqRaN9YvWt3qyMsC6EM2p/R42daCB+cv1WwC6Wps7HG9CgShUJUxlGyK/UxYsYh6wXe
rbWzGTpV+IjhTigNgWI2Kcb/sEzAw6JTCXNmaFOaPvDyAyyrKVmG9zKxX2z9Ecwrylp36S0zKWYD
LmXMXI7WlWPuIGcOaIbES9Mx0HkB6BrZt0gdcCodVTS/xJ0JoNAKqG+OlzKAV+SKC2iJ7QB6lF5T
XS5/WsgJ3j9k8zaSvPqymT3ZVlqRZkqcAnrI0d5FCxvaR2sVrgWvDuW2TcArA37tBk3P7LIG4H94
Var1n7R+jeu3+6tY+n20IAPxVQXwNnJB12doFnjDA2Qbqop9GjAvjAv/voSlWwPpJXCAgfgSIx7z
kCwaK8KNCI+Lwjw4fNs3gV14mfWhxzKIbTa9QFZnpY13oXFgSmn9I3NyhpeqGU9U6E6Oy/DFUdxh
A4AmV/8oNs7DiJrze3N0fH0l97tk9OiiAxrohIZ9g2qZmRrjejE916RjhokyPNrytTrkwrUEQsd/
ZEw6ebksRSYy59OyKl9BY0fkj+xE6BtAh1PVbddC0EXrQ/3DBDQLAkOkNq7lJSS2lKbH86RFF6r8
hoHDzkUZxLNdFB6P9llGBV868DDbiJVYY3E3AfAvY/56eiHO4vimGSKz1fBOo8pej/dl/2mvDkJP
Xz97C04DVv8rY6YkRZ7qbR7hYSRvLJduo0D9IMc2dDaxaz5HvrKSIVpeEgixpryVBVb1681klU7j
eMSSbAW3wk/BTgNfEQFOqKU14T09sZrguTeH1OFJD9gesAd4mUSrt4lD84chp907eKtKYJES9RPD
386O0ER6sPKE7xOmsCABvO2WFHK8i5Kaf+g9kb+qpCBbWYnGMJGMCNkHs9A2RReREEj57V5Ge7Lu
jlY+foBuWfcwN5pBPXpdLgE5atc+G5L2xGkGHWnMEgPYrXpqBks61xXpOei5hnFTKVX0pSZKdjJZ
Wz6RsumPmPvkj5lUt8hKAfQLnQwACQNFYBP5kaz+sMcU8PK53hAVVHolf21bSnErdPTBsGqj8alB
k9Er0epWu3lsNbY7gn3lnZupvsHGiWdcKdEOs2RKAKTSeARCmK1v47IvSpSmqvpINW36MpLsOjAw
+WrV5rk76DFQv51ChJVp1KGcC4dt2qhqt6hGiJ1JGI08eYy1tygb7b0wm7525R4AGQHRM6C56EzW
j8BpI9tIOH3ilo3cNG6LTQwFiGB9ox6lj14xmbTt2ox6rWV0TpiYHd2w0TG/Mx6j50CWpdcEV9zn
SGxybkqhB5ISa61HgZ6euRRtbboPImG9CwDKpnzTRhVP/ag3Dxlrla82q9XfekHlR2FlSVDUCsWb
koAVxJfyIvvGUlNUwN0usl85Mfp9AiqK90Tpul2RKyMAQAd2wn9vT7GNQUieWdqJSIOCAqwW7+xe
TU4qNSq/LkZauhXKQt+cSjWfRB45iQusHq10S93OBIb+oyjbtEDD2BVqw5/SRKtCzLA53Es0bdhj
ckp8Wl0so2mvRlHJlopoIzAmjVYaQLM/2lnUPGSkSkrwNUxhDtiIXiL0bj0X+WgWflLG5a4FktNH
pJsxiuxKLb70DqPFbqYMo7FX44x/T1JLCpMxK/eklbXXvC01sgMRMN22qTo+gaYnDzEqa3gSkawn
w6rIjiuNgdK9jhp+ULUVUVwzR30GKHfp0G2ypumfsrIbOrfPHHIUhsS2JpHaLaGlpGCEuip+5GjU
eQVeEuAxKsCtv0SK0eR+bnXoM0/0/kWNuPIJDIHEizKM7rlJmeSvudZVX0aGzKOr5ia33TiNq2+F
yJwn4kRA2Pl/pH3Xjtw6sO0XCVAOr4qde3J6EcZjj3LO+vq7aJyzrWbrNGFfA/NkoEssFovFCmvl
pSSBK0nO9vowokGj60c3LZrhSawmsTYDri6+QW04OgI6Hp5ENcoaK9VRVAb8VQG07iwywkcp8cE+
GCmYvw7wfn0SJ5FzC7+TQpMv+BSAmP44vEh1MGz9NKsNMx9UdT+Uon8KpBYHuACCKk7RJG/DrOz3
w5Dw7xOmdkwxqWR8uqL7GWDlC+2U1Uh8mZgdGreVH3FwHWqdTF5UzvVOrrnkbopndPWCJqzaVrqa
uLmC3kZfmcMaWUplPHCIvX5iJml4LjWj22Z6aqChDcWCc440Rh5MVWiXdVF/BrofnuANO5urs+mH
lomVO8sShydkPgLdUCvRnjZPU7CP+givO2NSfQ+th9njCHft8nEj9iYEBdvCKCsXHbvJUS6L+IHz
p3CjhpKC4wBgF1NXw9YJJHBgpNPcu8WsJu+Z0XCmPIWdk02Jthl4rR9NNVB6u64nDcUBQURzr9ah
LC1Pmn7u5WpwojiXnaJPlMErVbU2gKMlYwQYxPeNYQ5FVLW2GDZpiLxFjfYVpdQw39MDh9IBGmMr
WVqgJY4qJOmTDpg8zGQ1IzfDhSn1ZM2NPJeWwTfJN3gqjMAci6p9qQrDdyapLt812W83fZgm7iSn
zbsUcO2mAms2Rnq61qk14AxLROlhzs2vstDx34Oc6AAiSIp7tFBph6A1mj2IbeatAEME5juHjrTb
IeVq6E0SYzzub7yz6OBA4Rt/anCTZoZTYeATuJVTZes5qw177cZWJJCNwC4FxCFU+DOIMd6WCSJX
yd+J3K+q9/SUkQZniSDx+SKi48EOCzZliOj0RwPttCAY5VkkiywZ5P8XMoqk7gH+hMhUL76rxEmK
81g+/MuO/NHUVWCqd7iMsIwSrqJSXvXiA4DRAwa3b8tZe64sd4Ta+UgQw0BVICcHQ4T0HPd/n4gB
BuOfdVAhIVfhcvZlqKrKnAqDB43yIvw1Mj150i5kUHFgnIhSD+plPGmbXdy91sZj4t//pZp0tNwi
Z4Ybk0dd/3fOd7Hjc4VjG2Rxa+XDa1/ueOP59u9fHUDq96mDMSdCmfUifl9oNmX/PQAGzJi8Hhi0
t+VcRbNEDqnzArgRg0p0fmcC4i2v8lxj8aMtDIA8Fzc9v9WHxkxZs9RXh4QSRR1ELsxT2QdgLCy4
Mfs5saXwtdIj+/aCWFKoo8j1ahvELaTo/C4TgO2WvKro0v0XIQBkRv8z2tdo9zh3eNG1BlmK+NOv
LAxCW20YM4SsmgBB//4fIdRJqYNIk4IQQsASa84Smo1EhOqJYIbd0+3lrEoCwDQ64yX0kxvUmRfL
UJpjAagIGiII2T8jsePzDtDhbou5zlPAAjBwqeBRhbE75Owv3eSYTJGImn1j9RrGVhXtJZY1U5bm
2jRwh87gF5gyxRv8wFUbVtPflV+jZFPWp0+tVIAur7FEcCR0Sn03GwLjprnKHRARmCUCkxWZhaGR
doJwDnPYS2NNQaCYTZf3ttwEIL4khClcoWjbtvYTW9Tr11weur/NjhDpmDIiJNvgC6NPMmYcfG2O
DHRSxaBhDQprKPUDhjoZD+A1WyEjuagrEworjfKtXcohNTOqICnwHTHF/EtfANbQKo3KvW0tawd5
IUincp/VVAwhYrPGkvhGGEyh9tvHPCsH3urA98PiPFy3zT/rop/1fZODVbHQsK5oNJOIN9OY3+ij
lJipBvRzgLy3mMnVxnNXMudEyUm+SJOQrSPwLOgtwZg/PY0q5QKgayPguPpo45eNh7IMXamrDmEi
2rLws/VZ8I9rXh/dhaCvI1ibvEIfBkT7UlvD6xtpYQrdd6DyZlykL4qGljR5fL29k2tHD12NvIy+
aLBc0Gl0w5CqQepkwNSOhZfpqjs2LKDa1QWJiLEwyQcqb/roaTMfSxkxFkEc7Vx1JiUxa8HMpC+Z
xad1PTOJ3ULqE6R1YBVF1yeV0OWbEjNTTduib9/YtG/iUbJH4Mm+DSfk6VHx+QLCsjsDC+U5P6rn
6W46v9fWtDE24KPCxGTh/L12l58jXjrVCqn6GeNwLcDwkK/0Qcs+vdyWIJIV0fa5FEH57ajIJNFv
IUJylZN/LDz+rrW1DZ6Yu+6ds/tdeVTN1OuxyuwAxFZW5LDmc5byKXNt8YBDKwLkI2400/SgRye/
4OxC11g3FFHW9UqR3NPQwUL291KZcQocmGboW/Rq828cLqRkym11lHcRXqxppm7AghUjK8Y7Vfpr
GhqbL5hDuauuiAylo/EOdJYAjr38iNQX5koGCYIVJ90OFDDbDBD9cd25nTgh64EGyekuxjCyEP68
vdFrLncpmIo4GiQLUYiC4DHAvE20yTk8/cbtbSFrmwkiS0zH/e4rpBuc+dKoE1VFZMtp3ux7fOzp
6g9lfrst5XcsQe+khikMfDDGxDR6tDrpBhkAvySADu7UBJNhEw9+m3TTC822T9pNpEyPavmeCLU1
B4TYSNiJeciA/11dK9iV0YNF2mXoeQ2OE0WOm1M0UWNUTQeGRRFg7MUBPvTt1a5dICiL/K8cuk44
5nyj50kOi8njBwlgU5VQIoHJ2z2gTsvq5xSxkGLWYh20H2GkEvh26OelwgAZlOW9MJat5UdSbCOG
yzZ14QOqbfTvJKk4jkNPsIY4wFUIImvcYc3boxpL+tRRsgPY0OUBqcRCSBq5aa0E8xuhbhLyUEyI
1+0hjb5ua1Zcu7yWsiiPUOeJOmXE93CbDoAcIJY4tlvZMSzxXO5BAG6nJpi/nNnb6efw4Tm2ngOb
pey17V1+AzGzxWMzq7uh41ust+5yJwPHyFy4Q2eYirDnApvj/sENLMVR/gfsIdFU6BAHxP8nTpzR
6wKGhqpEZ+tt5a7tI6DEZSTVAQAMPLPLdU1j1sT1VOBeUX7Ew12f/QJ40ti4I6vWtaZAVNGBMIz5
X9K1dikoEkYQCYrYRFV/LZttHL830VdSvnf8l/9we03XUw0IDwDtCSp6WCdeftSi4iHvJmBd4mRI
hdn17lTc1YMrhGdBcXXB1UWAiYmvYsa6utYMdSmXOhRjAlpBvie7Jrs/R+ue2zS1q388cC967YBg
tn5hmMnq7ikogxkqwUajWbTVOdW5Ruzw0k5hIsoBzFGS8MnHz+H4D25UX0gi27uw/1QZCj0ikvCs
NA3RLPlP9AbKPuP9tnpnLOVQZhKMmjTqRA6QrpUHYdObqZnvpPs2MDEnclf5lvJ021rWLoiFxN+h
wGJl4PH7Hx1GTWq2/rkuXouEN42MZZWrm4UMjwAsO8Cj08+budGKXi5GhFCeagkb4cktLBmIfmfh
I3icrdir7krkskwWs8xaSIEY+T+54uXWtanPtWBRhFU2P4J+2wfHwHBv6/CaTpicuIUM6sT1PBDn
EswAWL2biqb4Uu18e9zq28b2H4snYbBzSwJyk2IHn+hBrs2SiVrC0i519tJY4zAdAO3OoniXzDy4
+2ZLje/bWb/rq3rLWDBLqdSdNClaO6kjFqw9ql7hCF9oekwwAR+cQvAFDrZgp3bkIY3Xoepiym+B
N+/0L/4rfNFdVr7t/9A+eXih+AAULUr7baQF6hzCifOe4hae7wE6QkUhzhVOldXEZgAgp+Yg/RK2
AU6TF3vqMwtSdV0ffz6BUv84+1MdKQh/unhniI6obvXau63z1YMKtF24dR7ghvQIPhCahYovyCrL
n139bci9Gc2Pav99W8yqIS3EUJ4uGasy5CuISQ2z6X/wqAIWx0IczQllytuirhsZyLHRgHoNUAGE
UvRbJ5mTcQ59yArG2Eu7n7Os7lvxsw0USx1A1qAOFvI/yA8kv1o1srWpB1osYCVq+cjFusuld2Pw
DyRblx9F9mHhEOUm8/2er3CpSJrTJY0D8khj2k6RLalvc7XR+ZPESn8S86CfChh6RGoSWQpkD6jj
xNcGCqiokQMLmL9PMvUR55mh7NUAZCGCWhYGnLlxqhAUiLnkANNgEDweZOZlsJ24XZizAqvVA7EQ
R8xsocWmM8Aq10CchETW0JdWmCK/KrPAfVetdSGGstZBLYWx86E4NRE2QeMWMW8j6WRxo132DKe3
uiTkxuBl8GIAZN/lkgK8J+K+hGEITWUqlWrKrTNqDuNMkKQibQqoeaLlkrTr8fSImZrXaYuoFJG2
8B2CvA8JTgnoEz74CXszi60Qnfri5rbQNfNbhttUPkmbR7XSFWxWmZVgJ5JO6VAzcsNr3stAsxKS
KACsxVjFpfKEoZolrkNgI6MwLx1K+agHnzPH2KI1I19KoczBMKI0EzskT6LMG/R+wwENKvL3I6b1
Sv0u6NzbersGoYEDW8qjwrW8qkrN77GqYjL1bw1P6zfJ5u+lVyVDWho8iRb3Mtn8RjxVbuv6x+Dx
9gesmSQMEXE+jyK5QfuNXlK4MZywXg4Z9yQA0RiatFjUaqvWsRBCeY5gUkPut1L9IrJ58TXqWKf4
ej6F6BENxqS/WxMFunIwJ2k9jz4Je7lzVdzlwXsNCKHxK5J/1v1ZjXdqeQw4L+Gf/kF/C7lk6Qsv
5YvCnITkad2AP1doUHzUcO2wQl9iBVdHeiGF7OJCClf3WT8je2lV+UkufsnTQewyUyUYlznwclKn
UBkl7tXTtpBIbRna3CojL4ldNDsjfo/6Y9C8KyyHuCIFiFbohAVxBSax6MG2ni/5uRUhpfQJqYzk
pkNhJuhvESLGuf49skep8EIUtVFBkoqDliPeHAXTeBR6c95Ex9njjvId+g+ybWBNe+Od1c254k5I
0zuwTlCXBhc45fHLhkPPzoAMXlsedZRA1Nqeu9CUBZS2AufvMTSA0rkURy2ylYZUG8C3hNf5IeMe
hHgjcKxXGGtJlC2OajnoFUlK1srD0Fgcejj7Y5faPVhF/cgR+u9Wdmt9z+v3db9X8rsmOqMrs4Nj
Cxl1vLW4HevVoVoZ8NhIyF6eC6HhFW4eUPQt7eAknTvsbPEpWw/RoT+0m/ChczPO9DcE/VY1d+Fz
w4K1WokeLj6AOia5z5WpkuADRt/1R7cM7dB47w0A57PS+sy1UvdfDdrcNFIgCgzKVbzhFeBryj9D
91dy+Ird+LUQ7GhL8PXyQ2dGT6UHhN/bvo61WOpu1PVi1CoDOw8O40G25aABb5ETBR9S/PL/J4m6
FVOtmNpcxVpl4C/6+yrdTelDMz36EeviICeCdgsLC6LRwlEEl+S4hqRaPNTyR5swopa1VBphLsUE
qA4EfuQtLk20kdH2KMtIn0/jWfHPRoPqh1tJ7pzvp9HG4tAfYQGWhrFX8soxFYHkhEKsDNQONMhf
yg3BU14CZLu1jFaya/i3EWjXsRe3hikOTqr7JoZSAkPdZOU+6I9cuK/wQlP2qnQalDd1uI+AlSRO
AfyUl/h2XPQOasYDv09mdyhsDX2+goRuwW2s+/sOhJqRPjp9o1gtGuya8QUkv07bfoodKTlZWjaZ
ZbKf6rPW8i6Q5gxSdgfc+D+k1UXACIJWi1DWAOznctl49RYFNyuIA+ABwTZXGEeMBRmodSm1fdtI
1zS8FEU522KQ5zYViajoEKl2E1oSaDIiQKYDiblkpA9XhYH6CF1a+HeF8x3MAzhQJAhLgZA8ZrPL
c6rZCm/ccCi6U1yyiLNWbmYi6D95lGPrmimPULZAeYJ74bXKlsQn9A+7c+f8gxIXciivJui+VDYq
WZfim1mTIbf8VSieNIdeqelbfWY1SawoEiM/GuhnNTxYrjhBODFEJ7uqd5ZQO3xQbqP5Y2qPXF6d
I8H56xlw9AmJoMlCZUBRwR1DWWOWa9VsBEZniYpvTeXz5M94frlDzrAOcs9RXuxCDmWKpSAB1JHX
Ois3zmNyTIWnqGe45BVHeSGCumqlWTIiqYLeWl+2RGmwVJkRoq0uAuiUyOLAXYF08PLoirOkBnkI
Zclh99rms92X4UMeM2KG1XUspBD7WITSvaBzwE6ClAT+TWozsyg2t02atQ7K48dcaIjlDAlV9qus
HFDBoiuRBa7LEPIbwWKxDFkppAAHpLNGdIm0ynbQgUaRM7COGLqiqZP1rOo1ucBK+E45h72Inm4W
dd1aBg892v/tuiRe7kddJ1WLsklnTfl8jNSDAoyBocjNdpLsMsoPpE0qDwc8xnmznTVUhcFSHQp2
2OemMvCePzy2CSsZS7bo6jwtPoo6tzmoNlqDg3az7lkvHqvpFAR74F0j9Q929b67v20xK872QgfU
8Y19vs9jkdhkNHh9ZJhc9JqKnp8wcE1Y+0md4a439KY0yBlO4ruurvZZ/nR7JSwJ1LVRVIGhjzwk
DPKbn3tiy6KrWWssudAV5SXUKJ3zpIauUoXH4EIcm/o86GZnTHdjzzlGorsj2Nrb5sEIWJTVTOGU
8wiDWcAguI8DwT9lfo0uVqvqztl816i7MTasgdvnHIu1etUYkfXC1Y/E7lVqtwFqXyBzIRiH4LH8
3IlkYGWhYRd0uumn+sC3v27v4Zo1Ylob4+JojhRVmdKwPspNORqQ1xn9d1YXTyNyYZ2Q2zwaCW+L
WkvbYLbyjyxKoUOriyBoj8Ccc2gyuw5AVFJ+akf/8Vl8qL8K1sAva2mUa9YxZBcLOcT1X/wpetEe
k9P0Czyk5R5A75JjK9sX5Z5F071qNYtFKlQXaKmJmENLIRWvU2f4Bk+wcsToU2qGZhnbtzXKWKFC
hf26UBZ8PkIWqkl2HlcWiJeT+EFngZ6u3T/LNVFuO1TAp9jGkJNJxlZN5X04gHFmYiWIWGIoR9wJ
YY2BaSJG4S192MXIrrHaY9ZK5ksjpDtJJx00lx0Rwm0S8MPVb/FTfhDsfF+8yY8AAGWOFJMTRF8v
S+VRfljHEHyfkE1q8pfgUzPVj9YG2oYTof2wVUzuV7kXn3p0lN+nL7fNg6VPYj6LsAF+M62jGpIl
6WvQX0SpMSv++baM1St9uTzKgfRTInBAN+8t9SihheRDMNt9tFNyG+jFxn3xNu/Gu8RWSlP0dNZz
m9jdLdVSDgW3thqOFWSj+FhlpnCWUe00VQyABs47j9qtxoiRrkEEALuABjIAJoIKDNgI1Gb6E2Yi
Swx8WnIZ4W1/ztJdEjuY1RUzjBnHj1N1zP1N13nVZHPVKU48hrrJkb5cMvkAAxkGME3JKCtd7uk8
zoGRYtTZMobaTPrUzkrFmtDI0piTb8XxdgpVZ/adrHQYkjWizVuiSTiwMKdCD9DTokmNlaj7QEPh
J7M0fZMM2yg5csY5Kw519YaB8Fp7McDtg9kPrnAk/pcgfKp4oyiYfU7u0UtpGgHvgA8+Go565W9m
IHNp5ROyJMBNzoraNtBt2JQ9Zvg+RuBBtO05ADywXG4kEC7nwbYHQ3iN9EVzaOYEhZoPfeYcrgWD
5uQK4iaenTLbKtWu4HKnGrY552FuW81ns822s+6pk1f3jwmIzKWzgrbRAFxKWf4zAA9RFpkqooqs
sI35Lo3PuYgRFgBfWWW5GfNznG3jyeVbxKv5S6YDpg5goBvdeCnKe6lFRiDHlOd9Cux1IbH1eqNV
j3qLaWHJLPuDou7i4F4tDhwoWrVXA1XV+ZDU+0ICdUyy1YqHLPHy5tMfnlA3yY1Hrd8UqqlNgOXE
+Gpp8uCaV6OvBvRa7XmYXcxPOBHQZ7M3vnkvtMhCScREUJSomD21ZOE5jx+54lOaGhtD7UB6tFo1
gLqAHV/Ju4azjehLLBRLDt756ZTFZ67EiDkKKWIfbzLdhflZcfHsV5vMd+f2u62s2Djw/hlprL55
1pMfA/DQw+rQV0Qhe2V2cmMEJhOAUZ2Gb7YcBgLAYuop4jmVBpMvdE9P3tCS4WaRgyFY1n1/HTqh
9VgB6zjgFFAWoiEvMyXwayXsSMeDJWy1be22dudEZnoAjz1v8nfSUXuuMeFuP/KBObGimxXxwA7E
OIQhAH0ITO+Xx6NKlaKrSS9WfEht0RosTCSea970zddH9RDY+e4LhaPXxqkYC//doEcdzAvJ1MFU
i0nValxqv3swMOSyq8z5FfAMGUJX60FztCMY/g7TJtxqdmnHHgdcQTuwWTfBin+4+AzKN4Z9U7QB
qBItEdggYAu2AGztwRkPbvH2nJu44WztkJhvxs/bnuk6CkIVZKF46prry0SfeA31MmCfhNlHKTpN
WZqdxFof+f5baqZuOh6QqhUQGNB1YWYn2ZL2oQsAG1CH9B7o7vbNBtQe1u2lrRSyLtdG3XBZCCiW
VodOs5fKDLe5W8lm7SD/aH+2x1PqKdbAsCbWKqmoOZXqNP/dJKkZO0nxgM0qcRvGqohB/t+aBALZ
5VEJpxLzPDU5Kmrwg1c2M59vyxiEC8MnKk62kY6f7SCaWhImpq9jFgXjVEPU35NZwtufIt42HhTt
Lj/FMFKxNEhJHsHgvRGCVCzfgtLi5Ns/Em+05wfcaibKLGbj6mYPmkW0xts7JTYfb3/I1XcYElpw
0RUIakceHcbU4Rm4cEp50UcYNYFfUAegHJxrox3F6eG2oKv9hSAMb6G1gpD9YHiLWnAKbAtVjgYk
3sD4qeZmyTmS6N4Wch0nUVKoMykCNjwdG0ipI1OvzRnxmVnEXr5Bg+NWsnKQaqB4lf2t7VJSqROa
l0OmBRiex+zifRs/lYo7sCC+yE9cmC4lgjqQyFhyDd9hYVzM89s0qbJXULOrsTMWU3HUujj95rp4
ZOQx16wDM1waBrdVgHLSDz1AoQhCP6cDyoEe32BiSnwZ6r0ovTG2jSWHBNyLEG+WxT4qJyjQQFxn
C6OresFOfOcMKzjoj/lDuVeOyVaxGla72fWzjOgV8A1oaJMUTKlTWxdoszEYUTJY6Ranbqvx5mtt
9o7kofndIcM9LM9KruOrjVwIpDaS4PREdQeB6hEUz8gMe4al3Gsfgzt64U4/MdMRxKndEkg5Vk6Z
8kELIbBS3BEMaQRAxKwRqbm5xWQtvYbputTn7zTFYie7PC16wP1gOsEWzrrXf4H0spkc0SLvs9lT
zw0CI5Bef8Kapg3r3lp1MngLaKRRBwEZ5WQmoShycc4GNFahbxDELySLpagM531N8EEWCVh5kM6h
l1amiwjAvNFKA2pFsNWBzhPYcQ53qHblD/9OcwDbMp+yu8BtmQiEq7YDFjqULkioR18anT53gapD
LgpLX/I9updd305/iE8zGJiqc/eDcSzJsbsynYU86lgqgKduw7AYLGC6AEC+RZe/ZEUehvnsAejY
eP0xNHvdf/Bbs39WSDSwMB+t81PATmGF+kcwEaK2yM1drjdjV7VBLtWcJ1vzuC268Dffo6V9lDvu
EDOmG66iBPINKvrkCbkIcDMpl1CnZaMXEnFG6UEWvvXu1221ri9yIYByAegsG7KghS9vRxWttCCk
k2Mr5vWHvBvhcUoD/S4o5QNKJp5kpKBDEyhln+IQboIytjA4DxBk3zTm6jyUwzbRJVMY6kdd6ZHq
4yLWA+M6zKf0QTmQPtGTihfJ7aZu1Q/C7ViobvhYbh5Ks9noX5k7D3a8k3ZgAlMB5j3Zj3/dAXP5
CQYVuEmcPNapAo1l87biP7juXo8sQ3/NMcZwe3NWNx8JFp1kOfCYozY/7pUqihv4rxm1rnwuT+PI
e7dFrLsPoB4IQPIBbw2NyTrmGp6nxCPPHSbTENR3J1fZgzxzem/N4EnZtV6NHkm3ZkRHq7fsQi5Z
++JwxX6dSFELuaBz2srlfECV2gqKyQnDr9tLXNfinxVSfhggr8rcBpCkG69R9CJHzu3fvw6fCW7D
AluQ8kySnI71kABbUDFBg+fWb+32PDiBbqlefKfaGvq4zeGt3WEKyiu/cwswU8+yYG4GgLMyvuW6
+Yb6FspnhRE3JZLux1YvPcyRy4O1RtDeReOVXEAgd+RKM5lcuWfs5pWOiVj0FqAZDyOzV11/mHAM
C4GwjnGNV42Zmda1dVvLV5kFSgJlL0FXioFBKMeMbvoohZ8oipkG75sqCvNx9IXumju5ZSEuXBcy
IFXmFQwYAG1HEX4nfhdW2sSN1Ajx760V0YhiKgAv3WBAB+MX5+jH7RUyhVGuuGq0uBs5CEt04PNG
W6V3O2TjdMWNws0Yvfryz7j6ZgglxnlxrVIrpBxqUccAEM8gFENI0qb+me2QibTkL95GOO/lzwxx
ZA3X4tC+qKB5EVwBlEuT+aoKfIx1WuJ9DfbsdPsjsoJja2qZCUrlO99ttgAy10/BmYV4v2ZAoI/6
TzKlXaOew8AnJlqnbrlNv4MD/1W/xMz0+DXuwm+N/hFEaTQ3ksivQwhCixvqXy/u7EUmettN2VR/
ZkflATTvVn1CPK+e6medcU6uaxFEPJLzuDdkBIZ0C0MDYEhRLrGhx+KhPet3cokKTwWoNgsPGCv+
KO6mPYA5DTt7/Ze9XUim/KBihIURElNq33TFPANaT/BUW9LM4ksPQb5cm5Hd7KMfsQeQIia3/aoh
L6RTni/CLF8O8L3YqvAsNIPNWdDM9GWwEZV5kct6OhE7vbJjgOmgAoLZZCDxXl5fUROmiHuwyYV/
iiJzUN229Ibm6IcMz0pup1uCKL/XT/Vk9IQkkKufuvpNCrYdzzCZNedNgIH+dy3kExZOLq5grhFx
rbO2HQHlFAjS33ZrEZsE6wmghyRDv8JYKgwg/4qETs0Y9sMEomPHUBh1sKt4AiIwhIYqHHr4VZA4
Xy5CaLKGF3p0eHKzfhj0dNdGiS0UkSXFon3b0Nf0tQCqo5+Vhp8DjqMGUJ0ov4VpBWzCf1CXQiCF
gJKPVdHMNBPfJROPLgErE3bRiGG6yOR9RproOtlAFLYQQvnDXkoHjW8hRL3PPqtTcJo3nKXanTv0
SDSUn/zmttau02GUQGqHklTRA9L7gIeqAITUu3lz1+9B4Hknec+GzR/+unmbyMPLGIlEDVxbMnVE
eZ0TK6MFGuaUgZhwuNO5+045BvoZYdDtpa05g6Uk6oxWwDYN85BI4j0ZD6NaN2X1fk68wmCY3mqM
QDorZXD5IIFJYyLEaaaofQZR/n181gQHAUm/w+yW6Eg/WaAIa65nIYu2c1Eo/SpHq7jVC7Yun2bZ
7QdGH9jqUdIkQMOjRZWULy5PbT2qYir4YGjDtIhioImJNUe06hb+CKA7UdK8LVQ9JDwB/XM+uGq4
L3xPlRi2vaopUG9KPJj38Ed5UI2P8grIcQBE1bwhcLkqMfFEvW1kaytBuhr99ICvQps7Zc5FOeth
MKBXMAxzMwNBlTqZKcbIY+e2nOsOJZybpSDKmnkuruWsJYKatjwAZTzZ5UC5drS2ae60GlTmdY9x
tl5VP0ZeaGx1VtxUjSSrkwHCdvtj1k4W2mPJQVaBzfc71lpcTWkrzcUswmdoicuLeNOHDwG/b0Hn
Pgp/2ypIlr0QRUUveSlWiB4hijBBR9L9ELISgmvGTrhECWqKrAp07CulaabFBLu/bbyyOEk94zCt
Wsji9ymPbuQYF6xH/H6V/4y72A5ywGcbmiNFJcMNiVd5XKIs5PzQ/gHYlCvsOxgieIDQyWrpvWqD
DRrPE85VgswsAWKOplVwhGqmGEROkBQHMF2fJoDBz00HqHTkz5BdkGbejAZj0wmnzjeAhM7QBXEc
dNi0/EDKiNu+6OaO6KLjXnX1LlR3WeiEKFS2uwpNFCzWvlXVL/RBOQCA0CP6jUCZkIBECCBg6L+Z
AKS0CYAYfvtErLma5cLIlyxORG7ECpdOWFgMpl3pueVOPM/wAKt2CiA1DNKArBTx2qWIgcvJ8CxI
6mIRYIYCiFxYqdXrrNNv+/kjgjLVSS1koOJDX+gArqwws7pT7gYOmp1t9dxtOTv/jp66R2azFGtp
1H3Tz1qIDg/IRWNpdGrvRM4Emr/5kz+INmcLSM2wGj5XPdgfZdLZwihPjQKUf6CRi3grbZ4azc3T
t7Q5cBmLsvy63nGpVZoazx/8NgnRXIT60XyQ9pIN0PaTYZVOtG0AJIJiMhog0EWjP8yM2hxDrwbl
PH1DrYdKhMmEUbkp4uigyuk/3LHqQpHU/ddI4jTGPhRpqJ1XSAP6gXKgfKYM42ftF+U4qj6pZQHJ
SUyvcSBMMrW8N6vElvvHIU7tfznL/50Cugw9lbw49Sq0JrayrRbPmZqYqs7Q23X7BGUVlMeImwGT
MiARsJIX4yDfj7bh+lvpOLy3e99Nd/3DZLLMYd37/lkY5UF8Xog0o8FeBRjbRLNb3Ryn4VipiMNV
Oxc8Q3Jva3JdIKhaERiha5x2WUIH/Fcl7fCEBaAnCK8Oyd28Q3no9baY9djIAJaMgrZDA1HJpWss
4ykhCIWIRzABl+388ZzqQJYUXtVh04H7R8agswX6NRMIeP/i+AknLNg8JB1Ft0vR+TgnYLyA6LDZ
5V1o8aAOCWOPscBV819IoYylj7VECYmUxgFx16Nizm60K1/z0glUq95P2+oxfuYGE4yp29uiyfdf
3dgLyZTN9HI+cSq5dQzdizWvzhpTZMEgr7qphQzq2qnyaFYwKplYYxaAghXOv2McaZYE6oIJhrKM
OA4SsI2mz6HCzWISvy6BkfMMGiMBpWU8bH+f90UEkPmGOOftCHoma/Cih9RWXFR5N+oLwMEMqz+q
b5Eb4lLT3ebwjDLlhvEQWb+8Fx9A2cioRDooE/EBo330beMr2tdbzGSr2/gkmZyNdpodCy539Xwv
RFLGUShACy0ywMflevwUIwYys2xoDkCwwqStNAHwNJ0eMHPwiTZzhl2ullSQTQUAC5gDELpT3VH1
ICZqApABK4vSI+Z55wkRS92cAOvtgNrMDavwTtaEhykmyMyft0/Fmj0B5UgHRBfGKfEOujz1qjHn
amVA1xWqsdx46IuftwWsHTsgL8OckIQDKSMlIBHlauQlvPY0f/YIg0TJ8W6A4tVtMcQm6NO9FEPZ
DC+lOkiNeVx16GrpRJCyZW4XP8oh4/yx5FCGIhTC0KM1Aa84XjYjVKISJLcEcJ2zcj5rFrlcEOVK
It1XgSkOvRUiULiNT6TZ5fSxlc+dZudFtGn0f0gKoqEWgC9Af5AkOsEJHE+Dryu8T4NkN81vvLoR
6o/bm7RmCwZgccDCRqi36dc2J8W4ojk4f+P/kXZdPXLrzPIXCVAOr5Imb5qNXr8I67VXEpVz+PW3
aOA71nAIEfYFDnAeDGwNqWaz2aGKEExbbfIMbdb/FvsvzjKzc5oaj61Z4TyhR7t3rdB37tFRsYvP
+Ztxa0WetNMdV9nEW0tgG9zbGzRtSELT+WscqcvDVCVDQ2zqOWMjPGe25lXO89BU0BUqb/rGQkee
fK7HH3P7Wtpko0uiSWyecYKiGjki1PPR38WEsIOUDWqtUE8C3Qayla1J3uu9ZPx00jK5AduE8rL+
QXneY/lBmbAcDMpEB08ZAE37QTa7s5M//v8QmCVpWp6BgR/TCxWothQQPqQCs+d+NKQGMRGr465D
IvfyoyXyFIdDjY/W2G9yAfnm06Q+Sd0Lic4YjI1upVuEWrNo2pj3qRaobN4wQmd9Ck59JKvBQh3Y
r21tuaXtY45iff+osbN+cYnDXC5hLQ/ggQaOUpn5Llancz++1bPzYM6fGSTW0f/7Yx2Re8j/7KfB
2kSegHezgONKMGBmNpmndY9JtVkHEW0fYxaZ2qhhHWBZvbMDXZQ7m24FIv3oH4o+y92j9r8IhSD8
MGijBZgSjcLpOLmZ+aMd9qUsKpbw8l1LILqpCyB9UlJLRc7LMxA4htPHHOCD3QblY42Z1DApQXeg
eiU6WNa3kXN+8aZBXyueHFRlgtlGh4SkUWnokfbysc2tu17Eosg7XvTZBIZ8RBi4WpgLMzCKYcRo
DCCs6q7qFEwdzW4cdeDNA9nJUGFa7mhpuQ+KlDH8ppbhfn2JPHNE8GFCRxWkLTL7Bh7jQWmjHjuL
vnMlweBafj+j224dhC6CPWVLEGqui88H7DEu6WmOtM/Ygv7fPkUapKufm+51HYln+EskZjvHsZrC
vsPpKsEr2w1QBoToJubiPK19X0cSbRxzjSIDYqbQ7UM22fkIw72VPFlCYkXqfa73DX0v6C91bFRw
L/dNhyBfI9FIv7L8+UbHzEV2I/0yjsNzd4oEnpD+rWssGyVJ6HQg0cNgqWpVoVcekVsefFjxNrGg
jYoRlgpUmM6HJm2r8B8cIcSj/weoM318dtqVZMb0HPK02sYcIcNhYlANAp3r34l3wlBX+IPDuHiM
varKVFGcY917zw3x1Z9oee6hDRy2rkL8v26twwNxCch4+LIwlFrNqQ0mWzPf6Lqfp0+aLoimOL7p
AoXxTUauFllXAUWrv2Vo6SgFvl309+m/L89sbM5jmOHFEIwepMHcgYgyKlyLo5kcNNeiUZW943vS
pGCwUhBZWE91O3lkfK3xanBAMigd4gktc7HAFrh+CEI3Bup4UNRhA+ywLSyo6AHRUW5izLnkZJuH
GOuhbjfertsdd/8WWIwVqHYqGQZ9cUW4GyUU+TWBq+MW9MHy999qGAvI7SnX6xEIlelP5FjWT0X4
WKNTtdp1kEtF4YAclXA7QOBVMT2Q5a0vkH+w0EcG7S4oOl8l44IhMxXwcKHlI1LAQ5VZ/fSixxLk
V2tiF37RBjnaIMfqMbXM7N4Mk6TwUFSPbhVj1msXyqWik8f1yRbIHZErQITIPqYtNRyqJtDwi/on
ghG84dg6m/VViyDoBbQ4FlrmTFWc6sj+EOsu6XLwY5C7vM4Elso9G4uVMPcYLpfejmfANH3angwL
LJWBpBzJSHm/DHK0nRSkjiQ86VUhKnFxE0zQ0flvG5mrbahLZcJgReI9YqbduFc3wTumV/O9fNLO
4MzYqI9wnntR0pp7OBeozAU0tF1s9CVdMiQgZHVbJ09FtCvAVVcJLJd7NP8g/a6uLr4hIU1vhzWQ
InAf1DpofkSzZwIrYR2NpRWWVRdASHWkUcutCtVtPfvb2QR6zyyWwXgYZ1RKaEjjM/XKq4VZ6fFp
3dS5H8QGcTQGmeGe2dAwJyQfjYrguY6KvGx42eiT9FYKHqB0uI7EbYZCRhapdfgzGZmwy1OVpApJ
QaSHK9Oe3EA79f1XGmBY706qU68Fh4m2t7L3KbgtjQdFZA7clk30NkDPU0fNBI3Ul+i5nkRzXCC1
M5ydrb4rHuc9JLP0Q7u5wYgJusrdm9rrwDwqYHLgbTCyERgcApsCgm/mkAemlBMpKPEBSfNRR9LW
HL9DWv5+NJ41kLiv7zHPo4CwHqQRmg2GRoua7MLoiwIlDXtGGUrVZW+cTxn5MWq2axRelJ/6xG9E
rD5cQJAHUbpdzJKyRM9SiRClREUU7dTFaWreGxuVz/EusjHrEITPczb5YSIaDuEdPAQNNp3HgsTK
laQdSjRWriAfkui2KycHtT9NvShw4YKYGAui7yU0+zIXLwinOvSRoLxWgwWiCTCGEsm7JjQFX4zz
lkGvCmaDwMIEOk+V+WJm3ylZrCJwlVEtH4odQbuj/N2Id+uGwVnNBQxzo6HCEeqJBZi2hR58O963
evXV5iLeNXppMO+LCxjG2Nturvq4BUzakFu9I64FXdbzaDm3kMBy0dQpcPIc87MQBKB/ArM1110U
BIwwFWkQHRGzetXVYhN1X1EQ7qThCa99yIv/cMB9tr6V3DUuMJmLU9KlwahalWaT/Hp+qpOz62og
aSGtoFmK+83gNGDk0C8Du+TlYS6bOgtjCjRMxa6zo20/Z8dqDgUOSgTDrEcb69AaZMCM7a4yH0iz
TaP9+pbRX3plFjbV18E7AAthzlIbVGWeYBLf6wc0pcYbp0YI6/aoHLSi4ip3NQ66A8HJikTL70LT
wgM6EIJFbQJQYzT4nbnXRnC6iYInPgiId5HGRy2F7R1uMi23esNGCDrkXqq+TJqKqRVBUpZnZwqY
UtGNCPejsENjYTiqUthJGHEgyi6IkOYgeuJX+uQ7PShWwMLrOvFfs0xiPZhSQ/c45b9GSezS5shg
4pYswxRRky17Tp1VvuX0wzbWZsHyeI5vicR4pHm2zNlMsLzI0b2y02/y3jmAqdNHEvCwbn68z6Wi
0wrTd0iyXN2KfSoFqZPgRViO5mYAXXFNoINaO4LHNM/KIRiO3UMPI4qZjJVXVgfN2BjxoJPkbjzt
dOyifTItdyLb9QXx9m6JxDzbIymDrs+IBeXSdh5V17R+9M6m157WYTghtLWEYYxBkVQ5xHIBY8z3
1uDsiqIUOHD+Sizc4ThKGMJkfFyapRZKOAhvs/xrGvGSe7O6zWD8iwGgK/R/KIyLixNFqyL6ZOzK
h6IDc9VmHHfre8UbULRAKYQwDwzR+PjMZpVjnyUyMbASdPanP8ub+HE6Pkteehr3xrY+xQfriPrT
vermd+hePp1lH6n0t/VfwbP05Y9gDlWcZU430B/RTnej8Sp1sQdd7/8fBvPJ6nGoceMCw9a3evht
UEYX7CnrGDzfhwKiY4GkATTnbBw7pmoyolMZrxIy/yiz6KbXslOikW2app5R2a6tRI0AkxdL0MkZ
Gqob4MNmPqCBKb0BCk/A7Etfke8Iro0qK9ymDj2z3HQqsmOCraRbxd6LS0jmc/UlKBxLGR6jyqw7
dMR56pB99qUC0iobtFuZ4BoWrZD5cnqNzujAxK5ORVl4rT5+BKXUHNK++Vb08rvshMUmiJ07sCLa
gs3lf9A/m8ucQAnTNmNaYnNnSxl3MqS8doYt935mSR9jEbzLhXIbGaJsA8+74BkEuSI8TdDSz2SF
wzlTp1KiHnk4IcGujYk7x14dfK1bK697BX28JjQW6YgX2uMub019rIrRLLC6TDVv5cT0ptT0HdXZ
VRI5Zcl7a4MnbgwxSDLtQ6P7XIfnWhHtKsGjDiL3rP6T2fd97ZgIeeTis00yGE68VcMeF+sHBgUF
H/LKw4AzBZkCBeMkJibmWUWcWgMLI8jcCigwyxsJ/2/69mChGXt9TVdfDjCUTB0JY3DT4gl2uaOT
g4r06MiwUpR42tL2lBGTZjFEeIrtOhJvQQskdgDHqOc4jjIop6TavM/0YJs4ZDMP5uM6DG9BGGLU
VYwAwlLYWcY0USrSTUHhhXV2bznhj7GOb8G2v8UQiqiQysGCxWP6l/auYbSa2TzTVrJUC4GlkvLU
deHDPJk7C+lLvKm3kBXZy9qDYkEvvFJdZ7xTlSfTrG/CxnAr7UedJIKlXx8PCCcsfg+7xW0VxEXT
4ffMRvBW9MpGr5WjUeZHkkQPTWZvUgUpmDHZGJYeuWMuOB9XvofC0yc8sthQrWCZh4deRUNpG0LE
s3HcTDmMikdwRauxl0lgOX9f/9Ace4JwL7274A/ou/TScmczrKesjIE2j25r7Kb0Y+7/9mVIV7TA
UC8xjKBIUieISpBe5S6UwvMJ4i2T6KhzzWiBol2ihFVJR4+wEj3Z2e27FN9FqR+JRqFEKGwsWzpd
q3dYizl5eXiTage8blT7+V++CmppGs1SqWyDi63MxIIZll6qoASu750UcqAiuVX+Uv4DYWtd0dgN
8lzTTy/d5vp9Zu3J5I2iMRiuOWPaDmRHIEnBuNHlZ6lyKyCjhQ2TGu04D+2h1KqbTi9Tt0/BBqkE
O0hS/W2OAAaHcV8bXd9QNFZZo4bqY1I7WV56tg3mhAnsnFm+c9q/bqWiMHBZ1OUDiM2oV0lFlKms
YAumejvN1q4IfqzbwdVdiYog8g+QZUcjpnr13oiGplNrbSxAKBtDbqjHmF8SDdlGafLvw0Q6+MVQ
NB55jYlsEbJTkEbFsDH27/KDxYGidU2hFnjlfhvN96A+hN1rrR7nfLu+uKv3mnEBxPrZpkgsIx1w
lSn1N1AausJHDv2lF/EqAGhaRTPRR4JOWSbOafR+LtrWxOU/nub2Ac1UUvRWh/tqOJXqKWz+9kHN
wNHztsjlFGFOuroDXIpBr0k+zFO9C+Lv0rhviahtkPeRMDwPEQDIdSvQfr3E6mdUYHEAcEfJr61N
9roxnwut3kh155baKLiiry8J9EYiVYA2eXDhQ2v2Es2QWhIW1IEPQ+Za1nawXwIRj/K1N6IYCEgd
G//TDcbsCtLbUzGgbaorfhnTY0VuosknIs/Aszkqj4hQw7aQKGf2TVGqLNcsiqKczSB2W9H08rW7
AycTfB2YV38fWGarOhm5w7IipVfk0D96UYPPUL/XyAFdOa6wssCzgiUY80zJqiLquhQe3J7R2QwC
QutsoInJkg/NXz+jYdzIriCa1hCpyRbzedrBHnIjwsZVFQGVz85JGhdTIe66S+AZGi49RF94B1Hn
emloUV0YUi6nYEOSzpMDbnTnUUJz+DoIz9KWIMyu2dUggckcIDMOZ3Fo4s9ZOcqKKCnA/Tg6FfxE
QhScokw8kpdlYyUxYOzEOGWyJO3RedG4ejh+tzrzVg2DbLO+MC4incOEu0OLINvLHBlRbsgBrr0g
+0lvPrQvV9JBGkq/LXbrUNw9/A9KZ5lqMZnTNoTm16pp3ySHaihdx0C0JYDh2sMChjmuZmBUXTcA
Jkg3Zv/eRY9l/Lq+Eu6mob6KDj1kxqEucmlyDon0GnK3aNdUzz3ZtsZRdmiZ1zPj8zoSdzFwPmB+
hGjYFUd+pAfloGVYzIDGnnLSPDA3fBsh7rcOw/00Cxj674trKM0G2yQUJoE6akq8Md5MCmTSCkGQ
xXOleDT8txy6sQuc2LRSVUmAA3Lxg9bZr/kc/svnX0AwJ1VTyjDXOkD04aMR38fO/TwK8vr8z/9n
Fcznb3SnqwxqyI2SbKPw1CW7KsSMg164vfClS82VDUgWW8ZG3LWTYrRABxi40RIINzUusaG+anw3
O9tvrWzTz7pfmR3YFot+n8zO/28/2ajBtEjQVyHw4V47iGvou6D562ITvSj+fDODeeypaR8ndgmM
tAaveXQvQ2vR0v/FhS9AGN9amcUAzg2AKBgVaTe9vTXUoyXKtXBtA9UR0KogOWGb9N8XFq7JUxQp
EAH2hvIzyN1q2vTpOQ1Cz0pE8dzvNrAr01hgMaaObrV4tHpgqTtl2x3ju+KueGm2496aQRKGTGDy
0O2tv35m4ltZ0EfHZlH9bWYbI91qHM0q4V7lZ63apNkvS+TB6e++XtcfCOpFFntIQvB12AHWZeav
dv5jVD4SDCTaTzZ4zGWRHg8ndXO5IOqCF2hB1KZKWmFBZeEqUO58z0+1a92C7ct3dtrPdUfLN48/
S2McrdVLKeQv8fyrJc3V4s6PoC6K+HswfhSG4Jb6/ZZc20fGFpN2bIwmApg87bON7IG00gM5wl1/
rPfJwXmRXFTUNi2IzSA08hj70ApZX63oQzIG2oRhL1cFtjaqjX2FIdbxzZiGnaK9q+Vtr/7Di2Np
mYxbRgdKUoc60NRc/5FaEwRIVB2KI6IJY5HFsBKCFgQE68DBvrbhpg6eoc+DJkN3JnuMARfmvgAD
NvoLAtkSbCddwMr3ZCdIZ2WMjNIELngFXnuHHJzx2QgoZudKDlh0W7DW1YIIRPANWZnBIpibKEwA
2g31NlPPZQXGWmenNu8DKkfZ8LluMtyA5497YTP98pxUiUzdC2bT3cnKvLotH1PJEqxKtJWMi1Gl
1pj7DDAoKBjEK9sjaJqRLttHgzc5biN6P4iWxTiZMC0jadSAF0y3VntXFM9q9bS+c/Qnr1kH41r6
KoXyPIWYh6dx+qFNgqjnd25lDYBxJ6MdhCbpAWCP7es8QSUd1AGlEp3DdNpMpnGK8/syDX2SmYf1
pQmhGUdS2yBVIhjjgHZq8apl3Q1Jw5NlTcdUj4+1I3tzmbtgjt0YQmZjvv0jyqcTVOhVofHZ4nrI
gy7rtBaXEZHAWy1/yiTaRZARVubAz2pyOxemICfEtRUEEBgLxqNZ0xlEbU70MSX0xBnDBhOumxwc
AENSCbwJ9ypawKiXC9M7u3bIhD2FgNs2s21wKsX3faz6mfYrcpqd4BNS87uyHtrPrtPWJbycLuFM
vPxi8IHhBHyXIjf+np3NQ3Vb70Nw9x9wA6En3FXeyaHZrwNzv98Cl1mmWbdaL0fAVSCp2YLBzel2
beHX8uyqxVvS/9Ou/lkmEx7pBmaBVKnBMotXCW2p9ltT+HOz1f7pbl2si/FgmWQE4Qipcq9LnsAv
Y5JjO54wNy7JR13/tb6HfFP5syjGeyUDkYoswR5O3Yel73JIoI83SnzriEQYRR+L8WHg1s06vQBQ
Cx0x+44EL07gDeSxyG9G9V/8GapmqowOW3RM/RaCX5xssD7rWVIh9RHF9qGI3mTN8Eg2eaYV+WqO
stb4KYfpU+CIRp54R4Fm/3X66DGgt355FAyzMbp5AHAcy4dRck7w22dSm7d9FIlOOe+iW2LRHV8s
UpHyHLqWcF+jmuyi0B+KczfvkZDbOJIbRngmNKJGCJ61LCHpT1pA6llYVmmM5TXpV2afpO5rbF8S
0OBFkuavGybPXmheREFLn4EpAsap1F3fjpi/w52XbK3AjeLvqn0TTMVWVSEmbwjQuNfQEo7xJVlh
aWUHQSwkNFFe0Q8plf2xzzY4mGfnxi4glverM00BLNdcFotkXUqUtlap0U+IGfVx16OnP5HB8KTu
1zeTd+8sV8d4FMx6kKRFCtIrhu+J7MnRQzIJQnT6J9hLgJZW0HWJEiVGvi5NAwUpiH1UuNoKu7jr
y+ARoZ4gVhBBMC4kL6TSLtoakV0Z3OD0b6pG9MbnbpQORljw6mKchM2ZIh9YxTkEoT0NEuJK9N7I
o0tE/Dzcg/sfCHKzl1uFHGZsNyNcoTVN3+f2OXaiQ4xc/fijkZ5IrJztRNRqzt06HfUUMN06mDpg
vk6O9g07aPB1kul77YDx2183MK4hL/4+82lGOZ96icb2sWnubSe+j9Ac64aFtAmmf0lb2Sgdox/C
0NAxxDghM+rjIVawFlSZUze0JBDDdyBthAjm+qL4xvAfEDv+21m0k88AkFziNVi+OUXqEZEX5+/c
HxDGz8kIea0YSQrPgHhAk7ogC8u7lzgSHE+Fa3Qge0f+ivJ4s2I8qK6rdh/h8ExnqtBy9sfP4gi6
tWCbHfK3cDce893kJ4fATY+VwP1wffkCm3GuudS0k61hjVMJ4uMQgkoRnaI2RqhxOqNbJul+wEP3
r7+eoqFuhAZMFFww4HN5yjrUP+XSROltDEc0mUBYylPNGkrC0fRjHYlzK2IuwHRk9OiBguGqOyo3
SCQ7FkQJ0k3cgwjwHEOyqvAl53UdiJeeUNC3JqOca6OxmG3TTaY8NzPTKSAc0G30KdtJ6bwNQCaX
1hA80n+h1eHOQJaVTOYNMUS9G7x1ogkMJMaQurie9TdnecgHgk4ovas6X0vVfAOqGsftkqL1cFyh
hh5VIn5fjudSNPQGonKPGqDCDsyqeZdPgYLPmAZdChWhH8MEHgjBvnJBQJWNWjYK6Hg5XdpKPxuN
mXUoZ5qT/pD1aDYDWnuyFTs/StOEHMwoPSB5aZ0URDqeOpMPoqZoSzP7xI1DI3OJaICCt9lL82V+
UjmpcjZqWHdvfBrVUxImflKG2HVMH5qOwNNxnAPOCorgeJRi9awF5xXyTE6DuK6eMJiWRni5pXEM
utNJOlRTjA7w1MEA+tj8asfieX3zOQ7wApt+m0VM2eZTV4wtCqMSWNflHOJdftlqG11EEMff0D9r
ZDZ0IsjLNiUqe+HU3FmItKp8p5W1J9mZN4gmUXgbirlzkFSAWx4kyAxY1M61mqJnGDOZTe9VYLRy
0f46vhY55nllPf8Zp8m0K+qevMh1lwnSDLwtRbchHcuDuofDNqCDvyqGNheoBcO5rF0y1+2D0TaV
Hxt5483z2AnwOP4dylCUGRvt+ygf0H9ffEKS5FogD/DvI7F+tH1yCmJoJNvBE7zmwYpqV5NETF08
SAvDRZiI1aC9wxJl9RCZhbwc7UFRniXJc8J3az40wzP4s1zhW4T3NZdgjIkWnRpEFpJUqPRABaf/
qRNwCaAVT9Y+UmQ8guEUG3/dJImhKQShyKbgcW6yOZUyinuZUEhJmbej0h7nFhIlEBFZP3y8Q4Eh
LWgg4NDjzUpXvvhycxv0GK2EnVbZ5Pbdq9Mcu2CvhLdxK3AxvBeWsoCymKh3LjLdwHwRGjJHI3AV
o0cjf/TNaE0vUYO3pKsPaCj+nEr1MMn/kFG5wGaCrLwxUK5AphZJAPLQK4UbGsq9VNSQ4U7dcrYs
tzekh/Wt5R1CHEAbvC4KMn7sA9YmlV0OtHmlw3+m7EnBiwLBkUlEUsM7CUscJrhCT0TTEw04djD4
t7lf5KHnVA9SsrXVzfqSuFCYbEETOIa00Ud/aS0WiP86zcA1UZSpF8bZLrTcqvXbWtkb+slOBS0F
XDgaqmIPcTmxrYeBUWbG74JrJ4fxvppNxZMq9M5NIJS7czIHgpIx5u3TIRTEA9Q7M2/ZC39GT83i
VGiVGtTxBH9WZvfwsK6S7uVqt76X19wkBk64ikDOkeHCbDYXPIMZpwGZImpaQweNsqcwRiF0G0F6
zfDV8BNlJ6QcJNs3slFwFHnuDKQJtJkTm3olHkPAC4K+MFiMjAqlZENlPn6RrdfOPIbWY67FaHf5
hzsexNzgD8OcOEZMGDdjdiFoyiR4MyVSn7pCOXaZuokM1EdzSfDtuH5mgcV2VdhjhHYkECGj8ftn
NOVeFmBwGx16LzXEBuK8OKjtWLkySAxsOXxd/6g8dwpeKtq2qICCk62go7DVN50MH+ekPc7jo4N7
Hw1sriOBTLgUHA8RGHMrzXNvjGCJRISofTrhTm1TPyVvVbUZNdEjlf4p9kAs18WEM/XcJElN+yTB
46GmH6GIDJD791E6R3cuSggYMLk8cKHchnbp4O83TvakRP0PNZP89U/Dh3DQ2gMqC/B4MBClXGtO
gUIa6Br9FATEmOISHKtryQt6ovX/IFjSlryUMzlNEGFa91CVKm/GQ7KbHqpv+tZ8Mt2P8kvZBJti
02xsjPi72mF9gTynRdt8kTCFfhauu8s9nIO2HwiSfJ4lg8w2d6fG8fN+vw7Cc8lLEOayqftUs2ua
39acl8o6ZKmvzraHgwDqlfvscx2M+8kWK9IuV1SMwVQZOcBUEO0rSL7oIjFM7p6BJBttzCDcQlv9
JQIy6LGl1khbTSF64ioSQGowfVGIiNmEj2MhxYIImWZJL3FARI3DSjvXbDsadjLC8E2C7n1fURpR
2oP7hRy8YeFoEXqwEZ0kkyQF/RJckFxvWvNIYt9of4G2GVIFz5pIAIr3ieDqdBMUlJgaZ/OlzhxF
YBOAyZfTGzR3XEmUc+Dt3B8AzNJd7hxY8ewstQFgDh8WFlFZx0h0ZYgwmK8TofLc5AQYk7l1yFkz
7hCurZsyLxhcLoM5N6XcySgvAGLobyLi6c2h7HwQL62jiBbCHBgjx4uw04BSa80WOmrbCd12WVtv
1mF4F4+D2WZwJGMeCSqdl9/EklSnHagTUKtta7uR85Kg4TcxP3Pnax2JOuWLewfThiiPqBpEpsGJ
wVJvSEj5OLMFQod42Bg5Sthoi3zqizuTbJPCtzLBjXq1fxQOLHG6gQlR52q+hkRa2Nto0gbr3o2l
PKTGt0wk3He1dwwEPb6L0DIGsSUZpij1kvyhVR/q/gX1pnm6VzvB80O9OpoMEnPhjRXa/AoHi6m/
JR86Ii3IofevoTdswxvtzkWvj+5GH8fO0+6bI2rYX1/y91Rg9td9jPRHIFFPWSWQhGXzIBNY6ykV
Ueopiqt1rr6zj/JHlbrJa7FLTzmY047j19hsRbrY3G1e4NLzuNjmqmuUyOqBawcPqfxEKnheT9dC
SJQLbsTreJNZIv0pCyi9x3VcmthnO/1qpW/mL/QZFSVUFbpbpXpVyG0YiHz8lTdhIBkjSiVdh8oB
VodM6KB8m+Vd7dzkynb98F3dJAwKY0D9lDTzZGNhjvJz6kGw6gfOYxU9pvE+UAUnj7sicH9BXwCN
OFeBs9wNTTQMCa74HHKFDeTVGtzEN1on+FrcE77AoYdm8bESjNNqSQuccL5XDT8on3tb4B15547y
t2sIKZD4Y4mP8taOCjWA/lygFm4hf2ki5j4+AK5CEJch8cU+izUbeUVrBpUEVFg3ZqI+zUYhaKDg
QkDpnVICgBWEfegnkWIMcNTUS/0sykcz/BcLhhLvfwDMfRi1ijrOeQY6jOws26GrJvdW+hi1/roJ
8z73Eoa5EGtS9VkRYx1Rc5jzV6tySSCwKJ6nWULQrVxYVBQ2YTQmWImNrqD43Sk2ttRCQZ0OqAu8
KfermJgyRTYEZIAse4Gd6IPSyIiDjfhGR/m4yf76nYcjj1D4PwRmMYmhNEWhA6HFlYAuzVKkwcv9
IAsA+u+L3ULHJwZnnTwFIetLrD9rE5h7B8EX4WKAYU8GXQGyw2ytOwzmvEpGZKiK8V6SfLu40bKv
dbvixSVodPgPgrqzxTLSOmwStCOnCHvvEAF1jq9D7rK8raR9V1Z+bjmCyI7ni0FiizoYkrVICjP7
BqUfWnesYMjTtjIbH8MObjr5knkD/1yB2nZ9fVyjXsAx62shVQhWNcDZ9c2g7GPr1dL8qd6XiaAs
zf9Wf9bFXJ5Db4NybwZQN343ya6Kvxu6oDjBXQuEpWnhFJlL9kFkV8gUyhZIOrXyeShRWT/ooZ8W
T4QIIi4BEJvgrrqhy7IKjh89+X32rBQbZBv6CbJYAlZV7qb9WRGbWQ4hbtYqPYDM6A1DB25dg5RO
JMLCu5EhYIbeOYwPwlMzFieD3YeASwgmrrm6E7q17cvda1D/i09bwDCWhr52okQhYFT5LEnfKlHa
hxueoVJOy7pUy/o3r+viqBbEJHkwtDglc7appOhkk8TXYnWvRMNJHu7GPE9c1K4rN3caQRGHQxqL
2WJDQVmZxqKY/bz0EwTJVMtuZ7iiO+WU7VSP+LLktq6x00Y32MzEHQWQ10kouPAlJPUki/XCU3Qg
lQSkussP8eNzfggbV3lzvMovvya/3EV3yln5rnmSX0uu9HPdcfCsBukNDAXjZYj/mAu3Bfm0Nuc4
bKN9D5oP1yD7QfLsv+fEwyIxw4/4QcE7jc0nR22vzY2NE1AoOzX41U/3k5ULfOB1swXdyT8gbCIZ
ygkdmK0AggJOUoS+at8G1rtu7RzDUwjiiUfi7JpUcLh5l/wSlUlGhJMmtx1FbfJT3BZuqb/9wycC
RQC+EYY1HbZ9qlb7uZxLHIh2lMzO0y3S7LQpUCtIOCQmUoed7GT+OibPNQIPZQW0FyD7yoR7WiiN
UVP12Er52EC2Dw0MWnzu+9gTEdjwkRxIleG00QD50vyhshtqrTni0ZLILsYx6gpVlWe53vdBLTAQ
nhvWUZsFz/jv5BfjIc3EnmItG1IQA/WbpBw2VYdAVn1d37rrOhHMcAnDeMg4kkih1oCR9sFt8SE1
7vio15vkZvCNB3uECovAJfPOMJoRQNGD2J/mXi63sEB6Eoy7E8JM64NoX+METeTgvjEFbwzel9LR
UKkZSCWBa4gx9K7phrCO8KVC6aYLD7J6lw4nFT3M5nfBDtK/xGaRlkiM9cmZUXQRuonxkC13c+2c
SOu0rpZrYDlDGk7pdcikVzvVSXy03f8sjW/rP4C7oVghGBPwaLPYpvCutue5deiGQmfBkXQf9ZPW
9ozwax2Ha5ALHMb125KUajqRsaP2iRgnnWylRnCQOUTksMYFBnO+MmWah0bB9SKfzbNygDybem5+
4SHS7s2n1vKllyB0Zy+GVrLoYc0LuhfQ7GxeMpqlFsXYxrF/m5zarcY9gaBTqH1NATjjpjtZ269v
KPfDocsON7gDvjjWRC17UsFIhA3Nip86JvNN5QssJCG4t9ZxuEcBGUcbbLzoPGYHsbMp7lRiwECT
eV+TjzJ+loZNU94bopQOd0H0/YD1wPuzNee0C5siROca6pPSway/bKf/BJmUB9lAwekWITFnrk6D
eArQA+UN6hl0kHr2plH5vDDZrG/ddV8rdY+LJTERBx4p4CcJFCypsm/nvnA1s/b6nLyUjf5YJ91N
LKMvKXpWy9c8jh4MXXGleN4M9ruO0BkNqZvZjD2rIge9jw7rP453IDF+8r+rlm0gTvWpwfA7jT2L
j8w6VPZ7123XIfjx7QKDcaPV0IOfegaGYh6iRnGH2oCqykPaPsyoxzSBjx5sWdQIwjuKGm2+UtAI
YoK28fKKGLUZ7BkmQIMWoryubg8EzculVEH1uLV3xoAhjbIp41upDZxjM2XKbn3Z1JUxLh0PIMyF
oKIGXTL2UVcH4axV6BqEq8Nzy4X0nnkIb2x3Ek28/HbOK0jsqw4EkcYAqXv6fByeja46kmByCV7c
DXK8Sav5rfZVp99M5Uku3Mq8ycZoo9jf44yS+0NiF2wYcW9up6z2QxMEQDJoNj9j1YI0ioyuo/xh
HIx7Iv29jhCCV7x4KJ8vkqrsJZ6mkq11KX62jhRLqm0qBOOBgwJd+qrm/+AmoTqNtBTmCzRdZgIh
OdO63nE6VGnq2J9JvgmltnKjVEX+yBBNSnPP1AKMOp7F+2Yu8jQYaSgplw+T7rfDS2ILzhTPHWsg
QMDTAuQ5YBO/hJDCyErzFBGXghbRKpFcy/5Awh0KsQX41gxBGMk9S3/QHKbCWZlVi5ABC5pi/Smy
3+f6W+jM5yyXT3IOdkkUPXM4rf/j7Lp65caZ5S8SoBxeqTD55Pwi2D4+yjnr19/SAb61hsM7hA3s
LhYw4BpSzWazu7r6+vlhPxNXqJTbqHOzUtN5CV5vxdAOHnKwVFGWubHc+Sayo13wZG2g4js4gxO6
/k2x42WAme+c1Q+gLog0qAQ5kPADsjxEu2ZJel7HIfNqWH1HmtVsCGImjDF2dvQkT3sMn8LQAT1/
X23KA2Sr5tA29nbwLr7VxOKOWGMb0Z8nD7XBWVbGClpVcADjL2UWyAzGh0as/BmKXNe/Je+qXXZ6
dSK6VKt0tcINiJEOjeWW6kkM8bZ/uI7C8Lhoo8DoX5w9Ha8raj1BZQ2y1GtICY4faffV9/Yc78Rq
P6Gm/Xkdilk1XGNRthFiFi16OoDVuPkb8hi3Ye81tukErQO7dMTY9mO7+NlxwjCWSS7kI+RrIOdu
0tVmdYqlwYTSs52Mt4V024CqfX1hzC+1AqC+VKII5ZRUAKj01ImV49Q6aaV4/b+UPdYLoRyyIRd9
pnfA0SJcRDPRkPFJfl5fC8u+1xiUH8YgkWBKF4wJulJx8jaWgZ1IIcRpH8yakyVm7pshQaQazaeq
fKGBG/RIxEzAqkuotb+NDRFFe+SNcGVa+Apl+fPVOcLA9gHVNrwvQgSGeuy2PjEKtxPvTN9TeZKu
LK+Pke//LYm6Y0BGHhSpA1gknnzTNRq3HjxLegoDu6m3VfR+/WtxdpDOZeXwhbI2fT9B37piMyIN
qDwFvAE67Nchki/fRSQE5tSqVMiYzaGyvA6zg+H1b6KLsVwx+KRkustJc6dt9MfO+TER3vB4VlSA
+bf/A6ajNKksMOiuAHAjmJtZwqQRvT35rbG7vo1MD7GCoZygFqH06seACbsKI3BzIr9eB2CG8+uF
UK6vUpQsUTsgzPKX2omkqreD9aKqD3L1Gsp4u0h7NCNzQJlnebUsOpwPe3SxJADVSryZkApHzsdJ
opAgxeYoxifG3nlh/tDpyHNZ72OECezdK3rPn/oR41fjArNdhufrv4lpsKufRLlKAZRvrQzwk/p4
QPz1WJboQXqoecO1WR8UTaRg5aG3DG1mlMFmZZv1RasjGSo70dTb2TxzLhVm/m4FcXH0tCgwC0SU
dnCTuCMBB8X3oud503nJZ5/bXBVQLiBlpHoRYPBJDsD42H3lO3/fHzAcFeP95i+RyAERvL//VOsF
UiZrBYleZ5GJPexfR9EZjXvJeNN4QnIsg1ijUDbqxzAHpcKqpvT3aGIdED8fP1oe44zlSEB40DAR
DkMXLh6W+lA0MahTCEvxlkVaS1O9GWOur+/YYlXUmxLpl/9AaG9lyqUYyjVAqiwiWfBoVQ54h2ZN
mvjQFLFT9jy9VtbdtkakbEKUA2tIMfDV1iuMPbE7GWdcJlN+HD6TnMdT4OyhQRmEaXW9PA0AE4qn
pHPG/ll5v76BjPmfqq5Z0DXFR4JABF3Va1tBracOz1utbp4MvWq24yR7RjW/WRieSxLo027Gpp6c
KOjlvamnb0NRocIBbYzol2apRy0bPGWcW06kwvKkaMZBjUNf5rHTpVlL7tRQLBD1m72AZxvoxLqP
N/ePGIqbvNnbrG1eY1HbXAeFKGQYvmpDt4uAhGfP9S91+Adi1hqEOnYIiQJz6gCST+CaBZJTpP3N
Mnlg/ideEwpuKKeg6oCWvmW9q/gLYZ8ZNsGIq09yNEgchvmP61bD/DgrgMXFrADE2AwsIwNAgA6w
AZx1pYuI378UqivlvPG4rJsFYmeYZmmoEgoc1Go6U53EaFQXFspHOfyqBo7XZX399d9PLaYKO9UI
fAV5T7xjA6VxQuOpHTPO7cXasjXK8uerLctRWfezeFlFvOu1jS+6qtTbqYk86uP1j8NcD/oQMesF
t/HF2I8UknOmWeAmnlRI3UFVqfM92eD4DeZH+QPyHX2tl6P5vdyIAPGrnJjGJuz/pXhmaLq29MLi
lUp3suS1OBTogkW6sNrOjW3lJB8f4n+hAK5QTCpnlBsaUicy1iEHXiZ9jf7fd8QjeoeAEQbp4c0P
BR4qMOo6Df5lAoKOLHKu7pBb0LvbaNwkomP6u7J+XURI200ZYPAnzitemdftgXXfr36ATi0xFoS4
Rqv6UrQLbahG+Ppz0byN/e46DNvs/lsn3ZkRiJFUSA3WKaGf18TdkD5avNCFeYiWpjCkFSAxoFGu
wJ+URu5jJGhy+UWrH7VoJ+a7onFjXoWMdcuju+4/INonyMUUxCGKLqhVycNpGJ4nYau2b3W2VXlJ
X3m5XuggZg1GuQa1sLraqgDWdmT2jEeLYChJTPSQ3B3J6+tsE/foujrZKryEF/MUr5ZJPdSHIs7T
yQByjIT2nGE0RcS5xpnk+fXiKPOPsyG2MMISx/i2y5zmQbCFG8GuNsHJcCun2pW2S0Y3eByc/Fk9
Bg7vPct8Sa9+AG3+uVljlqUAmzE/pMfgpniRoIpA4sffwkdzJ93vO6cm9Yk3z5djQPRpKORRbSYT
qHIWkgba15j51x3R4qsmH6nO4cuxwKAUhZ4/FMVRwqNCizmw1LRbnPGYFF4ky3ZnaLturreNZNkR
BvNB6onDjpJYprPMC1+GjUGqih5LqrRQJvBThKZo0PMVEdIzREHDayvc+tVOM0nk/0asTOLqJpGP
RuK0vEmLzAf++hcsv3B1BQlm3UtRj18QFDfy6MyBow1emZ7C4FTDvuIHHw/e6z6OjYm82UKzwIQ3
OrEJNmfbRpjviV5YpJlUpNzvovJOqA+h3ti+npEKchgYFMiBXT4g7SHAu8PtgZmEukULZqemmWe5
DlgrV4TPMpkbFOwxzA7SFNAcapamDPDYN5VRjrYRxwoeJPKAR6o5i/hlqCP23fAvhNOFciKiix0y
//RrXFInc4giSLqPQepgPuMxGiEJOA6c8jfrWlnDUO+tLp6LpJYB49cPjfKa1gpMq+B8V9YVuQZZ
PPTKlOR8ntrMDzNbFVwz3OvmLaKyeOB8RtaRWaNQxzTFJKNeELEUPGeIUSnE4FHoeeugjoQvSpmY
S0DQkvshQ3ISGKpFQl5BiHUPWyokwTWoGIl4P57vV2KKRVXWcWYLQf0SG9ZdLQk3ij4eTL3bNHK7
vW7/zI37A0e78CSLYm32o8xG6+dmlMb7Gf7tOgTTzNCCB10kqLpdjJzSJV/rgwwQTflLEVRUJ90h
eL+OwSoVGouUjAQKDJQK6HnRmZ7W0PquoJJjz551hND4Pvhdb8PX4L78icyS8mBiNMunjKoMqD85
Rt3sktfrv4GxzrOfQN34nd4EWiWUmS02k6+SyRfFO4icxYaj5nkaudfRWP7yjF1AhTYQP/ZTpUd2
AaFN2jwVwUnqBES7pIUUVJxBDgrT3lTnOipjjWeg1BoF0YynZCGL5PNdod+J0pc+/vprCJTultIW
BtEoF4IaFeoNuTULCOrBVcjbt8r8wnAijldimv0fkO/NXXmlEQwtdbB8RC5NZ9eqiAIoxyN96wld
XCyLLg7IBuDU0VmWIhj8IPexjjDCkFuSfQm30WE8lF5+wKs+OhrugBhpdvWbcM87ckxaMBoWoOCs
4F4zaSEBCRlCs2rgrYrQ7i2CyOyYnKrhMdklTrwBBfT6N2M6rT8XFp2h1hKoSActjviUhqQIfnVC
RRLrMy/vKl6ZjZU5hkooGLp4D8nIYlG3lqikvtKrOOlqFpNYwK2sHX2U5zsD/Fa7nBNiduFWSu+U
uvXilqekzggIz+Cp+0zs5TjRkxreTPUE1NxGZNEcC21UingrCpwQn3XIz9Coe61psiJJIqApykOL
PMrcujUaD43wpVMQsSCzePTbf7hMz0Cpq06boI/SytjhsLwtgwGvF967mfUuO4NY/Mzq/AWKWWRC
inUJwr2veY3pKhAHVsWT5r8lAhRQBFJ/KpngxaEbRq8hpomiSQXpKtsAXz86DDq0kd+n6sns/X9w
rFCmWCTCQNoCBZFyrEqUZFU04rd15UuWfDX9D232htLcZPWTOjswPrRrjRzHyqITQA7BQIlnYQ2Y
9OABJdKKNDSx6dNe/K2+V2jV2laOZidPmt0dpF3lDiK6Ma6fW9YLDvkJEWmURVNPptOZYSy0uSDj
zhq9yZV/+B+yO/9CO37hBb/zG92DtBAsexff89wj4yIBMDpeFMyvwthY+hRPql9JeoPYE9q1yote
nOLWu744hlNaJsVjHKWGXO3lPGBBVEbF6HBSZWVjjL/k1JuCxh7zzcibGMMIDs+gqBNTgUZm6gWg
Qsg9CehB2loQKjU4C2JcWmco1KEpx6q1qgYoZrIZ5dvG5HWTMD/KaseWZa5OJcbaF3IZASCWbT14
hi5/GHEa3Vg3E3o6lsrSwnq66DwOw1qoox7drkYkumjfxpx5N0t+Jr4TSUcFXemJl0YYBC/y6lks
X3qGTMcukB9TNGXps63uO9T7M3B0fiLrOaMAUzo1qo+8vB3DLNbR0oWRR30oaQ2ipR7PdbnwBunF
Auk855xixpWEqxAsRYw4REsEnboL1NAvmwndOJM+qy+RZWUfAVLYNclUJUSwAYkyu831ugDZM8TM
jOvH7NIqoUKNbi6E3pgpi9NGGU2K8ZRtEIGQlD4W4iFPOau7NEr8/QZcFCAwl5BeXdaXUe3H+Psb
1CGtKrBjMfEs8e36Khg8PMCg+wGJAJShgHW+jIXPoGG+fGqn0UPdQoDJE5XNGDh6EICgfKvNTtUT
wzq2dvWkqaS1bZlopTfzDghruRikjZYxLBnKfJRjbMNSiicZy62K30WiH9tJ2EydzGs3uXSOGkaX
6jokL6DbeDFUtE1zqUrbCjmmiWhP4qZ3xJds7x+Nk1bbLeZPZZ9QJTuke54m5re82HlcDGTo5YnQ
HYWcEd1oMotiJ5QijuGg63NIBDwGviSw6Q5TIUOoVkxbNES11dzbUaE098WYQm1hzqRawXT6qLiT
kHm5BTWpiaBgYTW6owy+7A5N3aPNSO+ynAhyGhSkrZLwyTe65mmYC3w7RUzMrezHf++VQewHexkj
rxcNQLrK21SKEEgdTh/oqrZVy0QOf1y3TdYJg8QmnBdIIDjei8ms3HLmF7Ish8ujy4D2j+o7Vc3p
52NZwxqBcvxThUJ4mQBhLO57/4AJPmJ8WMalWsrj9bVc+irslqWY0EtEnyv+c76Wzu9rqEEMSIvP
N+iNEautH7r5QDTTDrltF0t0TJvaCuyCtQwGfp0v9N26cjL5NEybrHLNxJWCra56o+IUzW0WOYW/
NaFkeH2hMmeltGyXL2SYwKECvLpp7qHQLzxb9uQOm8/0pDmnNiShY2xepS0JdiXmpRP0YU8kt017
cDMQCDk/h+VW1ltBP1tUtBxWy76L1bFG4cXaBiEnPFk+3bXdpt4qZWj5vrSwtbvU6cadDGbW7Awt
CiCeYNoNT72YkSZfTAm+GlkXGBP9EBzzJFFzkN3soPSa9k6c3+R4aza3EyjT7W9T2aXqRwkNuylP
7EL80Wic9ClrvaieIrIzkKfHKJVzU666LNXVuAaDRA2QDCyNzk2tVLINwTRJJWfHqU7xQkuh5oEw
m0fTvZyuh7gd+k94CqOQe9lEKvkpuvRq+J14J3/4PxRSHgXUXixb3aGf5q1H6WU7DCQn++xWvQl/
/z2j6gyfTqEI0mjVogX8Iv0KdKgpb3r/Vcs2148Ry25Xq/wOJ1e+T0vKPtYWGQGzeUgSR6pTokrP
1zGY3g9SJejRUtWlG+X8Q3YNuotLpV9Y/uWd3Gmn0FI2uj8ji1YQU/Cd63Asd45vhmAGBO5FkP8c
zq/0IO4UnJPMamw0UZNe5mwaE8FY+K2YSYN2TgpBnMsykfWFAaqgrT47iRFvmCkjC4MbD6cP0tbo
P8GM9fNF1JUgVn6CrsNBQ9X7kE2YxrYVklPQuoXuBBZE8BrwuPAPpzrGcqsrYNqnJ0YftH0PYHT8
WsJGUn7G7Y00PTflXvp7ivrZImkXHk+4wsplkWVQeM30o5zlvRBGHHvgrYh2zVWe6tPSERtCxVef
b9P8gE4rX/8ptlvweDlorAO13j/KS3dgpTWJuKwJ1CLjo2n38fB+3cBZ5wk9++IiAWRAR4eyjbLU
6rpq0Wpl+ioYGXX0O+plgQzFPLnhGMxurTeyfR2TtYlLsgb1QyhZX0z2GYVQiayFZ5Ylj21rZ6Yt
iM+FhJGK+yF5uo7F2EIMn130paE6Aq0ban1qB3FuQQdWayH9B6nYp7LVZy81oolzay9/E3WlSpC2
QmULD7tFPef8lAWij8Y+SGnZUR4RaYpuguIOHaE3glTuS+UmFBXP1BAeX18fI3WNZuI/sBf1x7FD
pKvBf0SjtUUvG7FGwwmiF2WSt4Kg75vyqQ7CQx82DsJRaIipCG0aFSL+ORiEz2ocbtVOtVXp1/Uf
xvBreOei+xjyS3hyitRJ6ZNEhBJ0gqx2NJLcvJEqTr5VYZgRVg67hboUIm2aEFcHcV8YEEOGUBba
0oUuSPahVoiynVpR/ILGyPndtFJrFyndsI3VKXHqDjKTpJTbxA7a2SfVnISveV2Kd7kvx74jDq2W
bv0m6VRSDGO7z0dlhHr1pCuOIYflZxf3weDIQjZ+pnms/g4h6+016jiNZIh0+afR19ouH6bkMAVm
N6J+Vc8PnVVLsDoxecfAJDTC1WHjgafbZEch76xTIvbFXxMhEK5DdBKdRxDHRvKWMsVOVPts4SAZ
kxBtBH2WXb2ydmVZ1ztFQTJlMk1MMC3UnhNmMfRp0Jwsgma/XDfoF6VexFFW4tQbqNDL99D+J5mL
GnzoiLt5X3hFT8Qn3shGhpmdAVJmhjQAyg7flIDmXkHpyeAxWC7zQucronxwqwatKcCObGjjocEW
I8OIH4l2/PfVOuDgzWhiyAf+h3bEQtVXXbTUrE29crsuucFketL1NedKZuSu4S/QgrooCEHR5DtU
XQVpperHllqABoc0/eCiwrWFnBmm2h78bSATa6OVJN+AIfR63R2wtnENS32nNG4lNSwBKzV7pAsE
5XMqTqnPY3IxkuQwfRmVyEWuBbpVlAEi7da3VaiCItLXuWiHYdifcMyHr6gTmq2ISaYB0ZNy/Gnm
aneTjwO4AWKflG4yJs1+MMb6IU0KlG1aYc6ea8yXuKtSoftZWsLMOaUM00UBARfGUkXA1USFsnnW
V/GQDKhdmIMTCXBPPF1+xuWOF8ciHA8CrHIxtmUIJXXoa9iUPNm15GK8Ut/JpMl7UksK51JnfGCU
gTECwMAli7w0dU56US3T/ruEWpA+/6jH27Zw44SzZ6zvewazbOrKfPthqMZ4QjF42liPQUpku3gw
Dumtfwfpny9crwnGsnsxERzefcOog2EQIbK2YD2BUY4hHOfQKnQ+/SRBkVh61B7VveoKbvxTvf+p
3fSQGLWTHXL83XbKCLqdFXvaxhvuHAmGyZz9BOoUJZoVyea01Knzd908xbxaHyPjf75G6ivGYtRr
kQUA7dfCYvNBweyJ6iDJL4Zu95M3vpgVvZwtiPqcYZSCMR3CQsNddyp0kjv+cd6oIIDucyLdI536
CoKE/aI88XSdWCmJM2jqkly0bVJVxlLrt3gHZTPT6V9VENeItBiS3T4k3va6D+R9veUIrWw3nPq5
TxeqmDliXIDgBuNfT2UEdWdtopRLwSAOvc2WNeVystP7eFuUnDWwj/mfQ7AEZas1VGWYVvOENVR5
4GGEuN2Mrzp4LH8vLIOVQMwZGX6QhBDlneNovVSGfQacDLwLbSSB+aNVbqyYN2OB8T44w6EMUEfi
dAIhPINo1N3Un5rhVejer3929qFarYWytET35WbsgTEHD7GPNrPMzY2YBMO2nU9yfR/lO9H6Mf1D
5HK2NMrcdFO2hMhcnIVqd1pjd5Vol8VB4X0q3hbSRhcWUIXvsDzffNTK2zpAT2LiXN9DHgZldlMx
+5ncAqMOHmZzWww2+qLIdQy2R0CRA6pJSFJCjvXc5jpTjgK1wYZVFjraNMeCLjWkYJAYNMTnCao0
0UudPjZ+Tnz0+3TpE5S3OD9BBAT1iPzuEsQbUkL9gJ73UjQVGrAKmH1XeYpx32ceeIzeWNl+ZhER
jQTieEx5M2pZMSFGSy/PZFjp8mo7X3irhXo9RYhxa2d00Ivxc84IZshbNqah3mp2eRIfMDCDN+KV
9Vg4g6U+aiwoMXYBzGXMPfT67egFhNSH0e7eqsfqYPx145l2hka9zw09madaMvBQzraQtIDwqNk4
de9e/4LLb6Y/4GoraY5mbWUmtKiBotVveemo88nsMcqggZ/0/OztOhgzJFmjUSGJJFTjXMlAawgG
rjoBPll8a9wgBMI8uQ2ia/ktcEonfHhU9rWdxs4AKSteUZl5ia9/BRWVFGNXtn4I85lvPyKSnOZt
Y4ePlvtb3jWeT+pNWZHucBg5fpXlE5ZezUXEwZAtmkY6l1JSmCJCwbR26rpGNgPp/IfrO/z/2Ogf
EMpGh1kyk3rC2lqvd7RtdwMa1I8MUok+6TfDlsvOY14W61VRZtrVkiWjX2GRW5VSz9+MT8F98TbO
kOMiIBVxonbmHoL0KCF0x6AheojvgByAVS3xXpQjeD62UFflvTjZEHgRqHiP4UtRCyqGOh6iES5t
4QCGS3MGivQ9Zx2s0MpS/gOh+9dGE+MU5xkgbfnkg5AWcWuEnGXQmY0Bb7gpznADCVVJQH/Ru73P
+xqs9xr4emj10/HXIal17oezCfM/rQF88lY6iqPT9e+94SnJbhpeOGbNXI2KjC/qDuhc+H5mrcK4
TomNYPJxdjp7/NXCRWTE8ODyifwY7Wa7vB/thpOvY16v1gqTOkpmLre9HsDWRk/9Sg6Dazrzpjim
N9WutQNP2/HqqItlXfjiFSBleanW1jpaDVBH3QQP2XN0THajiyF1HB/BdPl/YL7p7qu91Moo1Ica
ML1neCArNZ6G5fTv1z8ZD4Vy9XEeTpJSLbv3a3aCe/+IYRCCw5v5xdmy7wtntRYzkP02HYASH/1N
YYevjdO7kce7i78Ljlc+DR3ndJLaBvEIHPVewtXfHmoXCcm3dDPcX982jqF/9+WtFjTLRgYdbQDp
4nb2naDe+fLzdQiWy14k8dD+pSC3iSjj/Nh2RduL7QxGtZS+l8IeSV+n6N1Jf/ANz7Q2ifxliF5h
cHggjJcYUBWIYi/nF+OTzlG1sPN1MOQQdlu9LUct+oG2FbLPBe/cLpZFfauzTD5leVLapY2cIZPf
6J1bKBXxTWi1QP9gROeO5ILVi9Y+AQ0vQ+YEc/Lz+u4ylwntA7TZo7as0343NfqmBeMF6Ih+E+Fr
HB+E8BTyIm+GnQDgDwwVw7Sh0ka1BRglOAbxsQ+3mu9dXwnjjjqDoJ60syyYVZBk4O/K4Fo06BUM
nq4j8Bax/IKVsQt1UCMnj0WgLEIK6yvsoQxf8uhoy++8sAdcHZBKV1Ab/35NrFCgk54IEPMH8zRQ
SRkhHx6io1sheX6DjCvwRs2ZG7csnsfu2edx+hkeCooOf9AXe1mhJ4LSx4IIa8z6eNNYxqPYV4dF
rD1QdPDtIYM2Zqg3NZvrW8u4ms9gqSdSlMYB0p5Y9Kw8NP4x1U6j9K7UHwpP3ufyGyJji6GSsqpi
iOCF4lXWDBjHIRoxGHViSJKuusl0gaRiyHEfl/u4MHEwwgKlOWRrLxIsbVdhUrqegEjRELU7lePj
UE32oOzEdtMbd/nfdzAuyqrAEnGMRbS7nH+4sUTfV1kamAYPFo70nIQPQvN+/SOx9m4FQfMNtE7P
Lb8ARIkGuVp9UzrdaSbnOggjjlkWYmFYnYmQE4T484X4ktUiN2UmkBVBp5BZ2tmXRcpDo6C/mBgf
wkl/TBweg+rSeZyDUmY/CaUxDCNAK2Nw9bhxBl4IzXhMAsKEyAwS3KBG0pWhqm2DMAJRxK5cCHF5
KM97MUY+WMd01+iksPOtgolHm9K+h+j4Md5YR14r1KWvP/8FlBPOVEHPxQi/wOhJKew02e0VyAD3
L9e/IAMGBMqlyIa+6eVUn39AHK+st7oIC+yeNeugjJ4hPnUS50nCYClD8REWYqE5GMp838/mlacS
G9mqsjRDKoBkD8mL1JPAjSUb+XQS7aON76TQ7rLjU+9Cc+ORy/X+9sPnfvocnzpwVTrLjbVw6Lv9
7KHXwVPfpZvJk0n6bJ4+jc2Pz+vbyngrnwHSgXAnznUWmwD0PzToRot28tIfJGK52qmDYupXTLiN
6JdueZFEQfcclKOXohN1p8biJNTaCIupHeExvqtu+kf0cOpHHfKvZN5YH5IN6T7fVjRu2M+yIvQ9
YmQI6IwosVFuQBMmXUr8AFaU+lCNqPyHVOxuhllodpLoC9vrm8ta6Bpt+TUrY0oMLZ4FRUjsPKoS
opY/xjx9koN3c5a3U/t1HYzhRzEODD1GuCAwvPJiV+My9KsKH9IqAshi/hjRpaqXj9dBGB4NnVPw
NBgMgWGc9NBP9C+3hbGIPI9glWsEIbRxjxDQ5Fgl4zPh4yBeQNcUxKSV5WesNs6s26SQvyVSB/kl
kaG/DCafNpX7XOaV1i+St2h0RGMCGqVUiNpC6fkcSkgTSxvVuLHbAVl2O5pMpzYeJcOFZ3Xr2OnH
U8zT7Lqwi29M00SoIOFfut6ttpPcpRMwxfpnbkBRS3vVaw1tla9aznnnXj7aFix0gGHsJujQpkod
NqhYi21Tp+AKik/BaCvjQUtPo9A5JrTADdWLKvQF/fVE5W9QlPNhhiDQ0s66t6Kg7Nu8sQsQlrQu
PoRt5KKFhhMOXZj8AgP7wCgZEUD0gzTopqzqfbScFZiYkFhEF04y71hdWDyFQZliXi7XhQyMwCgr
T6rbflclAa9P8MLgKRTKL/nTpHSVBJR+qCFHUpGhTzA0AewCrh4H0+AXXgFEzQ28QSmoSM9LyCoB
Shsw9QDs0iFtbbOa7aopdlrVop5bgB+PSV9qqfCoHhcB7Pc6/4BTHnGWLATHQ9jYiYDhhZOjTMkb
cl3PsZB+SD6OX4rXScvrhWQfAlVHOzPYtCABULeqlnRiVSIAs8t66yskkTa95anQykMb3jySSiJG
xpN+Yxon6MeKuLRWIWI5dyxqNwm5bGGplvKg4UtmE9F5mR8mhi4uXSuoBIm0eM6YVbNVlFhXqgeH
St7Ifbkty9/Xff5lqmT5aCsU6gjErVmn7QCUqACPAgqARZE8VP5426imLfk1BFPr2lEXmfhae7Lq
nDe+jekvVz+AMlm/xKu2APnObpPpTR8xyWOOfglKuRUhwFtjPNb1BTMP4wqOMlItk3rM08B683DT
9i/R+NpGLz1vCO1lBeZ7W5dOHQtSkQg5zw3ER15aKjpUmeYu+ZxF8zOTJ1czoEXUBMde/dVXNYk6
zJjolGivyhkxM/Bk8qpBJK+HMSnHz9KUTlEUEbXNOffiReby/MfRuXk0QrVR4GPLh5lU0WE2Nx3o
4ChIg67g1DwKBNuOl04T6ANB1Z26pDBJvPGDZStycyJlLkG4vthB1INTTWR6HxD2/wdDGfKoSgN0
DwAT969tedvNsTOpnpma4Lpv4xnyQ4173ZR4C6Msd2olvwp7IIrZbLcmuE/mJNlFO/JmtvKAKJsN
Qr1UpWbZQeM50W5GqApg9ADnYDD3D0KW6NrHPPaLNIdqJGUkYXKb7acRhMFeh/gmmGKn8X/M0QZX
B2l0Xr2ZeRZNEXxYBIQyZs2cH5K07DowMQr4Hs0zK3MzNBvVOk3dX/MhFns3MSsO9FfRvGDdJQjJ
INYEHK2Z7FndhbPkdgKvYY7pyFYo1FfKTLVGyQsbWGnlMW+m1Ata4d1ozRkj47p7TGXi8Ul4iNQt
VCi+DHluRGI6lDSL7r3SYrsRo13eBXsIbeyumzvTa6zWt/z5Om6X1VjvKqD11Q7porjea0N4P9eD
U0D9XTGjzXU83uooF5pncx9HNfBSVOozQ7krdeTFzNSN2vhmLOSUcwDY1vifldBe0Wzl1DAiWEkv
tRBWeKqbr8r4HLkF7Ivs/bk10vnz1vSjuMyB01ryR5PEIanjXDhIwXCUs6wn0jjqbm6OBebfZJnb
yv2X0JY8/g4r9EU7LEJrFOsvFSslNOUoUYE2o9iAdJWev6Mz+P7vP+AagjoQFvK/PmSoG8gDNaRR
Dw2+3SzcScmLL/64DsX7dvK5bTYRPK+0fLta8GTTKSGV3GHEw2hYznUgplFaKCxZBtQklO+My+oQ
IEGcydYEowzLU1Z5Y3KPHiei168hTzKNedxWSNR9NgiGlc8jkCz5BTo80ujlIGHmNekSE0w1XrMM
cwdRDAbXCExa9PGf76Aq4KUQ9YtVVkCKJCcDdbed5ZOOmY3X95AHRdlFXCelWCqAKg3p0ZSH91iD
2Nag72qNN1SbeXOuVkV5yCYWchS5sYlqYN2rlg5N9O6nanIr6cwzvcKhfGOsQqxqCEvc0IGrzE4+
5Da6U5wctlGlT5gEmWFYG8ZLtRxz5G0l5SMTIxy7osZWVgpUFWSrIGndQRu9cIZc4znIy/zl4rlw
WyN1g0EK+N9zG6myogTNH2haPP5OS8mGkOatOQa7Nove/DyDTEfTfcVINSZWfgxNEQJ/jRNXvoNK
w6uKqX3XDWnBO8unnv8emtrVC0ZeDt33roObLII/pvYkDXVXKzxBd1JMSmqGf9hxtK1BegWcRPTL
URYlFKmmjHmNLy0WIP/lhqsWkzOXtQOJA04KhPm0XYNRZpX2QmH2IzxoVh2U/iDqthodUdQtjOdI
J6n1GkJ75fqeXibJsalrTOoj49XZYpTM4rWlfR7dZi02snTa+DFBf2XnqMUpELdJ7DY18dvTZG6l
YR+2D0aExsQDUkOcW5l1glc/hx6wKAiTEiopfk6jBR9D0nzqcrIpR5/TJ8Xy6+u7ivqsutUuE9dh
SjUGLIbZfSNUXmkcNCFH7z0Hi72kP1cv9VXbJvSzFAJzNo6uDVZRIEAWVeU8h9ggJuJ4NLhDXYZa
UDJaZtQIsNMErYUIMuws8A+lknPueNYtpWNi0/9gqLXUUVr41dzgnZufxvpJF5q3Jr8p0tbTodoQ
qha3d5rlateIlH3OipqLcQvELh/tsNhav7E45WYqyT4S7Hmyuz73rp8JpnHI4HWgcKSgw5F6wbaI
Q9tuxF6KQXuMwTAUUPJL2xtLegIF/jrWZTFzOX8rMOreL9MgD7QI64tKxR2HCNYIWeqytv3S6wOJ
SL2rSi+FdY+5QWL30kkk5b2XmEmh9W9YjGsV5QT/R9qX7citA0t+kQCJEkXpVUupqvfN3e1+EbyK
2vf16yfUd+5xFUtThD04MHAAA45KkUwmc4kolgz8BDDYNB07/JiMJ46ydOcbCnx+5YfIY1rGfcu+
SmzfXNsj24XIoGKMM3DR4BSCiBDVDnV4LKECTHYVSixKljvVWkYyPA136WXozeNyhCwcF4x+KUkx
A7kCD4U6XC3mFAyyF826dOJ9BVYiRNsINUDjspp/9FmVcVFLJepblyyqB+05vJq6/v2yIec1v8/9
8wdECIVHu+mYPXWtq9n36DfuyJttB41ykxt3Q1y49ZtNgra7s8ofnS35iJvO4Mg+4ZwodWooA9I9
ro6sc09VZ4HMMUeeuVFd095XCpPxeGxFAEgdUHRNYJAQ2frTL0qrIlGjBYhK9YJhkc52WLwLq9HJ
0BXVd3u5kNZWhv0IUbyPBotk7VwAcWBBhyne8mFOF0iMlF7BV8VxKPxUoGGS8f5v7s9PDi+wbJiY
JT41FNOpICWjgLVViBw3fqyaqFUPe8nm2dyhRzDCAZw6Ox3NEtpElvIDzLg1u4ELd6ywRoPI4FAd
MrzPZgPqN5/wj6ieHFoyye24FdL+D1vZ/1gqnMRJ51mWcPwEVoNjjtNdajzNxvTQ9JKra/uT2qjw
oFp8rmQH7Ym0oBMIu0rlpp0e0/C2iA6Xv+f25/wPQlSBivqiLledDcxmzQ5nlTdm/5IbBMv5/1oh
lhtzLURz6GoFxSx0k5ZeNF9z/uuyHduBKKrPBEDoshELjWqkZbFiASVL+Vf8f6A11r5hlZ+Ey21B
9WA0HwuQxCD6LiUX4uYyQW4FT441eawLTrOuSp63i9Vg3Bs6JPqMtMnzRGRquZuu68hA4dZFn0S+
QMQZBmqv1cQdOxtAINAf+vCrPn609SI5aZuO6whPOM81qA2TcViXzV4CfZkCMqpo0CNObg/3UW0G
a/UjzjTv8kLKzBTOdz4Nk66usJhEe1XC70NWc6fT512pf2hD7o+kkjz2Nx+N6JpDWzsqWSAxFy6F
nhu53S34sjFBqwuZvmhLdRtrVWBZy12ifYm1eT9F+BlsXjsXUZl3bOVNRcXXatHxbMpUlTbP5Odk
BTg0bejfnHpSA+zVfUKxn5Z6CjLSP01cVrnbjBf/gzDV9Q45uueHCm/vhQMChAEjvcM7LUkDy4Aa
2b/4yiMg4WwoPWU52EUQG5qhG4MMtgczGlQY9oWUDm7zGB5BCWEFhOXKWF2Xcej2g/lojW8dekQu
787/h5tZp17WtUGV7vTDFWa3qHMHe1geIQ2rOyPm/tPsKg5BhFb40FcjEV76rawoKAUWjj+YxvuK
awBG04sfriT3OlSW9wMELJrJmc29Xt/V7F8uoKNPKvgAayhTK1EAWhCPgdo/jALWDpJvurluECfT
12Tl2gt/+kn1Issna123AgSOU1wFBsZaoVorCf02t/wRjOBYamLOVmICBlQ8Tl99byA3EpWWqya7
MJSxKGyGCEdgQoiAdk9WNjPA6rlw5uyuGgx3jr61pYzuSQa0utOjg2xGWoPHLYDi4iEZAw1GMdQT
Y0k9VrZGgkuiFS6ANMFGUBlSPVH+zNV5l9ft8+XjtQ3z5yYVjnCRVk2E+k7jTh3dazZ/mes4SApb
knnYvGOOLmzhEPcxy6LesuH9kEpZeGCEhU/jfYcXeh15iywhILNKOLpWE45GXwIOajucuBUZnCSW
DS7JbBJOEQoo3DYnfLoc6VGvQetH4sRL/i3OrMUHkRAKHHU+6r6eLf3L5VXbfozjElFRXMAzR+xv
MXqFgyQJ07FN59Pmeun9jlNHL++q8sruvIQ5PZoJIoi1XQbevCj/4IrNo0W01POQrhelhg5VtCqE
kyw22HxMHUEI99c8KF2WaYCwCjA7w4qK7U24QAiNgP0FuuM7c95lkWw+VmaZcBBYUYBCd8CWoQo7
TFX/ujRZcPnjbe7KI8uEQ0DNuG/VFotml7dNXqC75oVhd14G2Qwij0CErc9AIqfMM+xAHtwxlEO7
ajwR3WmxYOb01KVXi6zrVfbphIOQjWpe9ASQRQieTJZdhWXxcdmqTad7ZJVwlZh6iDKsBW9Yg66y
aG6LsAx68zaGkue/AOlgrQTvEjiyhDVKTD6Ghq40rsHGBy1PIpcUlj+ACqS0jLfLWJv3o/kHS1iq
pm6zzrSxH3J6jbTBpDWe3nk6d1XtX6oiENj8zyxhidoMbTBFBShN72/0aAYz1tOUgwJP7aPvQ5Md
dJAIjlVIJJ9ze8v/wRXWzVDTaUhSfE4CH99DCBsk+NE0Smoim574yDrh7tdTewz11TrL8LrsqYIA
rwYyy47uqsb2pbS825vxj1FCBLD0Q29rOYzKIn9ATWmoAr39MMxe8vFkOEIIoGXjYNUqzCLotJnW
V1kdo46VPvdlIvO6q1c9S0P+9wk18XlSWEoexhawbP4lHg+8BDtIAb17dxlDJ0ufF/v3pL6Uhkwt
65wqak1NHgEL7n5SzMxccgDHrYUc0u82tKOdNalOh4CkTpUgr56HYXbswfJGPAarAQKxA7gTdO6Q
gT1NRv0w56qsSHx5S4Gc8jTKKzpmgPsSa9wlX7rhmlqPXcmvkuzVND/SxpSs9LbThiSiRlAsRW/g
KZquzWD9y3DnNZnqxJU7YGoz1lun0A5T8W1G85Uto9TZ3Fyf4igaMjhnXcFTGhKCWcrGReYS6jd+
231t9V+1KXmNbqeej3AED6D0c5K0IUxjkM8sDnnstsqPrNnnw+OsBRrBXfuz6b/U2SMETLzLDnZz
EY+wBb9gWDXpzPVOhypvZoIBNn1tUQbvrV0fQVJEpvIj+6SCXzCrVku0DnBR/quO74zKra37gkqM
2rxtj4wSvEJrJ5jQ04EypMuB0v6n1hNJtH7ZELQCnW7HTE3sqogBEdeNx+HXFCR5lYes3l1en83b
wVorW5q6DlIKt5JlD6RLcnSmk6m8VQz91szVV7NhT5dhtqPlIxxhD0IBIu1DHT5GH99QHVw5IuOd
rjkdjXwVM0n9HnLtvJcNwW7v/SNcYf+RWWnbfgFugy61ZqivwkV38KzzwgJsq2njc/tbW/AfVdI5
Vc2com9vGEO/9WX7N5fz6GcI+1IPl0Ifu9WXZf1VZWAIEn1y+TQ5RJFR022GNEdQwubMbVqNeH01
bp//pNg4mKdZDJDJj2+UWfv/L7N0YZembRoWoNHGcWt2mIl0gWXPrmpIQs9NJ7JeUish55pvPj0M
hjGZCRuxSes5MNpfaBeqwM0aqx7tvjRqKzndmzfBEZqwVnbP0o5NWCt1/CDNF3O4JvbrGHK0+V4X
1W7ueskZlAEKK5a2oWKU5WpeAbIz0y2UWw2SG015l+s+NX1dlqjZ9F9/LDwb/+UczcYEYxIoKUBJ
wL5Zku7l8s7Y7lc5whCCirBFz1ExwSg1Ux/teLSdNgOxbZmTwdOy6a4ek3tMSf1o9BFN4MbypQ2X
g7KWtJr4Pm5W6fEmS/wy00O3GFDtAgVP7iR2qEhea+f0yPiVn5TvmLdm4JYVXCBZ0lgFtyJqeA7f
hS/mQwIyD+bHPrJXQdQ5xmPiYTDHbQ70qfaUj84xD0H7Xjlom3fbPYyyoUKdHPb612anPirXscyL
ba3XKhbETMyhI+gV9j+Y1Jc0yTEcwaa7MJ4gifTXIlmf3wDU3+igpKCJFqKfpsi7TJ0xelCEDp1R
1AcplrSX8Wyfg8IcFQeM0IP3+5z+Y+Z2rtWruCcLd+nyzpsRKSEI2nultsMYEdhQZfNAIO2HazgJ
qldMG7SuEObBGJJYh4OSd27zqICceGW1i6Ma4QwtZjV8gIoamhcYB/Wfw2lluMwaes8e+YjRJAvM
SODqg+CjApZI9FyNCihK46UdD+OoGK952IKsG9um2ieVni7eoIOIQM3Njgf9mOmaN4CU4KZtxv4G
7LvNXa3NUX9dsdh4MBcTE9vLvOxIN/Nrk+TqB5lL63qKrfbQY4AVTyfo8nLHWAwNYgOgUkWzRWSb
v3O1nHaLYc3fY2Wmj2UbIicJ5vu3KrX6a8NOpx0FxmNlQbuiQosl9/LJHq6MzDTfh5rXAUlnrqHZ
csQcmBYpaAmKofS4qFkbuXOjDt/AV5G0OxJp5aE3FzAeNCPLH8ai6ZZrqDKM4YMNCbp7qElbgzui
LIlnUcHLA6N8fq36hu9YPNiRU2od8cDaawY81hfEfVZZzR6mB6GxvRCu3GekUN/Tegkfy66NwbfO
aH1Y2z08Vs1jczUYaA8FfyYv4HTT8grLqKOJ007nX6QmcAXLmOYvcU8q8P1RVd0VbRv/bqH+RHZI
3hd4iTLWp+AHjPp3Yozd13KJBu4M3Eq+a1Gj+03UG5MDJnj9xuAtaEA7M1Qk9/7ZzYXtB3ANAzaY
OUIn2+nNFYPjgSs1RrgIZlGMCTxzShcsiRrEXeWGQ/4rUWRE959MPeKWp6gpgMsfYnSmWFoY8rrm
0apUoDwP4Ki+eS9dtjj5rfHyEt0N17FrPtO71K+9/iH/zn00wWK9HdncypnPWi1fncmqaWprIkck
DSNmrF7F1dOdCSmZfpKlC7WzoEqAEGJKSGRNpdUBwg53tHfI7ex+B/Elc8iDXXj6Y32IbxrHPsh4
rGSmCe64KjJWdiNwIx3UUtnsjMXh8u0pQxBCkG7WemP+9JQ4X218N5HHywDncTG+HZ78mCpn6JlF
vfV0Y3bg7SiLbgbnQkmUDzYw9rXg0YjsnoVyn2MvbbbLkQeAF8rNYXE6HsbE61KS/2wiPcH+jdvr
Kh6H2rv8y7ZMPx5DF26iLAqnMVoVpsb+y9rcYnJJVUcGIBxJGlt5wtBWj5mE1IOGTGXJ2OnWf0E8
gAxqDiC6wvEDCfbpt43tGLfGqrAC/+kR9mrnLa4YyXfaBMGjDQQxwIJqxymIwbIYcT544hXrcWh3
We9RXQKxdb4QEP0HQU4hbEggmiGeum47faTU9JIeipLFCE56WZuHzBhh0dWyL6tRgTHtvNeaqxYU
O7Kk/PrRzxYFc//4XHCJ8EunxsTDTAZ441VLpdjl6ETPA/OZL7lvhFpweQvLoITvNpVqns4KyEbD
Kt6P0aHIQNrXeZ16y/n+/w9K+HCTxqIhDcEMW06h15kxZiu9rHw11NorFNO9DLZ1ma1zWGgbgcCi
Jvbb1lE59K2NTzhWSBXGToUGX2NvN7pDp8OYyDbF5vY7glsP8lGVt9VSYy4UwM056NUHb1Z/h4Mz
ZK+XrTqfCYYrBC3ESugLwiUqtmQPNm34WEH5pvd7n+3t518g7f6BK7MBuW/s6IG6H6/RJvk+2p6s
mLe18UHuAbo2AioFtAue2mj2U08zCmyudA4kVyxM92hL6V82UYIilgznIlJNtNeArJAXjsUfTOPJ
lD1it1bryBKRFClfmqVOZ1hCK2oGo542YGTWbhdtTfLkYfJ82SQZnHDG4tmoszYDnK7/yNiPAhF+
hUYbnrxdxjnvk1p3x58VEvkukjq3NGVlX4m/2S8qOMac5QZkWbj8IXYPBuHBse6sXfxdAntWgl1h
ETYhjMNgLGRwTzdGAxfShL0GrkxEADnFGPhTT541JIqj2OPlrpvlVPJb53vVO4FWLGpv6Ck8xbS5
xseoNPBNy2IVndev0SX53I9V7mvN3QBWb8V+uGznlqu0CQbQKXwvgybGKSQi+VFnI8Ethm4BX9Ef
QBsROlZcqIfKqt+hVCjLxG0igl4XtyYGBxADnSKafWe0dYqrppwzBgJ2LV726RhrHyQNFe7WRh1m
QT71uSSH9blRhAtoJbhCoQUtA3jIrzv6yJ3pdWMNloaIC4EjaGCMj49kZ379Qa+se/BAO+ZjdxN/
5I/lS3e3fEemPDJczQ+//fX3PvkRwvdmS8QnVcePgBJ8nTwk6k7T93l+U87S6HwjzjqBEmLYKFML
MHQAijnZVzy1zcmpvudfboZX5be1N1AG95lkN21Cgt6H4ekBvuvPs3z0idNiKmZrXkXntMhhve1W
/Mfl7/fJIHK2ikcQ4irGsVooeC9DINLT7tELmgedpzjs/gUNHz8wWffbfHlrHMV2Gz8Pam+s4HCd
Hg7CvOuvE9n7csMN4toCnzPEckGpKsqFpmPCQBijgx5WuyLjVWH4s/W7pLI8yobZK88+7qeVPgz/
CfcUzfJ+jtfoqUvicmf3aHEvUNVZHFZQM/KYza3bWM35XWTzvvSaMq/vxjHLnuMFRBpZTvIyCBtN
SZy67g2fmGH2vNJ83pBkmmaHGFO9N6HZEX+049iGTlImSuybcTwTZG5i+gxd0ATV3paYh6Rt0ZKi
ZJpSSALe83sS9q2idBCvgf6q6BsmO9GSIgF1ddaj3Mm0Ij7wyrRQN5hkhGxbULAHiwZuRIIX8qk3
QNZIKceshZ7LXLXXpWVWjwSkL9+tSkdm6fKm3ToW0BgDywfIJPWztx5ulyI1R3BYF5weyv6WhXVw
GeHcGtxVKlh90QkFTnaxD10BE7Jl9CD2VdM09+micigkthMEwNivf0BCkhJS4uh4t0XxwKWyTejl
YSMmJagdIZ4GnkVS+5dBPqteZ6f8yFefXRJTxHMdWoFIjs2+ccs9ctC94hpdT0gFL67lcW9ykTty
UcssAu/blWv5srLtugUu/Yh1WY+8WcwgOWmocKBzAAky8AJ+t69Dr72ND+XBvoUa78/01w1x0vvK
s54uf4CtHXN8V63rfQSNOS7epA3sp+bs4MJw9FHycDk3DkeN6biBobOK6Ff4wuEMPq8GPMJID1HV
n8cidI22VQ5jt57tupt9QkYjoHM/Bijb/fVcmQF4i0HmFWMmeKoL92AOjtA4rUCDHxNS7zqWRu/W
DJGeImxkU4rn39IGVRSmFCEOD+cpBsZWGhddWqCTY6xfNePdzCSdN+dnD/8+ng7QDEDm/sxpFW3f
zdCMLjAiBwqz1CPFPRqMLu+H82sGVH14NkNqCDqkZ4R9eKHY6P/rc7eq7msd9NJG4gyoxVWyYswm
EJgOkAECxxw6MU43XkTMmhXpAA0EzMjNMTgxl/gOw4d+a9R/vcdh0x+oz97zoz0eVkapLh2g5pV+
oC3u5776evmzbSwN0jMEImioPoBwSrCmNnLcZRUgxiHy8lB/SPUIKuizxPtuJPNgCkjPwP0NfU9Y
dfrVegiRjVE2g3N53PXLU5xdK8lrRA7U8KwYEm/19TK5IA6qMmj0vVy28XP/nropDDXqWCuQ29GV
1/0U3OxAn8VDA9p5j6gYgdzjxjr4aZAGSHrNzryzHxU4LGT9e+eLEshybRunC2POqorS2KqdKoZ8
qqKwIU4pKOUxmpD3hZvHu8sGbi0iJqvA52iDkwUkHKf20Z6WoYmQCoO/r7S8WsijNBg4Hy6GO1qH
tXE/w0ucJacMZKfMXDMRk9PrdPRsp9gNzvQY3y6PXebUyu4b2dcSD/z54DhbOIy7IyqwVkZYISO2
VLTsaA3Dcqd1+qv31u8SB31OoDPpndy5HzwS2HfVXr8L983sW4fcBeEwdSKINsh+zEYSZh2N/fNj
yOlXTpe8qbIWPwaJfM12kgEKLhHSLd1DskMYrb6zp9iNEBjG7t3Pywu8wed8ii3cRT26nDXMHObu
8J7+nq9QGPNrx3jov/6wfi7BtAf5yn68MZmTPLKgXHXvpOwOm5vsyPx1mx85o742kqpZ16L07Wf9
fXBqV7+lATadO/nK7SN5rCTXxvlsDQis4ZIQSmFr62dyMz26lMeoWdkFu2Dm7uy3twhw7tvWTx8m
CdiGeevrBGm2lTYbPRyn5s1RWjZLU8ERpns1V5xl2cd49F9exw1XgKwFivjwgiAw+PSSR9/QomUd
g5wPWwh0b2h0hVC9BGEjGWR/zrfgErSRmRRLa2FY8LYoGTQW7tqAvxmjA3mR3lGfH9J37kfJHg+x
VhK9bx2NE9D1zjyyiyg8L6wcoKPbBtFeQ5LQbfbt1+qN3ZI9uce8erPjt/m1Bu8na0pdvbfgJOjq
2xGjoXQPlrZTcGYvUxXmFpR2vDCob5ODdQUxg+k7eQDh8WPxGnv0EH9N3+LnJJApT24EA9A+R/1k
VfMBtNBdlNdao/OQF25R3Ib8Lq5vmf17JBI/uGGhCWkQ7JqV+Bj3yKmFJAsNE2UsjOCjFzJ/Ga2g
ZCDFOaj0KQRXj2I2kgXd8jfmqiaEHBQBbYXIUjqBtWJsKyCObvFi35f7yaOa12fQEG0TJ73BqNsu
vYkCy6N+5iNb8lYEsvLsxok8+Q1CdkZLofAdjfgNQ3JD6StnX9PiH964JxjCl51TNepLCxhLcR/2
9+gNSOLnvz7zxxBiA1ozLS30hwFhLPNO07L9DPn2v4eAVj08Cv5QVaTfZqNR1EYICCVhu9hkaIZI
JVZsBXAgnviDIRzxoYN2YqcAo/Yz7icP+RfrRj2QyNeu7IA7WoVuB8ku3PCWJ5BCzNjGjKNKBshs
QY08h3ytJOF53lb+yabxxyhhi0V4UZTKitDcsGfuksYxXPpkeKaT70YPekmudc+uCleVTKZvOcwT
04R9p2QsticOwlTrMXtYu81c6yu9JhA+tg7MR9/lzn7VXofb0JUVZVeTBG+JIA5VX6SWkSYTY0WT
Dl2Hht3CNUsQxBYvyTtENlAd80y0Hk3fL2/MLce11qzweAarP2amTx0X3Iud9U1XuKV2Pw8rQSE6
quGVTc8KgznErLpshGXLaSB1DZ4U9GBCwkA/RewTXtpVOcAhIz+tTld58g2sKZet2nL6xxhCJNTo
jYIMEzCUwol/D+2bGnkJlx248/IKppnXEgtkM00I5wqWtLSzCDUgKxx+Ua+qZ3PdFmRXWw6yLZIr
dGOZTqAEg/hIwqlRwDyHESPFhNwkB1XH7HLb0czrhrr1Inmsb0V2KG4gtmOUYJRB7OmO82FWzGGG
NHMXjD5okb7Zg1c4iVNIN/xWRHSCJXguBY2JhDfAwiBTfpffWj/5zvT6HdmRe5c7/Fb9rsocy4br
OsEUXJdW1jMZUQpDsMxf1KDE84V7KUJl/Zbfdc4VlOsv70mplYIrU1QNM1T9An1bPI5+qK9p5HbO
fJid1rP98Flzs6v+wLzLqKsZgjM5MVNwY2NLSnDYrWbaz4tyjVmG0XT1DqJNs5Ssfd3vF7DEe7TM
B2p2E7Bw6lpfhWEuc43n4jrxHthj+xxJbNvwJCAGQk4aLbeQKhPrFiAELBBxqrgbelD/4imQGC/1
JFu3MxSITCCgQ8MpFOfw7hA2iqqG6oIEEmq3Xepos1dpmLORsUfJQIS9UVeYew8ngNAQ8t4hpraK
oJUl+c62PCyxoOqgw+uirU+kZFa1cTKnKcV3ItjsujdG1d/63U8EYKBTFoww4op0fVXFAwG511Tb
XlF7lv2kZbarSi6tja+F15kK70q0tW9p/fujx0xYNhVyfBU6fTBQl4GpaJzfor9O2VDUdsFpgnbg
dZRL/FpKW3LaMDQHFFx/1Hvo0RZaQCKJH9oy5RiFnJoyZ2PYJ+GKAuVRDM4GWtzf60wmqLYJs3Jp
oc5nIF8tuIFhQvbaXCZ0AmT0ppv0WwbRJ5L3wWVvswVDEUuTVepMRdQmWLMoBHooawsW+nnw2GS1
7qBB7jLIWXyEhTFxFpmJGpGGbPUpCCnrAvU0EyKTlO5GO/bLZQ7GaO2nSKCcPXqcyx46Z9evACn4
gMTCVM/UoRkrjw23VP24+haFnZdOCNCg9NQENJZc+Gd+G48ElA/XWhtkWHQxCGRLaVZ0bUu1LFD5
p0gbjRVGRqvAXKynIcz3l7/pefLwMyeP0sLa1AC1DSGPV2KDm5kF3z2Mb2NheiFpvBkvdhrVr6FN
DqxkfgUaAmue/Iim7+NY+KHZ3TR5KRsjOAvehJ8iHAkaUn3KOtyTBYTeIu6r9i8dIUAdyWxebTq5
rwQgIX7rrFxF8ymAalaB/OpVtwKiVk5bvpjo4lcgXjS0TlI96CB/k3zus9DxE3qtdK7zSGiePd3D
ttqlQw2u6c/uXx0ra/7U1cdc85OJ+mlyz+e7nPiXQbe/6x9M4Y5ZDGMserCquHVcLrVP4lnPPDPJ
URvL4unrYFfj02XEs018YiWYXk+tHJamz4w1xpqn3gWX6F7r2W0RP+c2gshllvgFbd0Y5+sJIWfo
qeDgiN4nw41U9iriAcothy+uqj5SIwPvxItlfk9GNytnJzbey/C+LyR7afvb/gdNhSxTOyk0RdMI
omUwbI9kl/e9l6NOE6cvlz/peVy+flN4VwuXAe5xsS+YNZOyNARIefnKwx0eASS6xUyFo+lXkJxn
i7tImQM3D8oRprBz2LJkhVYC00whksl2mWq4SnhjJTuFXpt1sIS+qUCN6pvE1rOAUrBVuE7iwVL6
TAMuKDzdxj403R0194oBya+bHBlTBfnEbIdGtp44IV7Hl+E31xRFKR0EEmjmEEe6tDaZUzs3kNwo
my+Qc3mMx9Ed+Wum8N1lpLNrc7XzCGn9JUfxTDcNmTohRYQzknkV554+xLtKKf7BAawdFnipIoWO
rsBTmFIbJiUmGgwC0zU0U5LIsSL4nMIwPlKtl2RQ1k1xfhr/uBsBjS9xlQ/r4afGz0S5TitHQVzL
oWSm3iaZbLE2P6H2v2g4G6e2hVo9J6RaH1dFeQWxgH2FBiBm/7q8UFtbYm2VMkEogghUPHxW3eSa
ooI3WiGFO0GQyu5AvqzUj6HRS0LpLYOOoYQzp2OGKtIxXIWm3rzxUr2jTgYWLq8yaXDZqPOHKbbf
MZSwUowWfBhyQJUFRoo/iP1gVnd9fcOrH5hK05cPVXvVwj0Z3iAfpU13diL5BVv3xNEPEFuLiwki
vJ2FH9CXP/P8SrVuNCNxLfKQx7KM5dauPIYSr6Q6NFo7ikq3XdjvlL+mSDmU5uBVGKGyKr4bjL9n
C8LXRXsWJCVUvCTFyEpJTCVthxALWdCD3fZfwEbnQf3uXw73Ecx6OR75EN3iWayBjsudx/i6K43d
Aoh4ovsmJ5JC3MY3ROHBoOjlQ6sIEl+nUEqc/d/lYvbY+ih92B6ogzAdH7GHpFMwUd2AZRNS4o0k
nti6/CjaFKEjCwZBG13Gp8i5yRIzn6GeMnVBp/5I6w9GwSKyr/DGRL/i0gfZ9Hj5dJw9mi3E30eQ
wjnkeJYXrTmWrtmCLWuxn3Ndphqzsf1PIITzx019HukACKXmNzVtdkpU74YmvqVp9jbwWdYTtq6P
4JmP8cSSGDGztrI6fEVWjz8bfs9AVpLx6N5uxqtK75+VyNrZQ+l0xnsLgaO//55IQ6CZBdKP6FZY
/d7RPi2q3uR5zkvMjMXKk97nzM0xNSvxKOsnE0000BKOjgSGV5TIHb3Ueljm+lBCXOEVwgZqfDMv
Tht+WPYM7vHc0RrJQNj5wCT2CaZakArGAxh5bcGuugSDUFOrpRtblaMPkYP2T6dfGIjO0Hg/0r1N
Fj8m4OunykEHsztjkU+7OOgWlF6j8S4uRi80R38x2YtaokBrZUFmp7vETr2qsN2UyB7SG7cZfjKo
OFGUAnnH571wtBTzBMbiqdKgNd22XhUiSkbrRvIz7yRHaMtfUKTp8Af7DqMIp0uOPLwSp4PxeWop
QUMnP0TjC0mhzdztGXzx5R0mgxNObKk1i8qWFS76UtoofNl3yXDPwy/FODj5vzzlKOZ9wOCH7hdd
M4WFz6s6nlrVLN1o9DK0+WLUIkk1ryWvseW09LCUt2UoOURbK4d6ACr667WCAsTpF41ITyeewWMM
jdehcbvIfhXzyyit1Wx6piMc4VKJcns0aw3HiFr7wb6CYgAFl6m2uFkl6w4/L1+ujlbDg1iHf0cg
J3zHOZqaBj1M8Eraw2Q8KJNLdOSoYrfvwE5u75jmldWuwaBlogfW8Ovyptn8ouvsFj4ocn2iw5jn
SJ0KAz6Ra17RPbP2IRx3iUzUd2trsj8oIsF8moQ9qplAoQY8Uw8fsVu0PaEfSMg2o+SpuOED8eSG
CBixKSiaxedwzOYCiVp8UNv6ohRpYFavs608N2rhKKV5k1AwP1IuyVtJQMWHsEFNTRk7gII0vxy+
0PA6wXMNnJZEvWFR7Jh/3W6/SloTjBuBwJwiJhGOAuoCdkQa+N1ce6w64pDmMGNC/693xwmIcA5o
buZhpwNkmR46vIGR065n3CSy3qB1jwvX1gmOkJECDbtWsmrFsb6D2QKTrJhjkvUCbRxqsC+jxQkv
QHutaZw6j6Ke7SxlcPvI0xrZq1364Dmd0QAE5TpJSmbjVAEK+twG2mLOK6Q2icO0VAFVhffL8Kse
n1n0TLu/j0dPUNYQ7ugeW9B0QjMFKApDyg6tjpZvhn7df4302h1lZGRbQSg6ZDU0Y5uIC9EldgrX
WHPUkhWO5fdN9H2EGgXEzk36yBboJfljHyiyfbG1ZKCHhewzRurRCSzsC1qi+TJbr7QMI8Ax6GRs
5pfRXWPd1EYsWbOtE8zgBUG6gIuFijUcq+UlCS1glTkEg9ODrX3h5bsFmina/QB1dlPIQsKtXYLt
YVkMbh80D8IHnWsTNLAjEMFy4ihd6CpGdKMtoUeyvx4Hhrc4ghJfmsh+pxRKJoBSxpWGdq+QN50u
zlJaD5ddxjmxxCcUAkFoBKO5Xhy+bCMSVlNES3dGY87PIoxKzOVoyvtI2uq5ZSSk/lxm0fVIeXaT
LQu7MWeSdwFKUvxQKxWiVGIspfYARhut9+OF14On6uDbk/zQjVw01hvVOh1uFC0ZwucnrCN5iHIa
SNkdNu4y8i3MAyv9ro/NLpmvmmRwTZSs/wEVvdaE2ijh2HgZn56isMJPGVMQmFTlV4irETvzqPlY
kUfICHh8umoNf2okxbaN6xe8uX8w14145CgMtjQDBAIrV4F+5JItXj5/W7MrNMucDhQcXTZIkmBb
dZUTSCH2neYxmkBBCcjGV8tdaQT5EqQYZ9bYvtI6kEQe7OgWL+iu3hXVY2W/Xv7O2ybbCExRNEP0
LSwursIKA859hWT4bVV6bfdkQXZbB0kssqrRLFvV1REJFxjM/Q9OvP7TuE6rUMOqJirm+sm+tO/m
4dBDYibHaPyUI037Wql75Oly8+fUyPjCt3zzCb4QDZRoZ8qtCOZGyyFJoaj3ViVupILW/QvX9xN9
r6SE0xt39gmkEBuMMaJJsn5hQh758Etd7oz+9+VF3HDJJxCC+6+GIVsmFV+VcwMumTiqtqOgjbH/
D2lf1iM3zgT5iwRIos5XHXV19e0+3C+C3T0WdR/UQenXb8hYjKtY2uJ6PmBmXgboLFLJZDIzI6LY
FXPQLl82vG5xxW3QXdU1TCo7BJgMwW1qk3PWT3aF5DvH7bax2IMJjrI8A8dPRb2x/X7d3toFB/j2
okCD5wzgf+cnM7b6eqgZ7NGu8bIKFE3fOV4alvrgJFRywa2uDR1k6KGiUXTRe1OMturJsra5abU3
rlPAxOz6to3rORjn+i6DGsYOi5cEn5UlLtgqrHGRYAWy+HyJyqi540zm2p/dwwSK3MHx3PZnEm1t
6TFYM4XnoQaSDQMtcvHQu20BhrIYBBtc+ajKwJy552CUHUr0fJZRoqxc3iBEA7/LMhzjXjxFjc7E
wD7jtd8VaHmVRyTjYZp+DlJwx8o1BbItPJ5wXSAzEedwtEG1MCeh1b4BZRQ8eW0Dw85GbtBgZF01
exNTdepxVy2PluJ0Y1CkYFELmpgXklrP5YnXQfaH5BnQdAwGiBQHOk8Nmla8gZyD883WbXCL99C0
yphUrG+tqgS9DgxJLvDsy8SPQuosQZ+m9s3Wil6dUp2e7NjQnueE65pPhrz7Plok2+lGYf5qzN79
gaHVIQTMjqQeRxt7DwY08x2pI2K91RXOk5NmZrZVKmMcA6sZKA3bwcreTKrwoLAIJF2VVvsVzwQl
XE2LNdk7f9U3Tz7jcjpP7mBQpRvqQFSQv1D+yObPKnnv0LGcMvQ3ZhkkZtU5Ac7EGK2FTyZWqoG+
iNu0h8/kM3RlIgixBJZWvleu/Y4B37+efsJbE70hHG7QlQIZKoRpNYEvOBVkZbhTvDl1N+z0xAE5
7Fxnj0M0tfvrMfPSDYGht9AMBqgew7TigRhiGjmY4sOt0ICCL66OeUlAkWf7182sfLAFrL+wRi5Z
hDjlusxhddqc1Wj+4gtFnqo/o9nrLvmhJBNdu+aWHQSMCGUCXYTzDiU4AI2kqH2n8aLytQadhMoO
LUeHjW+Liu7h2dfX9rs6IOYry5MDh1kF252I23CUtq0brcL5Un+p0HFicHpoEeSAcfFsk7nfq+o1
Jq9pKRuvXd3VP4ZF9TgIU2RqR2AYqop+0wczU4LUfTCjHzrUyZpxk0QHt9mawDi5PjMeWvs9ib/P
1R2TnZHVFPVkD8SLiXdTMfQWfooCuloTMXTUNMyGBab6I7Wh99ju9OIYQ/h68mIFzDz+wnp8/Tus
uTIqVAbI5JCmXkAXbRKR2CB4gkSOG6bmPaWWp1aSHOPCCKYFwU2NWApTIMNZgsVJ5EndfgKOZiGl
wYyl1URIQbc5k9wNl7spWFk+/ImVRp+yqR7hxEMyP5qO4o1N4pWoKlpG9jJoXUDdDlDeyU8SKzCA
HfbKKtlAFvGubbjsx1x4mfBjhGCbg5KzNBYv6w/Kvfs8PQLIANw1Hh+eu1X30W4KyjB9cd5k0PjL
RFywvJz1k22YDJPpU4rN5g54j9viPpmrTQ4chw36fW4YaG/Q7TzqAS1k3eSL/O7ctCOMAlAHuuGG
jkXHyS3nPxvQA4whBzgRHKXa8186rmBLSOpKhOAuprBl2nRfxv0xKvsA5CV/ez4EM0J6jDtrmisI
wfhpt2uRxhnQKQbN4vW1XGJtBCvC/TVn7hyDjRKLuS/u8vtu43pJ+FBueOfNoMLJvOyB/Rxu22YR
C71uW/bNhBJeOViNlRiL6elB0319eOzYk54di2mHAZX/zdYSJ05cMx8abeZs8Q8+HsveArk5yHkH
FoK/+SEdXHCBDLKtvUhef28tWAOBs3Ewfy0ch7bpqqmJYJOoJNrnEyk2+IbvkMLbpw3PPYBwTD8z
0+fKdQ9qM9Wbv14z0gQkJhrGDTGIINgfnIiSqsULMsbrreg+R8i3jYNvjltjOEgJhdZOP8wZaIRi
4BwYInGLwcvtWmB69B2q3BlLzo6iL9g+/Q7QgGwYvyZqhZPKPHXKd9dXuhLlz0wLUT432o61OVZa
aLdpHebNaxlJTKxEVZgAgwWwuxidEcfPS6sGf7aCmk7aPKYYFDXC1N1Ew01HJJ361bWgLwu6HbAm
YUDs3FOHKdPMxMY2DtZOnw60ek1lTaLVtZyYEA5erlhxFiUwUSZh2t+CucxTeDjznTvsr3+Yi1x8
wVWfWBJ8Ym5Hl2c1PkyXbYrkMNUfPH4c0p/XrSyOfJbQLVbAiATejwWTLvIR5IUyMD3DK3vMPRC/
un75g4Q9GG5knBGX06awhKYTptxRR1hohM4/TpZYVl7Rxbdvp0P8NN0l2+lT2cf7AtZ6SVttLa04
tSZia2xg5lSq4NmUH+k2PdZHukluge/cxNt5a25bKW56+fDiRmL7ABNZ4DUXUqp2VrZ0trE8F52h
AXWfTsbes+bdfyxcjOxlOgCW2vI4U5WHAYQfbF9IezXLxfj/XsXFBLKjzPYYDbAxPc7BdJeXnvXV
htMmeqMfykaRVJbW9gzuBx5QBD+MRwkuAd4efZiXNDYuVB6kBZiJQN4ie0GvHaQTK+LTwa7BulCP
NZI6471DH1m/KdO3bt5eP0grNzLo4P5di/gqMKIC2oQJ1pK6Xl6i7Mhvcsz7pm8uuStnyctvzRXA
PQcNRFSQCOAj52fJ6e22yJoWT9mp1X06QGYFlTga2rMj06Fd/UYEWjioSxFM5AkZm9I3aYTrGIkp
5jXY3N1Mqvsftm7BUThgT8cTTyy/mQ4dCj3Kl4c5WQhFwRJZbfWCg27MfTToT4cU++sfay2Kgxoe
6CsTRJhEnAfp9J6MgMlDqAgCd93QgCH+ycxjqDAoXmJK2q0yY0Iy2pCmx1Q2klG9DMHtieH+A5vT
zaSFvS1JW5bvLh7f03UJF2Cl1I4DdRhcgPxOhcYo0IxelIZFETCoBtP2QekcSSa65oqnJhf/OckO
2zEbQJqO91uJQeKsdN87S78lBpWNFKydL/gIxtOW4Ss09c7tDHPRtbGCU8w7vLaz1wYU34Y32nst
2UUyuvL1ffzXmNj2rLpiqmwdxoCn2Y15eaRTvwPicJ8YGAax5390i/eeowBGcN0x12LVySrFAhxV
09FKM0SRynQgZfrCY92bE8g+ylCal3h9XMenlgSv7KMuzYdliZA5/0E1o0XtyPSrbDraNQ8LlQRo
Sd1z5zvKyEGFiRi13qZM9zprvNfrbzE3/H4BpAPod30LVh0KPU5owiBXBAHa+YcuiZKT2sbZhGbi
jjEE7KT71cytJOisnkqA4YCrxygfYIvnZjSm0g56lyjTqd9Y9NyR+7bczl/x9PYflrNkPhrorJY6
3bmd0W0GpZkRPzMM9kwoX7gQLWHTz+tWVleDpAOFR1DFgTP03ApomQvaGLCiWtkjfgvIbtOnCIpb
RV4d/j/EyZe/dxFoTuwJ3jNX84xQhjQYRRiIJqlfM/2oOKgoe2ODyiEYqKdvkfpiYwbYyhvJ63D1
kJwYF6JcxpUBjbUBAVXNbxzzuVCj54zOGxs7e31bV33xxJIQ3GqigUrbwbZWGYT0tlP60duP102s
LsbFpIoOhBI4LIS4VvNxMFiJxST0qyWBU24StoXKsSSwXFZul/P+x46YBcU47vq4tF2TKdQ2cQjS
m+RFRQF1Ybs51uV/2bkTc4JD1llSmG2GZaks8+Yaw6WjX7j/JVScGBG80O0gpJe0y2NsfG7GXc6e
0nh//fOsesCJCcHXAPyJweaHdWgmFlBtJp1iukPycdaMgEwQb39EZNCxCT4QF4tMXwUjVXMs7LAF
lMQOr69jtcSwUHyAFFEDGsdd/PDknk6g8pzZXEWS5Xz207eY2h43U58adz3iEnRi9PTZKRrJypYD
IsaJU6tL3Dqxigfu5NoUVgE+rzrVt1xFYmHl/GBBKBGBKhBwERF11qA7jliAOG5w/SUjeHwlJP7Z
c9NLZ0xuXN/FlTALBDVwTGjuINcX88Zxgo5UxxAPFO0LsnmBNWV7pZwCx2QeST+vG1vxijNj+vne
2TyGXNwIYwWILniLXMcbR0lfZXX3ThYkuHdezzPRBpRmZgX9ff1Fz58yNnpU+bq+lpWE6mwtQiAd
maKyGv+A+pW/9I25sTtUKt0maB33durJSwx8tJXK3E+2hcv/P3E/a9bdYSyW76VjlDYFC1F1PxFJ
iFjx8bO1CSfLcfpYq1usLVaqfYFe3NjJsIGydQjHqEepl+cx1pFycjN0HNSpLhYiI/NbybHPVrL8
/5PtoqWLtJfDzGxvgVV3ug1v9eU8YZQRLIkSn1jfNxuT68uUByBK59a6QitM4LsQG6YqIOymgSDZ
da/73QEVwg8W9K8J8dLLa4WVXIEJc0N2I+gWDR8CpDfKy516P36Pj8TXv7Ueua23UZi1Xvaz+JXJ
fsTazXv2I4Sr0GStUzZLcRfYin70XO3ITd/BOGzpLQwBvYbBfd+SmV0PVX+WLkQP6g5Kp1Wwmjem
x8hjUXyv+XGg3Iu5JIhIPqQtBBHCk4w1S9nVsmpQi2wdyKpc/5Dr4ePPYpZfcOKYlTJUNXMXC3jQ
OqPH43BMt0VWeXEdpNp2lOHTZbsnBA7QgGd8LmBwbgIM1s7zQzJC1i4JRiIZc1o/2n+WJkSPsXSL
tlBhianbqUdVT4P6tawautJOOXNBIX40GGrp+mTJxiZfmQMreWvLj04zvEH9KNNgggwk317/ZDKn
EGIJtIwwFGRgXUR77aMPaalStm9C9ICmJeY3Of5+59IfyjSC4rR862pzc30Za3nT6daJ3dHOqukw
L85dg4JTcTZOuoNsY05UNKlvgc4o9YMpYy9fq16fGRVCRtJavOgtBGI4urNPQrBsaLvyJtkjfhi6
39wr3xBDyi64vtjVbGBhx4SKB3jMRNYbO0PmE+kwC5LaICnUPUE9zFY+7Vymwr7qHf9auqhltxp0
K/oelqYWIiVt5dXsv5yrEwvCFla23ffqcpe1DhRHh08z3kAX9/p+rd6XJzbEGOs0LG0JfMPMv1vg
C4sB9X4EF0tgk7dMBnBfDUm6ARSKBoYF8AGex0DAhOzGajCkqOqPREO3xgk4O/bJfa1Iju7q0Tqx
JIQk1U37PjOWaMGeVBNzLaFbyyLSugP8WY0QkUisg1RlxGpG6L2OA1SIurDUQ63uvEbzK6jUFo4X
E39wXrPiewXZU5l2luwXCAFqqhvk1h1Wyaovi3xiDuG6c6zeWSe7KASoOXfnqODLCsvXeHxytZAp
D1GPgxsULA3R2pN4o8RBRJiyOZeRAWYC5KHpDi1tP5r9Mf6MDQqOot31tclMCYfLGlt97rXFF1Gf
VJbv9Z5M70N2MGV0xDJLwhEjGUQ/bbZYGhWPQOYZclEahJv4J5fN4KxGP0BSTdAeY974ApE8Tx1k
qHCaVedNATIutn525gP7a9mWhV35xIx4uvQEur9LQXC2f1guvs3RiiRzTKuufWJCOFydM2i9vbwc
R+eZdr8mY3/9868GiJO/LxwdM20sEkfYKR3a6WoGBtR+S6Jf/5sR4fxAa84Zh2Wf9MEKSgIy7GRL
4vf/yYh4uxdtm3aoE+Bdinso1cNZMUFW+NeCg+efXCwbtANJDbZUSzX7hRofSQzaBcnowyW/tWBD
OCggKmvybFmJDf2O3Vh45v2H/pDeOw/aXROkb+qeBTl01QN2fAEgrmy85kbZXN/N1cP6xy/Egd7G
ybIWkkRIWyDFZQ6vyQBh+eqYJUfNlY1ArobXE1vLGTh5EoCYh2Z2A1tx/SPSp2Bu8lc1JUE/qmHn
ukHTFBvTKr5fX6F0m4VbmEZVqeF6RNq50Y7aJkJxc6OH46/CTzEfvp+31TG6acPyVd08xj/Z4fW6
/eVkXTxoT1YtBI+u0yyMZi+rHj+M+kUh825orU2ugWSzg2hWmUE887rJ5U9eMykEk4oO0egsSU5X
QxSDem4UQvzDwxjudTuSoOIIQcW2ylYDiAbnfdo7mK0f3zB9/r+ZEEJK184GUEE4IxzweP5U5j8h
OX/dhC45A+ItPBG7rtwZy0iPzK+22lPiYZryAUloOwcx5CVKKFm86ZvoKX2z3lRv3Ol3ve8GL2Rb
QK7mf9tUscvVlI4y9fHvj/ct7x9c9mQkkstm/buBpmLppuPtIPhHl5OxUZcTMc09pEB3WfSCicvr
u7q+qX9sCL7RW6Bz1hzYSPLpJQEnRcKNTcYjrwYasjRkcymrpwwDKYtGFQh7TCG9aVoTQ6MESYet
Ua+xABzrF36ZoKkPNN2rsjbGeoUI8xVQpAViGSyq57GssEpW8GJCpfeJvbIcBQA/OTYPuIuKB+OO
yXq/qyf6xJxwVbQRJlcnG8tL1O/GdHCaPehlCmd//ZtdAnqXG+nEDDlfFcAkpTNWWJWycx6nUL1N
DqQK8rf6o/W0fbpND9mD6ct4nVbd8cSqcC+AAgiNthJWO3LEPKPK36giWdkSJi4iIsChGhoAEEAS
X2Jjm+tWEaOpkbNDr+60LGQ9wMc8YPHWgLzpnL1d38rVNZ0YFKJ+2+tKRhSsCYyj+tFCSuxHPQR/
J3UaJCdtJXXEUBHgzaia4o0p1vIYIOVKsiicq0NKfJVGoDqqG1kgXrOCPrWBhyxARjjX566hRYXS
Eg1CjP3AB09NLbbt6opJciLZtgmRaXbqLOUzZht7N3ucS+onsX2TcwlkefU0nXwcITbpCEMs7mHF
yrcOOYzGQ6HemVJOSdlihC2DKHyVcXcZ1JzjoGR+rraeRe+aOuTVK/hDnOSmSF6S6GZgT6AqJ+bG
/U91ARsIdJCIgxRA1A0ejZQao7U089BlI/xoTh+WLNKvnq0TG8JuEkz3GCb6KUvtAZTbRfHT7n50
c6hFX40RNtXu+sla/Xgn5oRdZUrcqW2EJRnGuzl9avo3y72RFhFX3B3Eo2AqAUYY7UNR7NyZcrMq
l2/HJu4PzU8aSXxw1TlODAi7NhrUSGobBtpumxWHgvwTy1iGlz8hBj2UusBgt1zDOLrCkXVNhToL
RpZMVflU0+7gQvIpnPvUPHTMLe5i1ci2usFkVMtrnwgMnA7mHYFFAo/IuWGdl9x0SwBmc+vJth8x
Ucn1m0xWDVrbQUguLVpEkPW94NQY9U6pG0qW46UHUaLuY3MGpTHZXve3lUTmLLwKt9Pgghe7txBe
FQA3amhz0Sbf2E7yzNAQstARum5uZVUYbiIAOwIfCAiw8NFol+eGw4H+tXsaVi37JB33LUWVNIBW
zQCKBkEnTPi74vvWBgpSLbgDtvS0fi8HYLi09sGVUSWtVcUXFPoiggL6Ipg69wQ7sQrToEoO1Ftp
hk6TpU+qRd/nLE7DBPKbRQQwemq9VRgp9obZuo3ignhqN0NqMmrcfcbMvyaaAUM8AZEZfpNtgj9d
uJkLs4aUeQPx4oEAB0ghJDXfmZ2vZYfC/Xb9W66cAyiOYswBUQTwcVFgpEyTmrIshRzo2AOq0ccR
gIXIBLQpi5APMKWTdd0ujjymUZAKQJcZLCfQIRPSUr1x83iANqufG12Ipp4P9WkvzZ1w4IZnkCeI
ckueK2vHA6xU1jKVC1VGESk+DHrDhmU7lyH60QVKvewssKzgaehH5ki9JVO4vq2rJh24LYFa8yUf
FuV23JRaUficQ2L7EJkt/v2YTN2vZUC7tV4SiPj/2BISbyOxhtQyYGuKoJtJd+WQeizxQYHRgTeW
PE4VXolKeH2Bl5KTi4rBiVUhCFhRDNlmDojuWGTAyjJup7e6VrGPKHKmW6dLyL0WWeY/0cidehN3
PSu93FKjfaxqw+M45SX6n7rWYCqEq3tXG9rBZy3DoAPIL3+zI7vaJ2WxFY5JjAjaAczEvVwn9S7K
kviFlsYEXgGlAwQjGkxJn+fiWDiqu8BkEOcAFwBi6zwolDxKOg6tXx+8QkCoVV7SQSCQvEayLrfM
kBC6LVSeNTLBECN58WwnRN+DfKG6mdr6I7OpFF24nK6zCxc5OAhoACixfzPSCacPnAlxMakVuMBc
42hU+tM0fHOHOgQZ76ZOoXpCxltVzY6O4hyYFn2/7jWXZ3+xjjknMDVatvsbzXNSXkv6zuwxHI8p
Bd19nUzq6RXZuKmDIXL1vU30my6WPQoun8HLijH3C/I9B/yaYvlQ4ROUB2OsmGfmN66rB2XSAq51
mZ9Z8dHSRg8E4we1JlB9+SoMS3JQLu8X2F9wUGA8wssOEPdzVyIR1eyhs8DrzI4gJe3Y3hmZ3zgT
xCR2AFo77taNNjmy0tTn5iaTJaOX8WH5AUABgtZrQXWIGJLWTSLWqyY0CtO9BsL2zoRehvKLJrpn
Kbt82hvRLeYo//5L/6a1w/jpgs5bAuTJl56TNm6ogxcEOM7SY9a1YD0xu/rWLdDR7JM7O41+DJnb
SR5nl8cJQ9cAnoGO04QAgTjprpG2zBO9q3yjIcDnQiPImu4TqPyqWixJTy5CPNo50D3HkwXPTRBN
CHkDRKdb1a7AEjiYnxg42iLHDbqKgYy83dvoPV/fz7WvCBV7HdrTi1FMY59vaJ9HaJ+6BZ5kbfv8
G7qtY3hKzULNabYjexhc1R/6aBNrqcT0yp6eWRY+JVgq02ZUYJlFD2OU+l0JWfc83oDJIZAscrmq
hOgEU7g1F8QO3FXYU2WaTc0tEB+6mRwM6F2j7HmkShyQug2zwvAKkINXztNs0Zt5tLZMlTVVVhcL
hpCFUAbpgioG/jlpdFpisbPy0Zm3TGFe3T2xVDbJvBIJdTx4Iem20HSB8k34nE4RMZxJsP5q/aF1
BmiPaL7VaJ9K2e2Ugu/zSDY7c4ksXzwWGQmG+S1MBIscIkZt26jcwmaW7M1ql5gHLYbqyM5Qw9LZ
URCx2W+mcizdjZ6CqxRMbOPOtO/7vy6E/v4dwJghIIOTUkRm9QTsOMqE35HSoMi2Bvlmm7dOG/kZ
vXFz2azN6hfF8+H/WhPJ0AY+gbynQfwv0e/v1LeG0YAj1axlIW8tIID+FPsLrs3lTXn+SaNcn8a+
n8H0qnZ+rSTA7PVPpVbfUJI9cbd9/A+HBcEHRHoomjhI38/tMZWrCVSmKl8DnTaKG5h22WS96hn1
bYnGUR1GyRMIXBIHuWAieTYsaYl4UE9tCzknwOOaCkp72C5jf47So0a77fX1LSdANAH1KlDMQxLT
uACNYny4pk6EB2yuOKGT9iCHmW40NdlfN7N2P4M/CiBLwCQAFhRB+WZvmIPRTQhvrVttk5ga3mwU
8SMY7NxgMHm+BZPEbWpbME7igE1G6tF4ysA7Zb6gYdjth6qYJJFwJTygyv2bU3cZaDOFpKFU1Lmg
Vg/mNwW4NH9rHvvRCPRW9Wkimwtb8Vs4EQif8R84khgW8poZxWQvVKMZ6y0/NjKIytBsLgNXzxtQ
TrQkuzGVKJVx3vy+jcVPjDf378EwMBiJ7JPFhMwIxFCV3xKI1oJmdATCuTG/BtLdGGrhRxluGeOH
m1hebbZbo299tCR3SfHQOtYuMzsvSiq83pKbyLG2VFc8XsuKHev+Ae2ZhZgT5DjiU2BgfRpPLly9
HMDWkB767D2FqAkJUKB9SY16byTvGiOeboFNvcg3adp6rSojeFs7DTgDaOZAOwY5tHBfwOu0JJuR
bSQET+bE0PiuNYvSJ6z926ofojOuh6UPYULe/Xc+fZK5aTZr8l6DO6SGvnM0umNDHlq5LTnea2EZ
8FxTA/LSxXNA8HCuEiU124VmiuqIXLsk+0qqamPISr+XDAFYDybBTbx5UGOEufMwWU6JiWmMBfzY
RJEeUswIbky17ZAtKcPL4Ez2m9Zr2q6gdn1kNtOOjtVqN0ZZgxIKtNaysH0xNYvfA7ZV3HymCdYC
kbcCaFqdmMuYC2u9ITlG1Vev/NK70EatWN825TaXBZPfwFLxnJ2aXL7FySdN0r4a7Gxppvpa0L5B
RvbpZwaGxyPQoDfUK72HA/1Heeh9O5Cpzq995lPTS/A5MT3RumXugnRKy++N6ud67rXT/UhkVaWV
IHa2q0tAPbETFZFasR52FD3fKI3iZy73Fc72wGNjwus/sFeemRO8dyQ04cmIHc2797lFc65+HpMn
VQkqqCtV7kZyR5lriTHeNSCO0SEdCgq48+XNaZHaJUESAyCW3ftFy3m7ZQ1zWIjjah3aTm9IGLu2
u5kAaX5V61ZHp9edyKGziwHTArXGN1ZGMJAEUs0p3kBlfXrUp0q1fTITkj8g8jXbeiwNewe+cP4j
03hlgQkoJuDOixGCYyfObljjgtRRbymgvY01VDTkptIecrVSwmQ5MqTUI8UvelX7cjuV7XQ2ZlOg
Fq6SBANNS9tnPHLuTKVJTQ+AXQj7xYb6rdG1/N1UC0cFCsqZ8YxiaqyCOlaLdI9WXbrvi5HgYTBB
iENDYQS/wenvBjsioCxUlfiH1iZ1AHKD9pk06LIHU9+MYZ926gc6AIgzhppYVdAVMbU2Jm30QzwC
W+p19Qh9x4KBAHrLCqXYQwQ2nj1Dy40gY7O6cxt9VEFK3Ouz59bczb2Ulw3CItqkhzGjbu83cep8
VRiigcyI7f7K4lrbF8RNtijDTIGbR9Q6gK63CoBPGrBvFTbZi6FslgZAOPS+mqER5/eqUfzT1FN/
a81uxVDuhVABils97T1MlJm/CjfqfmhJNzl+FrP2s2da+Vxh4jXyzAZkphBvcn/lJrb3CUKRICbX
uAre3SmviDca89FAzToc2gzDBhryqnJ0ne1QRjr3ad3ti65PDxieLff91Oh7tePODwiTjImnlxQY
xZbBw5SWk/JgmqBOui1BiB7qypDEQZv35Q2whtGtqtdKu5tKzY6DTFeV26KH73pTpVfvejtFpRcB
2Wf47TQ3TTBiXLx6rHlKbyCkTQy/qecG5VneNMt4dcXMkGc03qR0ZHeKCeIwo+XJ7DUNkPueTipd
e6jNoazDftT6+FbpWnLk4PYOCV4ZPwd3arZgBS9Nr4ZnFJIax+rV4qJUhRYPojmaceensm07eE8B
GGqqWn6kb2lzq4/fs+SOZF6Z7kj1C9M5EzlaUv2eNdN4NqKI5ri429DsPjddDZ3bsAxZSZeYRzYM
d2b8lWFCZhEn1WFuGodNpY83TZF4DDzbnVHJgtJKTEIl8V8ZKHEKyK3cbqpdyJ9Qts+asEmhAFw/
Kf1XFL869FjVz5oTtuRbbUgylN/RTrjPziwLr49E0fVywhQIcOJpoLSWN3f0aFrpfWtVL6zON9P4
hKrfVomHIEufJ/KqDbkkQ1+5cAg4ttGiN0F1BDqx8w+gKbnJtA74RlA2WNZdXVh+wnZT9C0iicTP
1h4DKGipwLViLATx/9xUPY2I5E0MXkZmoITZGNVBUzl4d9Ekgt4WAhuYK2MtK725t0YZecTKQpF0
gmYAIvQWxjcE68402QnAqSAqBzfbfMOi1nN5SFucR5kuwLop1IdVjH1ZKMGcL5REqOTOOVpDdvte
qapXJS+TRb0aDImyGsTypwQXwqr+NSVi+Kwkw+tKAxNiG4d6eweBnUCfLd9myzjMj4IFnYx5a+3I
npkU3utJX7rjwBfyRQwiNvWLi9ecyovQULIHm7ReRTvqoYK7dDlUiE65UM3QJQiJlXQMQ/pLt89F
kfSiLIvy+9Cm89J8w2R9kiehq7S3EIvbO8zyrictMlNCRpYrg04gxgWhW97snMYMFDxnO55BbPfh
uqWV8wFuYbgnJuyR4YjPSMInF3IgoNJPB8gho3sa6Er1rPAxTO0idHIl5LySxKDF6wX/IXglQR4B
+4gmtXAqOjKxZF6k2w3A3ZnaI/EDo2Aiw9itbCJ4p10IgKBGgXEF0Qx6I05Na6TPWhe25g6zMshw
v9my2tXaUxz6MHhbIr4gsxULDpPFa1LHCUgPEEHeG57Z6A5Mc2n63ZArAGBaMX4FTTMouFmjEVne
hKTwIxp68BzlcZwdy1izbygb3B2NLRpGUR3f0GRUQs3IoeBcMyuLgqwbqweeW2jz6e1AM0mk/P04
FT7L2c0gROWMWFM11hwlzuYrjx6RAgad6xfpPWbG82EP0RSNvDHZPOxacR4fCVEL0lWLCy7lspPX
hzskpan2oAuoLVRN6ezRvAzz+YOS0tPox1j4eh4Uhia5g9ac8NSs4B0ZKwu9TWG2N8ewLr6Radrm
MsTR8tuFLYUaGFR2wNaFiQvxvYpJXDYNKt7PA/p1MaH3WdxLDrDMxHIKTrZPq1rcsjFMFEUGx4ro
o94lf39gcUo1B+TfiH0XJAtto9pDjnvMd9T6qWQKpOPzDWY7JM/7tXvl1IyQmvRJ3lqdAzOgpqjz
e3A+oWJ3u7C3uSEZ3kB2fD32rV2ZIFFbZDjBdHeh11Y06KIUJm6tbqJBVXX36WyHHTcOehcFdjFt
/oM5B38TY2E2GjWCx6UzGGJ7Dc/sCF0nbc5Ds7ECvW7RN6a3tWwkdi2wA9L7rzXBL5qBcyWdYK1V
7ueRebr+xbLbztxQdKpLWQxc+3QQjrRMiDtB3kmcNzKyRJ8pCO/81vrHsEPX3vLxV55+cyFe1fRf
HKScf7+ZJjpNCxUQBuDEAW2DcPQP46wBCTUPzSqqoYZjcK/PUn+i9uT3Vv/zusWVgIEUBE9NSP0s
zxbh8xWUVy6kzdCLrmJP49Z9HJtbHY9YycrWDvTpjSx8ODtOLTqkuJFzQIvLlqBc+vz3K8GQr7MM
oUGwSkwVo9pNDDaxElOjkWeUuZeByyRyJGMgaw54YkXMEkua9sM89qU/9y6qJ8prkrmQCLWgcYYB
u9jYDrFsHHbNC09NClli1dWaNWcDVN7pm5U/ONEvne8TFs75Ay2erf+guAjm1H/30RbiVdolugpZ
UOgiR7cO+GarcG5fDdkFueoPJ1aEazkx0T8myz62NnpVY4oWSkaJJLddC4WnS1l+xMktUqHTp40u
jBiYWdP5Tuu/WuPRTD4tM7zufIv7ilcixmc0PFIWeklLWE6f9h2U+7Bp4AbG278LSLLDQJkbvV63
s+p+J3aEFaUgp8D4AVZEFnfrs0+nVv1RSzdZ7n43I+NQZ5nkKpaZFCKEDRG/dJ5hsoDkUBsFlD6x
KYaOJHixPynkiK+vcH0nMbtmQQoIXM7LNz35ZtDwc3LdXlL3WPGg+1WPoLlNHs1M1j9ZdQ4Mv4C+
ASTOrtgsnaNh0tUChlj+Zha3Sr5pwetWumGDAtf1Na1u4Ykp4UiVqBHanMDUpBxVyETpRR/m+SFG
sSbLjqZskmD1bJ2YE5yRJISq0IzGFqrNJqPR/yHtS3Yj15lmn0iA5mFLTTXbLs+9Ebrtbs3zzKe/
IV/8p6tooYhzvo0X3UClSCbJZGZkxD4ceY3Z32kdAeFBnuOf2WMcMY+tPFb7ZfbmH4V+ntGbDcoX
c951ya6hXjqCaQYdHZsu2QCCbOvx82id9e5+1lPSCk+353f1IX35NYyPJnJflqKKrwFksG/2qN8S
w+rJgJamSt9bSFDIole3+6hw+8jjGF/O3297H1JAKPQbeJKxzIuCXqeh2c4FIiD5fZGQk+vxJPR4
uUupP1tQtCsaB5p5hZXFyFzwcOtrL5yvXJCGeiQQbd/ArKiCj7EA6bZe0rcKtHkbAa1d/bOoQ8g5
VzaCGpEhD36qevOmipzTYZlZZvDIGxjIRKFRQwOI93q7RuEQm7WFiEVM6MIkmuK9LckpmTrwAdye
6JWTAZJBOBZA7w7UHNsAGAMkbEViU9uSUvlRU7jFMGyn2NgAScpBcq3sIEvRkA2CkyOnx3KD9uNo
DG0LUyaEHXJj8iOjdW6PZm3ikEADBgwSXRC/ZG71AKTh6G4vakhHoMw9hO2nEQk9Uk7G79uG1p6i
KKeCdB3SY0j0sKx/NYpHVdWMtU1xP6livx8yMG0MwbYSDV/smlMq1zsprTwpMD85tlf2BpIwQJcC
XYSlY5MikKjuk8igtS0Hs9sF1C27DJDDwdPr5jjqEUQWW5ILSwMOOlbnKOHM8sohvyziF54K8HkW
WNT0RYfaj1gDzK4jizbNqG2Nwwma1pGrJkJORKPn6Vh8ZV+v9wRAeaAOBjgAMJVvlK/BhG7EsMfS
Zlru6OWE9J4A4cMEHcfJ65zoT0P5ogmZkwYPgN9/zGK1Bz9XYylOjWIoZwWWu+XWxzB3TztCCiVY
/MyyHgRK3aoDsjd2IIZjks58LfpyPyBXb1HBzUbossw/b3/Amp9frAALtkJFHVt0kGpoJDoIXn6A
OJYUmfyve02XRB/W96uwj8z0cgVfhA05nvICOIWWlxMUdMbpo5a0jUabDThs/8OBb4E+c8l/LBID
bJEnbqxMpRo0jMtRBh21RdRBdcJCd1CJc1IRB39fO/nwkqJcOQyhf3tC1877K/PMUM0pV8IQbN92
208GOLehYq/GozdWKvg8Y2FGS6VyN4XCTOok/GVoySEwm1+cjxC/uRUo4SHHDmJzC2nPr4+8mG8k
NahhjVpt40V0r2vJCN0bNDYE9U9plndJoPg9Qps+siCIM/IkG9duAoTZC1ZCAmqRRYoUZjObjWXU
6KbTj2M7nauQnoVQfKup9X57oGvue2Hq63C9GOeMbZIWuOLwhKiQ0p2L/C4ZdHCzNipPFGHt0jGR
tdHQfoa8IRv5ynNnKoh+cZVCRVqpq/dR1T5uj+Y7USG2iQUuamNhb5bRWsxsEyC96ZzK4Ag0t+i2
Fes9nT97kA5nCinat6jT93r4PFfbYHqspc/EAnV9dhQqL6cbo/DV2dZwhIS+Vnkjj9/y+6qitQLp
c3BLmyARZmHx7aSFajkg4Syh8iJR0uehPcsfiXW+PQmrdtBDhcafBYTPclhP1qAMKBMC/pOhTA4l
92TsSQZ0MV7x/8EShoQrEGAjoMKvZzsSqiYYYwgOIG1OOnoGoGcO7qacc8R+dxw8pFHxRWM/RFqB
Fbo2Y02aOpoBlAC7MdNtNMCg9BwEvEz62rRhJwCdjxtN/CZr2PYCGCYj5DGHasr2kPMUjmUjI9c3
Ri/hPLYcNYPvG29RuVW1pcC4qM8ynioFgBvQABngxggQTfa+1hu2XvJAZ2tzBwq6pQ9CQU2TTV8C
5qCkWYFs6WRs8uBTzt5uu8D3px+GgQQzxoK3LLgIrtfGSKNh1nMkLHMNkHUS5KjORnsgIEmibtX+
921r66P5a235/4vTSpKCWMkWNux41FwqopklM5zbJr5nozAg1JyhnwEeaZz+1yZqS5lDWqJNVuyV
k4AmPal8t6azIb+Aqgtogx7SuTUPcnnb6DcaPyUza13r0BQ8Cpu29yINlATAcuV+rMd2D2HIf88r
jj5gBXlRRV9aIUX2ijGnKLGGSUHWvq2JRT2Bik6qcq7y79GpDBUudJqiMcJEJyLj4yWaOmNBDRsI
kaixDSJVDISK97URfmh6f5fWqcHJiH3nFTLxWoM0lmEu6EeUK6+XT7IakGUYXWMXB/kHJaYTux/v
iQOmEze1I69xZYI38uZ5JBp54CWBV7IGMhxnKYnhxYM/y4Rc+KdqCpEmjwDttjNpGxKeinsKs47m
hkcAxV6UjOCtdcqfNiD+8W477kqSYEF1Izm3aLKa37QLQrwABKWEUoB8rA4KMXfmNrVfy7dym3o8
dpB1Y5C0XBpo8fBiMcKTEvRq3GGehcfWphtUHH3opW6pi0z7JuGclVxrzL6PMiOkuoWh1a6+C3cC
ie4yJwYV9d27ChUizhGw8qLETF4MjnEiw8pqSRowuPmhcSrIopKJGJlj+Alfzms5IJn3y5Wt5Vq6
cBldSgDZ6GFr3PXur2mf+v1b/QYZUjjIdMeLQdbeblfmGA+VVHTNozmvsbu33p1/GvuBDLsS72ZS
kfCx85vnBx4gdgWMez2dTEAPJVBzlErYNB/yTeS0pHFmOzpYxFNyUjudq3qT/x65olf4L5xNsTq9
ANojTY5AHpD26+kdM0to5wa2pQ/rM/3pBUfZ7kjv4YCnu3LLS/t/7fBvy3lhj/FULe7FtFqWUz3i
9X032pmN/rG32oZeWkjkO1Tn7exo2gXnqF25QbSloeD/xsm4bDfOVi7UsNvbFbh1ya+z5gNP9B/H
p2jI6Sz1APaEyyS5iiRrwAm3k/3+d35UnMgRCDrN7cYdfsbbn9Gu389cTPsyb9/n9a9dxoesQgH3
XwLt0eYt/YkndkiCQ/OrcSV7clELe37g0cSuGgTKDR0pQNGD/OHacbRO0Qp5cZxRoAeg+fddUbu3
nVNZyV2A7OuvDcZZBgpFtyLGdTHbqm0dWvdO2s723fktcAJvctCIcpK3x/j5NyAC76MDMILnR/vY
UU/W0zOPtnPxkG8zbEE6A1lexD1sGm2MtdhMZBk7pXyq5nNW+DPPe1ZCbCTjEHUAwYlOQDa2opqZ
1kGqNSBCmBwohklo6EQrbjjwrsJVQ2gTQyYVuRkQSlwvnlAmUpkWagNyAHvexRtK5HeVaA+A1pUj
aZ36IBLDofe9aN9e0tWrA0kxPPMU6LzB9rXlSK37up3Fxp68wdxU9yHCDle/E/xY5AxydYwXlpb/
v7g40NQRS/kES0A4qza6ZElhcUazagLtzEgvmugVY/dA3GdDOGZYr3p4jsQMdACbOt6avMhl1QxQ
AXgGLd0xbCzRFEgjo1jVQPjhoBdnud7Q2J55VPSr1xDSKdjNaPeBIC4zYamZq21g6Lj6PiZntA2S
+oYbEn1rHqKMULfbReQ0knITHI2tzAlh1nYX3pUyerSRmkCf7fVqWWgLmWoDHmmYPYpE5qbvLC8e
Vc6KrQ/yrx1WrzOnUl73E+zMO0ipD9ABBLGwLfk4I8+jb7lUA/2Ei1G6aEJKbGt2ZQfsGbd3wQq2
DlGhBeAFHtLA8LIlm76IIykt4Tj6sf1pnkOkiQ+xazrzh+E1m+inQonyo3HDJ3ED0NBH7Fk8FsxV
n8KLA7BPC7VWlrEnDdVcjmZ8QU634/RgBDVBUdzkMiry7DBH+JyD1qCMYCfIFS/qWwIPe0YDQEHK
mVO0Wbvil6Tk/w2JOVriVFMSs4epGQhWXQq8UbOcsgbhgDS8NPpH1lRexYNjriDPl6X8a5XZNUJX
KHQAkSOqK6WDXhpL/j1LaEew07YkhrpFPwwqDF0n26a8RRvCbU9auYWBdbEU0GGKuC/YNGyDmL9I
igCOhNp1HnSkDTi+urKAqGoaaDFEMWOhIbzemDmKQng3CXgwgqNyBrDeeE+yx5g6tweyNo9Iw+C2
Xy4GoAuZ1avkEF3xfdxChYhIXnWnbgNPO4qfnTu4gJkeZS61wPcUNprsLywyK2fIc2+1BSy2bubA
S+5H8JaSHnO4AT7p9vDW1unSFvOsGGT02pWLrbjuSGrYI5Jaty2sHKBXo2ECQHloKTqZYKGythq4
PYXW4eo2rJQerqeMOaXzatL7xopaW/T1h8jpXTRbZO7oPM6+8Xl7PGuRggFkBlS20eQGv2Acj+Yt
qAdLSMBLH1gVgaC9BxfRRBpfP9J3jjEZXswEd4jqoOQNUyL6qxnvm2K9rkIta23Zt+5El+4Dz7IB
Ykx+JiTxEUTctrfqDhfmGNerlUoZ0asLdsVBcdpksCGycNvCWqrlakSMx6Xg6KeKnLe2gaaqB9WP
0BYNhAuRfNPpLdK5ysPyJKlIeYj/aE8c67wBMt4IDd9apwWs9zaYktz09GvwoBRwbzriY/nZ2NHv
2waX0dxaP8YxhQkaHHWFCR2t+xhCgwVawUiSBqRQOKjhNUsL6Qp44aBmjhza9XmoTBNOe3SW2nO+
bzrUtFG0/Sxjp+Op2X8pzbJjurTE+KQsyDUVZFjSjwmo7na6r7l393ciaB02UFfyM7KToYtKArfn
VVNXN/qlbcZBadMYcre0HJYPAwGOzQ7uUn9w//QGqTe3l25xhVvDZBwV4Bk5G6OqtdUf0L+9A9fJ
UXhoOUZ4q8b4Y9fnUdyUGI+FW2yUSJ6jwua0nTNSHmH8WnBn6LKBqqi6PBdZnEpndHIspfUyIOq1
dhciV6WS1J22zeYdZDVv1lF+is7zHm0iu/RXOnMOl7Uc1tUHMION6gLEFSM+wAxGEjZvdXnSBTRc
fmizAx6QbvxQ1Q/anlDBVLQG4s0vvcm5jeT1Vf07CcyGbHLaT5a4TMIx2c4Pui/tTX/a61vxM98C
ouRG3kAmN/CkXUNiz/CBN/WnO4u8GFse4dbaYXSxIPoSCFy8BOu86cV5xrdQqyOD/qCWHGrytawW
MJ+iAWYSPM/AZXZtIW3imsZi09oD0hIIYfyc9KcIMUwYISuqbmKn39B70eftnbXE75VhZqkLAcQQ
7QTDNLPpVsRbV7TRlGzXyxkfVyTyb2/WtWjwcqDMsgpiWaRNDnudJJMRlYsmILLU4Gnt3ja0/NC3
U+HvjLI4a9DJt30K3SMbSmKGBKKpvRrvlkItirSa6inRx217K6QeADNeGGRqMQBgJckA6lL7R7hr
a/IbNwh2LbUR9DoigQg375zgjXAJSS68siwFaQh1jLBPNkXlNCrqPl6u2ZJAqvwP6L1vD3C5LW5N
KBNOmZqYalq3eAr43kTgEX+FHQcLuBqyXc4hczdqU533mgQbyUG0+9/BU7YXfiREPyk8iCtvNMzd
2HZKq3YSJq8DC9D0kkunbOB44HdeeXQGXY6GuQMzXe3C/z9jXrSNbHlXOLkPPEsHj0i3rQel1I38
qp5vr9NXNuf7Qi1d1ECvgKeQWSgN8iqdbmBo1qO+M/bKq4XscUvuB+RiVCJ6lf2Kk9POkNoVN6Ij
vf+HdBPG/fcDmFUc6ySNixirKC1Q1kMfupHiTwlnelcPZZQARVUBCBI0Ftfu33alIVDkAu0pEdGt
nRNL5Xj86pNyYZFeRgNkPlt7j6wpE3sTA9F91MXs5DOKiHSK7wUnczN/3IbO7aVbj5ouDDIz1ydm
EkQWDEJQIUfDPXl9l0n7OG/KDa8He91NLmyxO6BGKq8JYKt0xcDV3d5NiQjVUXXbAWNIdJJH5D64
/6jOoduheJVChFTkxYkri4i+L6D0kaMHzdlXtu3iDIMMT5DV8lzbOorXBGXXhR7rX6vfmWjOW4iB
0M+LTASbLFMNyA0llooSUd04gu436RuAsnTISdXfRQVnEdeGBGQQCvIm8LLfYC51puq0iYDC0jOR
Pupd/TxjSf99thNQmr9GmGu774aiLDMA2MYYGhWqvOt0Fc8VfXPbIVeCMLR1AdwCxMQC/mVu6zoJ
pKQYQBkLYrbIqwcD/EWpVZGiKO/qxjLPgVrXTzGUWzmGV+42AKsQBwHYAHQDy6DdDVHQm0LeQPlj
G5pub903iACTY53+aDv0PDzcHudKdH9ljjlL1BDDN1SYa2ZsBNFNhcpN6gYpOAdcmJzwesVBwESp
A5dkLMCNr+j7wudD1ar6fKnw0Xo75KmdZTzM7kqQdWWBGY6RZRp47ycMp5KIVKR2m5zV/AhyZY6v
r83b5VCYsDUacWxCugLZQ/GhHUtShJVL671UggQn45UoeaNifL4CnctUiqhQ9lSo7/IondxeqMOH
iloPYtHJnLEt5x9zjWKDLUhgyC4sl8z1/TLnvVrNGswN1kORb5v4k5tDX5u+pXlSBaQG1LIWM31D
nUJMR6ao9Zb3sUbGfjOmTj4/DgUnJlgLRZZqwT+WmLmbwBic0QqWZj/w8z/U6/a/KOoWhqud1cfw
vvLVEImx27tq7fS4NMrMYCAHxnL2ApaQbEC0moj3xuCovTNH52jgvKDWNtVfW8jBXa+W2Q9JEZWw
1U2P8QipIE60sfYmBlZ5iQIAkhStr0f75a4tDBpIqYJde1eatujmx9GfEMtpeFDgbhwR41sOYvya
A7hac8NLu/L1wOYwmpAzhd04bNBs8JoEmSMKHCNrgQdGh8o0sDAqerKYpRq7qKbIBuLECJ1gcrI2
d0KdtOKL3L11mWtOh6J6oNaf2w6yPrZ/rLJvtBxNqXK7jM0sP6tMe5Ub2TXb4u1/s8I8zMYys6p8
xNjw3PTTCkF4Vu4Uk0f/subtGnq9ka8BMhrtMtcLFVgFusVUDMYQ/5QZhA3PFCz54OaiKIiLv26P
aXVDX1pjjng5UkE3HsMaOhr0H3OfavvUyMDjmGuQU4VckgKaK9rcd1Ko2VrRlgdj6uYtOnhaVxSy
2J7AoLGNklx3xqYz3S6tPm9/4lqlFEhx04J2LmIIVLevJyQulWLO9Rk7JpXdoXvt8fjuI9lJEssb
6w/ZsEg99PZUoSFLHI6dMqtkrJHx6t+peZ9FzVaQ1B2qRneaGDiV1fDC+7UL5fIDma01NSVEzix8
oH6cvOR+9MMNKDV8tbODjfqYb4sdiFsTH6DU2zOzdlZd2mUeaGNkyHWQoCZQpq+desx5SZ01T7z8
/cX+xVFVqomaqirOQhlHhgLMYDc4RrRLkvtgIFbOqZqubeJLa4zfg6BPSGQ0ytj1/GNulrz5i2a9
3J4x3kox3q73Jh3rCjOGJtskfVKQv0kdeT7ftrKWfgDSHgo0S/c/OhyYhQnBvDblGYZC5ZcxNMAF
tm2kjpTIKGq+3u5UwAlqXtJjbWyXRpnVai2lNgMNXjgOz1n6pGV4LS967ZyxrS0T7i0NHFgg3gLw
+topwHqYxzOVcMI72HjUuWv92HCxWm51DFzQu1lQbD/zyparVhHGLzwpeAqxt2Zs9EMO7jgMrkrd
uEYFrh1eaKFzaiprHm9cmGF2spmbgZjW8A9QRtPSwZ6GrA61a2MmUJ6ABAwn2lj3lAuDjKeAIK4d
xS+HnDuoQKCDC11SeCkdciVxxoUBMwOtTQmWPKseOGEVb04Zh5GjQAkVEXMaiA9x/572fsMT6V0L
TC/nk3EWQTZKKqZwlnjKzoMpk9ks/NZonppocIEk4izf2ogAKF8awRCBAExy7ZtKDN2e0QJwSM3v
x/SUGU+iyNvba0O6tLG40MWhqCDWbocCNgzZnvboVz0LduzqW7AD0Id+O+xyL/Ond+nzX0ueAZiP
Dh5wuKPVTUYj7bXhwcxCM81xU2u09YIBsrdlW5E8CDgpgbUENJgj/+415pAEyqIzgwyLpjw66g7s
Dm+K5QSPrUfteYsirdfyWIAXT2OfSAYGBkQ82Ba+dTmjuqjFbQCLeib8npPxVwGGU865tbZulzaY
UZVUElNLwNYW/fYMtmx32EuoAhVE3QQHNOs7oiPuASfj+MuaS+JxDiwZqNgAzmOClzEMBpDDImiM
a/M1Rs+9VOpHM9J4w1sOiu9T+NcOc3JJIDytmwx2IogitvVz3FtbHSpErTxDwO51ooIvD/1jG49u
CLqiqottqPQ9357ktWzL5WCZ00w1cikexcVFZ+WuD6A/qbZukqkHQQ+hnme6GpjiS5i/bZY3x8xB
NqSyNkFUBWmWRiHIyJNKQjuqvr1thTe45SsuN35cduj7h5Ums00MY3pWYk9R0Ej3M0v3ARqnb9tb
vc8vPIdxWLHU0zoC+aLdqG4UOGj1LKxXkRerrFoBhR9cc2FSY8EtRRaJ+bykeArlIE6+Fjpjf1Sk
t9tjWX314t33jxlmiWaKbst8MaMe6ZvRE+UXku3CKd51r/q2e6jOOkiffvOeUqvPUQPA4gUELyMD
z5yZkD9tIaiCOYzLl0aVSbxr/hi6Y8h3oItBo8g0/Jx5okarB82FTeaCCLtWMeYKNsFqnSZ/Jq0n
4/xqJacu4jGLr4UrwMmC8gIdl2iFY4YHVk4DJVBses08NsWxj46NetdVLwp9QCP47SVcc5RLW8yw
oMhL576ELTWLSKS7VeCo4C8XRs42441p2YYX2yyW1LjUQeFtR33mlpMJSurPWJe9pOiIXig2Ynj3
fxoZSwwAqsy+bsJlFqu7MvxtDM8xTYglciZwzS+WJgW04YLdDPfr9cCg/iSOggF8pmakxMxO+rij
oIcJur1c+bdHtHYgXppi1mpSs6lE+xAOxGQblD9FY6uFv/83E8wyFSWa/JEJQkAuTbaMUlb1USON
ddvIqs/9nTI2r2O1apoH0uJzca+6iQj6GqkFtW8MKOidZAW8poDlFLq+RFF3Ry4R6G80ZCPhcL1E
oEExNKMCiLXqUtEJyljazCNI5m+PaiXoB5oQUnlQ0ER6B65wbaYUemp0PSpmUGB1YssVk9otgcME
6e48vOixP6E1R97ctrq6r9AbgIS+AXEHNjOnd5WJJuklNp7kF5ok0MbRJ6cZ572YFWRulVdwU9q3
ba6u30L1gsDuq7Z6PVBLjaSwGTGfedk46XJJdqAPdDL18b/YAU+OAqjY0j92bScspUZVdKOxrWLc
ZuA9g2SOJYR2NXM21vJD1w6C5lhAkNHjDsqJb00jaANI2pZiEuvhZ1uh91whSulPKajrHaVwJZ4u
1uqZcWGP8ZS8KsJRnmBPphv0wyiyE3bvhnQsKg6b4BrGbxEgRTVJBt0QZOOup7CR4xG3FqZwPFon
8FdJr+mm2sRH6Cc8A/UikHAb3gdu8NvqN+kvXqV/9aK+NM+cWEobtaK1mAc1/An04XVCil8Abfix
026i8l/7JUrEkgTxzC+qLFZ3Rc4FKetiIHpLCa9Rd+yOAcjw5e2/9UpYUUDrujDI4TnKhP65mmry
TAHlrZPNpB1AZ9FMjsBLaa3U39G5DfQCXr0Q4QN/5vXKzaNEp3xQgANFu23syvjbAuSmnOSd5QHz
V/pQABK9BHKmO2OLnrTWRmcar7zw3VPxFSjvLuKdKPGy9J3otk5yqcdvZ40DuTZIQ+WVF5X3VcPx
1O9327UhZkuMZhihdwfDnZQPEPPlSEm2v24v3NfHXm/zaxvMZtAH0eyEFIMRH7oDCvBb01N8CMn6
sd1tei/0I7tyU78AmkFwElfbir7pqkfe23ElakY/hQxeY1BWYWLZ+E6daTCKk9na4UvzobtST+id
7kMj57fhFpvkVTtKO17zygpY5doosxVjzZpieTHafcx25RiEbpoDZDkBNBJ+NKeZcy+treflGBn3
lUzwFAkDzCXzoZX+6MNHydND4M0jG+H1lQyZZQobL9XWPBokfxCIhJ7bw6u1ix+7o3R8uO1BnEFp
zNafrD7t5MWgPG8TbauIPoTibpv4fhVdLdOXLM9FnDzniBiCDCaMR+UVobFTkfip8A1OVn6l+nJt
h3nTTyIwL/28rM8WyqHSYUhtycs89Ql7wS23sweOBtMtvmDgQezxml1X8LvX9pmYLNTDQG0Xdxzd
AL3o6qnzkvfcxctxP52HzYIoMrAXxW28Pf2Z7uU72aFu/CuAo/I6jblzsSz7xZyXYpEoQYdvCV96
F/3Uh8QrYlJ4lpsekl/tW/Ui+MnpMTqOduLz3pUr2N7rmWBOPkubNS1dVmLe6W7gmxmx9rMrbSTy
+yAT8yN9Fx7MDa87aTUmXrQOYXwhamLOwkqoZ7GTTOQ7Yyg/dOg1CEtOxnFtt4CY6B8TzIkTKok4
URBpoYN72FRVuImxW+q+4Ajwrl1RuJxE1BFBTYt2nuvVM5Ss68oO0Wg5aj/TKEeuCIyKRzQFnsex
M71CkzkXyfLhzD0CyhYEv5DHAtkHG5emYqYGCBhbcJONrkbHF/CYbigVTWJBbKpq0rPAY7lbGSTK
TiB5QvssqEVY4u4oFASa9TAZQ2d9BC94KEe2IGyDzO548u5rRxCIGkD1BOiditjjekLVGTyjdbA8
1dHLkIUnaun+MECSaxtFCukakvPwVd8fFAgu/lpkm2aDGhSj/bA8bMuXsKzdqY5/QCbqQPWBR/K5
snZ4qmMa0YEMUl727pV7M42D5b0kafo+DbuzniPlLtT60zQG514cnFKfn2+f6atb/NIosxNasa6b
XEQYDBqV+6EaHT03P8yE2pbxYzYMaGvF3txg55ez8KCX7QmSI75oPItZ4FjqsCs0w6vS8Hz7s1b3
58VUMOtco10wCHJ8ldRRL+ib0wQCpDKqOaNfnXFEkMA+KMueYU4a1Yz73pxwDOTTD71TiQpyZ4iE
6eI9nTatIXCSCys7BY/95W2KegqSDMwd3YkNFRMTo8ry904pPFOqH3L6pxiUfaXxrrHVsV0Yk6+3
Sm3poQHYI2ptLWRfinSTtlvRApH6vu22khk5/2HFLswxR10TNrHWNJhKGgRkHKA2owGSG/PgPrxR
MXdzL+iiMATYI1NnEUH5GcWOIP6UktfB3BvC5+0xre79izEtXnpx+Q6QKbZi1A7BlicThKhO3X2G
U7HNUA3+3ywxF20rFE0sLq98vfhTpgAHyiRtnwpu48XqvrpINzGrBIJc1UhAhGXXikoAKDh1U0ai
Nt3cHs76Kv3NajETV8Sq2Jo9zOjtAUSinmK8DeO26nxdsGvz/bax9VUCJzf6OCD4yO4qbSqoFQjw
vA5Us0KP15neEqU2SFTwmBpWx2WiMWEBBi1P7GuHqPVJUgId97kMNfZGPyv1qzGhPbc8p4VkQ3T6
9sjWzgskwEHcAw5A9NSx06hQQLYiJA2KRiNpc2pArF1WD/Pw1qicOvbaJIJ7QgGlKGgOvwnQFioC
7qRA5qAMQR47NCGiWjmJ/aLS7rMw6Z5uj2zZpkyYAv410F1qEKhCuMKchAsEXM27sLWVJnFzOTzN
4eTdNrEyecDmYzDgKIAwBrtWpRY2Jk3QFG4JD/FwTBQiGZWjI51vxu5tUyu5pK82bREFHwkwABah
0pS4Y8oKCxUlgZ3QD6sSHOjCkCqevRhpfUMpJSKOM4pC9FxovH4SpHi+zyeoYEEXqSIZomssWCUp
zXzW0hRtj8iq7bQkid4NqHK7UjeKFApqafpUBMLoQrO73Aqxkn90panbgxKUj5U2iU9xldNTOANi
lxZCB5aoWEMGyRQOo9IMp76TRlDyaCU8olLS+mMy8/YtzSbFhu5f9QbuFjOyJ6kSQARfTr9EQdDO
bW0apyazAjuv82iDjq/pd9zruXKaAjXahsYSQWVU1P+g/F+2jpJF8raiEyhIQpptqRgZOfSqUg39
b2mUHLQKRRoCmJMmEm3o5NmZp1k3AClVi5GkemmhgR2KsWCapLkauYlUQXCqFQ2EpvOIcDgDK7yL
J+zwZ0CDZksiI4li20p6S7GDkRbbWVKmfSIJ+aHN8vHJTGn10gr1M9i172Fq2ExlYaApTqR0IJ1h
leAQgsg1lCFkxYuHMfvRG51pU6nKzj2KzpuwtSTQ1cgDZIUnlOGBFo2bylX1dBzQRC3qvqpliqsn
YrKVskJ2MwnJQR1SODtsGgEs7027FZqh3mnDYG4hvC0PKORMkdsNQt99pEEvhTs1QwckvroyoXyr
x6Vbq42h7MZokkFxgikn2AkBjsZCrEEx0aQVAWKxelSbOEFYmeIKhSbrS141kOsSLMubhgD4z9rQ
0fqntuKPaU5QQO2zctYd1QontEclQeKBkxpMsnU1hI89bTvzMcumfoYyViG/FmOXbyp1qiRbp3nq
jZI0f4pGCJB4A0p2NxfS4RkCAZbsSEWglz6FkGMKGTQteoUEYG3u1LC2nhAT55sZJPdyQPI6UI5U
0jWLmNACNTeF1HeHSa6MYgcoh6o6M/7dLWoR/f6lBWQaUQpIzJKysAxQ6sYVUkvKWA5eXxTqS5yH
aQABjKLYCbkobmpMl9chCv5sskrFSy2VjYKkYfCkDYrkDJPYHXulmzxgIOVdGxX1JhA666CMWSzD
apgmjiF24abLxuTcmAHdgugAFWA6xZJbBh0EcCfwvDWVNcwk1LQxdKrMGLbQoBUKhEqT5NRUkf4o
8RAmpB1iRDeDPAVED6fgoAhC9iga5fjbon3szhZNH+ax7DZQ5ZN+RwK0acmUmHSfFkng5KGmPNSt
BKBQjtQ7UTBaT6uHFP1mQtj8CHMrlomRV+G7nCQoDVZxZY73QVHkO/Q1CSgXil32oI6t9djJdXif
AxH7Ps7tbHhiqlg+HeWg2FBDaA/A5xu45bU4dPMu1R+GCq1nzmgKmXToxKw6ayCK2cuCnvwpNcRu
ZKSgbAN/dTu6ZligWVdPzWF87MYChHhJ3e10asyOlueJm4ITauac1it3j6QgWJChV7EwrjCX+FBE
rVpBsdCOlI8uHInRObevg5W79MrAEkVchI2YObkuTRjouzoGcZWan4oxeMsgF4j4Lqs55tZyjWin
ApQJJLsLiJsJE8Qkasemjju7NZz2KO4CeNOOuvO94Vcb7MqjAtDWHTdVvHbnQIoCvDgGsjSghbge
plIWdarRqLM7Z3hF+zcJHsPte3S00O59e0JXCD0gJ/zXlMq0SCSjaYUBxQgrMFOio/Gk/Up/l8f5
DjJXs6d62n3qiT/C94jPnLpExEykcmWaiVSUGTrb/TLKwQEXBMn9bG+cis37c2CXe9HgRHwr4Pjr
kTKvNmmgHejll0n1LCJt7gc7/n+kXddu5Diw/SIBVJZeFTq52znOizC2Z5QDlaWvv4cD3LWa1m1i
5i6wuw8NuFRksViscM4JhC6uep85oWses1P+LkoyrkVKy9XlHgUZJsiMAp0d6Pa5qaWrlNzWgyMZ
qEYLTt6qdrIMTgqgBWA6j3CSBtvMdasBNMqEu8iTZvAFj7k7mbYHI/MRVD/p9JcGzlsnQsTSOenh
fQpLryhPOhnfBUbFlpLf2eXHMD+xOKYNIVUTpizkzTBd3D/mRe4l5o9xVL25C3+X9IOG+jEK8A5r
gRHciNI9q1Hj8gO4c5uBNdkqRlatG5JDUnReRwuvaBSMLGqOFMg7TWt9I4u8HH0plmq/CBZg7QBj
M5CatFmfIM9yKoF0HpMMCBqN+j2NNC9qoo1aND+67KUk4+DUfem3Rhl6WRUxsvfHy/LX3OSyJ4FT
H7M86og5UIhv6Y0edO+4pA59cSjQenNZEvtL/E6rcFQ6YArRAMErigZnREToYXWL/qEenqPkJTQE
mV5mLBdE8Dgb0SRNlTRAxKiOnjE2XiMaSRMowT+ZimDWBkOBhK5+t/pdZz79Q6+BCqB+HY8mZpbf
AFxVNMVOaSrjVRZH6HfvEDrRxpFk+bVQqmMftXczxsgrOoi6blbe1RAM/H4Lr0JF4/FFUzUDEQxR
cIk0MnDi30nuIwSWotlvsseRiEbG1k4+XBCoitnzECiA5ydfysdJUloUW40fhdcqTnZTv8jXCEr3
5ScwyiaBvDVD18DfDc8uW0CR4wKOoqNdozKvl8qPtAQT7rtkXiHYvGzka1IA3wxaZBvZTORxzpXq
IqQKiAr7SIqbBtOSAQb6VMRlf98kqmKU8EsOF93old0OcUqgDabsSWnumjk7loj7s4IICu9rhwoE
pBZCWHZy+QaiUarBvxfBLHCTHDNrPoK+Y3d51dZOFVCt4RVYogWpiPNVA5evhlsApiB1ZgiAnML0
6BgHbqGgheKyqD+PcN5HoKMJ5+oPe4vNrRxeb1TSc5vBFoyveEcauX/VAp5Bc+erahO7xkOwMX3z
CX0UQCxy6kPx91Uv0OJ+fQBn94Ndp1lmsg/IGiceD0XxKxWCGbIV+7+1BAj8+YoCfEnF+B6ESLsq
cah/yv32vXGDbbYx9uVH8NjcDi/1j8S9vLprTQRQTof7QvoD/RjcToL2pasLCbXKpnZ+gLEld+If
keyG+wdKHGWHaXVhC9G6ql8iuQ1Vw3ke0gCqgutoL+/CzjNu+9axAU8ivRk77T45KNfSLdmJKvGr
gZSB7inka20w9PKFRUWvpkhtA0BMbcej8oTkY+LF22CH/pAtsFupEz/U2+Hq+fIar57HhVT2+yJi
muSso3YiYWvH25ToTqAIhpOYAX63nS+1uJBgtsBaCu7Lxq2PBYj7rpLfxTMAYCtH/rysibx2BSwX
kHnThSpFYTRprGEB89pJr9vXAhi0Epp/N/rWPrTb9OWyvFU3s1g5zjjDKIz7doK4EA2lQL5xNDo4
2fB4WcrKHA3AZBZiOINE0qEy5R5iWi+/1oGJQv1XYIWQffBANj+bXSxQa7WvdCmQ8yiaMcZ9b0Kg
+oGm8/w0E1cZnO61eQxnTxWpx1wHbx5sgB21UbQNfiOW0PQSjAgU5oEpk/a12SpvaEs6WTf6QRfZ
x9ptimForCYro6Ngd24fTdJQe87D1kWi8l596D10rLbH5NXaR/ea5ndX1qb9mWxtwR2xerCXcjm7
BJuymoao/QL5M/Wj58KLRweZGpDMGJ7uKtfaD+Ahkm10EjExrNoOZqsZjxz+g1zCucZGHNOoTA2G
yUXorilSlDn0dpo8KUqkfVQOUH+mKO5Vqp7Dr1pa8jBT0jyVgyl7QS6Pu1Kdi1NVV+SfHo6gbbHw
DxoPEZuef5xay4NJOiQA7A+MWtsv0YN8n5/S0Cl2I6ZP3VRyoxO5Kj3hi5wdmW82t5DMHMnCUfR4
FYZtkQK5JUIXx33eHtXueeyu8+Q4UlHDvrYmbLEH3PltZ6suwGAD/1f0GIEe96U0bAQ+YvUQoTWZ
JcBM9BZzR5aSJFYHy0T8NmtIHasPMn0blGiX5r1bFeiGyX9VFbnr9ej9suR15f4TbPOBAb6liScY
WJDIm8GMNoWcbS+LWD8+X8rZnJ1EBhLGUwblhkN1lD8bZBAQDpAnC/wIv47Saf6Z/SaOKirsr91b
qLv875ranJG0cxnJlaEDYK4gz22l7MKg2c4mejZNgJOkNHQtatw2lfZ2Wd+1a2Upl8unZGqNTjWC
Jc2lW5q9U+lgVk+XRaw6Qo0oiBotWVa/PV7oNFpmgBUFxJCJ5Ld+Y2C2g7xelrJqGwspnOF3oIJK
y4ntW/xpVftONJ6yGh2i7g1SK3Rgo3bLWX2R0IHEoCp2QQ+5iVxKwZ9BbqlnfNCNve92o6h2u6oR
ntJ4v7AZ0z/Jn4XfmI0Cz40SN2OvPEvDMRVRPKxuvUGAQALMZhn8x+d+qcZcjzkqUKirSzTLj85E
7/qZOJf3ZV2KaRLw+KGt3OSWbRgiePwBWkzNfTn4dLqtU8HreFUESqZ4fyFDQ3gDC2Wr7dsBlzoF
MwxyDtfAlwAtYfMvdrwQw1mYNef4uyxSocle11JMMe8045nkgifW6nFZiOEWzM4I6josbpimXV4d
U3PfSV4qeuywj/12KX1J4fPhgx0XcxZCimK6MwAn6x/gurPlvTX68iQwgfXAAM9jmfFrg+qbbeDC
kqVM77WBIj3c/bQ6n/b+eLAKR91mh9izfBBEWL0HdmVV4NvWj+xCLhcKyUWdyAZYF93uMGzNG+ke
79ZT2bntCdDTbvvW7S7b+urWfd30fD0D7NDGqDaIMRL5GM+AnknSfVJ/AlBN0Gux+vhYRjPcTaij
NmjhHsb2TW4HSibjSq9e5OklKvZpUTqk3LfJXV45DSB0L+u4ethYfohhNCPjy+0lXh1JngTQMbYx
qK3JzmC/99H+spBV17cQwm1catRtZydQT9IDRx7vkda/LICForz5sy4c0F0QNljG3fJp1ee5FSIm
m9Fp2k6RO4fZqRxtN6yabWHWgtzummEsxXG3e9iqGGSrIK5LAifTwk1X/6GFFQ1Gr/Vi4pL90ovz
6Uo9JmGsYOHGjbpPSsCN6w7IkK4A2l1foQ1N/9FdSYDTLO7G28srKhTN9nRxyKvRzpCnhGhtq3+g
nF0CZyX1bV+7qUGYe6cBYSIEg1/gF6LYSbSZnEkSq27VLsfq2tbPPDoAQWPKUKHfdcnmso5rtr9c
Xc4s7W7Qh7aFIB2NfKDpLKOtAgiNy0JWi7G2zBAuWRPC9/nvJu+slt2YtPBDqUS3xlWYvdTaHoS7
XXJFontJc8AwF2vHRHlMCzeIBEmUtQVdfgF305EAKE0Dyw21+U02PaDk5qDhAg3jjp3EAnXX1hRN
J3AnLJ3+neKVpPlsjbiI4ulGkT5pvlFFLd8iEZxlSnXTKxITMZXyXZEgrWAEmxY8r4KNW6uGLVXh
7DDti7zqCshp7a2d/ewkH5BuYflb1YHvVXjR5Ob2zdgLLp2VmxxmAq5MBQhDrAh7fu7mERxaFoFU
uaaOLL/3XcPwczX5YQzQLtYJzsCKKzsTx7myvoyzDA1OCIPD+pYWhae1yabHKClCScGCrtwCZ6I4
ZzYjNrUGg8V1fe7XbXoIGxG4vUgbzjTqXjLVqYWIPr+Z5ZdJfrDmh+IfAlQoYhiqhfQytooL6eig
2UbJSvLj8ICqtR7vi1awLWt5tKUMfspAltqgaCvcy5OVeZgj9uwwdzB5+daapaOE1G/BOjTHIzjW
pjuB4a9v1H/68Xgxk6KMtj5ANtFek8of0kNW7cr4eaZ+Ez2F+q5VHya6HypPI3eqIfAgK97qTHPO
IlM10jQ6YnXzUHMj8gmKHSeNQOFYkueyEgGbi6TxRmlnUZayGA+wvLL6S+sT1yp6h+RXaDsUrCv7
ci5KQYYFzRMMkk3DOO750VaTSumtAJrpExpWqHQkKJgNbXhLkwjFs+CtLNAV2cr3qCHcWFrsWOnr
5U9YcZ1nX8DdBGVuSbacQttkRCnfAtMqerFqGaQCVIgG9D2thDSpZgP2BLizisZP46aaEkkhqeHI
6Ks5HGXbUdq3ytp20a1eOWNxZRARFslKHH0uk/mHRdBiBHpNSAOZYZM6sQkqBlVyw8HPVWlDypvR
PskAKLY7JLM2XSQ4s98997lwbnujLFDGBPSxbjdIT22THAzrsZFbgA/lzghKOW16v7ybKzHauURu
O5PC0puxZepW6M+TMV1dvKVT6hiaZwDydKCeWu8IegdVrXKb1snINpbcIvsFxAXT/iX4GnZUzs37
/Gs4t2j2dRaSEV9jJo1nj8dWUp1U95TRn4MUbba4Xl4JeG6L9IVmvyTrQSB/1eCQmAe8BOi8QWF/
vvk6MN5opHRYf+WxrgH+Hj1L1FGUvY5+V3Njp56ZiNCpV/d8IZO7cIBEKFej1qPTLnuI+o0VHybJ
cGx10yN/VIaCQdjvzgokOqYON4/UCBtP4jQ0SVSYBP05oANjjbkPtLbcWM8cCyNoVSrIXLD94vbz
TBp3mGqAoRlhnKNfvghhNCfk+4LAxMjZfQr4rLQ5aSLC6XWJFuCQgL8GmHZOPwM9RwWYAjFPDNqq
ps69QHtJEPx0ufowdL+zIHT7VL4X2M336w6raino/cR0AIYWObsBU3DfGoCVdWVso36tNKBeVoDJ
Vvtk2Cvgz0IztSZ5TfhT71CET/dU3V3+BNEXcFYUoaVQCm2stGqWr0VTVXu7VUSP1lXjWajJLa4W
D1JYDlAT3cT7MER3gX5XG7FLrGzTaoNzWaWVg4FFxVSbTWQ8BjTeGSSAhRpnbKUdE99UZteKX+Q4
fsSUwWZKYLVytb8skX3/N3P9ksgP2I9gM036DhJpnHqVku2CJnTTjAoUW98roKqwo4iuKM7LS0jt
DmUChi5JUxKnkuYfhPy8rMn62n2JYL8vbjHMDlSDkkITkhQ7dNo6xrhpMflYhN6I+QRFer0sb9Uy
wOGGZDjGUuA6z+WpGGQrUzR2uWCK6yV10wQ3dYzZbhct3t5lUSu5Q6zbQhZn6n0BPNOG0XGZc0lu
p7Y62bFx1832turTCOgy0oOixY0jGyGChCabboO6V32qA44oy5Ob1srzJ8E3Mf2+Wc7im7iTYffV
0NsxvinIk2e1bH7kpLrOsvQjGJ5zikGrIPAGKdiCHsCZtSJxgvBDMULRXcL86aXP4PxtWergTLFh
WU1x3dv6QW40Jxifzb9Pa7ItwJwVStkaEEq57Z6boownJidGFYpsMYKxL9sru8kF8dBaeHImiNtr
Te/HWGWsNr31QaJua0zt7JSB+RRGxU7N3tBHsJMx0Ygnm5c3L43S33a6/VJhhUH0cJ1MBMhUucBN
rB6uhfbcZpd1HYwkwkehXUUxj0j8x421zc1ngApv01GULF/1Sgtx3KZKktRJtYLF7iZ/nlug/Xll
Ygt80rrlYDcVhNsYaOJ8EvBZCmQKW7g+kMOa1SYoC0fXN0UqCxKf64v3JYjzTGViBP0ENAE3LT41
fb4147vO2uiF100faiCC4ROpxd0h9RA1scxwBBpVdRt0rdjNVpLrayEsHvtD30/ef2rxV0eZAxlC
Z0RuUfzWmAAHI17eghtQf6GgrLPSq3HYCnzOml3YyPFgQMMCRDd/jaTAPS47CbfxnI+7kY6OjF7r
Iq6QTi6vU3V0JQN1AP2z637rxS8lpU6fgzuxsD2jywUfI/oWbldnXaFpkeO+aYakcGpUTD307EWe
FkeiOeC1LV2qzW1ppZeZlWgQlQ7hPutlJ4y7fTLn7ozRtMtLLNDqD5DK4hadumpURsYYqsvSqaTt
ZlKVnWH+fbIEqFdfG8kPWsJqMqDgQEwgZdsu1l6kMnUVvfWlUHWyVkGP7+zog7Edka+f+sQ3kbhp
NM2JB1ET4NrphFdX0MEPmJRvqUOLDOCQ0WHGTTi4WVk7Rmu6ja0fh/Y9lseHATVCgedZCx1shA3o
ycWctcqnigZEKYwfCpHrpD7ZdRc7TZlkEFpQj6qYyAxDWRBCrO/rl0jlPFoJqiAJQbSFCMKiJoap
Zsuv42F0ol4XPIBW5jGwt5gfxLQ1DiqysueicnmQYlPFguatcYrDTzvrDgrptiRK/ST9beoJokDb
MZVuX5JecFGx25F3SgC8AR4imKOAFMM5dUtOVHWgEF5NySZO9Pu0n/+60v4Hse0/EdzBVxLQzZUz
HGxnpBsT8yUkA/l3VPmXT+JKMvNcDnfq1QK79AcQJsmOavQ0YGZgNO4axUvpwYgSNyOvUihKBq26
GrSnsBlsdPTzKAAFtdFZ3eBSNDq8dfJgUyTd1iwVR7JEBRaRKM4kO92YplCDqMgy/BExRAK6u7q3
bwC/KajLrZ5xEG0h96wQjEew07HwapiwtvtQx5ZJmYtotS02oGpxEFPV+btuicYw1hX7ksZ+X0ir
w7TRMhZYBPLJsGqnSvZ2FCOrI4grVt3IQivO1lGFIWY2QaspzIE8OoCt9bdNmsMYvfSSLLgYREpx
Vl9GJVWyEkpJrR9n9ik139tguGlEZr8WVdgLpTirV4q4TZW4Q/g7xbZHwyDFJEt715rDa6gM1900
YBZ00uarzEjQFHb5zK0KB1MFekKQasYI9PnO9SjRETmHcD3uPKnyxvFDavZ2zhD7H7Lqdygqpq6u
6pdAft6pCtWhGjHXwvAsB/qzaz07fcmFwyYrIKHwJQs5XH0s1G0akGZgHc04AqEf7wKvMxjXo6Nv
f0qnyWtuZh+UTw/SUVReWr16FrK5c97bfTJh4BqylXSrZxh4V+x9roou1ZWS8bmO3L0z6zK6TDvI
SX9qvnFQfA2w9feVP22KewoeY1x2W3IlzNiLtpB7r4UYqtWtiol9xlBS5Em7AIiSw7P2K98WuynD
kKZb/04aRxc4tdV1hZdmaBkyBoe5PcWEVFyiq4yBVZxsuXUC6k1mLYgb1ooDNjip/5PC7R4GvGJV
ZpaT1Fu9udFDFHBNFyN6Hqm9Kiz9cNpSvM1wIdn94+XjuLq0C9ncjha52ccYB0S7f6tdTRmEEHqs
pHhbxyKey1VfuhDF7WKOqaukCiGqkIatlM9bBQyoNLfc0sgcuIuny5qJ9o79vrgixiqouqyAONl+
q+S7EuUH4TSgaPXY7wsZeoakEZKkWL06xtVwl7e70DyA5+cfVDFZAyVQbMHcwt1CYG1oI0CB4hYq
rjLJq6uPSISqsx4KsZFGRdEBkccPJVH0KeSWgqhOb19kC41sQ1V7w/w2S80JlCt+P1evhYw2kPLh
snKrgcNCMHfrxejfL0oWOMRI8NnULWc4khbIXEHoGKjyJob+D9UKeyGRu4Iw2I3mbouFKqRC25Ji
bhLrbQz6O5lKbq4RQRMds+tv8fKXOP4CigoSRT2LVZJWcqsu/NlPYPe+vIgiGZyjKmqg1+Qs/6Fh
1/AyCBwyEVHKaNXaF4pwfmrKWl3rGGJj11Ve3BPdDRTLn00Z4VcpCoZWmipx1wAlwrQYMQYa1s/P
Fm2oPCkTlg3jjeW8jcvbJHgLmqMWPrYqEpDTi6Lvu+S2ivZN9HZ5OdcfWAvh3MEG5GVZxB2EaxmQ
Pa405RQaL3qym0YnQ0GNHjEYZfWC22Y1NGJDjxqabBBZchrPtDKbMobQQspfxkjeAtvIGxTFr3TN
aRrDqczEJblwOJAZxzcDXcjllB2byBoNFnfO8XGeYpRpQTgSWJM/ls9mk7vy9FxEnVtazzqQ//9l
pRfCOd/WNZlqApIHoUvaO5J2KotrU/+YEkwJmofO3NLAC+tdIEqPrNryQizndaRwDu2oh1hJ8ZvE
uqPAHtIDupHN58sKrl5DC0Gcs8EgL6gfIwiKzGg/4TFpScVGA5nZZTECff6498VNlLR6MlY6EzPa
gUOH8SVSwT2L6r7ciVA41k/Hl078xECUaqjrUwhLlN9y5Y+qG4T7AOV8KtkAsNqQbjM2To8zclnJ
laEZ+AQ2OUsYhozOD1eVOfrVzRCxfAvcj7AP3HQMPS2RtpaaO2pd7pQMgEV9vddI4mtYaGk2HzKw
D2X286T+qvJuL/ii9bPz9UWcT6zqHNQvdY+3VHUXAS2/v+kzt6DRQZ+AvaxuJdRKjNa3w91lwX/6
rL4f2i/BXODWAPlJLywsxUzf6lDdtgZm70bjxpg0F3ljv5JAGpTctfl06K0RFTuy16McaNsPQC8D
31TwSI33wXpjKB6kU2Am0aE3UUjChNW2LeVfTVb7YQhwrVImTt+g9qFbiEqpeX9Zk9WwcLGnXFgI
0INUn3QokvUYSd6HyQdVZEcjXjhOgt1ad7Bfa8Y52Dqoejtgb0+qXLXKQxOMW1Ldye2NhjeFZKLs
8nhZt/XD/yWQ86xhTTJDG2AdlRY4OPS7hgBlbBz9y2L+jwP5JYd3ooVWqj0aMlkjrWX61HJDsIOH
xB3qfZq6edd5/ewMsrBawKzs3ApBqQ3IPDYTYzII7PNLurIbZJIJAuAqPjYB5rq1gwGLx/OlS95B
mmiOidsXxzH3amB0oGwpUPz7AkM+G34FRO0KCYBkgNsBRWkE4BTT7A3yW5uUXGkAQA2o5eX65Jrl
Lahj6qxw5wY9ZaqXRTdkKjaXP+S7EZ9/B3edKFILxEuK74jaudoguTI4yRgRTyvqmwBYhE6hmJNA
5qruIBlGrg6cK4AqOl/7YVYwf8vIHjr7OtN2IX1MRbDq7LO/bS8bNNExvA/EE86u+rlBGfTPIKRR
oUYQbjEo5ncWgAtlcAzbwbGJMAp1eSnX1AL9CPDOwA0CcgfOpECLCYPSoNY4XRvAV8qnDeAYL8v4
Hi7jBlnI4M7laNihEjIsDUxkWBLMRth/JdKCW7l4olkwss3JI7dHjn66ptnrZSXYR/Kbs1SCs7kO
mQFbkiDCLG4koB5mgW+Ex7YRNOmLxHABzMDawdkxc0d6UsfPcngJ8jtLFZQ01ncEvQ7Ismi43Dkp
+WQM4ZRhRzpM5bfhJm0FW76uxn8CeLqsIJ6siTDakmp6qGtWV4+CB6UPBNb7/YqBZSkG2m8wHwOY
X+5QhmYMtie2WkEfqqWjWhoc71wF+qeRdMVLqEvp56xV7eMcJJHuNFkaCF4Rq5aHTkOCVIFmAmj4
3C3UZm7nQ4U+/UzfAwLTUQGqiBr1ZdtTVvdrIYWz7zkxFGuaIaUGJxHdBvvwhx46je7mez971t3C
Na6v5k/1wfSGV8tB5QFIGQAgvvwZK107WG6A+YO7i11CPI2QSgE8HLJudC3zlMPoxT+Mt25T7YDB
eUxLp/DtR+nv52XPZSrnC2xJvRZRG93SuPOM/lH5+/rw+d/nTKhupQSgpfj7kXqsq51hP9mJd3nd
1m3ka9nY7i5eC3lsD5JmQYRhXUv6Hty5jtYIanirB87GJK6CSQRklbgT3VsxAHMTyMhpDTCRn3jD
jiXQQq3NZV3W5AAgE4O/IMdlJ+9cF5J2I44Sm3nrjWxrzWn/kAVWNLid1SnvYxqVpcDq1i575IPR
lUmA20z4fl7T7katLTDMgQlajOy3UeiGelzsFKrcJj1e7vQfPD1GjrGWKK9hgpqzOIkqKCnHDcYU
YxR2o5sMBGBoo1ZFE/Rrii3lcJYXU/TGWxXkFIyFsbkBxvI8AuEQ4HrS/u93DUDh6L7HEgIwnLOO
ItEGUjL8CCWM3I7uc+I0EJprAjmrlq5DgAbaZoBZcdYxmjSfmtlEWjP6YfWAJA4yZzLuLiuztm4o
hP8nhNsfIzIl2jIhGgwwvp2Hh6x/RmjsdJiRuixq1e8uRHFbVIaBnM0aRFnB0bAzv+hy97IEtvLf
woqFBM43YFbAqKQeEgbtNY93Y3yD4EWunhrARCWv5SBwE2shJg4vGzLGva/wPZ7t2NRlogOZKisf
CzV1JEV16ugzqj4080dcCMxhdfkW0njlAjsbkKRA7X3aAYZCqgSp5dXFsxDEAKoSYvgsegpInCHs
4Rr0/qUNjyq5TiskAOw3ExNLE+AzPy5v1qp5L65h9vvCkRc9mXKLXcNJr/kUmdimAko9CDv+VgxQ
AS38K2OjMFfGGXhgI0yPaIiED5kPUtY7yD5chxTNX/8/OZx1o9UlqRJTAmdGXO2A+A6V0HGrifJI
322OqYPebzycELzyzgdvcpicDHVM46k3ZoRHXtcCuxaEUeMdMQqBVmvPc/S0AtEDXTNoPOdtPBzM
MUi1CDaeupk5OWV3zFXqjNHjCDqsYmfjXpRahCu64Cx/N3eG5vglmDP3MLalrAR9PIBr6VZCs+Ag
YpH+fvueS+AMMItyXe4ULOUI4p1i3lRG4KXmrtRMwSJ+97FMEJhKQThkAwKWN40kscdygGkU0b1O
0R+BtsvSA/NtDMj6f7DChShu1YJR6UlRMFH0TpMHx2iIkwv7Er4f3XOFuJXLw0iT7RRSpPhox5sg
Lp2sEMXp3/0RE4JzA1sH6s+fgv7CP0QDSAHUBtsjyylaGo9T4pYEb4LmBndHkoJLVBUgYa7laDFL
CJ4tdOybuszHfVXWp3lqQmQLTPqTfj/dGo/NtXIbbIhHXoGCjQakffh7VgW7tnaoF3L5wVSlBpy8
rGI9tXmPHBhA3tLkVgmvOtmbEsGFvwKQCfqKLyX5xgCAn6V9q0NJsrWd0AcgJ4CZ3dkxbvNDvgX5
7ey8ECd7opvQS1tHA6eB4KZZOw/LL1DOPX/QtiqemlB3HjeY1p8mh3SPFoPs+3n5NKxVhs905U4e
cEALZQghSUmu4JK7qfNUNHnosxOou9rY0NxwqWhmcQVI/XyFuUNoWX2o9BJWuHHK02w6xQNJnDF0
kFaPXtqn4P6qRRurG3s/Az8UzXutFR+hM7CQwDMEUhaLk15neqzNzHFiyItgEsDMTlXuatGn2k0b
JZM2tuxT8jST7WBv9In4gjVnu3cehDHtv+RzziEDXwPJTcgHcNaj0SDxlmE6NyurnZIQvKjSA4pX
W61K3YrWnpQMe7BMyYITteahlh/BfP/CeWhUMfpQxkfI5d0ggeoVr528EMKwshD8kq7M0pdi2lxS
8xS3Yzrva2vTNEeQARqS4cbZa5M8kXKn0z2d7y8v8drFtVSOuZOFVKka0TubQzkNWGTpbF4N2W8w
H780k4ibS7SMzEcvJNU9KYvCgn7mdKvLT1P/0Aa/LysjEMED1iVd1hVmCGWUdAbjk+IG6ryZs8K7
LGY1kFksGg9aN1t2pHcDWzRtI9FDgEu4s/a1ctPr/iB/JvJVKXvEEI3GiNTjfF0Yjb1MIogN9dca
QCi9fKcrL5d1W78+/jtxfIymW0lT5RV2KR6QI+ypqw7SKwbRr2pdeU+sh8aKd5clMh9ywe5tzsdM
dlqDAhMSa3oKCMK/3KhF9/+qDLSuIYWPOBCsWee2VzRWIw/MjylddF3awwR4fK3sPi5rsrp2Moa3
8IZD5y8vhWRzNGQKk0INb5JAO3QKsslTUG2hxk2YF+7/Tx63cnk4T2kyJPAY9L7WboJ0k05H9PDk
wR344P/FCy6UY8a5OL4miZMUiSzE0MjkRtq+TsHHlAp6hFa90UII52rTsB/SBFCuYHeiPhgmXBLb
Lsmsm6acBWYn2izO3RphkSgpgagyclV7EwR+O79P44OqXEmtIKu/enAV5MENcG2CJJMzP7NtpgrD
0XB9oadPw0G2vJiKilTrwdhCCmcOhaZUUsYuEOsU3dS7eVe67T4/VYWDQVjFMUon9tR94UqnfENy
JztZviLYvxWieVzYi2/grKTtNEmrUxyB/uNGRTT4DOqnz9dHRXctj3q9q2+Bf+dOL5bfueoBmG3t
RtjCJ1ptzojmMR1zALGhhjI5hZcPrn4/XjXbfpe804/oTvXTyo8cKvuXT+N6qLbQnbMosIGhREgh
F0BgluSUznjV7pTP4LNTMRrnkI3i0Pdsr94AZV01fSEe8OrhWchnFr84oYGmpakdQ77+cLJzhIfB
cUh87D3ZTI51310F98p1MDvh+2XFRXK5iz0xmko3wP/qJpgLQO5AO82S34j4OgRS+M4eM0VKeFSh
XVy/J8GVnrlp0jszFbzb1l6KCwPm0+iK3gRqYrNFDHM3i8xfKuJrG9zFRP09o5IN7mgvJtVfZ//O
js2f1ujF1mnFXEf9BKld9SkFmpeluyBChtZ6NGwHgcbm8o4pLFL4dud+mcqfuH8hL6xyW+oUyEMu
zjVNvNnMV/wvAt/atd44rf9G3gEvdC8di237pGEC6E46TtvLXyE4p3+KWouPaFWglKHFGm0oMs7K
IG9KzQUXx7/cWwtVOY9UAly2j5jdUBTRA4O6uvrSpqKQcPU2WUhh1rvQBQRIGklHSCHJRyP7TefR
6ENP/Qm5QfTwXV649fhzIY3zNLo01rnJvKyE2aLJRK/yLTHRigpCosaLkA7Sq43ZPsehaGRGtGWc
i1E6SkCIATXbbotn8Jj9GsHifVk70VJy7gREh6WcMzdqKyCeex3yPXrkraDwa1PZzIYgfyA47/wU
qj7VcdezjcstX+p8DOOQAkcw2c8KCB9toEwJrF50Tf/5fWEqlQWbj2tsXrYH44tyAB1ldcR8v585
8anZoDSouvfT5inb9ofB0R1TYD0sDLhw9v/4hoV83Z6DqGJhgpS2fgjCcMyoXd5BZn7fJQAGBzD8
yFTyY5l9J+kYhUdoZZXPXbQ37auWPkeZb6oCVUSCmKpLVUaJlkAJZs0MGxp9zuRQjG42YN5I1Fi+
fvt8qcR5EaMf8mjUIImUHyVSoaabUdMpS8Gc3freAGAHdROgUfITDlOCUmtmAEAoAa1SbqWuJSoE
rp+uLwncCZ5IpMyWAesDGoszxRS3S+kGpnbsS8nJQt1rBlNwpf7JSX+3hy+Z3IkGzVFkUwKZcUFf
QNKJJ15WUJ/YWb4zgbGOCzbMAaOCF8b0FndajmYkWl/lOaaInSKW1Helm5uPbiylY61Z45EMY/VD
a6PsvpcS7RTHoJ9wLLuPdzl6qL2kMmqPdq31OxtI8NxhBOBdU1SAu9MRnKOpytpz/6BfGWG4Qytt
sMlbHW0qVmWnJ7MP+5OJgdF9TIzxOWnbU9PGOmP40UaP2mr80VtTtbdSWwefZqP9wqxQAhaNNEdu
SNL9RB0f/oe0b2uPE9e2/Svr63fWASFA7G/3fqCKwnZsJ45zc7/wJW6H+1UIJH79GWT17lQpVeY0
59GxoykJzakpacwxzNYDW0XnPNrS8K9oQ5ywN7J3jZ+tvSCf9QEbZDRLESFutrWV2aZ+Wc4DuIm8
Po5mKXdVlt6LKbnvPfUVsPUtvn1kTtvoDAD4ekHAi5BYT7QLlJEB3gtM5630wtejyPkL1yNTy8iP
vNvtJ58ZBkbm5+TaNfIgZVet/2QgHbG8N0XaBiYNS3flUH1uQ8DZHeX50G0wTaI5SCem3KgpXFDJ
KgB5wEHVxW5qxHXv1FGaoPahglbcYH5eGe3Z6z/4/V+uz8zT0ap49nqXw0nqJDTaRXk2qHKBbOVL
Zwa+cTs3H/Ew5wPs/brh81v6T7tLv45muVapRUSDyAa9OnA/G0GMKS22ZWE/rSwJ6ZEVwyvruVnk
rjsVOo4ALOyQxi+vj+R8WmQvxGTQVGW/lMpAfpgWtYIRkT8mc2ROH2cnKpC7x0lUZQeDf+vTj9m0
JV85sqp5BDXAYdFLWI3516wDTU2+p+MbY7y2i8fCWbvJOvu5jqxpTlF6GZQFbFgzjKfMfl4qKOZV
zzu7Fo+MaD6gAFBK4kVnMm8fYvGW+PfSbALR3KgUNGtDUDc7aCEXEA9//Quei2WomwedgmcBCaHf
k9Tj6EHVHvqaMccG64EFMgcAp+U48Pl3Jp7uXjd3bi6PzWnpQ5x6jmEucp6F+TCVPOTsYz6s+de5
DffYyNKJo5Xv9cyfmxFGkuYFJN3gPhvLh663grJ5Q2J3JSM6V0QLfDJorBfpTNw4aeayckaZ90Ie
BbI+QGG/Tixoe39vx0ExfRBgfOQAiNcq8BXKeK1vGyaUQYwI1qELqV+AlgZtc7ZUUHnkz6VKIps/
D2sH9LPzeWRD+2hd5dh9IVGgWaQkyOZoSgh4I5G1PxHx5yp67+wSWYrv8NIOlgpdToPZRZM4Cylf
beMSB5Ut9Jt0mpUzyLms70eR3X+M6KG/mKgJBXVQ1HQN/5TWIIbq/XDLl/l7HDpA1G1no/5BZ8Tb
LExxO9UpoB7HP1+3ctZ/QbazyIKAWlxffL49+FmW49uM1qcBLDtujiWQ7xnKS72xXFnqZxfCkTEt
7uJeZgYtHoz542PsvrNYu5+cb6xs9o53nQ4r8O9zCwFJFkrdEZYY01+6Y1G3IGBBaQnuLKLE61HX
4IR1seJAS5/1TPnYCjkNFrmZO6gBhgM1/n2MB3PXiwqAKcsVM+dynGMz2n20mOQMXguYSeb6qhxo
xEcR9DY7tAUJhFcHtXxrWmsq62tTqHmuX8SJPy3FpAl58sV3MtwQ/8PrC3Bt/pYuHAXbzPNtTiyY
EIPE9ZmPd56WkSdZ0zfcev+6rbPDAQE8HpWgSYuqm1NbtVdWw0hR1DRhJZgWu5mo89RnWfC6mbND
wlPHj/BDAac7NdMOTa4sATMOjm6AF/nvREu/g50sqqSMXrd1xn8tkNYsaxxJBCh6T231eUa7uuih
W8Gu3hLoSEzjvZ2t0Wcs31lb5CdWNMetFYX4lgPF27K/auch6Ne2iDPLGwYgiIeaKA88KtryVq7K
VBHDgFPwfZV7wWzRQyM+zD0UFmPjOUUdAGfxyiPPmXiEF0aQaUPOFJAYXalFtaY5DcLqocUcegvL
QgNArxMMqRe4PU5/w0qydM7eIq0IeBRqKUxXWxh+nLrQBADvaOdhxzBjUDbRBw/C33l9O9y2zhrY
58xCBK3xT3tLf458SyUAiACPAaDWeLBFkPPmqqyuZ75Ga3ymmAGKgUeGtOuCOnXdkqcLoWp33dJr
h+wGNyp4WPifvOlAIASC63GZRw7oAwbBcArcQDRx3AO9SAZJoTO1BD1Q6q4EpIiwq6K+et3Xzh1v
T4xoB68qEcgMl+9XGCqMJWA14DbJJL/lfoUDWA6EURqk1vTYIN1bCSoXjPvgfvchvQvqtNOPCaDH
rCYisFhx6nMa4I3Zocw+1/SRQwIl9q6Z5QUQrnx9zGcdE7DF/7WqLVmjLclkgod854mDlexrskNi
fDC7KGmCtsLz9Zrs1pkYjTn+aVBbs1Ns1yhMxjB7ftext77cdXIleTs7ldZSrGWjTA/81NqgFPXi
NmknLFczG+6ln8q92ak4jC272ku/bgPbJSLwU7zEOXR2gxFVqiux4Nw4obEJ+LEDGSekX6efs3IH
ZRTTvBSYKJx2yY7M92nz9fWvd253ODairRmjBFBrHtWCB012svhSksiM9z6KofvodUvnmGlRyflz
PNqcDqYPGtgS43FlmIA8qn3InM9p+yiHyEcZ+9SGZXGXlt9sM5rF1VTuAKPMsj3xnl7vyLmYd9wP
bf0MGYpByx79MKpk19qfalPtl+odgHBXXOPsFzzaPbQ9q8AzFaDlBCO2HQjnHBQBSUpzeH0450Cp
J3uUloKlfpuWtISV3Kn2Ft9L9Y2ZN6P5JkXtmvNm9KpDTG6z4s7ydlI8OcX3eP4G4tPXu3F2rEux
MnQALKi0aAEekPS4NDzslPPst/uSO3jf8chXZ3DWrp3sc7kGZPAcGzJ4i5KkZqrMu7RoUwzYgTxW
F8o9igADtSsgIV0EeOSB3PkUZjciD8rv/ZU6ZLf555c2rN6S+2wP5pHA/Fzu0lvzqt1vmYO/O6bD
dHG52Qk5oWMdeyxiEGvP14W9cmY557AEBemLouVyGtOiwmxPqixru4cS6KfOhM/mV4O6cebQImsV
C+fm+diUFhvAV23J2cZwBh6aeLcoUL7y+oStWdBCQtUN5VTMsNBUKuDQ0ijWXpPORvLjQWjenktZ
ZXSEiQyKk/2blIZT9TU1r3LIRxs34Nyx5Mp7zzlPAMPNIuvrg9FK3ztEX1cqt5ZVQA8mCztA4NdM
/HjB1NNtsAniRI46D7BtaqsgpilODjlWAeTpbviBR76/589Z9FntUSIaQMRhF4PHHGQFAb9qwjWA
9rkQemxeWxlGUzmlWoaYtf3ORNxEpurRm2xe2YfP2kGuv6iSgidJL4xg7gQwV4ZhKvk2c8GG8s1t
3jrk8fVVePaDHVlZVulREmwSY/JRuo0ACs1T17hC1e2Or2l+nYNdI0VybAjRgkuC6vCMiZTCGxvc
GfqsujfMqJcyYJ/i5JOYA9tp3hT+uwr2KTugfMFf87Rz5glkXRnu8XCE+oXur1RuklqNAo5RvuV0
2kvvwUs/O/KZ1B+g2JKCH9m9YXAK+y1ZKyo94+bL9RHk+Bw8aFl65Rj3cP5EpTPQoKYBYeFun3Bn
/OehhKAuw3E8grMuDlCnH1EUIx+U7+K+rR1B4aCcg+MVD68vlCVWaF4HVmJcG6KUDzehvhauzMly
i35E2a+TsmDOwC1Pg559F1nIZR9k/7z6F6XFR+a00OWCf8LMFskzY8oPscHubAgM9yNybEdevT6y
H1uTPjQUeTJs3RZeWvQ9NUUtf48CwgGS3U2QHqZdvG8CByJge3HTRBDogohA+A14v8B5P+7SwNvl
QbJ/rvbFrb0zA++pP7zeo3NzfdQhfS81/JJOM0WHZgHU94sCQzxCdtqXwZhA3V6tHPTPHVDJj5pd
MLJR5xc0Mfh9UddVw55lBX6wcOXtMepn/iW98ovgaaqCxgsKtZLj20sK+Ou8o1T4L7Na7CHQ2cCi
hdlPVSjNIOkCETU7P4iv6Tswll35h/FNGcjAD/0/8OZVBV/966/8CvyBdpAc+Lf7Zt6DZX0Xh69P
/7msEvPhuWDKd7Di9cvlZMggjRujY/FH49DeJvvhWXQB28e3SWiBlHipdQIhwppy57lQcWyWnLpx
nJSGNdswm3A7sGwUNX9+fWDn0KwnA9OSctucnLHzYEE+j3v7CkV29819/oV/zHbxo4M74CB5pF9a
pJOAI+xv0rAIvv9/dkH76FVbOEmZVNAZ3PFAhMM365bum4/vqrvnp/bOiUBDssOXNvYscPbqzZom
5Dm00skUaNmDD34YvPNgCoyrO/m2+g6a0ivHvWLXz1+aCKVIcR0Yf9BH9uhH3oMK/nx9+OcOgifm
texB9sAR0QzDd96+ZTs3Gr9ZewlobfLwbO3a3RDaOyiJraAxz/H7gngHVU9AhWA30iOcX7RZW80L
l0Ic8vbgkAy34+VOuns80pjDnZHc4C3ehBQhQJJ/ZGko1x4Czu7BNtheXRNii+aZ20Svdb0J8z4P
OOzaQ1CYKKA2Gep0Itu+bvy3jAeJAEqovp/Zfbt2Hj2TThEgainGD2p7U98jDUnmhgrYn5w3LN8n
+XXtJ7gP/vT6B14zo/nwBM0vwk183xjln3PX3KJO+dno0/fWEK/k2uTMcQhDosyFDLUHFL627ad1
OljOspb8tzHYqdMofmBheS0/sA9WZF+Nb+R7467+/uj8iazjgK3kwPcqkDv+ec2rzkfMo65ow+5z
7qGUELNbKLjtiDMwjqb5oQLJJwxK1BgGY2Qe5hvv+vX5PnfGWXIesHZYqJfHZcJp0JQKFUQWhWy0
P6jd7MnIID5oBPFpIdAVpFAFxoXnV1RVhoRPKzvYuYCNq2qKdYWT+C9PGaXR212n4FYkQaXPyxi/
f31wZ5JzAl06ZCVwmV+VnE3l+FOybJAkVWAoTdrGSw7SSsoc6jSQZH3d2rnldGxNS7nypOOqk7BW
DsN1jQLQgduhYuOuyGig1qhYz84dhgZUIKQ8AA08/W7cs5JJTM2AkJMBwsZvpVmunKDO5jUuzk4o
lMZNFG40T20keaNM026HXdOoIBuhKB4DmtezsIibN2Nd38RgjjZoduX1NJg5qFCtEpd/NuRU1gQH
yLnAAAykh3cvyNP98oZDoKZjjwJilbXBwlaC2ciP31SqjGQsr6ySHOq6PHjTo9W4u8q0o1Ko65pY
QcfaoHfyW8dmu9RoroUAA078R15/LfCo5Yh2VxflncrYBKqBEg+s3n8W+f95lv+VvDTv/pOQ8f/5
b/z83LSABydgLT398X/eti/1v96VX59f+H8v//HvP9T+Lnpp7r9Wv/7Ryf9B438Z338dvp78ENZD
NqgH8dKr9y8c0fhH++jm8pf/r7/818uPVj6o9uX3354bUQ9La0nW1L/99avrP3//DTw/R+6xtP/X
L5cB/P7bdf1nhuvk/zT199+/fOXD77/53r+phXPQsm6RLTvL2/n0svzGZf/Gz2D0MaF2hpW9/KZu
wAP7+2+292/AXwFphCeDMAIiCb/9izdi+ZX7b5CeUhvyfgS4TkiHkN/+d9wnn+fn5/oX6F/eNVk9
8N9/O3UsA2I83gJXsZcFeHSS90k2IpkGanFw0jIN5lmpzylx5UpF1KXmtTgL9o5CTbL2cAzp+v79
5M5m8iGB4uL3o2n+azjH3T/1k5/dX+wedx/pCRNF7IY+Slbmh9aqfDNIbfB54D3MrEhA7W6ID68b
uzQYLQ/m+Eb5lNTQTuE2swNm4uExaEAevoIUPg2pPwejbYce0MFt7is3FFZL7yxrotUjrnNM91ax
ocYe5c2oZ6xU167sGJcGpKUCLTPb0VsMjqXvyZsmFbHYUS7SbGWTWO6Xf57Zfo5IQ3OC9GsyB2Gj
HLjAVn/jKjsmu7bgJL11ijQnd5YoRLEDu3etvMAsqdUdzDod+5XD+vkB/oLEsty2prIECDLx1HAn
VG1mYdml1toDm5ZP/D1APUUGvJkXDldOKJIEVcKASESA9X1vC7ubQJabTCNqopVn3DZTYhWhIE3D
cFRIGKlWtq3zQwTP3qkHlImqxtKZMMU4lu7Aegy9p+mfFSf/HJ62FTaIBBNTgxMqxb0vZqPwKDqK
fOWC/lLXtdgDibXM5XbvhIWdZS9mw5vb2siKNYLqS81rsacxJqftUscJy8EbP1lTB8o5wIu3RbYf
lIhHkacvp7xtSeeEQ2PMc2hKYwTdRts0f+2kJxvpcWi71H0t2hCZWEyVOaINTiD5TrmupEHXwVX3
m8KZXgFDcmXUDW+NqG6U574D6DodPlXDYKzE5ksD0KILZ6ZAhYLDohmVTCGUp4w+kFnB+/+kGhcn
aPmOZ4KLXrPkNwUtBVFx1Bhsrg5Tb7VjWE7KyvZdllJ/m5kfSj9HH9qmTcym1vCiYRBkuKrdpjbD
ubZKGYJqclq7V7wwWz/Kao/MdM3YxbasWNSCteFD0av0bQ1i1A+vf+sLc6XntFMhmTUh/YiIIREC
ee/ZtwlVDQpRHFbIlam6NAbNoVMGInjmtSwClYG6hqiL+dZPLFxAvj6IS83rDg3WVhOT40bC6whe
UHJJn9y5Wavuu9T88u9HX0CMXrOo6+F2pcQXGHDdFFJheP+MMPTvWKq/ZogMMsUlNKUjyscC30Ax
VBlwU2VrsJ1L/dfSh8I3nM6XmH0fhYP1dWs59RT2uTdPK5yylwxoDu0RZXPLkG7k8zT75EEz5Z3M
ku6fCYv8nCAtWaj8cXJykXhRVfIufu9VVSc+2d3smzeDkfq4V0sa2125CbgwFp30zVM9Sm6gSxa1
Nh2yq2G2JdSOimoyN6UeuJI6XU0SnM8u1NGBXOUJ4Fu8IiMLckH7tb15aehM+NOPwirJE7OasJ66
WEHmJU9sqPgB5jO6N8kQV0UoE6LqL2XF7D9EnUxr5ImXch4dNFXKJPaaeULcLVnZ3qQGjz2cHApI
7oVsmHKKyoghn8ddlrptdSjknHh7EN/bzeNoDu6aTvSlL6hFAxW7BjRvoXddeQY4qLLJA3yiXH0F
XBb1ueldzB5FA2ccZNaRzo9sc+6bcLbicQideJ5LVF/Znnqb8Kr53hp0qq7ozGrnXto2qe/wPMXy
L6zAZcC2sKfjOFmdO20zZTQC9BpFse7sv7RSTt22oG1qYaPsbddSMvei3minKBksWgaJzZI/NwVt
/boRSFCX5XlCo6SV7MnBVnrPTaMKt7WuxYzOBn8JtBp8yNzhpLQTFsP1nch6xVfc+LyX4QXzdBnw
rFMOkT2LBjXF5JrRvje/ydaCx6UkRTkQhIHaKiCz2ybPuC2HfsaWkQHPdmrYnuoSi6h3I5dBpCJo
OwK4rgKxyLbtAkWTpwZmOhedcHsvBDzXCl3w+e9nt1ljhDzvnbi/OG3dBUlonXdyjrhIhmiuvRzw
X+hybpsczfdBTJoaEltDlJOs2pEBxWaxasimRfXjzuXY9XHqaZiVQWWK4FyKchfrc53Qtaz10sRo
7pbmYmjtXs2REVf+NRllsY9xXR9tmxhti7bb0WmHAq0PMaG7yQZhKq+sbOOa1LyN1SiaHj1MuzGQ
dFfYEPFwC28NlXthZnQ8XG4avTnFfI46Kysh/lYnuxFI0cPrM7MsjV/jOZAVpwuyjp10ni1oDU6G
84JjYTEe6FC0IPaYPHdTpEZp16kNe/TGOi/iKbLhWO991CyABqYpNh2XHaa51FAjVZlmd4oavJdd
Azki9rmqN4YDXWDNGirwpM/QHsbTAX0DQlXvrpXlxq4vn/xoM8VGGheFZQ9R1+SxtQOJGorjUrCx
71//uJeWjn3avgNSqQLKS07Y1pm8KYZkuBVxXG5zKqa5LO5HjdES+XDoBQQrH+0JaNi3Ts/cNarZ
S93XvLawsrFLRiKRsol5V7TOE2p21ugoLjWuOa2TGwX44OIx7MrUAterAP+S768xQ1xoXa8MtNuc
kjhnI2beeOoJ8q/al/F+02f1NJ8t2rk3DO7+1XVKOhI44yqpxaWu697qsFiw1BpDf8KlMVla59sn
RvPWwhzbuORoXYJHCeoDhYCQHrDv22ZG2wBT6rAGT+ZonZKXLqPlIcmSbTdPIAA49SbwhpUsS9C4
P4sqKj2/x8nIldv2bk/zVTnYwD2rYgwdyFkH0hqhNtbGa2VBlz6q5qtV2pK6sU0R1uNcB1OavYh8
XqNCvdS45qccdSptk04iBEEpYAgodAPzENn4STU/NWOnt1UKsW+vM+s9l9lXLma+rXFdUKfjvsyR
qQrop/ophFRRzSZ6soYzvzAvruannp0bSWb46LovrDuO55F3sZeUK8iFS61rfioFJTVFy9Fs9Q0P
5hpCUXtjMBjflta4mquSTvoV9JPGSNGq7gPDbp2oncjwvMlXXc1XrSwmfSMr7KwxL298cNrseZGr
bcmqu8za0dYqIGNnJ1DMiwbf/sPKyQOn9sO2juueylVeKWUMUZYa9wiPT4p42+7yoBV32m0USFee
VXtDlE8p24vU+dDgeX3jB9X8tC640ftMiMjIhmxX5t6tRzpzoytpforn26nlkhlhXco/M2VBeHaN
w/DCSne0wybLgIbBfq0iNMuHYCY8dQPF7WRb6HU0PwViU0Cts0f1kO+bX+iAOBDwbLZWUuxL3dcc
VXQlMcu4EVHV9PO+kd63NGvXJLUuNa45acyyDuLkvYjAVQZF9KpF14u1l9dLjWsu6tcuhe55NUR4
lffvGE+su9KI28+b/MhZrB65KBlQQzmAYC0y0qXEpZq+eCzb+Ek1H51p40MdCtqKvTMC/snkU9mx
d9v6rfkonaicMhttGzn/QIW6cyhfARFfmnDNQ5spjpPBToYQhcjGzsjjW+hDbTy/O5qHWlbberNB
jBBaH28r5T2xXpXbQgvVXNRIkaf3DeakTOuHJmkOcZVui+RU807aTsqWuGAPm3m86ifyhq7BiS7M
tl5f0ypncJsWZzu3Sm5ZI6O6jzc9gzpUc8usHGQqBDrdVh/nUexy79OmxacLP5Z+3rdzgY9I0+Jb
L/0HNrvb4hTV/FF0YyHV5A6R4rn1YVYDiXJh8/22jmseadexrPPMHyJu4Kmf1MWVH/tftrWteWRR
ZtzxLNMInQzZrWG6X6lvb9zYdKwrFnbXlSa25DRzZeBwauxR0DFudBzNKRkfvYE6oxF27mPf7Blu
mTfNia15ZJqkHe1SNUSCAWwx2Ry1LJ37YVvjmk9OeI9Sqo55aKUtCmzx9t7Z+RojyAW31DkteiHM
wijROCudd7ZonzOq1vjKL7Wt+aVPIUPRMZ+HfWW/A97vWYpxa9vabmlNmWfb0sK1LlgnbgVL8puO
AhW+bcqXER3tlimnY4l8FgvFQZX4bOYfSzddgbZfmhXNN6Uv6FT48HxpqyHfmTR2mz1BBpRtCy22
5qDtVNEYbylDlND2qzGNn/E48HHbvGhb5gg5qd61MS9CgJ+yE0UWgDxzDRl9aWY09wTvsof7aBSW
J1K+E415I8duo4fqIKm8ArDeS20escK+KwE4DAF4JdtmXMc/iaQHNlJA/sRsywdqlLu8T7clKT+Q
9EcrsXeMWiV2xSOCYqTdVKFUG5jx75s+5w/k71Hj4BvMOasGELKX7lPC5U3mOY/bmtb8U/ZDXDBi
9JGyygkEa153qKt8G0zC0YFPDXjA/BFYnghPPPMefIb3ns3XMAAXluGPUqSjWREt4UVqgUmhARam
DLjoDXAImur9tpnR3HMybERFKvBFR/UnRwYnOfu2rWnNPQdsPGnrNjwq3OS9bNtrs6o2rkPNN8eY
FW5e0j6axy4Nx4XqzSjr50391uFN2UxBEQTexshPUcFF1X3F1tLOZb2deXLRIU2QZyPl2Hp9lFYj
BLh6z83vOhc1OlNOxFpd4IUVoyObnKKWddE4fVRm9h9lSj8bbfFh29RoeyjIHnnpenEP/x/51ch7
K7BGuvGpThdjS0jqZD24AiKgXj9Xo1EH1Gg/bev5MllHbpTKri16M+URarboFM7QqaJBzcq02G8z
oG2kNE0SJsAJAqpd4yGryIes23gW10UAyszpcGBG07HyHwYzexvb7rZnqB/MqUfTUjIVVx2oWyI7
rkhkMDI8oJ4k24TEhZLt6aQTbzSdMcNKjM1ZBapHhRrdiB4Dw85p45UE55TkaR/VY2sG5ugdOhT5
BJu+po5VGnoqBPUx5QiPb0ZF3pSO3OZDOkoJlUilyLukj7w4qQPQLb3x+2zju5mORPKxSkxJij6y
mvGdbXW3vTls7Le2h/YZXidcyJxF3GWfM6t/KIs1HefFCc+ERXP596NVGEtaFUmb95GLmQl8gMRB
Q1mtFdddal3zzMHOOyNv/A7vNmm360nxIAx/WwqqQ4VME+es2lmIqjK7ykHtNo+hMA132+lWhwpB
0xOosVzBb3wF8nPhuu/LzJw3flHNPcfccWNg4bpo9nuyszi9x0667fWc6jAhcIqyxpENlkvjQwID
sRbFaelCxl5segWButbpqgFW1/QTWWPuk3TyQMQKWE0cUxBJb4kBEAg9bV8VQrC+ituIGbzoduPU
Vt+F703bDo1UBwRZFTHp5IPSu08V6AgTNw8wQ86mUwDVmb88T0pmjmYbidIlO9MFyBxMSNviI0o3
T+dmKIGQ43bdRpx64H22ZlJ8LZSsk03xF1c2p+3LrAcRksTcNClEk7Kh+ihLa9OeR1EldhJtStJM
leEJzHvN2ivFTX6Yyia92rZqtKx3tEcbml5TG+WxM382mzi5oh5r1yiqzwcz0Duedh762a1DFD6r
X8cdP3gCZC2BEzfuPyNu+l/MMdUxR3iMK5oa9Cc4b/Dpuu/Zx7Qrt93NA2Rx2nuvqKCAN/Rt5NHh
MUv4w1QMj5vmXUcaJbGa7LJMusir/T/qZrKgRQcBiW2Na3lvhytzZoiqjew+Z394eFS4EkU1blsy
OtBoMA2pZtD3RPBUP3ABfQkMZayRt19YMUxz1V4ZeKMv0bozKhE4VntT1Gsoph/El7/u3JRpftpl
EvA6RsDu4hZJHOC1OEew8TJZ7JLKT4qrqlXTo6g45M24bbjRkKad8wElbl73DkGL94++V7lXBd4l
m6u8qKkLLdkMl/GJ7Jg5BTPNu/7j1BFD7EwFEtqvTZouWqtILMnecnDXHnqtkGJfWrgl27l4pZbX
ojNYHhFPQo8wbvJJLRyMnvPFAPJWHSwbZfZ725NocyqzYT5AISDlqLYjszhUhEgQGY1Qif9DQgoi
fjdQiEx845bTdRGbiT+Cdwnj3bfDDFEPc3TYroZ0WLFzlZeIq8RqEv/WZTXqtsxuJo+E+VMwEre/
bjPeQ3+g8Zk6TFU5gh+mp4kTjt5EcYVdpiPdJWVbNchnfV/tWJ9B96pqst56M9Vx7l+XtjXQaMZs
Q77OLsbreTaq+6LE2ToCQhOctnncx/NjaeWN92Xb6tcCZiWpcAthN5HrpCD4r4yAJLa/0bW0eGnT
WCGRLNsodauXmBaPsZdt7LcWK0e8xMiSoN+OiCPulzexY216ZATW4jSQOSOQKRZukCLwt8kgNkDv
45dQK9s04TrKqzcT2y3waBclJAfvQ9F9d/P+w7a2tawmR3nrWHtmE0Gnur1HtVZ21dhDtS2UeVqg
TN3MFDVxeZT0Bb0FcW0OZL4Ynrb1XT+CVMk4ju3YRAVLxKeedTMu82s2bJx2LVJ2dTagjMNvIh+X
yoFD8tt0TrZVgoGv+3TFmHBhEIa3TaSaNq72jTnlkYT40bZTDvU0J7XqzJoNGyvSTSpHhoTX4ITz
DKfo9tsmX3PUoeqm2EiHJsJD1feppTeOwbdVXFCdV7kVUz92ymui1PSBIxu4J0uIr+bk+6a+62Cv
0elmkEaAoL/s/JkFXtPZeGNnhGzDYlAd7zW1dWmZMkGCYFoUTPnQ18yybGOCoDN6t94U5zPIxXAb
AVpoIMrcXWtMZrRtcjSfnUyUMjtZ3aDqtSxvXHt0oC/Q9dBo2Na+5rU8rxMAmRqE4Vp4N2ltm3/g
TLtGvrY455kMREd7ebLq5oojX8VVlryOaSwizxz+mTbe39mwrlhH7FL42bI75RmIfvnUJYEYoHm/
bWZ0n+0tKSTOyZGhavslBdr8Za4EiIi2Na95LOgo6zzNizaC/PBoXBd+be3MeAJx0+vtX6h7o662
waL2NI7dktXRXFp2/6EtwA0DzbiaQHGDN8YHFITdG2Dhg/BR3hX+LvFxGD2khuM0mx4CqI4PQ9Gu
a4oc+eekupSBjTkHAUWV1m15eH2MF5aXDhBzTXvGmWWJTPFggWgmS1AXpiCSYm77SDqv5WyKHuWv
pAZ5l5UVkDvNJxrkBR03JliO5t4un6u+JjCgBAFseRafgd5/3jY7mmuXQ6UGX8x11PaQwpEJpHAH
Z2vHte046WaL8wJyeaNJDyUpbgjh264AdE7YyjDMZAKDSDQsOh2FQfHUMM3vt02K5tVQH+wTaxrr
KBagSBIpSYLKyTZulY7m1JMHfp4aXzTKeml8q/LJfu7B7bntzksHivGc1g2trSrqq+TeG+c3ZZes
cLlc8CQdJ5ZIvDO6fVNHXJL0xip7FoBraNq2ielQsalwMzYWdhXZBWuSIGesu0k9Uafb3FQHjFFf
NrZbm1XkOXW+63wIP1BLbdsHdMhY39YJZNWyOvJpOt3yvoLs8pCPD6+vx8UZz+yQOm7Mnwo1Thb2
93KmHVJ+kyfQlDWtpgldnOrqbTmWjiFjyo0ZhEdA/ijsoQ1SZ4B2YGGYfrN/fRyXFpB9mkFXUITu
Rj/D2gR7sxjM94m1xlh6qWnNZcE0MTCzR99xu+bssx5X+bOw6o2fV3PZGosRkroyDS1Icb4fldE+
1qmzrZoJ0pSn01JmtSXAlVguMZg9tJXtRFAlZdsmXceSQR6sMuOqLvEYjluJpmMPBk2ybRNjs9Ou
CzXUSqisBEIAFE47FB92T3PpN/+M1/nv7E2Hk4EwJo7boS+jufe+4e7orgJd9abFqLOE0dHEazUq
BFG02sR50HExvkx2t40ag+psjBmOb3UaL9PeshgXjpxdV/+Xsy9bklPXtv0iIkCAgFcgMyurt8su
Ny/EcicJSSBASIivv6N2xD2xnWd7O06+OtZSkSBNzWY0NF+vi/L/Mkf4t3nbSPp122c8fMc42k4J
MTUkT668of4lV/xvq1d0L0K+oP+WeJuEdhDAIzT9MPTuuubLJaSsdL4zyGzVKeE0tCWL4+cRfL73
133Zi9MaqECHy09RyxK2jbd9nMSPhJh8/cvT/+sb/od4fKlKTaFruFG6YuvQNddPU5IM642QbpqP
KMRWcgT/mi7tlKttvI8CqoJ7U/ST/kKgzXhcKdnPRRaFvIZh9wr1Azi8yCcNPW/SaMhoimZnHO4c
YxfEehxgeQy/qbzfvqc6y+6c6e1tEBxWTd3qsQQ0Kngdw99g/8AT8FveyTcdiQ+DgL1mi4INHkqx
nn3DYyA/H3vDo73Ff72Ih5R0o/tLIvmWjP6Hd3LpfY6hLFsdVezAhJXyuOZbAkxMpA5C7yVpgGO9
spa+1EhiHBVjNyt5ogOcVGRGP+H1X3lsL3F9gGdO5I1XfWBd0j+6Slb3RBB2ZZ5wiewbIwmB8djJ
E9nin5RM76qEPV+16y+RfSiZg46ol6d0B1xYkewM99q/6XX86etelCDrCpecfdnkaTKQBDnPyw4v
9ioAvNF6FDrsTCuq/m/CqP8T9C9tLZIJBgKZy+UpMhE9ZNKr424U+3jde3rLIP4tuPHQrSh1U3ly
Y8bbqIORaQ+H8v+++B8ytUusXxIzscp5xd5Uq3gBODx7Kjnb/tn6JPpLg/ZPf4L8/vxxVxWMmEnC
bSCVtOV2midRO7gq7WfhQcz7S2/gDxnVJYgugiAIGgGDPCUYx9nUH22a/CVA/+EnXILoihRYzh0c
3FayqbDnCj5Bx7GsMPenzKn4OnTB/0LRYW0K//gIMhoQ+gPXnX2upuI6aivESn//DEuoJiHC3J+K
IrdHYK7LuuPJlcXKJZDOCbQi0zXhJ5GV2dG4oNuyEtfVcf8SC/63ExBTkyhVqK5NnLiNIQScjfTK
d36R4Yc0VstosTRMMQ5dNR21INfVh5cYugBVNLHAabSVgtwVeXQ30Su7eJcYOsAK3wRrRdea3k+3
/bLYU5SnL/89JPzpHF1k911ecBfSCJs9YcvBGAgsB9haHK9a/RJDF1dy7vI4EqdCLOYOqNdPEwvX
icNmlxg6RgsWObKKkwpEHdfKDjfxpK6DomaXMLoobJin6FmcRN9PreHlfVTMy+G693JxPLc+ntYl
HavW6kxsR0L8RzNLeWVTMX6LbP92hPhY2UllQ9UObsLsdjz183jdiOwSShf4tjHNkIEou4p6WIe4
2VX+l8j7h814qbvlgM7fwfDDIVreRMCruTEUisLXvfOLm2mHSM/irBFgLenQDBBpn+puHqorAWmX
WLpKB3AuZF6BaDXupC5VN9+NmxTX8SCz+OKkrnTohmJKq1b7HTPbd0AB/OXNXOiw//+UJr3E0mV0
TyAexfgpCVHq7mKhcxCMGIQ9P0ApaTyJvILPYTE5nR8oumu+mazMHeQyDQ3Haa3i6bCbhJF/dJET
d+rKVBRXdeAhvv37Xt6iKYHuhn0rl2bLziKNy/XAF7kM7TX7Ir2E4Q1CWBg38KLdZk4RoEK/Dg1/
c7n/S+3xn3c1rHJ+/wWzlevuOrMe1pHD4a+EsZWpsqs6zfDu+n1xFC95alK9HpI3XS6fT2BqZ8VV
+GoYVv2+uClctnQWi7sV2spqyaZ6VOQ6jB9cn39fPeMr2PDrsB5In5gmlcmbqcvfHMf/9NIvTvso
yxKWAp09OMJ1XUYRCFxbFl91r8HV4vdHZ8CaxlmU2sMIZE0NM3j2qIrUvl63Iy9OeuaNSRM62UNU
YeqRyZ0dRMi/XbX4Jf5OzD4ZMYi1B2hIkudBw0GGxntxVRoEv/rfX8yecz9ZmIYfhoGqBsrSUITJ
uutUT2DS8PvqqrLpDtOz5SCKbT7mnYX+dySvm7Gnl2pfqSfpriR8JFOvORBX9gPo1X+zt/nDfrzE
4K1+gmRWEZZDKJIdnjoSXsTyulwF2nW/v5dcrjRKJ7z1XUOuxdvwK575dVxCyOz/vni0Gz11Kl0P
DOyZtvKcN4jH1w3vQZ/8ffUdNIhOOCRWhSHfFp2+aE6uo1fD/OX3tblGS3k02XoQ8RzXmyHwRu4A
o/vvB+k/l4mwf/x9dZXIicgxLY+0U7l75qsW+hgoUfMxmw1uwf/+Z/6wcS6RYJ1Luyzp8SNyUkat
Izlrhm29DgkG68Xff4ThXWEtxeqMDaItAQNrqjH8uO7RL46r7BEOgGecD2YzoRF66ttFd9ddfJdI
sMpksdV5Ph+cXN1R85LAKqv6m7nnn976xbUadErpPvv5YPmujskiP+5Jn1/5SS+O6851to9okhxM
yYtGq61vAEm9DvafXgLBhiIUtig7c4h0BLvQ3Qx1auCped03vTivXZapOempOQg78WbPtWpKyNi3
161+cWLXJKDlPLPy2PfD/mGPzfbax8PfdOX/9FEvTmyXep/A2ccc8jkBH+Ut4TBwIauvevZLDFiW
JGhXh6o6ZhFa5y76Pqrhw3VLX5xSmZCkg79FcYTOVwdzyR3oRMu35fN1y1+c00SN6bjHc3XMjR4A
wO03yu9poobyurN6KfdllnJFFm+qY7UksDAntyq+MhO7lPqCENdkA8HSOsP194aHGK4DJMJ38/fY
CLMG0fFiqo77m/SR9EnWZBz2Tde99ItrtY8Vt3sY4akou5thNs8xvU5NML1U+opzgIpSDXNQCvhD
P0T32SDeXffUFwc0h4wQn9MhawlddXLKjALvmnu9frxu/YsjOphk6tU6FsdsTDZInGdLdvtG1fub
nuDblv7fcyC4O/3+TUUkTVb6jh61iZYb2zmnH5ciZuwAnmrRnZnePX+we/f34hreRH/4oxfHtwik
G1w/KZStmx+2JlFCEXOQEqdOHXm3SVVPo4adTD2kE+72rQ/zUJxHZSjXRxTWvdS12qULZ96FqPsn
TT1gd0MMSKus0z7s3tdIcsx0L2lSmge3dPABPm9RVkyynnfFIlHHaSVSVs+2MEiERopPV+fVNLJ/
zMw1HB0zWQh9TncJOeY2oKAvWBsm52e4Bab99gIJOe9EnUtY8ECGO4htGeqkWiOa1VWAdLu8SYyk
kKbX6FlauNGKWa14wKUYh4+GaBQyfdGXv7TR+Od5nTLXUsB903rFG5KNc56I0x7WDa5LMk6X4Z8R
Tdtirbc5iRNfQ6KX8S+DyGT1XbMVRjwgcu7jrGuoffXh8xtI78bsGiZ8A0SjlsZ7sSSyLUCc7A47
Zh3kEJFuW5quxE6rGkd9yHVL3J7Hd0npaHUU+bpr8MKmMdxAxX9oCmocfejjVZRtLFKfNrygE7Kw
UpdtqSGAW28To9MA/GY/crjQVqj3iwYdko2NeLJpmIu6JLQAb8SJU5cVSBsRS6heb/G1Rg6XzxKZ
XV0lkdLtqgfydbKatj7sW/F9FXtIj2Yec/m4z6Skr3wiRfGY2i5N7/eOlytr1Q6OSnas/JpAEWGn
xaoewNAo8b2MEAYPx+K9YusxhqoxsjEdj7u8CTTd/Lep1GJkzejQDD4XYCBVH5Kt2JbQqCGDkxgr
ozcZSLWqwUdgsewAbUFBp1jdegj4luN4JjkaaeRM5VDCj5nK6kglH5qRbl7P6KaEaHFvmaVb7uJ1
kQc/I0Y90pGt/YdtI2wosR1Gsh77NF+2ZmQ8I1CJ5UG1qGt4+aW06TDeVduOwg++8iu8rL2xaObX
VQm7bWRQsI5M0wYucGn/LpElfBEhsCK3u4H4BF3t2EJbbceY2ToG7lYcFmqB5KQQWYvV+o2oCJyZ
2RWZeSlynZQt75a8/4bap1Q4NDobXbv0+bg8yjVm9APgWZM+9qEATaga4zG/3fOIyPuEe7n/EIMa
16zN5mjMHiccWn4YDA/kbHTST594pMuYILxJRvO60FllHmNrZfIt67uuDHXHKs1O3juX38azyMbP
vachb6BJH4ONznyaVJB2zqn63lnPJKvlJMtveUon8wns8p03mC7h7gLPYwwPQPUtJf7nMcq+j/3s
9rMmJoQPco8T2NlynKTvfYZtfsMk2R9tFbNjTKayfyrntaCHuBSGv58k3/ZnD4IHiTDChW4ArJah
REzPi7fD8EticsPvejql4TSOvepOE6mS+W6dqoI0fZZm5EtJSVb9SLzsHkEhj24xRtq/g9qi697n
rGUQCIraTeylv4XHg9tvIB6UflaVyKrWKDAd3xWBq+ExYZ1Izn4UazhEE++3myrMMT0VdJPxp5h2
snvPp4qZxgQbQROxj6sFJBpNF3fr9iWfH5Z4t/E5NdSojzDW6ManFZr9/BhzORat3XqH2OnzcuZH
4KeT+WGqHP2uoAkwNB1ahv6Jb/GMUMLHzR9oPsLNtI0xrXJ3sofA8bFjqwG9Jioc+8DLpcrO2hhD
a9tFM/3GedWbhg2LtH1dDkkXw4goS7fzovRiW+tJHLV2efOWHNTuzZfUVniCNo9ZAjnDDU8hIrbA
DHqLluEwvEny1BC02+Xj5EFMO+Rm9l9JHDyF/RmDF2MDqwb6gHSJ/exwhGGPrjjRDdU+Hz+FKc1z
CBxpDcmzOpX7Ls7egiX7IcCfbu5qPtliQ7zfjR/Hure4pn2NjrdbvsvEWvbe8b26g0/GjFtBQrKm
eq+w1NvXNHadD3AswLjzMHii8xoE0CE/qSqp5ME5lqpQs8SW+53fFobWxQavqeom7uALegSdjfPz
Aiu0qN5nIaIXmsuZtDyja9QusUuqtgj73r/O8Z72N87uvjqteoy6dvKkC/cpHG2e42TpxQvaRyTI
WihlqyOk45m9rSTKmMeAvlh5zKTApWe7Lp8A9s74dq9Z3Mtm3OcEVqBmLiKQF+alEx4Uun1J3ttY
ajAyhszaZ7HFBbkZMTfuH0fI3YmpdiGDyw3ExevJz1VyTtJqsU/5MkXDP0RspbqnKl2w0QauFf+R
qnLHdtDQbVsOIyuFO+KXbf0h1zJbPlLpeHe7MNGnZzBpqXpYZwIXrgNikqItzJPS7ucOvWQImy+8
z2+WUTAGgDNoWNgosF3ub3lvg7kxvU4BHCYAEsewmob1Ye1sGMjLEFXlrdOqei2JRMMXMul59yFL
uIp+AWr/8gZ6vYGUCglHG+biBfDP7de4TLFvkwgXYOP6Qf4yINe8atAw8huK8JzUrppkuEn88EnO
Wd9CDlm8R1UDjaQ9jmBIqOZdF021EWx9HcOw4dGZzTVmQbL2LAnGhkdmI9L6XrQEqp7vaDE4/6B2
ErJWiH7JX3Q1ldGRj5Fp+DaSGgaEMbaB9qqJ13xfvs49QVlW9hBSaSxqwYfegvf5zDOoKbaAOXV3
Hv/wsMP3vBXIndBbIDKFP3I2h89ynpltNKht4R6SgOk/fIYBeNbTB65lfHbLEqUn8GxNep6AwLqB
1232sicaYjC8wqn/ECc4i3VFIof9oPKGENz7cdWLoUXUWabHPVrLgyuroVnj7t70kf4IzV73VKwI
8W2udNqKafy+x3yqg+7EV3if9PeZD1A79wtGIjeSziFDxmG3MbTxnKf205Qw0EeRaO055AstFAeh
1SexD+rRR9kHAi8X0gpvkuF76VLE+wjcvTvTL4Cs9wANs7sqtZv7BWCKFXWFKevexhFxMOcu7L79
KAbtj8xZQJdrDoH+p3KylDfTFnHzjisEw6/pqLt6XiKT8kbLsEJRpWOZGms5F4bd7iSxcwuwjl1P
fqH6wWskg78GWzyndtdJO/QJ03hVHJR6VUVT90yM6bYjgJHD8B6YNdu/QDyB3vNYdO6kpxDCYwH1
BtPOGwbz5wxSOa7WK/GkTrdp4p/XYWZv/umpe+pTMj2bed557SHBvjgMIfaNfh8TMSUvFoaJ0ecU
o7DoU0YRSSHbZG0OFm2maB6aQsyONMzAgfaWi31upmkt0O+m69o1xZ67Y2nXvj+hONnNgwc67LnC
ZVvMtfMaGCWWP5JKD00o4Gg4d4DlIX6vddSvHeDHHF7g814cNlqJc9Ci6fzwRcNerC424c8eOLp+
HD4BjReakI4Z/KczSSFu4mGXMI+VwvUFQlfZdzFE2tbQMpUZZPaLgS+gq5J7ONdGoeUzj29yD/xt
6DAUzQZqDwl4v41S81SLNIdwxEyHj8h6v1KZP60JjBkSiyOahTcktiYb8k/6mYnqwaVVM04JTkaS
xCculRuave8xPYri7CXRfjrDA0zOddKr9CQzUzUrKK7PS6zK26gvhrmJ2fiIOsO6E1Ew0HX4ZrGe
Hg2fOOjrCaRgj6bq1fiQauMj3BVQWLirKEvbfpzsdswTkbmnZIhnCDpjcF99yMrB86NTsEZ6nghP
P5cLbH3aJevQWypFZOljGExXHOO59+QJA810eL9Yuj/lmVLJyahxjLZ6eWtfDBkiLhgXwECWJ5cY
1Cb7wKq7DiHTbE2ZZew5AGMYNRvF6X2/7H4C4R68auIbyGR2simqRJgnuaCHiZfH1HRIA3jb6ggK
ZHIou3QY2jnuiGkSwVXykK3mzSmYLm/JdQnoLmdNVbqctHqd4mTFIuCMD9oWh75UkOaqdw1q7AcD
BmX6yhY63s/DirS+4ayPmqSH9CC2brm5uvAUQYKs0Na4YdQbJJXFFqMWZBaTXOgEzB4eSGkW2bPA
w8Tv1hEHsyE5nVoZ+Dqc5Ib75Esez94dSSFVAg+cGeJ6SSbSsg2F4t8rl7N6SZP9uJbr9nkYOk5Q
8uRdvzyugLkh4s1I6cVtKozH7L8LT2V4M97d5z29W8pSxocSzkYb0jekuu28A9D86pWL2FnSIbcf
VtUl7v0wr0mD2dxEvgbVedfkm4haI/nHalvX2pnoZ5BgcY2Y9NTz1vMbbg2EXTLw+pHspc2+28rU
BQryCbBf+WLnmNwQSfxpG9fq4HWR3kmMzz8pJFTNFvpvDELWTwlaWs88IZTBpsC+5N7djiNuhtvS
s/AjMX3yOg15yW+I4KAX7P2yVw9TRObn2EN/GPL3+QOUQ9e6pAEqKmu8n5C2TK8MLaf52UUGAHO7
Fc0aAXLRRflrWQ5LHcbyAWNIaAzAEzed6yVmdwhx7hzmknxEdGcHSXoqa603C+wNzE5I7qOGeThA
tBJHB+9n9YgZnbgRa8EO2Bgw9KIs3O60/FGWzL7LSJbd0lhiw6VqbkRM36l81h+TXW1PJTX9Oxab
BUCqVUk51VssKr/UDPVbOAaYI4Yb6gh7pclmbm0fyqrthwnG6fu6b8dh7vPbACRr9tFHZfHClE9h
NEDsUEQ3nS6cV3WHs1JC+CHw+IewXbAf85zSUDuhtxLg5MT50Io3hYuzCtsOIaByToKBV/Q0Ldhl
m0jHvmXUJdGtSzLoC4Ao7ePbmSdd9bhE22KPDsoV8etOFaFNFTJn79bM5OwrajE9wTSDROTGCCOy
+35zCvbCbHAIrYmZy9d0VSZ+mtI1NQcIj4QBIhsL5ecxcpX6EuFkwiQtDyIXbbz03NZrLlBcVXYt
RDMrZN2+7tIoTVUd8rCK71uZp9O920a3f4MNmkeCz22Z4/ZWOMi5qXtQ4PoDdKE6cppLJfp3W4Ju
1mEcslQfbYHA16JGZ8V5ekNiHqZCk/QJNLE+vwMiPE3apNry6pyACLj9ErhF9dO62NLETaiY47fL
tKQxrSGRUyL/23uiwjs0ewqCvg7Qu/vdsqgFkYgPBXIoo3H0XyTaL/6LzGV1zuD0jpaP9sWXZEll
9FUDMoDGzzbm8PjEWIU32B3I/OtudRIOMPO6tU6zufxEoVJhX0vP4/LzskwV6du8mCIkK92QR+6F
+r3fWB0RUqTIcrpZN1WXKvK47OUWfmUQsFA/ZgF+5qHsYZT5Pii+VZDQyMf5Ga7ludwOg4Ne8akS
ERmfKc4nYnCczm8JAuyRCrS/+QCi/k2fxtzfpJLLWLfZPm/zWCtKKYOxwYiKGuVLPzUBSSoSa+Q9
1r/rLVJEf6okk/OrWqLRHcc+stV5Wao1xxfbKz+3E1Gb+yqrHOw6ymW1fLVeTu5oWKyjppJrcicm
1tFmArTD3oe+zxg+SSFAb10wN2pm4yZUWBOFQNLrukO3CpT/qbsfGZlOvtvK91NKgl1qm++7eQpK
qXqGG20NmiNbUzjalf14DL5E+sJg4Lue93RBy4FXa1Ev1iN/ru1q/fKuSHzBfzmY9ZSHXcYxb6mH
nNdYswWuKTcdCsd7AbE57Lo00elt18MR+M6wMH6qED7nNrU2S1QdC4B4Xhe19xFKrhBHp23Hvj4V
JE+KW4v7pv/H+1ScUNQm1ZcR6X3Bm7xisXgPezWONKhPNBVrjU2Wp02JOB3Qn4hABd0LnojHsvfx
3sw48B9lkuuD6gQdcNS69XaM0ZN7QAcuzZ/LYaPy1ru5+obe4me4vlhCYRJEQWoY4XpE3g+EdV+h
0IIqg2mESdHP8sHauALrAZI5/qyKkjdmD7DQAVEpvhHFnKqHyaaLepi7dblbjRn7f2BJbn9Gk1yW
dlsjfMZsK17l+lZSSFkO79WW+VeKjMa2bJ9QeAKpZ7da+UIfQb+vaN0bz5CcYPjuYK9YbphAIBIu
6Fja/tGDNwXPz/Ktdwkpg/lV+r2oSQ5OxRnDoWq5T6dyip7TArBUwNyKgbmzo4xZhY+yhniBRkHX
i8MWp2X/ljZQ8Y5NoqKHBHys6deGysc1EUcv9ivUR+C/POflkh0G1H0EW1OQl1mguD6FoV9q0iOA
mtqtM3wTGVn59zLXC3lN/cpdE/SSoHQvMuW2unelir4IkXTfyrdk6KbcoJvwMVDz00pls3OMLkfC
mklncr2p4HJTNhWd9c8xx5GtS5jQNDC6ibODqiAX9NbOlumOlxDKAxRbuwx1eRmnx40UvvhsWFSB
US+qDr3uqNLQ+loMRDdaZEDa3+Z0HL8rtUHIEL043g+v0B6seiTd3Kc3vc3CDzSD2H43K9L91Fzt
VQ7H+eDIveY+mz5GXUzznwlMYPIfaJZw9Pp6lt9X4ywRO2IeGsKSyT/PVVcYMJUwLc0YZfGziCjF
fAZJTXyXe0jkHis3U9Judo/Tg6MOdYjS6/YCle8k+2Tmyr2Lomz5VHZF8hFoJrufxg60tptoRKtn
U3pzB5qVkKjee2c+4Z3LuyGRAGrSHpbvUO3JxvPIq2pqcoOarTZRJz+De77VUw46ojGZp3fzZqLn
gvrtgVY7L49jBzGRg8rDdppglHJKjIrPGVzAEfOGdHnlKGDCk2Ej+PDOQcGqzidUqy9+hWjxV0ji
oNOwBJ/xzxh2QGmIuoD3QHzfIyxUaZKOyEFQDKEbaj/yjSIjTdEcQ3Il4j6PIHgMW4l2BiMiP+Ql
QyfQr2SE804x7+JETGxeYSjQy/ekHCFrsMFT5L3Ag9SpeEvNG4TtYH09o9ubPiERLLImNXicj+PY
+fHYT13PG5IVxn97Q2+fx0FpfbcVxa7wN2S0vEep7NVTygp/h8xSpMeyNNF4A1Bw4d9huDIcECaG
4Tjneb+0hDuVAAAKK+LD6GMEESi+3OJboMHWmXw06B15wPBdCPb9EvHeNUO+Juo2ipzeTxDU239E
OYzAagUz0ju2jxuOT1fidUgfH2SVragwrb9NxwQpLBfDXTA8fw88/gSyCBRL0bmD9EiaFd3naAdB
4liC8xU+onO6OVxES5z8sOXMSAFXJ7mj17Wo1QznATM38ZXv06IbfClIOJSSowxAxFRON3zqDBT5
IcdVPUD0r0SnxlOznrcxm8pTAdd5mPF2jpaijnIIeR59lb4dwqh3jKFyn1C3IfjItt+Xyp8t+DlV
TcbNKhxjTHB/rrg7u7OZbcxaB434GNhiTbLkdcyQobXOVzNvisxRsNcsDfJVUAgvtTH6GeKzQncu
q/Wwcv4x3nZEDxZFNLmlRaLzRldEkXZEf9c14+DQrK05DRtre9Bl46fMTHP5DhY3wtUBuubmsIYu
RylM9gwZTGUS+z2a4RNS52D9VO/gzuSKEw/GF98pfpT/tCBBpff5kqiiyVQhybNiHtJiyqDM4GLR
+n2AJIU8kn6JdahzyEc4tOT5sLM6UxaCMdjUG5LCMRTdBCv3auke+BiL/Zxk8TY8VAaTh5qa1MMB
wPD5Z5yngj+SvRuAtOtiOdzAiiEiz2ACFxRnak53j4nmEMwRjqR+PgK7aXSDOWG+fhu8XiJYfu62
PEcKvcHPsdJvX4iipGqTuTI9inoUevpxRUdcNuDO2WWtoS6UkLuYkhzlbG6j4UYAOeS+eRKqpe0o
7ezJI177ds6NkQeVpuXUEngsWVlPsw78iApDoVTOICgIOLF6M7yD/9/Y9lxU221n46JsQBliVd5C
WyTGgRKdBkIDw/2R3VK3pTtyFmuymzBkI/AnE3K7GpOFRNagQO99O2EbqGO2rcn0sxC5VBFqhySz
KRyWIcvzy0itwFCUmPlaXKYaeWLWRGquTpQYErazTMq0fF1neBPdezQYNoMfLrI+Qw6ypeNTXgi1
fYrwa6qo5uiCjOvxTZ8dha8rd5c9rm81+10XjXJD8gUE+F73oWPsKehkQbEyrynFAc8kGrBFg+lh
7m0dL7oavouAeh5o1VDo+OdsXTQhGShyFEyjBVvXwX9pnG+XalzLpxzBgyFVLPv9h+SYr33tez/K
Y8ayIUKDaDLpAPdvOot3GdJ9nGVSFVl+NEiNpp/cZLkva5tU0B/3RbaWHxI0mwUMjTDRst8qCBTL
VxOtY/Q8Moww37mqnxZocIRSkaZwE5S6QQQ1szpzjUkuNklm0uNcoPChBziDrtMdOK0s982Oqeio
oTs4F6Jo45za8s4bzEbvkV2X9B5pUba8DKqX823BUj+eo1Ux/TWNY/St6FvO9v+4O7Pmuo1sS/+V
G36+8MWUQKLjuiIaOBNnUqQkSi8ISqQwD5mJ+df3d2xXV0nRdnX5qaPDfrFJUYfnAMi91/7W2oex
a6wxrkN3tq47m7y1B2s0Y8EzjhDIJKIybvfr2Eh9W5gB61Yj7HB62mog3UTahrFl4dUtoUk6s4av
MjB9+uQhmiZuy8aOctourY2F8ZSsJHXWF3OfeSv1FEvVEydchvG0dm3knTRzo/lYV8Fmf3DyQYjL
omK2nfR2A9KyxyFva0SPltEVAy2zCOugtOuOiRc0pRVzz90EvTlrtK0g8OVgO5gF1KGwHCaYQcvQ
co1rlgbKeFVLL3Y6D4V/GpYx2k69v1h2S0ihO49RXHkZ2/9QJZzyWjjamA/CsCfgLcz8sbmmsC3C
Qy3yMXqcZ4aNuzpD98ZvC2J5X7RtHVylWd1Wj7PkjblaXVmZS3tkSRQKHp6LY2XWTdyXY9hkl0up
o+o9jR7yKlI61bJCapMNMxif1MHCTkZu5t5KSLMJ1n7HZDuU0aECcD2HcoefyOS0jZNEEZGuzb5h
uGnGCwowzRs7hGWv7zmnW6Yo4GUMh6ndovXR423HOBuJvNreMw9E8Z24kw/RtoXXNNGBdeVaKdJ6
HNjkMbrnwbR0j3YZBP2xKkMlrre6I0vAcddu+DQXY4SmXY2E4RyGrF/WPHZmhhNM7V0wQlsZORH7
qBvzuZl86d53BIkY93AOL3bQNBYxScSFLZrKJGrmudqtjT7vSBxMcCt06rcXZPBu80m1/ejtsmnt
22vXkLwUL2llOxf+1gvv2jKOYx2Ytw/FrpZZRMPZK9NTG3lN4b0sYTn6V+mWlcs7Ji3+wAgpT/X2
6rXCy770VWfXF7aH3/XCLuZV3ZCAoYenmnh1qppW+Mu141tm/bYqUfbXxTQ24X4bhUQUjChEYobX
I3PCwhjAVTX4N6PdmDkZVpbgXmheQrkbN9etEnweAfyH759R8UkeIij923piy/V7e64yc6OHzWkv
Q1Y4bufPOUzx7UTDOiWFCf3yC2qihSQrpNUbZHM6mcS0XOfNnpq64mjkEXpu8Gfdz3eRpScvWS3L
0dwmUmmsP704v3dRj35FDaFFdGfCqbaIzijC4nU8n4yv4YgATS6CyC5UF60OAxXKqUdPa3cYqbUZ
ael4rH3CSWaPnWchMwJ757nCghTzMpXeunk4zAeen8R6TnVbTG9DufTLdbeFjfiolzHw6VpUOV6u
iPTLRxk2/XR3jiP1TqYZ07ght0nFlKHZsms9hlYctszi7+W6RuGlyTHN3DLua8huoCje0LRUhVwl
2MHqi+FlHC0lYzxy7ozO31coeVrl7yB+HEqhif3i70ogXQ5E1sUQQxpNMo0+hL0dYZpobUazSL+p
Vt0QF1hX/biTIDFeAsahxzcUpAydGKXGHl6QKbbCioOBurWMBY/XYYuzusO4FLNvgYbzsGARZs9V
u/hB/omwAKY18Tizj0kdm2kQRZnMiih8ClA7WISz014OlbT7T6MHkqYtIY/MW70hsYHbEDbloNKE
zG/vvceftq6mOc/6iyj/VWGm716YRrREoN51rtF7ZIJtxC9gpdbFf6bjYi+r8esTmfPLsrODshvj
bc3FHWPXdtwFKTkGfw3G+zEkK1j9tulaU+/t6Ln0n4Lpr/lEfszGErU3LRTd9d4r3knUikL8NTcY
o/nvQbaO4NEoLcLwwPloox5Fk31jeEyb05+DeH+QveaJH+hHNDB3AK5kJmJx+6m8K4arZrY64jwN
oBkK9VSy4SKMlHu/GDRbOqvSshMGJXxOf/4i/gic+4GRzBZk78LS4aFjMW+9K/Bn3cDBqoRCjSE6
A3D5L0Iz/ogLdL9/O7UyXGqeFxzItlDh47B26bjrMwpcEgTMOWiXJJOacnRZ23/xDv8Bjfxj0FYJ
6sgx4opDIFkvM5CgtFeIzP/iF/qjn/4DSNmznNKEeSSAoJovlXY+zLJP/xoD/mPSFvW5avosFQcm
z3QKer0oxtr7iz/8B1hycJyh7cZAHBCf9zDITDwcJMc/v6D+4F35MWUrXRgriqgIDpltGQ7zKY2d
nGP/r/3082X8T7Zbt+o9QDfeF3driJkeIhambt3jn//wP7hCf0zZCjSz034puVzyMHJfDWLSnNjB
6rIiS7pNH/cjxoITfj3R/6VNk96PiVu5zOaQ+CFxYLOv+OgrbW5LB131z3+hX9MC/g8sru99/3aF
5eqhB2X+oZFRjvQctevMVIV/3lZnCD74lNz8n9Z32uBY9OVTuRVPDleaOKWmGHOalCzfs2j0dZm8
vHfjIaQW++3V/dfX5X9kb939b6/D/O2/+e+vXU+Xn+XDD//5t6eu4d//Pv+Z//093/+Jvx3futuX
5s38+E3f/Rl+7u9/7+5lePnuP/YU5MP6ML7p9d2bGevh15/PKzx/5//tF//j7def8rT2b7/89JUx
y3D+aYTctT/9/qWL119+Ann+r3/+6b9/6fzyf/npf7ZZV7/88O1vL2b45SfX/xlhJ8DTJ5gp2P7Z
4DC/nb/iOD8HoRsGkfADwfecPYUte3vzX36y/J89X4R08a4b0YY7gier6cZfv+bIn5GXbZuEI3A5
vuT99PcX9t0H848P6j/asbnvoBLMLz/9ivr/4zqStmTyGtmux2u0icH90cjbgXZyDYeHsHQBfzRi
LfvMmn7k4XSUXm3fN+kkHldTlGJXcrSAR0fCSlymlK+ZBTGbtLlsXtTqoVQCqS7PQCHz3coKzc9D
4cNEu3M+f9S0Fn5ihnK+9ZF85VWNeNUkPnCgHzuNtr6yqy3XcWSVRHcD857z/KyQ01+Xa90ndUVT
VjJ61XHoSvuMDMDFnsEf4R3TmZbgIwOTFoHOGf0noF8bQ1mVp9+yys4aQkmaZeXBOM5RYpu6+LCu
peqonTBpx+H5NiFBkHUl0TkFdUfibo31LR3Hkih4eyl3i6ikT7S722Ge7CnmEgLehg8+8Mty2c8V
DZoxIUmhKutENECazHN2Y1WknIV2O3ULVLIEsY5niynJvum98t9L+OODFPAD/OoR/ZKA0f+h9MD+
CtUVBBeF3YZ3lR3OH9N0ifp/8ZT+3rfHT5cgWETjO8ACjmf/aHqP6hajquvczcQ6ejs4XdWcdDea
/DRlW1Hc/9Nt9PvV+t3V+WtO3j9dng62CxcqF7jDF5FA3P7+cdfSJaVpMX4JgkhDNXtV/dyym+Cl
oC3uThTmXX4Zda2r9qEJ3DZxgzxior5iQ9vnMJRXXbZ4bbwN+fyp1JJ0oJwPTZk3khik0z1n2RoR
lFoT2bRUIzXYkBE6eJQDCV9XpMmjgwfGQMa7AR4r+tlIe7GnzuglUZ/LpaeX1onBWPIS7TXrbyKH
KR8MltN9lD7SdywngnZ2yKKMA7fMd5LaUktEuziLBiS5cORTOnu0srVmFL3fws3TB1v2GjCxMIQW
kJXXn2rtzetlWARTv7OIE3QOgsr+1W7y8Hnl2qqQLxG18Bf4U34yNPqncdMMElRB13YUohZvg8zF
5Sz6Od/N7HpAYWPBw4QgogyYyLpzCYJispl07lqSDZc74k6H+HmwQrgAF321URQpUmDiTA1FE5sl
sKadT/cWHiO7EfdL25rosgjA/WNv4y2IS5rWL0M2Ze0hmAgDTTZoF3sXCrq/RPhdw5jN9twXJ8/W
ORmrZnWSwALdjhmWps2hXqvWfbdtjs9Ur86xjS99N94atl2K62BoyIm1CZ67NPiEIUbxTURXbPMj
nGxD9f+Ye1Hza5fdQ9VLXuclctt2RgtKdY1npW4uSm2NT7oWBRPyLPJRLurK+7hNriH8R48Wwyjm
fMM+b/BjkEzW5OffSsJiLUbNwyWjNd6KQETLI9WdW0AL9R7cHVGYhMJ4rVyOC1SPiOepTA1DQAUb
VOg1Cy+9tgqvgfGbdpezqNa6yIeqzBltgk0cSxWw6DBsab0TEmzsdj86pU2mYVc4H6psUm+M4au3
3JckyjNEGsi96kg6u+wz3Vxo1xpFUknTB4xkl+00wI9dEzc0sbxD23ViNhi60m3by77QpXOQXlld
bmrx7eSsYX305Lac+ZL+srHnAS/qML8toTt+LHgX3V3oazBswTr6bgdWD5BQnzOyk16gRe1rd9L3
gaxWySaPrW33c7uWzH6R2/PdwMD1bnA2/2vAewwUZGXMTfqIYTFQbiUTQMTJOm6Zzon7V+MgkpSl
NBJ2vpAooUWn+1i77fzIQLaBavNkkyMMk6uXFBkQWIoipxOW6BXVYZhDeQGSpr7VPGCAM7t2dnZq
EBpxzFqcfeu5+snJq+VNjLPnoooE5oKcOys7RiLUArqjqd/4FKuQzKkMTCeqgDT3ciVqbKeIV33o
6hx+GsvolINabZZJurVe0AiCAkRzcjv5RbpjfWOtpONcjVsvvy2eCO5mO+vf8q3r9d4CI29hT2uE
90ydF8/Vc91uSeB51XvCofVN2G/Lt7HhoRcvVpM+982kypjLA3sNPAKPqc2Z3cfIN/27FeNqF3MT
Meh1SUpfd2vRh3eZXblYXrKZ1rAeQus85eqzry0S9EcECZS9cylYJdpy2R+9SW9gmcmUcv2hyxYn
422Tc8CzEb1L5RlcbcMCN8Y8LSMvd/VttWOoot6nHI/nuYKfvgWbYH0WMyd4AbhKe2XSM8nrgSGU
HL+eF2IOiaVU2cBnjYLvmU0jr3M36B5ss2AfzNWi9CmqGxsEI8s2FCmicTFbXKUug5gkHweo+s0G
c7lUo8MAqrZcQiKFGwkq22YKQ7bfROFVVa8bHDwW8weXIRRtN4+BaSdbt7jbQjH3SdBZ2c1SFlm4
78mq+1xBlsiTtdbtWwElSQcBf/NeKysNYkdarZvk7IE5Da0BK2ExSNnuuqx0JZyu8frbaJ3GcAd8
WNiAJOvqoH9niHmz6oL+MveoBXYplolsN6cFE60xl/aH2QzOm06VfBWN4F0d1iy/84RrPS9TCUiE
y6P4Vma4FWIS3tV4OVcNs/XQKB9SXhpYV5emY0yaLh+/ES/u+Ds8bGN3kI1va2Y6C/bAOnUXta99
0lFjid2lxRqbojvNi1rK2KkD342nNEjBxaKIp3+xbu1TDhTwVZeR/ynahuFuo5/62Gltf23TFCGP
RT09VY+3gcTUrsQVXxtnHhJH25NAErDVGkved5MQtlt+LEPG8knAHLzY+dM0d4lng9sy3GyE2he+
733B5+W6rPtYZ0q4FahSWfZwl/L4xZSFDWGIQQ98OICmEx8yeyhI5vMynaSrqB505fLcZ+ye3rl+
Juu4ZIiT7ta84GMCr50/9QD6NWzglmPam9Mt3/l4si7Fwt3FOrzcR8QFyb+fS0Mg57JGnSCYIx/u
nY1achdh9P3KLiKQYIcy6Zuaxva5mrL0FeyyNnEALv8sJ/wFsdNaNpF+acNGNjfsgtc6x8iQSNz9
fuyRv+Xu62oJnjZdBy9DNmafmoGbLm7NgEHJrowaDsIu7Zz9Plu+YF+xbC8uJKnUKJ3t9Ny0afBM
U7PRcoJGhdYWs7tnqa+qee5n9rQVWUd5MNndt4Y5lcMhZtzbhbvsc9eH3lcRziia7G9KobkAzZjx
Np6qdk1dhdN1L8Nac6bPub43YB7PE01Aiz2uKk+Ns2E182c1qotwylvkbzXV7D9Lx6reRxVOpMSk
VdjuwX6rPsEfUo+x27PI/Fp4C/kp4VBbw1UEWw19kSHEJotVWNM7fDrRBHQ5t48Cd4Z7O1tmUSdt
bQNXZOuj0NJtYE/0l2QS/uBgegi0cL6guWZTGdvEe4o2iSgvKcwCxTrI8Vip0l0VY+Mw8ntehp1t
H6uCkvJSib5ZU050AKw8brNZzIcRXJGPvqmAJr4U8FSMT7Paw2bXYXS5rnsncOmzGzcsM6rGKW3u
rWCdcQlalBFu4tWCmXVcg3iWMxYIPhjIy7rAO7ECclbXcoysFCDWNlv+6mpRW4em9cvwvtIEKb3S
p/L7yJSoJbCdlSfjhS0nO8JMlC+VPTIhbCM3cSPZFcwnXd3vOrXwW4hCrrQyrH1Yw6MJR1W8N3Ap
ot6VzD3HD9uqtu49UkDjIrpXdvoEjCY8h+nYhshDKeLqE8OmUrGYrAGLfQD5D2AfGKrq4F3BUrQI
1CRfqL2Jgw05Ra2WV7tjaFshbfGE7Mz7lTEV2IzJA5vnYwZWsSdJ0zc3Vt7l7XWrNEYUE6pw6KBq
ZBWWMcYwT7IsRCv7blS+qBKm2N780PfMTx5d08vgptEZk9TVW6cPkbXxTHOq1MdggDvgWsp5axLs
Mb73cc5BGw0jviYhNYYZVFjAEJ5aJqXPBsgl3YslmsgbXAvJgDjF5AAvw2nYSmM9sZmUDBtm6Vuw
Z5ZeOhR4g5tdl0FobB6U64ZkG1XzsXFc7JO9nN3nfIMb3WkYeeekcr/e9rLbBLq9yPHuO7PK7UTl
he72ocebz/WVghn3Q2hoWv11g0FqEIHv1FB7+X5Iy6naMwfsl13RWH5/WTK+KvZl1GffOoLH3DiX
bYQhpTX6nS2aYmNpomjcvQ/ZsMWsVB/uYX15Zd1VCSjqc3SHKb+INRW0CbNPGazSHHuMwEv8bnbE
+NUtI+91o+/Nni37jIj0OnvIujatgJOnCg+XZ/SSbNMyv7pQJOV92vk8sAXjIAVKgkmDX70b903g
cHqjsZs3zSXBzNBioxVjwG3CFEEWUdzba03nLYVmgIQ76v3ikwRF8gkl7rqho8f1VAQhZmgzP8iu
M2UM1GW7x9zg9kosut0inu1WwJGHFRbjKMuebB00nzbKpSCOOCEw0ZW9Vx9UbkF71Xm2fdkwUmdx
v+S1ijuToiNM9lIQqytK+VWlYfaQBsWS7sp+q1awo6qhL4PK4VAqmzDlFnGW4bcxx78llt0UXzED
d9+GH6Ww79Szu/6tBZ9/extuXvofv/P/QdEMCeJPRLM6e9PFd6oZ3/+baoY2FkWh50WuLxkmQyb/
XTWz5M9BIMOzlha5ARLEee3S77KZF6K1sfWUfzyCLd1zEuLvqhmiWYRa5keOFI60wQT/HdGMOwDZ
4R+yBLJdhODgoEi47BqU4scAJvRQMOqquMQwoLLqSdvG92+4lEQ1OVQLLs7BHaMDB489eWqtKo9Z
tFULPgt+XSuK+2i2sAK50Wp/atY5Ay+NG9gwswsn42XNM5PuJQr3EVCcrWK75P/plxK4zH4Iw8x2
oMrJ6J/dzzzG1NR+yuGfchbVWO4yLzFP+9x/D3Mzh2xgLCAiPdNCvRI5IaYdHLGY9nKLwiXuZauu
htxN5xi6cMoPOMC2x7Uylbfzojy7DSrSHxMH8MaNO4/Qw2Tqpvw182Stjl1JXXLhl7nVXztsmQuS
CcWPihzyyto5y2YVp1CyIjFWkTMNN2trWbWV+H4rVPnJHxgZn7l2vQUnesugRL12lU0DybDUebT6
dZFHU1HX3aixmZ/wCkXmBO1eRfeqwCy8z4d2aUgAkIF9mAfSHk/NGcnn7Bsgx9qF11KjY1B0tD1V
NvkA56iAzhM+5SPqyNJH7ULqZMP4tu+0cghz9GW2oy5qp6PvmSBIrGWwggaEcQnITBp0ZbQTG4Uc
zYNOuFQRlwodJcVkAGNlX6IlLBcysASFv+voL1WFux00NzQNs6omH20oPhYJuNlBTWsOzLxaDifV
Zeb6JXaRM4u0PK69HWb3DYtCHSzRFuP0MKqWlpIYfoCLa2pVcwthTeTG0Gt3PjRWtHpx5WdWizST
tnZ72iBZdWx1QGtJ41oMIejoZU/d5qkGqcxW1aEKlnDbRx3HDQjC2Sq9rQgbl9kWmFslOA2P5Ab4
RGu3U7Oc4HWFfHCaaFv3qKTA3ilaBOf8BHhPd9MIiBV3bd+DhwcPbEcrP/XwDbRqgXTfQwAteNqr
sL/frFpyZmTdcG2lWt+sORo6p3SKjBwZfy0B0ftg3G1ugBfYqav2w4B8AOpMK/ItzIOS3UlQRkQg
4Iu0r9PSrUxSl8sC4JibOjgFsAT1ufCOop3pAususDqFDlOiuSUWvUx7Kfo6f+aQmN09gpa2OZoD
bK7aR2SJEYRNerCbBav2JjKHcw88jcu1se6dXjC7zVySGIBOMckflhIcKRmcPvjsRM1osBpkkQ2F
PbdtnFneWiVsQwBLF8QhZHFIqLgdo1xg++zKzOd15aGFeYtU6hfD30md3VjfKlkOAVklToYTJnTr
GdfajDU3G4YZ5MFIi4soa8t3UdeM466SReddd3R5nzAhhg5b2ze6eI64Itt7/Ri9WGC6mNDa3FMH
S/PEjKGV9VHYbUphMo31B9FV5x6hpXVNuFu3qzYw6qWUys3quHXsKER+4f3NZpCUzZ8uq2JTULZM
nDIstpsfqEPgLiWMzxgtKWxJP8gX5oVNdGmZrcEEhIjAWtjY516b97PGovM0Tl1p36X9bOoHAH0x
UCiEaUunFU1D0+3x7IzpyzwhN6RJlg64n4HTsjx/XRRPCW6sTZFTYXCYZHRnVrQJUtqLavHxAGvb
O9FYuRVLtqiaAORd5cf07PVKOTs5DXEyU1pchdvYVZ/zqpRwbGihg3qsci+sd3oq6/Mj159Uk11w
f/L05nkhN/j5JaJr3S3GWdf5suEvqbsdmceUeDTmPL/3aetb4WUfBWn/gaou8FGXnTy6LZx2aNCH
BkGpUeR9tz6TKeC1DzKtoyl2BgpMTK2p9PuLBbtv+DGELnBP50dvk+5HaRV0HuUUyuyVLQHnYrhd
BpjOqSGHLbZyd/HI6q77bj/YeCiTsseXsSOnkYLZRojoL8ifkC+4dd1PZMhY1uM0ibNf0Bn9B3Di
cb5fl8Z5yTeLCoswharYj9MyOXtiR9382WkctnTTPY9uMrsofXFu2SMK+yjm+hbie52PY+Axj2EU
SsiU38GuQKrM2WPgjs4T244Q1ktYa5ksIzUZEnMRlngsFUElwE4Z/pohTK/rdJkpCPF2Zzvf6QHv
Ve/OU0z51ytuyK4Hd/dV9dD7bs6yKb3N76eOZ98hWnxVXPBB55he5okbbJSqSPe4LRYDh1dNIYKX
DsOGrcWp8i7Suot8LiRt9xORE73zibUUrTyVkwVZnynuHmLnaqWPZs3o7pehIlusppjfYuTQbSNg
pUm7w4j/gxIdHv3cWnf1uxzPmdgJv0Dc9+eFmJKaoyMh5SbLTm3uK1roqnOehOOj2jjK8oIbx/gj
07EJo/QRr9v2rSESLGCxuHY+cx2TOCENiyx2DB7y7G6cHDKOi7BJy8toVhinnXp9b7GvpDoQmxVW
t+skbbFPGUViqbOL3DF72lrea9su6uiSlXSSpcuKbWAuFh6Y67ZGgya1ngLpEdlNIEiUua3v8Doj
FAdEPfCx2NP0WAblMPD4951vGKVw+xUW6Bi5HoFZ92zyWNiep7Pwvi4niW0C1ao6qCWbntbGYEEm
agvsttTB51w5pGYoEaB0YH1cKnbjtXxG4Xl1wT7zAzRaqpsg31fUgO/6VtOW1G7T8HyTevmykRol
D66Veg/OAlF4Cacvu71DVRXsEfVDc0Vdteg7lFoO8p3L7U9YVqSW4qWOYHWr/SCdFPNkWeLUer/g
ziqPxMGkX7fOEl1iFyZ7ggBenass3Ir2dph6NX7tlnDGSkeLm0wImDUucHTiXT0GAieSrwDubAqZ
KCmFEqdCwxscTaOHgHx6D/t2jnGqfkj9tbJOlSjgUOXUUfltbRB0d07mNdPB1PMC8WhaBc5vKejx
ooGBaXkPEo+ILBvPzlqcN1PXfR1XzQxg3Mkge3EaxJ9dW2lNY687K7wYIr/61LvbOtw5dR/271x2
BupHK7dwmGEw0d9Y4LCpvd+yTDIuZsxPlxXUa33oG7cNE/rYOWAtTBfgoY9MXV4W7PCOXtgqFBEr
xeCsu99K5gKMWC0tnluvMvU908tyfBQl1XNB99boqVotEhd7SoH8iJ7ad8t4DDp+DcO9a3lj4XAX
IuHApCcE+HnmOtV5+S2zBKkQWWmH+dFdMcVzNmt3iy2Avtv+HGgSqxpGj0iAkK6NzfCrjoeo41vm
miMRAVa7HhU6iRrgyYF/wwmbbwmVT53GFurmR8ZA1QPVVYqsmXmA4GmWSoJvuLICFkuta4+pzPU/
yUpKnSyic9OkskERSWGhek7M2MuXPs29IZbd4HeJk3VWSXHVEGXBATffhNOk78bW+FlMwOr0QtWy
Lociz4m52FZffQ4hL55ChYkwSUeVPaBbkhnQBUQtxIFDjsVOl932iSeiGtBqc7shKEynhxSLN6UV
Rv/6gOMhfC7m2gYR7H08oRFYt4hH9NZv3uJP/bGfGkPoGHEdHxa2j+AHKjpUYmZjlXuQmS6+wezz
YBhJUZ/iIJJSnhxBBsVuC137iyNAVmM5pqtKdNauj13TVche5ei9hrUb0gDh62CSFfS6SECLFSvd
geWnONN1h0kmD7ZT1kxIt0HrT2wdsy2n4Ayp9PPaUScnttsFUJEa/joZc+W/DCTGvJH4VE/IAyEh
OWVdUqb61oRf/RyeQftPo5H/Bajl/88+nY/rzzr1m5e6+Ge45ddv/61R9392gyCECrB94dFdu8zn
f8NbqHZ/dn2bW9r5tUt3zqnWvzfqrvgZfgV8hT5c4Ck4Zwz/vVG3f3YYhQMWSNgXfq74dxp1+Wt+
6D8adaiIgFcG4ALdAlFDf/o9PyAdC0m9MgffLLY40a+SgF8vdjE8ezOvTHNQadmy0IoN1Al2Gmfe
WSQRqStGH2PEjl4FSuyRghzeNCXU/YXNE4FgF1LBzBUboPHiNCGeLsMqVHPBCjev5QgN6uWCNvIs
fG12nh56Ubfjh7M1TiW4cWYUwk13eMqZnUXP2JS7NI/ZDMZQUypHVK9yXgK2GnsLjc7ObpvGvDJK
L+4aBLh+Rz0xF69nfrRMdKB1dFFSSft3PJUL8voq5xyGU/ohwu3Grby0G8t+jcC8/wQXEunjiLy5
K1braZijr1003xD61uw8XXECWdfaK7w08awaRxNY0yCPzThQ8CWErfXmRnaR/GDb+vOIzSu7WPzU
s2kmEc43O3zvFznQ20A1oSICtnqB2rCzSkaIxzEd5ZpsvUcF2WYh93QOOEXPb1J9tvMvLJTt+yG7
mqNKXYayyM0H3yqt7RgQ1JNsxTLNHzb0eKLl+A10e1Gx//OO8yy9HmUYmkMHI35RM8nDKkKdeGE4
iU2SK+08GcO2UJ42E1MKnlYyveA8x0eQUrO88wiqi8gNWTpZJk6XL19KvMMLTs50sY/LigJBw6pS
L6kRxr+4xklvPbZ/hw96ZmDSJDzLoKaYU31y1bi+AO7rhxkONqbyvJlTEewQVCzJ2EYF7yJrer9h
or5YC8d7Y1CWb8cyx9xNZUSIbH5oF9fzv2LHIrbaJ6KoPApGd+NNXy7MSjHHT89FQCMf49BsjlVe
6/pzWdAIHVPlpMMOT33v7/FwKuLcmlLe0RYgIe2cKavCt2IUtfOGjTFYHqt1UDPZFybSt/XS2OgL
U1+TcZXYTjU0A4vHQmgXtFLmXqD7YYcyCoFVEt7U01a6XwOCe1SWWKvNuluohyb/2OOhDz8R+WQX
CBjYyd8oAs59rPSQeuJJTzgKjwyT2D9OrpsC5dq5NSIPFoo0pD7W3JR7YrWicl91xnRfonQeswsx
LVDGoAi6eO9luDKJ7+QAV8S7bJ2Z48FVgyETJyrq24GkxVrtctuunRM6nHTo7aXwmI6MTjQ5icfY
RloUa14TEsHYzR35c4E8VmLSR3c27a2ENE5IdbjJxYQ8VI3l+jiQEPG5r1R2lZaOe8hCQSoBDTIu
nbD60sz0MwU2BjQZeySIZtvmhFdGGC65jic2AjbHMmJdQ8JyIs60FeII0MbqXTKKlu3KxeaNzrO2
1ZMkMCHEAjdy+Vbj+GEdR33FM648BcMWXLZlV+3SaP52Djq4XfBlETAt33VsPbj8X+ydyXLkSJZs
/6X3lgLAMG59HugknTO5MSFjwDxPBnx9H0SmvK7Iqq4nte9VSUZJhJPuDsDuVdWjRubxvv960GKa
c/lER66Hhnj8XU7T2xNRNJ7KcdHYe4M74QmmAQ/sHg4BgY4BYpip3WfDaeZrgJHghEDX3TRTQyS9
bXCTBL7YLxIFFrxADq92DgFxCweGw0H866AwYjCBYcjE1rXSP9M8gpQ9IMHtExTBw1xN5TvrOA50
FsqWP9jVzot8m3Af2tiqksrfmB1uoI58GEJeK45AE8WlH9p7s4Pfl/StsQsLRGNGfmc9EOh2Vxru
BnAwW2Pkq8h7JF1/1g0Yi2xMF29EzrgyTJdJC/2FNXE8OE7dPHQtsoQw8CXZtmmsKUaiVshO1VrY
wjzbsd+dpmiM3nDaeGtRsk0lut7sPN2rI2T2x3Q5brkuoKaRc/Z+dpilQtgOt3TBlDeJaJqHWOBO
R8qY3tkvcZh0pRBPdVR9WU7Q7GI99m+h7/XXugOM1oclWcJ6ynhHxj0kuehsFIm19XMjWCuRD0c3
yT7DeYhL3DQLJtWqzUtIIH3r+xxuHbeNNxo2wC4nMLe2mzKlDkMGB0aS8dhrz7roSNhvOH/cs+0P
1XFoYhgzKjsPVtNuZrfrlkeWsy0bgHU27KZN7SDUwbeRJw3T7hKWkdpL4VjsTsvmc1JDs4VYUh/B
2qhNa+XwB+buy+Mj3DqxZT3UII7AI0Y3aZgUB9Od5Nmelf+e/TosG7gzMGoKalhs1ZXrAGnrviLW
+DQup2srjjXjtV+HS31ucSy9Tt6b0VSuxa/juP/raI4vp3ixM+fKCZsnojCsBwHmYCPaiF2UUU0b
YeXZdfCMx6FxvIPME/ejMYB45vEod7HBeX1KpX8a7UK+BpOH1dVi/g0d/U1kPbeW+Ne8IFDlFLYF
ZvPF8YLmrBL5aKQuzoVfIwanof6h48rdRmMDXKgt/XVDE/C2ViFoRPYUlw6OHrneZURhFOtuISDx
FLcNh1JskSh6EIpZetcFjXtjgYn6Of4ae/q/hiD111Dk/TUkITgTqYQBF0EGg8ri+jx2wreegzuW
Rqa0fqgYV1raQ7dRKOAps1514rRZmINZo0DerPyIIQkXGVCLSBrLBw7a7NGwTKs19HHscT6uB7gM
/S1b7Tb/YZueqz4tILApK8zQ6T46WBXHmjUgX94i2Oms7NZp3n1kNaVRXjBij2qd+J5lMoRVN8qe
UlYL/l6gJUOqZOmabiE5hLuiGJN8TdVU+dBh/mVkVfAGA+x3Delol8WBnph9WwCnc59tRjmE65Ex
CRIcNGha41m6db5sjmgew1GIKb5hWZC/FL3GD8KgW35bGFHhyikp5GDQKTfQ8LydrLPnwnGJGi2r
OhkzlzROmlyEFyafVZ3LZ9GDftoCset3TYrtLxvnNCBtRwx99IPpFVpNeWDyyXd6nJ0fyTThb7Fi
Vkaz90kzLqe40DOv/sCexc/djphiyW2Df5DJlMBoD5kyxvBm+17B8czCAJm6jzDg/Y2TJEOwIiPh
f7M0O58AU9sz+Ik3BdjpkfkRWEccJd61tQa5q5ebFqzBGlhFrzKcXqPTnSviR8FGh431SLNMXvPQ
Idi7n2UhL309Rx9aB3DmIv++4vRLWqJn5z5FyX2diNEBe9eqapOrCtlUAkXbuCitH3qw80ucuNZh
BrF0kVPYr8ldUy0XedmhjAYLnGTj909+7OobnFXdmp5aiM2mcIYjVoSSxHHt7sZ5/hJB5Ky6wUTf
gJ781nnAZTw1ABaTaamJYZL1x20Rm8506GAHRAz4gby6s2+89bS4zKtF1WfVEg7u6+jX9rc5N9pn
noyg9Do9Z7yBfXobFVRWKdAlRzZW5lM0+dbFEWP4kgN2IfEzEUcM+1I/D5ZRHzydL4/yfIRDPAnr
gv+jvUSuNi65matTyj8RrG1RGTczjNgnHOH12Z5kDKUD1Yot3sw5hkBm9Iy/ObxQz6vn3SxF98iq
ztrjQgTxls5aw5oMctV+QNwiJZxapY3bMi/8B37S14Y0CcZFNabkE6vYtGDA4GC8EL9qprtJgbF4
JRxpWndJbw6IKNrFvLkKDEAyT2ZextVFiFJZK5uamnYThX1bcEdjgkFYyco0GU5BXvM87xstnIs5
GHO7DXNp4L/IKm2ebBItxc6jOBccEpnn8OA7Q7Z1Fe5kQe3kWrexOhC1OcI54oHMXLBO2vqV36va
hiMeXRY7TPqCByAM2bo65nKsb8QopvPYO18pwOkL9qXgipEtOedpy6o9D8xVh4Fp5fYOKy0Po09m
ZpwpsGZunCo5Rw4xFy/KqkMHH+5Ir6F7dJz8fUiza28N9Sazeeh70/CuLE7omHJLHCqZ2AtndAHA
pMlPLlD5GHLrXtuAg987AMDP5MtS1qem2sde7V64mVJJKRwwfEIa8Wfr1tkZaIf8NCrb625Ho9Tf
dOt688FuxBQxKunRPA4T4+AGL12T3HKKdz8cwI4zECUTXBUqX1ffmSAus9c8nvSPENQCiDVt+Bna
nDvUxyhT/GRFBRi3Hkbvow/jvNhKWwVqZ+dIR6SZMx1tpsB2juTueT9EXDLCgv7ET2qME3nrLCVa
yMHOLesDzppKbn0P9DOzF06bC7QEvz/2yGb2ydLO2N5NQAD1J/KjsrYRKM5vsduwvtJ1OU4rOjQE
ZvbKw6HZF5MXfXrUMIoLIHUvvwrsX8+mD61kgXFJbufLBvc0BwEMI9c0kHnLKlbextaVrFeO7EPv
mrH2yjA3t1V4NZ3MUxd7aMjvt4NiF5fP8ehs8TT7PwbXKcpbn9HPXfupwOjWD3OrDuz1fXszg4GB
4+JF9k1U8vYRXXchYXVznZEQoBsPmB+R3AN40BcnbrMTefkAeGSvdnESGHcVKc1djZXsYKmk+Qbf
OvroyUat4Nm4rwKawbZCc90robBlFwUPTM/CU1hbHmasKNfZ1zSoEP8/O/qDbWTW2ddFsK0N9y1r
nAUEY3j5KQLmegrZ4G2dNKfMSuAoTgr+WljU5dfAChtACMeCb3k8uPXKwoS7zad8Ib6WWXMQTtN9
n7K5PIGNUV8kmQPugU5FtWFqzPZuMqsCCqOP03JddHM0syxnCEwMWe2FMU/4V/sUDn1YmnsrtLpr
rkx1nsxw2GNIsO4no5i3AP/NnRd2L145TTsvc82todLmPJQtV95cWDd0uFmXEFBAsoKH6r8FcU6D
iGV0X7IU/TmjQmuhSHHrSH3ruyC7cI7Y0TyEE2bUlVH7405NXoKJjacNEm+fJWvMfhqekGR+54Lf
OTmm4XA2fN5hdZVTw2StJZhhG2gx43V69CLZdluV2sFN103JRjnKeSynMH3uwjA9FjDK7Q12nf6I
pjOtyt4yj9NEkVLWa3WOxnLc4I1NDx1klZUT0m1TEXGEaI9Ce8DOWr0nS+F5wkBQ9MEdgaFiMfqT
DeIg6ZD4oUkWQ3VVExVFG2hs6jA9hKPuz+aX/3MG/dfSPP2/W4NWZdeOn8Vv3qDlb/wVqQv+oJ/J
90nHEUByvMXm81ekLsA2hKczcD3PXJaP/D9/rRyF6f3hkVyywbUYrmHQefH/do7Ccv8IDM8g/G/Z
ngPVIfhPlo6wkn+3BzkuubTAM23LkS4mIZY1v28dR78L4UsQL2WK1gN5/6ZNv0QE2wN0ESDNtQ0J
Aa+PcqR/x+qk5OgZOK3f349IEvHGqcVkbkoqTLJNyJtgXPAAongH4Riq3UBgyiGQYmX9DbJ2GpyM
rs3AbHBM6549HbjoFHMTvrLq0O3BReVRl2AMs09jnDF+gHMygxU6hE8lSo6aGgX9PQhE+9NLsB6m
qk3fYo8EK+hm7jHwZt7toSCg4Kj8KwhGAgGa2AHG4OSWzEz8pjTGQiY+A609kK+icLIPbrTF1sYl
c99kMXUgJJS3wCc4htvLFS2bJAL2gOqOfhRgd55cAVrVd1O2WoSOVhAe7CdLV/Vdk5ME2mRUrlx7
HfrnPIid/ezO+hbw5ECSBao+R+gWg2k0yFts57RmICG736GTvAew5NZk8LqVgrN433KWgaI0ItGW
9gz+RoHZWdl9rfdkH/JhDXvBPMHKQaCoKACHnqHiL+igCEBe9uRURXQsIh0+UZKAyAaFIjxId/S3
0xT7z/Fg8PeAoYCe99XPxq+Y+lOGS9Je6C/gMFrTtdesiUC2cfM4AtzK9sTG0meXNnYxlux2bUIm
cg7JWuCV2kSgetlDAgbCh4W2LXOxAT3ZPqddbd5FzEdxmT6Dm2aYmHwO+cwIIR7fRp1xnGPlL9WQ
f2+GKN4I0p0HU+ZQEQVGiIs7Co0zym3KtZd4GVwm18Yua7rVXdsO+tR6fFo6WwJf1FBFx16BGcHb
LB4Dd4jWcJ054tpJuq0Kt9xTNzBjtURzRCx0TiqzOrR99kmLCoiZM+D12lsXPAHqE7qxZq0ZepV5
bOXk4WeS4CbB1tGCMt0ENXCYupBnlucDO9RJYO1oODFnVnhR1lg9FYmX36qyS77PNluL1dT2+THr
4mGv5YTnwo7qF7fIjIe5qCtO1370rW3zetPSdbAvitJBNzWS29o1+QIKi9CYju9j6bdHgEbom2Ku
T8WUxrsmz2/mNK+wDsM7JG2VLEUibPY5OCHfp1bFh5Bjf/UtNnoJU8bWBcvDNRW1T7bjmw+14Kyf
JGGNqj49WzHjGmIKBE0QmxM0m+LU45o6z8SKNvRWfIzSTo5dLsMHyKycvICmO5ye3HQzchy/Ay4X
bSWRo40hBmedBcZ+no38rhNOsSMUJC/KFFBfwmK+LXAnrpHv2/McG7DaEd7t72VoA40B73RsUb3P
NQrhzvTaN5ONwbZke7maWEEuimi3ZjR/4YDs6nMYBhnDNos1f6f56E/AAMi5BfVUHYmjP2G8b7hB
RYSL8A/rNzqpFcyZiTMMvEaIbir78LWVrVmZcJZoiobvju7oiMDNuNLUDSljsexg5yNnMW6KhiW0
oujDR/prkqNqgGe74JdeRxdZH+a3fU61SNfUDMpTiTkANee7NaRfsVl59/WExToHq7duq2kBaRdl
+6LzZJ72TcDNMVjzoR7EWNDxsepSMfZfVB5Fw3KBOV25aUqv9FkW48zYtKFjHoLBKD5TewrpzCGM
WCe2e6EIKzM2SWZwWIzi2nzA8IM7CvMgzuFtOnjmDcYx7jeWbG1gSDkf3ZWqDkxrJnUJK0l7Bm3j
qLRlf9FLbrM0qoPVVEfcA3eCFcdK8YU7EGbAmIhVO42nF5Irpxqrmctr3BgxApTyvuzFIG5Hu8qz
d0lnABu1pwNlabehlSscm9ljJztNpHlel6zFaXwH/BTtW9PY5aPiv8tDhjfH96ZvdvxoYGkRvvNe
zybuD2NnQsspB+viW2yngHvhP9pKygXKxF9KD/BFsT/M5Vnpcl8SH1dzs5+j+jglFX5tNunNsghI
1tXAkTaUO8wyd5PEGDL2LM4jbhjUAQibrExHcA3jVUVIu+WUBTPPlDjJU6Ee6NLidmAdUh492G1u
RnxWwp7uO0w9mrDlE7c0ZkZhgqfguYX0Qi0WHqwi1USk4G9dZT5K8MnMQVYeXWuMeeTHi7uaPiii
W49pnu6arNk3IgE4nBvWwTEy+zYDCPZdWFh7wJaN5tVseLxGgvGugGD4jC2uCbapmT57nhcdsmbk
tgfIlsyxO3Xs2OZ514yUnDpBxgIpZe+NEQYwZxf8tPBw7vHF0QZfmDeFHX6rXG4ibomPB36VvR5I
ihwDPX4pnXSMWgYoub6Rx5RypDtXl8Wm9mSzLmR50ksFhmYVuCUmThIosU/cCOHfj7W1iqt23Bgo
h2hbh7AK7kqvmdZ9h1krFX5JrjqstiVCzpYkPdduN3xXc3lBEDt6ftp/zYXkigiQH2froFAQd6Fd
PjqGIp2Tt2uOK7jIXPj+DdB+J3NTfI+SDWC1w2i/GxNxa2pjvmQeBP0kG68DT8LAKeRaA1s8Ziww
EvpsNnrwTj2SQ6jaqxHKm3q0uC0O2cHvpQI8YuSv9C1gfp2G8dCBEb3UTKKfox04J8w7jGidgvwd
BDpeVnpYHrrefI9wPVQut+1WxmG/9fCDrnI8VcRDKuvGzfN8y9IqfcOYK95Hb77w7GDR0BOvWCnc
YD9wo5zcwrCOXd0XW+56I/xREw+na38oFiLbEDLT1hkN7Jm9lxUsY/13U4fOGmXyccwwgtHM2WwW
jZo08kCEu2zaECdcmd/jhCuXtPAukTyK4mp+VQGMEtLud7QJUfnjwFGYW+56MK747G8GcN6nrG2O
wyjezTjeMfL1hBHbXaRrxulWXh0Egds8kTd5H4P4tEyWHsnMncISPwFW2SgG4wPU9wdAlYDAKpPv
b3XuMncHunCjoyD9mRg8JMQs3I2SgCjhW+3ZQpaHdBi8TcTBlLLOCWcqBCsUPGN6bmlZWaUZR69q
gqTYmfLdN/Of1BVYuxoN8jBV1dn1aK4Y8/qVDnNnHQ6gXQFDsLVTebNbMF7xZrBJnuz8qKku1JVk
J5D55sabxyfL4tCE5eyTErpFZWvnY4rjHsM8m/XBfIha/y5JAF3XiKDTTRN5aIEecmLaReaWMzD4
ACXcfeqn5ffQIm63NmENP5uwk8e1i4v402nhnqHBka+Mwxz+byGmxU3bXUvesRV1WjUikTZeKMNj
I+vjcEtmaz4im/Hf/VjP4mCmAZUgIrRTeCuY4DsYsfS+8pkaq6yG+HzKXEb0Os+jcDVFtcturyjl
ldRo9mGLkBe0Zv9OwXW8dA45tXrU6jZ06RDrqmyWh7yoURWrzC0uLbnID0NTLk020DyC5+x5GoGs
JWvEF81SDhgg4d8Idul40UELXDyRyj0e+XrHUds7Ac57S/KOvjvLnM19O9jmuTVD+62dkFWTLINo
3zn1Ti9jPn7a+zki1U9K8gvhymQBo3VxjxmZ1hjslv7wYmpfUNzSKY+btnDH09w0rd4bQ1LeNlM/
nXuT7S87Gj0ZLO/bsvDaPZT72fyuaRs6iIBg2cVEr3Y3eek/KDvOxwOK7gRQvtfNMwkhLhjc1+Yn
7UjRSybVDHM7085N5UViJPA7dASzvDBsvkuxaINjKvjwJxwMGXtcO5EwG/PYvZRlWRRn7tUNYFcr
pPVCxESSSU4vDXmTb3eLr6wjW4rQjna3b1w7MejraLGRlwBBg9dCE7t9yJC1R+qT2J8+6DYB12CD
CE1bnBdW3HOxu2691WGLtjD3cWW9pbgZ7UMF+VcgNCiUjj4qWpbwlQ9jPM+pDE8HbHJHj8eOdT/Y
c8fNFWN+AVB2YiJb1bOb9NvZpQmRCzYkW6ZSx/myDZU/1RZcwCMG/GF4rIec9CSjJY9p9pnpeFMA
GQ1XgTfBz+cx2wyfYIwL3FKqt+Mr1Qt5dZIRVsfj3GCpPAxxZkKQG2J9Soe06s8jRpWtbHJ+L8lO
Z26mOifh11ExUsCHkkkZ/5iKITxKzMhfGUnODdm44Qpn2Tn6U+HeR5Cr12U/xzs+H7FOPAzAamBh
SFYBs75PDdK9tobsKQ5hcLLL42t59B0xb9JoBvIuWmOTeuK5yMTdYoy0Umo7lWy9Q81STSZtecdj
AwpmwfyaR80be8Jq6/Y1fOmcb08a9DuvNeuHPo5ZvOL9uE3HgdBN6X+qtvUPtju8FFrW61x4zaa3
S/Me2Sh6RP19zHJ+zqbKn+c+KsFyonSpmg063PmkH+9h3mxgsZg7mYmzmWJmTYR8ai2TKr8qX5lt
9jK6VbWjBzTdzkFtro3Svk6lfG8wyDMXKHR1y1iJqkQA7n50pbvV5fQyjsHtOCWvqgcuuap73bEx
SF74qN/plL6PIL1vhKg/M/BNXXp0iu5bYiBJudPNPOfOYUjadzfhA9DBOqeOyo68pceTzpqqPiZ1
xW0oEi9WYTzUyOvRYN71ATmXLi9O+Ax+4OJHfgO8eWuJ9pF0IxY/I78P7fEhneuLWVuaDAjV2XM1
XLRqz8qz7jstQsz+3c/AYhVSp6dU6elGSra75cDxvdTYQy0OxvVwncvsbQr8D+bxEQq8Orq1RDt0
mYm4DBFx98tDkI6JvP5Jw8gKcPI9299LKOWWJM6Om++wHg33AzT0OerxUSxZFnLt9k4olC4GjDDz
v7qJ98OZjr4l3wGxrahDi98nKmZxYNAWNav3zE++AdGyzqZRfLDxwB1TYzXNaVibwnmL2f9Fh5ax
7e1h3xvep1BRtiGKGmGxiMcdZOiF+1GSVUaBC7tbr7IHYobW/NmBh8R3kfBzsxQei95GkifWz6KY
AplZbsqWH9niX6Kt6N00JDxtRtWV7y/9HGJXdpGxktzQ15aZnHVm3PieIKpII7eAKlGscgw+5M0e
Ri95LlLn2ibDvnac5hpDocBWz7vsu0ePWiyL060/kyHmzyn39YgkZI/VUu6LwFghQYIyeDQ4uiMu
3SapftH1qJ6znpKIWG082i4lcFtpDBvCHadoMI5o2/t4bg4eWa6mqclMgBfQXoYA1BZ7wxrPQ4dI
pKaT36MDtukz/ve162db0w6PRVA8WvQwsKTJTmYTY1Wy45vAME9dZe4NEpqyFc+q7KEG9/EPbdOq
AIpG7g27O6mp2IZW8CAn1R6iiQuc53yNNmRva2D+KEh49qfm3p+Ff8du/Y7NCdDW9i1p4++Kg+HM
I3rj4+S/jaXd3xjINJA8yvcmwqwQVFZxMCwPrDB3jGQoTMDb07gBHBPcE1CnwYE1/qoyWho/6xIT
rSnXtkTBjUdN3EJ1+ZXsKS0MVnWOGx6/TQc9CEzAHVyLR8I11K6IVeLirIvVk5M6u3mkBrIPIzYV
IsUtTKJNmzWbjQCeqKTJobNPc2WfqBom159u7bQTB1Y6xqrMrK1lO/iU+N7a1ZpnW7ipRX2ecVnt
YKTkexYdVyX7E+ss5m52kgdSekyGgojrcHCKvNjXhrezKJRbdaXzRcXDWyuCk5fS1TOhlQHQNNd2
WtzKBEHSCGjM4XaVth3EE+/kLcHnPOBQUx0TP6AGF01EG+IimtumrG/oMsMtMzHTLXgDm8rYNAho
k1LfCzo3jMpfwRNC9CYWlyhS3k1YbYI6fG1LyTe23bc8sktmRs+x77lfrwiSb0Yn2aBGAUn2pLgQ
U3hQKthlhYsH7gHV/9jU/rNhzZthzh8s3nA7aI69xbRWcEZHwx2tdAfKrF8Zs8F2sJQBBAzHZjaf
0St8vlFjWn/6i6gyhU/NuJQKZom7M0P42g712OsWuXgorR9FLg6zOf+EDbKGRhQTe3AhYKKi8AIL
XkoPT7E3XEKTH70lzCEz9yHC6L3yE39LSJMtoAG+GPHx+1AXED7GD6BAl2xUu87UGzebX5sqezch
zDsK5kZTuaxiaODpxXiPHWZLs9d5KurLyJnDo1uiKu0XPeM8ognlNcnTu8EkY9i356K2b+NEeBcn
597hKJYYDcVgNHmFW1pz36fGvkud5raYqLsw4aBzx8+6ddOZRw4SL8SfduS4MC2V72zQjtrN96pH
+05VSI5GjTfE4oi8L60EZA9hQ/TWc6jKTZeHIDb4Z0hg6UsyU6BDluXRN3LM9BTWooPu2rGdVmZs
0KsgnVPnFObOtEIJFSn/pPYWA8fQrnoN8/tognTnrmi/25oDZV2F4w7lFzUuZhSkaqg5VbnN24L0
j8kn/ur5CDYUbnn70W0PnAff0xYCqxk1W5gqWJjKAmt/G1zzBFOI6oPxLWCM4igb2xPWJgBRwHng
LFH/rFyCX9gfTf/g56HIjMe8pZEUIIIPKrsXS9MhfIB+YWPsZp/64I1VYWDdjcJUD23kU1Edw28o
z3aCRXCfwS54BoOJHOAoksJbe3TNJ3z8Ub4e6qiOGOHK6r3hrJ7tYu6wMKL5ZnwvPYXLKk075ycY
QO+hnIfxoTZ8UOKY9zXXOacnYJE+SBQMagvsfK5gt2/dsKneRxma6boiaoqtio0IT7p8pDU7GQXu
Lad6c2YYIfRulb8gstH0Fqh2YM5uoyne0fRCKBj/qh2tY6D/z5ZewAatAoNDEmT03HWIAxm1tq75
GAOdFHwjKttp6n0RzV57TILSNVd87FJv8Wr3rPALTIZ6KvMPK7G76+g3852p0zBaFyZn3j+Zdv8n
s/0XCJJ/p7NdPvsm7j6L31P4v/7Sn1IbIEpfSmktghqras/3/sHfT9re9Q3CYgGiGbHP/wniW94f
XHD4Conp84z+ldFv/8RXmvYfpEL4YzL9sC35n/9EavubzsZoZvIiPoKdi9JmWX9z91sumZ6hjz+o
z0A890ib9lobf349fmOZ/iOE8HfkIaGB5UU8sIcEygzXsf/G1rVzZkmOQR8j5S7cL1h4tPiZT0ZF
sek/vPv/Anf4L3+dACOutMjRyCUW8Y8o3NCZA4pdgndzypDBzDEYHkCx4/T9T18GrX3J7LkuCAVU
z99fZibynri184ZtKve3oLz6p3KKhv8f6Hh5X/4nerG8b7xMAODUNh3H8cy/fzixH/t+Ld8A7CYI
I0q+0qagGDMtcxMASdwpz6sOaTHll3//+/HF+6cXBsVpIJ4u30EiJL+9jSlfwL6xjTdsnmrjhHll
spElaOamxOWqyU1ugRrWf2r1/+u3BDn6X7wo347A52LhSvn9RbmHC/B18xuLhC551jQYw3B3W7wq
2A+Ecegk1KKNqzl27UrHonUUICH2pn//q//zd9UyXZCwy+OYEUb+7aeAZsOOiAVDn3D4JUHyVFci
XOM7N//jF4Iy6kjWMC5fo3/K1YzEq/AAyTdYDDWCDxAYsnz0XeowPP77X0l6//RFcrnz8McOGY4F
/vE3KneBMjwadXQ7TzLM1hMJk25DMINLxC+r/BGTa2pS60TP09pCUT55QTiRb3VzipVaqozp8aKl
LlpR0xfRNrA4/ZSnkBUAxcjPfOywo4QmkhRr+LpQG6TltNwOv1yFbOAtf2U1sc9J0QhpAJF1YXBi
+eVNbOacJO2oWvMb0FRbL50oJI2pVCSmSr1O2K3ouxtg5dXSYwkLz4/JmE7Xi+/M/U08zyT+ctiy
MfNrX32CaZP2hdO2IgUeiOgVZ+zsraFOMcpbSQja1P7lBk1NSpirmslmZzejD/HDDThsCgL9j+5Q
5PhpLHvxtUyKBUX+y6xKX1H5nWxX4mwzI8kGSEuwD1mlw6Nwq4ZO4Cxl30FpZ9geK1WxU2L/S5dW
/ct761CKdwjD0PZWI2k/vR0cPQ1PHrQheSamCrEBIsrwEYki+t4QzV74mbGFRdj55Rcmg2GEXz1z
+8PMUru7HX4Zi7WmYCFam64WvLF7QyRRfapBBGJBtv80JLs8YsS17N0WY5CpNJBRAHheQzLyXv3l
Zc5FlgV4mxm3cAhuWTY3LIDsBTknbnGMoSG+V1UZJ/JqzXbl5wdsVHn7kBiNySkqSzKwVY9jGZSd
3gdNjTzSyT7t4nNuNmmNBmYnzPDYNZ2ocnxOnISMbPqxqbfo/Kc8C2sY2WzMDTLA5EJiPnxGC4el
4EaYOLgkxXVW6NWviIZE4nEae30VshJGjlXHgV0g24jegnzwlMGXSvVKGnnzkx1cX6M1G2wb1wPR
l0rdDDIs+uneIaTtwjqRFWaKvZtMDmRRJzeAcT23EdHQGsNGYEp2lXUlKZiRvFS8yuNl40PUWaco
QLWR30aBkRrnAeafsUcjaX6O06JAObLxLwF1JtWxNHP/VTZDWK1ZYmQ/6JG2wp+Vbnr7tsWUxuRA
15l3Z4WDuOuoV1V7Tvsiepn8yKpBraOe7L1G5zPEKGdgy5g44Z2GKTivcIwn7xol39sPDZRjtAN7
NnkzrFGXr5GFrXfP1s+XN52rIvcA96UZVqOjbQC2iPLJ2Syi+s1NLeLShGKLeLucEcW6M4PC2otR
e9VXGKVwmwgx6HmjfQyJXEja0LhkBxw0byNchmbXBYUSz9PYDfLJnAel7mL0owxMpjSct2RKHfk0
ubkRfQ/yrna/IXlIyGIZ0Fqqbpw+t8rXGjaXSFaayz24JAaDkrtSXRJ0F0C7Obx/HCKj8ld4d4fk
OZ3jJgNbilgxPrE0KnBxlGgNPfca03KovQlnPssotDn4Ju49DGlcNbjw6ToqxiG7tg4r3WVQ4q5D
tTVmN1OgoDDKt25FaSkCF6YBymMrs8muJivW+75JEkydCFDBpsuqWG9AIzos+52Y8D6zTLID9k3h
c4EakK0xurnThqwEwmQ+DtEFLKPdrieT4XZf0RsFIDLH1sNeARZqiCv1BVLfxMaicLhcADTDdcxy
l8dQS82ZB7xvGJ4UEuhzicmi2NhhDmwxoI2O5VniQqAjvY9CYBU9viHlNBGZEy9+pxFRCm7zib6n
kRidB2tpGq8pvhYjNO5wIIsA4+gO+wS3dnOKnZditMIPv+sBxjpIyO+GlZTfeoAFT/hdS/CpVOlA
0CWPyUIqbv+bvTNZjhy5tu2vyDRHGTpHM7h3EC0jGOx7TmAkk0TfuAOO7uvfQmWplJW6VXqaSzKT
maoyGcEIuPvxc/Ze+9UzTPOikaLIcSCltCe0xny+HcxgekHdVzIWFpnfrJEf4qH2rTp8FWGV5hvi
zavzeYo77jpQY564viYvUyDK9wSxysD5Ucl3MCbGuKZHWB+asarTfeLZw2U1WvRqcsM19S5Ab95v
MjB874IcnRtMU8WDZWjnLSuNEbgS3XNsU51M7yxGba/JaLkPTC2HD3aoLNviCQmDDccck8TMV8QR
NX2Avn4yZ0Aic+J/jWgP5tXMy9Cck4MTbRoTj8ga/ENlrKZOI5ixwQ/xIkpxS6NMNNepwAy/IkuK
CCZ+aayq5Rzm3Z5keEgPjY9Zi5VYziw/baPRrDJHWkwE8uESKflwPlOGTteTcO0vnebdqTX64a7g
Gxg25GDRe6hybRcXLJ3osmaghs7DDVAqVOEMkNQxJHQOTPYJQTackuEiOxg/YG+iMqW1CklghMn5
MWU+7sUuTIBPU+2xF9qeuxhkJ1FfFm3EmNGEYfKuBtEuGXQ93wvUzPLNC5REbOdRZuwcQJH9ypY+
EYGzGefNQmMeoj1/mnkhQ1a6bXlZ61OCT5BE7rStsh1MWARzWVJZJAlX+GTtqC0ZuGG9AFxhN+LW
+VX5/2td9N9b699tCsC/EId+AgP50Y6+/PHv11Xnl8CFj4IGlMqfZ2TRZX5XhpqIP0lGQpUZIhlF
dhXyl36ThmJUd7h0UTG7KCmFv9yZf7uter/YDu71kKsSPnZfUJr+B1kLjvXHSpYLL7Q43+QQx9hu
krywXAB/zDqZcjLBOB7Qj4kx3fcCIj1SaJZLtZsn29u1ZMtLTKkzBwcXQK6+257M1c/BmOnW5kM7
frilhSgsoUHGqKuBvb8WJKW1NHc4doHLZxXGqErSIsWQZYutCgLK46q0RmNjV4F1343CuwSAYSD1
JGWqYJYcSBRwWCjheWqNrCIHD+nSi4cPuzYHfuTZnESY7uD6LNRpUeCWrUWdjignVUwqHRia5DqT
bMgQLbOcbpUXg63wjSSgN+qbyZOdxAQCtWHpBcd2GJiXN/SvaKyCOQW93vS7EedCsRlp/gCFH93p
nIkppXNt469cW8hivzDKZ7cajZ235UdwCmlpgzmPrTFLdtJx5b1bkT26kq6KHiK2dOQFYkQUJAvh
KqYqqr2jKUHmHlv1hGGsaQ14qU09vKVSIVJC+6mc7WiaMLsA3Re0ed3W+qKZrzRaIQ2qRswZ4LvE
wDG+hfkVQ2XWegyuyopkpzUQIWzZGL4zvWsbX76HuQ1lr8pbe6K7OkEqMRrdPHbSKWtqJAsyRuH2
sbsVc19fckXMgjVBnglKc7c3yO0cAlDTfjFF0xaHZmvvbST4yFsMXHg00yL/FU7rgA3L1p9I1Ozi
XKhMdlfIMTLUQvZSX/iw6CZKvt7vznSPmX8Hg4AhC7xucJs0CiYUKjrxp42lA8fbVxjkv6bIGO39
yCf6jJKgEwyRkvK1FmKgTx8y8wiYeUgfSvzYYr5rET2l+w4zY4xT3we/l6dtlK3Lnj4lJV1fXosR
otc2qcPshYe9hTacg0wCfd1jMfPbznmtp8Z/y2xhif04O/LatXAjrWyYc9QnYYAGA/kW3WOJhqPc
LEaJU9ADcduYbc9dCwYDGcsAs2aakzKvSSk0ftXZaTLeruKSeQK+711FDlaw8mwZfJggxh5ENug7
3Tt1uCNIIQY6WuY0zgv8S9+yvnWfiAgd5rVNWB+5Ss2UvJuWNi4BDZO0GSJ2zFdO3wO2w1dePfez
7TyDGkaUUUgjMC8MTNdYDdLoCwl2cg7jJP5Wycm+7eBKvlFsgldFixa9Ew7rfMHrUi+27uWxTZX7
EEVe9WI6UyvPnKyPLVYNUQl0EKSdbRWdnKPptQY3b0RfGEhcM56CTdf7Bc8l63FAv1enL2CnJ2OH
agXxRqpshKYBePN6Vfc9nFvOyjBf+WRAgmhuIRasAiOYEZ56Uvdry0ob6OIhWj4ixEltcISDc0VY
BfbSyulxYTplsmkoLt9rMG/PTpB2D8wt4jtchGm5kYmyWdHBpD+9X7/qzpLtZUyK1zXfbsWjY3WH
MmnUu8oERDR7dNU7TlV+KZVmTKj91sEAqeg5EALR+uITAnoHx1thbVslDWrUVd6n1iupst15x3wn
h/HtMnsgiynyecOxT64mWI0Us6jW96nZIYrEyupEp2pUCQBghsfhxgL5pNZsWTAzgEx201XQjU45
75C3q2KruQIm4J3IeUmvyYx0EFXV+VVreqnG/oFiZjegUn43XQKBsIw1rUskAzoe4tHi8iJE0O6d
EH9yWXIbhQrco6a/TWVYE+YxUWFAPkoMfXDkzO5Y1o3lbLNJ2jJba2x649ZtybvfIAoKdgr4br6N
Yst7wPBVh7wtQqbkQ4C+39x4fpAcjHRR0sgWMBB1ehBgTYsmZT01hm1NH4za7RcHH3KztQt2t7PQ
devrsAaotcoDsi4IzzWowYBL6KukAQu+ypnvNxwKUK5XFQZTWAqw+d7i2LSr7SwkMSvRgNeOyQup
Fcx98+YhxcLxGuOafrQLBvY86iyWyEYYNvhTcsmRm6KxQfdnnUgBF98juP5bIv3d+esSSePO/5b+
WCQtf+G3IsmkSqKiCRfDi+37iznle5FkhwuWJ/DCX9v5HmlCv9dIBjUSLX7+NV12rDI0GH8vkhgS
EGuF5wTirst/YeL+J1VSEODS+bGVunT4QlrHpAzZvJpl/VQlZUqnIO6bR24MJpZQsS1DtBQwAszj
iDgnmQr3mHgdZRTbmRxeHAA1GM4d4A26y7eeuOudO2wA2A/yDed8uEZ4TyAMfwGdcWDcdvMdaFk4
I+WxLs9lF51qzYXIG2PryYmPjn1rGW9F553ZXYTSyes2WvfGY219a3prg75E2meV76xF+25IRaRH
ielMucXGtxTItczsMImX3DG6rQ9QhiyFDVzRz0hx1bEGYFkt99bAqQmNjTIUYDQ7ZHyFgT9kjetD
sWC6yGCnUT0G6lbMt6lDAmnjsaOiVo/74Sh74+gGyWrZEkWPwpcWk0GoareRGt2iSbwKykoTVXq/
j5Q8M0AEKLvc+G2xT4R5Lsm0jfrX3u8V+S3tDLN+sZrE32pSj6suu0AkWiMjr9TB4b6nWONwsDEA
zCgH2p733+ptloi1VcWbZEDpki2mCWM3LOpsQq5Ne9oO3ReI+E1QfunE2boz4nD1EITfEswPs7fI
AObwFmnXJQcC6lwibPYE8YGH1RcUBg/z6HlnjsXwAGMsOe+CT6USBMqnK0cnnwlYBmCpWMghoYKP
f8wGifu9XREddhbQKaEHAI3NsH15YaacFNAyj0Z5st03FOHPnkfNjCD2hVAjIsfwj14MYY2oNne2
TtNRR2C0hopQ7Qsz1ee0wNtLPdfY38WjtnoCOAQiZ75koVaY8QH4CfNeDt7Gj6NHixrcSgU2WvHk
IZ2FAXNZamrileu3x0nM1yEWzX0anFc1d3UjPBQxqSUFSTijO1opBatz4fQwfPphB9mJqnjccik4
ry2NFkl/yqjgiSbWfPSqrQnJ0+Eh5aD9soAKhLCWXNg1TON3pEAuw1ZG/gaqTWyVmhZpcOFB7BvA
jsoGNQ9GymKdI4I0fKJDXAicoRlz5SXJYOK8gX7pa1DLw7CgaghRGzYoHVeJNjZDANEuv9FU9Qya
Jy7i5ToIpr3RBMhQ0qvIz7Z+Dv+jt24weK7N4M5NB2KJBxtkUgig4yJwnYNJIAtUeHwOEtmOcUx7
cuOdTWGku6r9aOt7vF2J+RghvLPd8TBFxbbGCn1tQZg6cH+jBwq7bzLOm8Ba6Qw5iX5d4mO86kaL
5mDTmMXBtZ0Q3qEXhMldJdPZaA63ehR7a66v3MZaC1OtHPCcK6Minzgwb4f6KUqNo4UlISsEgrl+
s7hdd+Z4mXXoNUDqCZZSm41b2I/G/JSazzblStFE8mYo801TMxwgjIiGFnXGoRO3ecsIuyxdvev0
jZWhNzHLnd0dR3e40zI7zO1NzeJPe9VtAByfsrE8S5OJZveV3cfbFHGgxhaDLwNKPsFasA2TwevX
0UjST9psFQaWKPMO3AthqRJCn794if0VxYhRXNrLNL4i7HqC1RDMFU/VOxnHax9UT+PgecEhMo3v
HTE1IP+3ZcJKg6ZOagG6LPuBQclKsswb/DqTpLKcPyPjq8rrVY9BiS4HPMR9l91kGXlc/WUv0vB8
dqxnjnge7WrdW/G7BfJoVbQPtUfMnvTNLeKZE4abFZp2DI3khyTlSk3JMXCHawXXMuJxKbsBRXVC
uJ+fZGe9CyZsGgjvccwRcC8b4LzMffG/LfqP/Kabn8LgDXzbaoCfaybVrrbMLc8dYiQTQZwEpbAe
XctdGxLUj1/2X76aj3NgnObxDp550u1N7QY3rtPc09+EmMDsAI1cEsPmtDCk1WXlgRmT7PHYouZT
gAV4Y7vJpRJpdwn9SpJclBbvINeuMQwjqQnlNb6D155Vi0DjxkTzRmiQ+dJy1igcKq9YRLAbV6F1
ivN2K3vip2jXrzyX0rmrk6uSdqBNrkElhDvxi6XnKssvVVROr2Fmrk0UbVHZXgwzQFGhvF2DFe6y
roHYWvWQHXNbY3HvzDPpQqMhKzJfzXF7K8vEWpPUwWdn+sVBDuZCKG17cXKaZHyiO9cCri/Ug1NB
zEIWvTYpmz/7IbSfYP/mZ2qkLdx7LdmItZ0/qwrnm4uAOBIo82NmaaCF3G0Pf2bfDqVe8Qvu3Lo/
c7l7MZeNz+GNxgeaLxAjhjBFLKv1Efq7fohE0G3QfZCpiIlwXaeA69Ou44Hvg6eEWjNN0HrjPn2k
2boWFod/6A83GFBZkcmFHK0HDPtwCEy8CnXsV6vAegwnPjvl3rZgHfbocK77ORgOxWxv8Ds8UbVG
3Psxne7GDsNb84VhFSZ5bVbvlmz8Y0xixLwKPG0RaxNihOLBwslfE+QFRMd6sAVQkF6fT25yNobz
Ez1UFKjjB2byYMNv4O6IQl5PwjtgEztYXZBu2oovGJnWhsiLLZNWSK7MxtZeV6S7ONEbtL1PZjU8
MzJ+amxwGjltWfBph6SU12WjdkbdPil/2CdKJUyYGDfZlgnGt5JnNSMW7lOoY4mBmZfjhRs7PXlP
yCGBW2KcQYdeJRlxPmlqdGc0PImC0ufd6AVfxMuq86Kp2o1Zd9VjExnBbpqikRZ462y5/7Z4t1Ar
cK52qdPtIf12N53BnKlEnHmF1SeaaQEkyJLNLtL3lVsnW5d8rVfPlYlgl1XKWjeJO9Wr1kOkWVM1
NGi8oEBPbNpN6g8b0Uz+2mOKcV1FLgURY42Lasj9vYIFcBOoPKX/PCb6EcCOmxygEjc3eKrrBVeR
cfhPvZOe5W2KRnuo9giVc7pARewXbKEBvOkqjZj9RqjOjz6sAlpbBIQWK2JMy2MuWUeoxw3/nFXd
XuVh4L+4k0Hzoy27E204cuWl34rXykxqchYC2vYQLTGySEM/1zwM215jjdgktJXiHVQUehmK8/VI
JGRxAu3MJSvLuwN7otjSBJp2+Zw44HMxoNK0m/alkc/nnRPHN/bAwdFZU3VhdASf5O6HCu9zfzgX
lBePusqnQ+fCTphyfEk1WMWTM0bDHQCs8cXl3V96CQfSkEUOaDRyJYK29W5q8OUXYTvWN7wVgGbZ
eOsXUb9hOMculanHfLJAS4ZYy0WpMTDyBuYPja1uX1g+I2IihcIyiK45jJHsMRUhIZaRQjKY53nj
GJfaqqt3EtCqx8Sv65MgPICll9krPcFfTCsmJmieG3IDsZ3jek0euFsPp7SR+9BqNnjJt7lRlFij
fGOFoEUeacwxTxX5Q1yop8kyon0YxYAFl/FSpratyCywuUAySAlKt6oS070x5/VbaYfikV5etK3r
fDhrTSpliO4glPUU7ewp8B78KkwWB7Z9BqndWks5GDlfF7XVFBjJLszjmzCzIBHRHLtwldTntdNn
t27hfSAEPKqqexr6FDnfzSzblwTpRT2DyI/6/IIInMOQpTUlnOWfRWI4ABNOrrooRLs7IAgNIrIp
aIcu/vnk5I7uPe2HYT2b8sKIoKCUUUAGh4iQq6fpp8RQt64IBoGN5J9sOd4ppvTuUpBQG54RhxMd
mPe1IJco2Iv0I06ZhTeZ92xp/zHrTbFWTEP7TFxHmM2PXu+esvyr4LvcTEWK7bjtrs2MkzjK0mqD
9DzfZmRlCcN+qsRIaZvFGaEhoNdtxn9xH94WQbxmGzxHIIkxwBlu0B09VX133WFVP3at5naA5zS2
mMgyen6YevelXu4tNpeU2M+Pli1hseLz9rwhv+g9JMBowrkwhe44bhKfB8ULj3R/cLLmQERctDYY
5MsJNogWO2XYj3E6qosydfHpdUmYXfth22xmntvPTCRy4yRRdFBYobYDEno8ClOF/0TUkOsAORBy
is1hx6JvL/JC68s8TbM9zdKsXpWyzlkZ5SJNZWAZK1+3ZAQv0UAyRotKV6vHYg7VtOxSLOzkIdun
ae5qm8+kVd/6YaQRB4ffBEqSDptB1cl7C/dyMznJEbtc2566HsvhjAVUk4KozhpDRURb5qZIz72W
Nvt8JsgMJJZpzrfS6PfeZH1mmCKUlj6umJo4Ast74VK8eAHGN/KqcUMAZ/guxvlvR+XvS/z2nw+d
9slPOJLlj3/vp1i/WCGKPdOkMYL6S5h0Rr73UwznF1sEAY0Ri3YLmGQXpd0/hk78NZ9wIzoqJnID
Qhx/76egkCRTyGak7vPTXCf8jxDIrr20S37U4XmLSgsRo28K3ik6zj8OnUTe9Dij3wiYAL2fNCb1
o1d7xLBYdBUeFG6xE+GcCTxAMj0sxv4mNLUplIxlpontr0wcwVEsaNau+7S136IBAQ83zDFPjtjq
i/Ygl8zSrcAT3hPRKEV/bI055AZWZhr1sdORu7hclMb8NMWTJBpM5nl/jnm2SDeNp7tNmtQQeDkj
8bs4FbFCh8Lzw/7oxIIpBv+kuzeAvtyAC3c6Rtzmp42LKj4ZzKwtIL4jZolw7ORTnjnaXIGq9rtz
O6mb/GzOmla8FdM8mZcQQ+3mLAh7jGoIW0rMc5aj63VmWz2afRMHNBy+xc6Spa1zprlyNhv8AD6G
Bs3o7szDZrfHf1D0Gz9U7r7xaaFvg3mJsZNFpVpIh0kVb0VRNDZrUjMsQRXjncZ0cBCJYCv4rIiE
PBeiAs1qFM7krZ0wA9fnm7N4IMQTZseMNflYezILV0Gz2G5FLkeTciKRr7OXlm9mhj2OIkF6+5ik
CW6i8VTehjPsVQhrqCuxlroYdDIr+0RgEWOVh7910ZhBeYPqUgNZmU0M96mJbfM0zrEhKRmn6FPj
njXWJLIYD0bUYVFNiwDXeTiYiifGLnyxT2oypddmGCkEbVZuYecPI7ml+Ore3YxSYN3UmX9nWhm3
UjO1I4OMoLHyEGzY/RJwDZnprJ9CH4lcSZEv6GsTxxTT9Yd6ATVk5nvpCDY08pdpRgPeMEbsV9Lp
TGMl0wkNjTEuMECT7CQShBSJzBVxkbvKsDhZSWyYNnRpXL1J88q4smHwGLAeU8xTFk/W+ZDHqQ3/
IEmTA96n1Fl5TEFItiCdhq4PXSwGgbomoMbr2twAFFERrAq2M7meaSK+O5zBLSEwlv/ZB0tYyISc
85281OpZOZ5ut/TSErK2YJfk2zGRw3nTzvV7CTvZ2XZVSrgtYQnwZCeRfmqv8S6xWcYFHuxybNZ2
6aJRIqlDEa2t4vKb0fnJBAnAxyiXFiWqLQdR/YMfuWjEiqJvE6yfQVefi7qzngrhF5e169Cp6ix3
pK+CVgxREYmcdwxcETekiVc3e0dH515PA9MZ6pwMLuJ6n80spn8VdN5E6niGDHA9dMr5Ms2WIjkw
E18DK3RxlI+hsLMV+EOd7AczVd/SsKebliLMGlfowSK1Ji2ww2AYtVyNLE/HX8qklMPybSM+omHK
F5qarTwRpTmb+9ghoPIwpJAA1y33c76SGH/5hukphK1a9epurhGYc8tq7YCAA9ekR9Z5dHvdfCap
Ng/Tb0VW0Y9Tbj7UO9U1wdLTIl9IyXok3LaPaOW4Q7U0QyIMw+SKf4t8Uq/v4J8MXz4H81dC9pi/
SnJIvxsRurCJNAPzZ1wp/rPQQ1+vVW4FjypVvUAV5GPYJoX92qsVQx1URNkXHE473UWzHb5NXlfB
kCsrdCvoAsDfxFH8CQikGW8jLjqQDXkkmQc7ojyW0pznLaNEg9sIX8vBzuGcqVI1KFkHERqvM/kz
N01AYtwjgqngWU3omDbEXqBCqYjChYMUeVjD/Hhw1h0yGIr0cKR/VJWNp247JOfTSwEsWR5pnPgH
dg2mmaL2kbGIunaCVY0N7smPQNtdOjT8/J1RRMEXvi5+uUoDKmW0PzsXVp5SfwR5Gr5bNtPpXewl
U7IK1aCurCaMqaTCrNpFSUN7hPcHPNx1Eva0ihdbpXNNI4peXYcdD6MQPq6ZXnQsOmAZuR4nYrDR
w45n6OOaYdOOvncv6jGqF9lTfEXM2hCsuduo28ooJpIzlRTzlkkngEmMOe5NkxFBsuppvpLQ3GF7
W2XY+v1NGpgot4qqQJ9D2mdZrkEydPdZ4MNxDbw2x7WJ8/2yEBhBl++9PmkvaAEAdaX8xmHgVxvo
o5AkyTSjcypiRd6YzUYz79CkgP1pPDY1wtiw563qSQHuDxG/saKdFHlgYTEhf7YDQ7JL+owXL6Yy
H5JDzPMJiaeBg7MeaqAN61z6WMZIeXEfARZw59eQTPJz8Hf9k2+PDrCHHlQdE02LK2xhNtmHN5Dx
C6HKZrmd+mhsrccxLzP6aeAy4KqSUD7fNAqvI/et0oWNmfbd00y+Dk55pHcDRWwoDNjjBqxalKdx
Tx9Ksi07ZGy9ZoTWEaQHLuMm7obpawzyEg8ZLQgvomMgy1dAZfaZhXFTX1YWetfnkbfl3BcWty+e
CqT6G24OetrWceB8ymZk4D8Ibw8YNgPi6jOuCAZBWc1aO5VPVedAPvAhJ9P6ndhUHB6J9KTYc3ED
Qnzn0t4FEVIwi1j0qCA7gHE3KH4+bKARK02BFR6CFp4ynd8oeeJuQjsuIRi4SIxXHx3dteoU9gOZ
FeouSpDJn4zGYsuD0VA9M56lLbyeeibHYPOjVkNat+fpJXSk+IZ/jYikQTLOjUXomEvyaQpBHdXJ
f61JXdpNh2//83cLa8Kf19urt0QRFvTjBHP5C98rbsEEk7kgJgtmlR5jwt9NSfwbfAI20ZwhlhOs
Cf8suGH8YYcIAO0SLmJSXjN1/E3lRRwJyi4HpxJTR8h9nvWfzC+XSegP9bbvMFF1UVUv8SVQ7QKi
Rv8g8hLAIaGpMTnxkkDvJt+QKCIL5z4zA/80S6OAUIAjGXaGu4+ScH61E9DXJiR1Vtvgfr+x/akv
ZXF8/LP6//5ubBQZwjEDy0Hh9sd3M+TgTfAnqM1MtXjhhX3yDIy3PIl0qk/waIpd7xny3zhw3OWn
/sur8qtbNr4Hz/7ZMwUmD7XGCMvYaGaNvDTT4TFUWC+3BaPWVTym0Zvhyn4xZeCFnxewtGzSZl2Z
UXaRCZ28islxrwPZvE91AefII29j1QinJx1gJkZ4NCI0rbFrvGgyzyfoKzZCgol5i59eWXMzPldj
jHDFbM38QUUuEZV+b+wnv0vN9UTABBU9kk+f6O6Ii73r+HcgiOstmqVh3Xo5ZU5RoQ5kaOKSGY6B
E+ur7/efoCQ6QtlMV2UoTNkNLcePBRIvIKWrPpy8Vxrq6DcMk9bGD2vg+vvn96MTbVE2/svH6thw
hZA5ctn0fnLCBB1BLmDi0CH7emtB/bf5raeRluVAExfBxgWsPwvHfF/0W6d9rcpg7ye3ss+pluNd
7d9FpBf4u0XRE2bjYWEkaS1WDf84bVsKSeBKHFbShYFRG//uqfi/3j1XJWG7Ls6/RZLwo/qR7msH
Z4vQNYlcZxN3TA0oJqr9X39I/9dn5Hlm6GDaYzr1c+KPRShbUsLx2gCxc7cwxOptFd3geC388nX2
MTYUMq3/jUfwZ2WnQwEHPhuu6HJnF/h4/vi7xY5qs8YjBN2B6bVtQE+fBiLVCL5IzfGNctn5ZN+g
OwMIvL7JHAGkoEOIB+2h4BKTJMaJO132lEEseEDh4Gwktqb9iBGb4UQQu//uUfqXFcobZgNFKRvY
WAl+FWH8IEXNDHvIiYPhYxrzCULp0K0JL07W89w1dOU8amjtePBvIp8IBY3dGBcEtgQUoTV5agfR
JsNaGCB1RvjSKwg08iy1mQeTYRnsp0IdhdfelEXXr+mf8Y9t4V9YtTFcDZype68xkWFM1VWexdVm
cqt/t1b+Zd8TJqRKui5O4PqIe3/a98j4YL6GmHaT9a46s5U6QMbv6Vi6X5bNLccHrvXXD97iZ/zD
nscr2gALbF4tALT80+NN3t+C2uQVG6XuoQ2X+C8GG8AaIhNGJn/9YtZi0vz51Vyb/Z1gLSE4uP74
wNV5bqqWNvRGQA8pOtHtGjP1ASmAMcpKJ9jJaRH4XZtnHjUVncuvv34Dv27hP70BTkuMhrbJY2T/
vBcRcAnPyY3lJvbCeE+Um3uEDxIdCn+OkBEK5gDgqba6Uv4K8k64rh3JziKowrsOqnWTz+3J7OH9
1H63C53ufsZCyIgoCbmdMTaxE7cCB8olCkgt2aZBMvDTPCYYrWzXcWGK+3K8wSNGRCAt3euyypm7
4lrcDn0Y37aZEdz3iUbAETX51s+Y+88he6YYk4khSxfUDOx8E+x9Tz/cxYFeOGBVeG+PaSL10Vqm
pyniw+0Io//814/vP2qk/mWcOwf8Rw33gSjx7n//NHZueb3f/1j7v79mwsef9eate/vD/9lWS911
oz/VdPvZEk39Dxn78if/f//l3z5//Sn3U/P5P3//gLWCPeL2k5DHP9Rpi+j+zwu7zWdZf6i3Lv34
2+1no9+ZPvyt/vpbl3z+bV1Xcf1jxbf8pN80axbyM7DKocNehaV8UaZ977Ei3l+ammFIieMJ6sF/
VnxiqQVDrOGYj3GQsk5+r/gMy/mFSo9pNjFZkPeX9us/PpHfzmE+zD+tsSxnafL+sBwDtowAE2xo
Lf+xhfnzcoSa0FPwIOSC5w9QEwcqt99Wp1NTfzEEIAGpnfBuEaFeUupMS8DAhpaa/dIwUEfq7w0x
hK8ipDsiTPBHG3inyaHHkobtKiw5zqJyntN96Jn+tRun8s3TOr6jV2GYxPGmy1gjGglxyVQBXFdF
pkU14jQmmQjQ2tdp4LH6Miup2dNrvAks2yE9uXHWSaoWDThIT6P9ZLgVN3ZVF8VD68c1QFjHbIgy
IWNbrZ1+nA1ComYFDHjoyQrSiDYQqXuz95EkEbNGEXbBeZ17uQH8rC6+RcrPGTXVdXJBJF0aw1r1
EBiHs6+OtZPNKPRx6BbIf4YaIOhE85kJvYwgGqfVB06OWZ/1IkjRu6Q1Sn6z7Yr7th4iA2dtqoP1
0BrVq3bnaUFxWPbe7OyO9tXUVDuGXAT8haJjEApxbWLNh75cIXmRT9IJVcPCyJbMmtYU/C8O7Xjb
Rbgr1jS/pwmU6Ux/xialnsSeAQ7IUEG2X7lU7j36mRSgrUvgwIboJF7HL3r3a8INe1XaE4FaDVHs
t2NhzC5QpbD58o2ANIbFIkvd1cwGeWCRmc67cCLAm1GfDroVdVM9EiOvhE09RoNjW9mZvjPHyqRj
iz3tvsly8QpApiBtPu+CR9Enbb+3aS0+1qDLPnKqRkRH/mieQzjMPh0V94+9M070QRQ0LFQQnn0D
ZNr95usemxbJ4MwNx5B9F7NEb6F1bJwp22JHWApcrQNgfT32v5ukiyRIFZc46+hQDoEAZZqnA+B8
sl1NC90Ht2WgfdJcTCuBucMq2TjwTSFYym6cLhGYczbsCSogDM1TTTytCryRR+XEIZzBHshedxHE
BFmwcmaUji6Z34Sg0T8Hy4hKCW54VCEBvYmArtCVAkKkzJMsxw5b3ChLEV2qzpbM3U2X/w2AE6eP
lQqVsyt6kQ8HAj9y16TcDSfxOtmkzG9DJonpts55GM/njLTxE43haIY3HNbmrrGZ5fOOSR3YhkWF
o0CCfK6PTWAQa5L15BeuoQf7LWjiIkfrX1GvPWP1d+M7wnXok0eeRrnQKswLqD2TwnzooSrO6x6j
WPRa2EjKHrVcnIDAKL3mnJCGTDxjDwyL8wqA1MwUQcsmfJ/jrMluCx96+27kLuvemqU9ynUyoDfb
42Udhsum0X5/3tDblGSdaJ+LQRQa5Hb0GljlFs/QgKsa1yqPdZZl86rKInWV8SXyMpavM/wNnSNe
CoPUqa0upQXlFrHMe4moJ9mYDj7vl7hIaedl2QDJzuAGhHxRgRSPSahYz6qcgtPkoc3M/A7vYDkU
qPutqu0+3T4vg4vBz9EIES/juvRn69G4Cg1urquIbQbZLIG5+o3ZxXzH7JnAIPbdjEizgmESkLnS
jbbEo+DbNiuMr8TJBu6NP9RBvkvCqL/xRtsu+N4TNiUoCUPGryMQFETeMHzB/KTejnpWM/CmJQLH
4Std4pTgMkUMt+84n7KSfOI0vSUhC6JdXs3xGfbJgIRm3M89GfCou6Id2VjiJm+n9mNOA/3sMuD/
ILkcCye+5OE9j7kpZFQliggA4tURYUibyAruvW2ZQbfz7JZge0fBi/UI/VzFXeEbWzRgRXuDoRS/
qq7GHN8sZ3C07qaUD8vQJgLXOLK6kjUopyuegdbdp9RgaPMlUUwJzWEggF4yUwfGNg3LEOMAfmwR
5rmzamQ4fdkNQpB9pgNAXmkM9H8N77Qsdm2dBs2+p7F4zJtMLvzy/8fceSxHrmRb9ovQBodDTnoQ
ChEkkynIlBNYqgsNODQcX/8WsupZM4IshmWNelJVdrNuekC5OGfvtSM7us+rHjS9RWOLbT6dnE0A
AvFdkcOy2lTFLFP63gbngjhJ0y99M8qvhact/swV6qvtZi6bMV3hc68J4mxAEiXqzoHXTllOlC6R
PiT82qQdQ00gryevPokmoEooxgTU/GCl01cSUrwHo3dJp4N5LvQboeL8PiVk/R9CSYgGqvx4eaw5
TU5hI3jxjq4c2S5GfgKWzBFDuZqNK5pBRMy3m5Y1JwBwLmZva//xgGJhqUPZDAFBz0DLcPgXXZFu
kUWlRKAMpAVhkAEtitjTsqptQgjWSEaCLIr9WPr6vWgd82tdpE22F5an5q0z6giQbzT+TG2QETfN
rBE8t3MQsGuVM/3MJBm8j7NMiIi0tAd8VRqyJxlttuSxNrqAJRroLDVOOUzlPsl0z38atXlXKrMH
cJoFFRpXK+3cbW8trXvMp1k1u1SZY7UrF+BSGGM70IlzW3jh7FB42vWZ8h+tOucZDpNGsWEjy4J7
kGY/ClbnagtWmCmthPv8rrNEFG01DeKPo1poDeRTgQBKZSZmM6ejSqtSekQdd+QHuxoH2bfXz1+L
aip/CCAeCauyNXGbZROsr7I0HpPOTr4seRP8wqQ1rch1nPFbIPf8CKfRKAu9oDRZOhP/hAuH35MX
duPcme1Klxtwm2MXA+nB1sGfFt79uaTVxOGk2pepMJwH8NdIK8yKMFXKQrik6B00XXkHj5mafVsK
4zeRGxxrVT9l9iHuDXVaYn8iIMEWMblCkwi+jEFWv0VKip7bRzbGDB/ULVSDIve3GUt2urfmjKwM
L2r6kCSjOt3OPRusTQapPthb9OcAMsTMT21f0xOVST1InAuC5IFhhHu1t5Xk/x6lC2fRqh5Qa6eN
Yq+SzzM5wTF2m7sp8H117HKseLvJ5UaHS7xE1f2SGvor/ZRyDJ1xXP6RLafDDaFiPpFC4BnLu26G
1L8L+nq5c1upfuExNT7nWHIewdbB7/T7KfhBh51eB/Ok/l2aZOTslk41X6PZCEqS2Ax5h/IEb16v
7dbe8A/T4zh3y3fZDr6DeM6wqYMR1ss76pv0BTttKgTxqLwBDnfefTEOioLfzISynQpq+huUidmt
nGF67Ju0iW5MDAty37Rj/75iS/tr+kPoWdKufOjaovkWjHP2K+7nIN+ZI+rczYyK71szxRNBQFjO
PlKM0785O6l32ZRiGPAXM3hsPXK7GhS/1BWriOcnpvYnK3P7nuiEmYZkLXCAZ63KPqUr6cBq9fIQ
1M1ynAwM3du0Maxvo2mUHwZDYIISdYFQQiccYOyuR19jA0z40RRj/Fl7hfPdG9CewrTrqh9qaTGH
D7kmjki67LGiJEpo0wat/7XkTXkze3jHtjURjYCQqLSgr+4Les2zaVGACxbl302eJhRKx9ncwELA
kbc1yZX+4SJDa8HWESmw6dtBPcbGPB0h0CJ3rvDyv2tt20LobKEDQiS0BA+6Kgg98LpFn2AEwjDA
BDN9Zl6jeR7PBamWFZM3bJJF4p+fZTfW+4yECYLq1rfFykdsJY2bFhyZS4im+IpboIStVv1vZXUt
jOqsq7buBEZnPyWUdja21Rufo7mcfqIrMR8zZgwYCX0PVjJlo/9R44HrN+S0DPUh6Il7X5aIDIi4
WH1rBPka1AvQnJIX6uBc3OQqQZ8eRWZbH5Wz2MHGmjRKthQQS7WHiNkHxz5rJZvmhryazeKxp94i
h3aZ72tbYbjRtl+iSlfGY4SjZNoKY81HaGX0qYF4WGyoumlj51cV4lNBXK/cx32j7TdzgR/02AYL
glQK9RNbTJc8QVfYHSoWZ0TR4mP6TGlGlsg7cp/m6mbViP2e59EN9tHEnndn+a3NtlUHEAZA/mTf
e94ShKoS1g091NH8hh6MU+CYqM5ldig7B56Q1/tI6xl0DzdUfuE5q3eUR52vrW/IeDsM7XSP3af4
EvXWQJ7CEvT+vscE9Ckp48Y/eASILGgSS5yxnMLQJZCeOf1ezCxCnO4TAL1VXdPHBz6X4QjYHtFp
ZBV4yenMgv+18Ph0rI+mqnf+bHOIROCpKzIAwbdQMy3c5GDPFDV3I4B1yeRbdrxGRLIgqAFVQ8Kb
05sE3OYVak17YK45dE6RoX9J45lHg3w+2RWOKFXY6Rm2sEABfSDAmNBkx+1nTh6xxojq2wbCwMJa
hvbecPquoZHdlW+8ORutA6HNot42VP/R5ZEKh8Fr0DisixHbzGGobPac3iiKbp+70YplLSCKPFDY
KawdyB6OpVSA0/hYy5plClIh1c6pdscsLJechvhc1yhPR1m61QmQjV8B9MC2DdhJS4wri1OwH1+i
AKkmKwsWSDlXVciGpnuEcVnnN0B0yIaThQIkbueC4E8yzZllx9hx7oOFytyuigErziXb27BrBwSG
2qWH8WbQtZ63Iva5tBwC7K+sxRa/RWLMmViYliJHnhMHGAoqqxqWsmjSY2H348emyAcjVK4ig7kO
Osu6sRIziD+aQdObe0VsRbNxdVGwiU2cDCpmIdJux/eSBEiNtN9QBEY3sQ1iliHMsGlQh03Bq3Vo
CaQ0uLl+xtYTtgvHP5kkYteRxWjsOBYCzBzhkNrbdhhJ1R6xi+LGg3Id3aAHxiDWlbDsjkXjZcnJ
8pLYO8YszPU9oN82Oy4+Iqw3ZJSk6ZH1P435vns32ZP9pfuTMgvysTsC49aY8PVPe3jzycHHW2Vu
LcdAp8pWe6Jg7QYNeg7pQdZWrlmV94Cqlmpr4v9u7ueE1uAGWMmShRmUpOSooI0LOiRJXh/yNsb0
v0BOKrb94PTtPsevAPmDQyI5CBNcfJCoUMx7AuPlTcJPWwjDqx3/LX3murg3vBSg9rw08L17TUnv
FDga+VHc6DndG4tGEoLMt8ICg/NVve8IF013eZFHzkGhBBI7IzCjOgTeHnlkV1dsBjcpglj/MErS
h0+AkLzprVbaHO+Lvh7KW8EcUbwPatWmj8R2FNRUUbVMX0cHpRVyflpk3ge0/FFyF0jgBxs95d18
GGl8fdZqbP+4v4ARTJZynIPEeRE9DoTgrVRaEmcAvg9EaxwajrktR3WqJ3teqCZAF8T1b0udgC9b
E6iAizWIjfbFbMcruYAUaLJT3D4BV4arCnNxr2h6gIgieylBCLF33QoRVa5q4wvJkSUg1bpbaOpZ
fj3vNLe4PPh4ZMgcl53uWVFRBYe9jsmLWSAd4JKWJSdNTP4ZFSkFj3lLr5hQpSabKkH9WPh6Zy1W
luy7vlPp1m1mV53SvBy6Ewv8wJvmtK37oZHIZj4MqAwa5nZEZ6GXywYv9pQOAHBEWlm0GmEzULnm
VoYymOWd4aNi2FFsdesthsxUb0ZLth8yDHXfCRNysGl2CuSCHlq2vm23GBAsBuoOO1cVHQHKlfcO
mGRJc2AsBuBEgqicuRv90OKLAvXeLi2ZQPzieg8Oii0hZHcTWLitH1JhQo6KFhrHO20VDU9m8dWj
a9bBTBlA9GCY56DS+4yiIOr33Kv8bUq3psb9tBTvKBEQI+AUs3ui/FZPW11nbkysewZ5d57JazKm
oL9HolPqg8Fh90va+sGnYCSkBcMmby2Wwtr7JlI7/6HxAiDHy/yasxZSNpaIMR2RWAksdLC4sF+Z
XAo4YIWKCdD0gP3EbgsNApcElm/EygtMSNAMUbaz2WIpyWBhb1qv7n7x8RvtLvDaRt+MYyf05zbl
fHDSQTx/GgaYEtz8Fg89O/iZrWg+TgNZIhmIkewNH9MqHNfQ0qb7Alz4UIQpgStspGqT0zM83iqJ
3Z1rYH+BfqBcimygi8XcHomAG2AysceJH8toZmvxrhVuLe87MNEjybNDaefqQMaH6g+mOzjUaw0n
7hQp4MGfkGHLdveEnuTTz8FfLAGUwiO15bdh2DZWy6ZB+pm0JHeFTpQi5EdZNZvVo6hJQt77cnbx
lLi5TXvUp3ykDgiJTPRtnT3Agtp0iaVs42CTyO2jAkrwG4zI8wcWg6BwjwWYi2I3NrWryN1wxwV1
HGc5GigDRfIQlIfjt2HWewvhGYUGL1qAgaDVm0QOLOjFjb0PVW6SSAv6K2Kz2hYDB8zbKfWcOqRO
YHKaKZvYYRHivJwwc+Rq8oefhJ0REm8im0nQQHrmKHBN0cGm/emVsSUxrFlWntEHIg3sBymrOvrW
W24+POZRCYQMLWDEgQGUNNHFKDvrrs80+p/Asb+wt066RydecFIvluUnv6zUmHAQMY/P7oOnAvbh
0NohX27sPkhJO0rtMQP3Mab1B9amyAFM1WZK7VgxCSFcgDdnMtYfAbrPWThixMb54w/evdmu9d7M
syhmGkjuqQQ07g6BNJCZOm7LU1TjW74ZDKzKuz6Z0UkTGVz8RrvR/AYuKD71IqPwk06NSVpvg0qR
c4WbKOZZBJVh3IPy3gWiWoyTTecbbwXqzjuPlFRxU6hgBoej/KjbEm6GbAvZsz+HPvIxG5+hYsss
Vs321jWUfugMPy03U9cQRi5JClsNqTZKWEGAGxskUMtAswIElJzQRGdtFRkqHdUis/mCtyb5ZeBp
DSgt5cYDAbgBHlehaI5pCk4LGb5846dqrpN3o8XfhGIOwRpVo5gYw2bCjT/Vfbqnvjk77yqrBvpA
N8CPMYqjv9qQ31b8qgmq+9QtwWTASvfhuo9GQtygMXVq4SuP0n8ERVEuwSNMiwfkADijoNlZO5oZ
MWaj2h9/IvrFKUnxDDOXH/VCQMSY2i91tTpc/WK0PmTTyvMWvRY/ObHFh9Qr8g85QWvTdvLRQS/9
isWoszVXfnG8cddDCOEYYa2tFjFOmb8zFfbyqesxuvM2czCfpWhmRCmL943UcQclWmy1v0dvWE3W
5pi/157Zx6vqm9eMuGwotrz/H6LK87u9puL+AcN1XpPFkyW/e3aLH6iMcHfGvp0e+kAP1AYxeOTc
ks55ZwBkrPhxc8QEnPElAzEvs/RAvO6AVL9KE6LrkaR+Lmn1ctxQ9vIm8FJCV9p5Ya9pKLIWUVpm
HCCnhEogDrzUzPdpXlD5yLPW/27AO5+Z/VT5Tx0X/W8Ikukuol600w0TxR3APVbytC3R1CTUpVnV
Ug0Qrix9sj/ZGOsdnEqK/0R2T48RnZjkRJxZPNGVSrHqWILFF0ehN72ZA5ihFD3t7DdHqtTh7tb+
XZkDE0eHYTr04xEMbdtKGfPJSm2fbIagSP9xKtOFWteTXbxxlLO6IWXGljmb8FgScmF6zClFbmdo
ddwGYQcFE7EHUmckN+0Q1+yWV3donQfoKdD8rLkazI2EOzSGeIzjYiQdIUtBM2Bz6iKiVC1pb6Dj
sumnNVbla7GG7pALuR+zVGtQA+H86z5EkzQ/+Xi1lkO5yOS9bM2GtyhbEHNAzUt/5czzVEYmv0e+
VI+czKlo2OZNq1TzM5ib+aPgS7JJFBDdPWY3gJieWxvviyWGXZd5tca31SHtAfNiRY+tLaKB+q0U
eguki3N9E9ATuWd36L9Xcz1AA6DcuFbqO3iwMWVgIhzc0jV3A8rIL0EzxwbYJekeybTGE+iDNusA
MjQNVR0X1em2J3+tPHEMtB44xHk30Yp13Xd25sw7M1IYm9qZNt3GAioD2t2tFjwKjWyzr91S9/9k
cKPzjVkW4y/Phn3xAZ18H+wsc60HU5GhL+T79fChV0tgkPlVyfs+AP6ErKjPvrhlYb7HmgRA0FZ2
m951/L67xseWCH0sWj7ZdKGAhiWgYyj9VLhwEccOcMgsNhydYcIeQBWRfBjLrv7uSnJldtpsuk+A
dOJ5Y6qi/vn3vfr/2IF/2oD/v6929P8/7NVbtLH/c6/+kaY8Qszv5ffuaVt+/Zf+1ZY3PAuaO6HK
dBBcEQjbRBPzb++TjxRz5beY0hWS8oIFqvrf3ifw8JZEmrOS49d/Z/2j/5Vimv+Hv0Y40ORRJ5no
W/6mL79qYP6fRAX4goXYU9o+fDYLLZB3qQFqaXhJ4SiyadHuOxLMWNW66vDkpvxbDfBUlXeuNPrf
UfxVAYDqFMbfuRIndobBljMx6zFFc0JuAnpZ0DdAek6UExC09+jzr+jNXrwy1M7Yw9xVwnUhBFzq
ZFm07aoQt1DNktPB9zBVt3v9ytYn++wG0ohbs7FdTzjuhaSJaRXrZtSpEABwE+/stLLdHVWDetd1
xeRtOQZiubD7NL7TRW9QSiIE40ZWbAwOrWicU2M2M3bfovyR0hBo4JxREH/I3F4OoaU8ABOJ7ow7
nQCUejcgr7cOOu3i5oOO0+Tx9au5EOauDwrGCApgnLA2dCP7QqNHuH0wDAHdHk5lNmAGYlXppCUc
Z6EUfxxcsB96UvWWySw6ZK0JpoBq4kGLaqhIesaPfuUHrU/p/P20bBB28CpZ8gLHW2nuTzR4blAn
EHGbOiSYyL1BTDt/Tedx2hBCoz9pan3vqNLmYWyMLgkeZHAa5mz/S4j0H7Urz98kRE7AliQ0SviY
6xf89DdQMAVIXZH45EXF9Dl1qbSNHsfa1y91vZKzK5XCxSMpkOS5PiDOiysF3YT+FPxdmCpgDmg9
ihvkDLCTEeJeuavPPkdmG1R/gtmFgdCZnl+Q7fQWgo4qCW2SEm/RBsyfMb+Qx+rX1Ufa5MYvEcNe
/tsPklE925G2w1dpsTSdj6qVbDTvTRzGTgJGwcyIriTLpDz+5X30eFWEkNxOHhvqpvNhaOqi2QCX
FKbw/28SwBL7wteYsYvG/9sr+jOU7f0Js0cnejGtRSrI7bmbmtDou+yRNNpb8gvbK6kJ69t19l4w
yCq4d038JWxfL2boDF7lBKlBhSkH2A0Amhzm1jy+LRFtvCkGx/vbuRqlGJMAQyH7gud6MQWkrFaB
q+cmrP3pHcacu8XOut1gjPtyNn46M2lerz+wZ58XA7oInnlgJHpI+/IuMu2hmaC1XvqUWkpNIkUl
KYv+N6NgNZGkMZh8yuevhTdUVulS/Azx11PStTAhCkET7L8YheshuxINHprTi1HSnjta2CpcBVp7
nU0/ZuF1Vwa5ELbyZNY7xhfMPoDgGHTc56NEqAga3kquBRcjJ2HYUGSTEnS1iE+l0BA/qa4cG2s1
+xQQrhoL2VZN8t+VeeSlJ8dJXzjri2J6f2zVTyZni1xux4LmGk5U9LYdMIoDjZLoygspns2MXC4a
Zb5ok1YddqHzy02bHJeZ4HKDKFhD6PC/Zsm4t8rpQZfjI84kumhSbqRZh8j+TpES36B4Z5u4dQqk
2KsmI26v/KoXr52JjPsv6AytG7Sni4LtxNSmhaVCLYdHI7IoOZHz/l8M4mNmYGFwbdZm93wQ6SAs
QgKpQqX6KjSMsdpijI+vvE8v3V9A0PgAWOIsvPjno5DmmddZMysweJV5HHKVPubMapAEvezK5Lz+
VReT2bqQm5bLLZNsec+H0jyMETIjMhrYmSjV/HLvm061U1amtqgKjA2IVr1vTa2uXOTzj8ZH7c78
idSdvY0nL4aO8JZSbsfX607d+DUbnOqm6mJ6QgMMjFWHdjsgk/rd8Qa/AU1W3BS2BIEKCezKQ10f
2tk94LAmPUjXyHXZ29gXP8SARFD3lJNCWG44h41sryh07wnmRgcxjNeijJ4t9usZwREAokzmJeQe
57e8i/yYBpNRhRmRbySrV01sEYSAQiij73sE1Q43uRxt/fEvp0LGDdjLmC58Oin+bJyfTA69405t
NqEtnzgevXE9vtoiiJ0rq+NqV7u8m5wnqMpygAFBjjHt7DucXfwm9BtKUPtG/7HxfSjOuqB725bG
rVYE+PrA92FBJUnYGzi/SdKVe5oqPtSkcvnKjdMneuEOzldnQhBkT9DqYl0Hj95gfyntQr/PCTS/
47ACU8TqeEjEtJ0CqmqIh2J1I6l14h0CdWQYzvAeHwziJ6yvqL9G87YaluSWRj2kLtsgFLiXCdDd
Kg37njkpj4coLIs5v1clXDJEXuP+rx+DNPH64AVEGvvn+Pl0njICTiEWPp8w0drZIWeZdk02fn19
kD9BVRfvNKNgN1wp8XgEL6aQyTJQ4uZzFbZR8TNW6duZHtY2TQlvDgROpnys3iXSeKhMnMg0NOB/
u2EyxAdLogMWlSJDvEXtoegIvf7Tns04HG9NzsmkbIl1Er3YXQxROtZ+A6Mys+bhtAh4Y4sivNKy
MnqxIuYLsJgFbPp6V1bHZ9PqxcgX98SBB+0Pk1mF5VRO22FEJUef3IPJPdT/zUNeASqB4/KJP9vz
AtSecPJUod/Ozr5yG8j2LvX/12/lsyVvvSDMoRQfTNIBLk/xa4oOLNb1i+4GESKySndyiT79/SAW
yF0fH+a66b2YrkzDabCDGWXYCpruy2DBGp8mceXZvPRWUIiwWIoA9YpLn52L5pt4q4xnw+aC+FI7
/5JAkdrpbqrfoNt1b6a4HzcQPwkf+PsLxGvh2Otm3pTexZo+Qk0aimouwwQj0ie7MKudQeDG8fVR
XlhkOK165DJQQZL4Ic6nxQVFgIkngCxbHOi3FbrDe2bFZFfHKUKE2E6+vz7eCzeUB0a1hQGha5vr
u/NktrfmaW5IIShDRN9G6MgBg8W4ppHWPomuA+JSa/RYZypiXF8fed24X0w9Ntttph5cKliTL0YG
vVaMEyiScNGkz0Dek9tlWHAZ5m324K5oMLStIHw7MDO1UuLu9eFf+CjOhl9ngScXPvASKQOcb2g0
9rxF2o9izG3nK7uXFx6nDe7IZdvESkcn8nyUfI7QtiAVCo3Ado4zO89jFoN2FgnUSke2/ZUJ5flN
ZbJkQiE9g/0Svu/z8RYDKAts1iIk59fEm11/mZgVvvp+BqNmcFkD68R+a8Cs25bz6J9ev6fPXybh
O3ybkhCQ1R998fIStmqOyOQUWbZrFi8pTPbgGW+boW238BZLIlg7894r4iuzgnx+m4VP2WvdubCS
+d7F5CMkEkok30h7GoiAb0A4QNWoM9szyBJv5G+Lx8sJpDWa7v08JN0bjgGIlScdmeTcx3PweS4W
fzt4ZEIgJ2rdr20nRm9Hjcv4PmWFRzibRthF8wfJIEbsnrKnt+j+A+gXj449ORk4SlCwx9sZ95A4
YBftPpFXPJxkHtffBmLTpq3ylVIboNT+W845OwwYrv9VxgDsNzTBkm/Q6dvfrz+S56855jA2zhSL
OOzJP272J685gsw5i8Y14AAvwteOFXvTp219ZR/xfK8qMCVzmJJs5LCKXSzWZEnLEvpHHRoUOCAi
3QmUvmi8q0dfo5CwOj+4MnuIZwVGvL3rkYTxVgLA5eEHyVSX0M8ifx0c0sktp+hGm8hs+D7im8DC
UR8hxt7PJS3ETdta2dvOm65t0p5f9/ojWL7ZpKxnlIsXvkQKnFtdVIYjOd4rRpxsiwH+5knM8QK/
z4vFLb2t5dfrD/Wli2cB5EWHs8Zp5M+Z6clTJWgwiRfHLsM+9fJDpmrznqXf2Nlem+2QwqB0STL/
W9R7HWqFrjpkTbaEr/+I51ONZVHQMInQZSWmrXE+1QCCasmLW1g56Fg/FtJLTzEU2z0WNFIdSKXD
14Zz/DZLepiGOWTT18d/+SY8+QHrbPTkJtQdO5kmsspwkHA+m37J3s+2Q3N4pC9Pf1XdxjgKD0Yu
i+2I5R/FrvWXsbbc1PObsN6kJ78h6jU6cy3LsEmH7zE88Q+OvXRX1ujn3zBIEIdT/lrd478vJnV6
oUh1LXN9y2TyDv0Kjj6rlFd2Hi+P4q97G54oL9b5pZBhNA2qZX8Dfsvc9SAY3rWR9q8sUM+LQtwx
y6bEhlZGrKy682HkGHQtnXG2URkC49KekocZMdyOLoLxpnfIxWuGeQSKy3G+qgp4YaQ5/vbtAh0j
eqj7Sjn5MdZDvrPzPvvrTcH5j7u4B4Ob1FkgOh6nXy8h3iD93lh1i6+/ueuif77zYRTH8/Dm4uvg
bHd+C5JkwpOD4yusbFV8lKSuwk7JU7TqyZVT9vN1kZFcm/aLI6jDXZbuI9UiG7OLMtRLKrY+mTab
xAsSdLPtt96rrp0Brg13caY3LFY1FheGM4toK2uJEq2NoxNWwuwURIZx5Ua+OB4dHqBSLjvISxxN
18dTk45lGZpjFH8sZS1CsMDuLmnQH5d+fS32+eXxfPJAoOC49ETOHxw+FNcHRliGUTUYd8UUe/tc
22ob+J0OLXLq/3r3SLfFoWmMiZsj4mWTt4JXmeAPINcCoDD42CHZ+079fRFLd+stZX14/b38U+W+
eDFB6UA9gGASCMdZr//JbEbsq5VHRE+GrHXjhmyyf2DNbeO+P9Rx9Rbh5QrRZvOa5neZ0dykkb/z
SuD6IofVHd/V9Pp2yBQPqVvtilodZFGHbMV2WEOTK4/+hdlf8g1ZNskttKfYY5//VmuAAo8Ji3DO
LDD28wy1D1Kozfo/Tsd+UXfwrN9EToQaVWkr9BPZPrx+u55/xpJvywcRQXOMR3TxNnjTMAyJFee8
DU29l9SKjuC5B/zewrlyteukeP5gGGoNj7HJq2cbdzEvSRIYXS0lHFDL6m6MhKC5cqwwQ8PShgw9
QvHpocS9fn32S4PSJqCATZP8WQPLcyuFvYVBtSVJcjEALVEs669s5J5fmvUH4soxEGs+Tcbz5wj0
bqlGRSvYLjxiTqkjSfkWjYXa+hrlTdmK4Mp1rTfr/GYy4vrgCPhmBr5cgbw4FkkfuHkozXYKpWes
pcY038KCfBO7lXsTewvJoPSL9397QxnYp4sKIRqgw+VZe4zrpTLqOQ/1NBCChxd11605Gq+PIuTz
67O5MBhBzIoe/+P8jhrAVnEwJXnY54ikCx7swauSDmB+4B0nYgdurMhbCAFK4Y2Iwbw3xzk4OUVL
rIc9+vdp0TpXrnx9iBe33PZMVqG1skzZ+GJi6YIW39qS5aGH4vskq56tqpmKnSxQvr5++S8OxZKA
cseFgXE5h+Fi86nSc/V5b6dhZWZUMOK+PPV58Pn1kZ5/HxYLD31xTiFrDe9iJ4PYDY5V52ccOqNy
BwKGmOXcz67cuhfWHDIBaSVRnQG5ell26kxt6xLqbFgivwv9UQQPQzYiiIuiJazAjD2+flUv3L8A
BpeHl4dNIAXo87cHgcTIwX6damJh39DJmg9e2uobf6jqK7Pai0NxZTSwEPLRRD4fagBsOadWn4VJ
OS5sF5J2s2hpndwhs69shP68YRdvICRr6CaSN8ODt3I+VtmJmqCrIKWbIqbHoElsIg3zOnRwjOza
vOyOrdmax6XSycFtXPsN+fDVCVrEdCv9JHqf4FPfa0qbv1YkWoMbwQFIE4/4GUibNFENbl2c07ij
jOzWzQt3q6tofAvjICKqfA62nW6Lv9W3wGPCBwuCmxI5ZZ/1/j5ZrgfTzRtUyGk407XauSM2WO0M
+ZUP6vkETfEYdAZqHtuyvMtzniijLi2wB4YYSkfSGZW7h1oyEJ+Z1SGYuejQUDG9shV5/mqwKLDN
Wq+KDqd3sbpLncDOg/YSUjbLET4Hzr6pUVp53njlfX9pIyHoctFpW4Ua/uXpajayBP6vTMKhrY1w
Gnz7IGRv3Qw1Vt4pseAA1E3/liiufjeRDrN147a68iXYPKnzt5NGG1I+ummSte1SQzRyRm9QkqVh
i1js4NRFD8rJuUpye3EYyFq0FVkeOIBdvDCDgfAlIDSxQNXIXi42kBlnZrQzFqTtMd7nY4HU504B
AT0lURu/1UFFxqFy7pZplFBkdXsr9dKEr885z+Vr7KlXbqkk6cJm4rl43MjzF+la1voMALAYOMDw
Qcbd0SkXa6Orar6vrLHfl9lI5ou1IApWNXEVbbrswTD/taJr/TWod1g8mds5pJ7fJsedJxujSRJi
qne+Rlqbh5FT7S7BPf+vGMf/KFF7vhfhqTMcmzo23s8+YQe6jCt7Jw9NXm9K3x1On4EWpI4Bz7mV
jTUa1xueSbLortzzFz4xy1vby9SJwfeT/3w2ewDz86ulsbOQ+fKeNHL/rS598xSQLLpVAp7hJoMn
gGhasJE3jfTkdlLvBpJGNlUUNzQ+SZWidXALlFF9ev3HvfjbELhRV6L1xwdx/tsSGReuP2NpXAp9
n/t2c5f5I4GoQW3fvD7SC5+ExRSztqChXJne+udP5lBsrL1yizIDk+ECjXGxBWw8e+iSK7uy58s4
Kjo6LJ7v/FG1XszVrOHGAh2IFVxqoP62i2MsJb7DMt/yuhdXRnthzmY0ttRo9phQLnsrfYsLfHVq
hZwgo8PS2Wy1Usgn2i6bA4kjOKmGwr6yULz00BAqsLNFiur4l/vqrAiCZpoDdiogfg4KC+EB62p7
kMQP719/ahdMStYThM9sJU22KmJVvl7MZGaQCqJ4Il4QQzwkPYiltr9n33IXkUw4Jt4xc5pTl1Mb
jXC3j94Hs2lQLONSxB1cxVTdp/bejuaPnhqPV36bxStzMZmTtE1xixkLXuJlKIXn5YZmj5CFWGQA
f6dkIbmzwuKBs3XnlrlzmLJW3S+OVZ+4RGBE0TKGnjGQbwYP6spTeeE4wK1i943aiT0WjYDzN7zp
WErJA8MePGq1T4nsuJ3L9nsxqPxd3E0fpswxd8i/aQwgW93m2NWJKQOaIJu+O2C6ubahWAd8dn9I
/+AgtCriLimmFboP05qYeDLl2YDgjWBTKbPZRpVpnVQp6R4ngfu5tpLxqBf1X6y1PBRJU4Q3Z1UV
nd+P0fPqxBx5PMGkOAOKBhMsQq4rS9qLF+kJthTAjoB0yvNRorpi02RoRqFtsk2oeH4yfY0dOoe7
W/DZb7WPbSeb7PK+q8mPfP0l/HMVz24ypxM6q65Hh+Ridp+zMjaCGu9/Uwj2vMn7AUcfMK7TJHJY
DP6+kdgGeMDuELyVFTNQ0GRvqQk+tviQF4Eh34SsAxuiFEgt0vwGeP5Nb+e3HZoUu8p+9rm684Cp
I1zcNmb+3lTTP45Wd5VFo4uEKseBzVLP77QZ34tKbtHIbFHNBBv8xCEElO0SWPh2888wVH+umx0s
sQfOVDdIyg+cAN5In+8Dq3xOFJY5zaTWJ7cTWRu68k95ow6TdI4ZCZEqjW7nOLhxkStN/XDAhnQq
DfFOueXJ1PFPI59ukwlb1ZC8tXJtbRiMSbDYUTPZTm79hWi34+g7YTRXpwgcD7z25mR0zcPrz+SF
pSZwxFp6wLO9inTPX4kc8YVZGTGbPO1DxxqsOsz9XFx58V7Qy62Kd5r6ECODVfZxPowJMd5UKQ8Q
g1WKpTEo927e58cSF96JA613FxiZ+lBXRbQ3gSbsLbc1w7JL/3n9cp+veOtJi42mh0iYrd3FijeB
2tHAhFh+Equ+y52uPjaGtMIZBMP3ppHelXn32njrnz9ZyXF8xS2sjujg6UzvbMhScAvyeN8kmghP
q70GAn9xufOYv9ZqsCOCi/E8OcQweZhXE+L+tqmczUPZJylvVRA8vn4rX3hzaGyv4kOqspIO0Pml
cceWIcjX7ZAh/JA0WggzA1m1/80oNuNQaGBjePF+NnmQISo0s7CKg//h7Ey25ESabvtCH2vRO0wJ
gojIRqlMtaUJS5VVou97nv7faJRBcoOrmuSoVB6AN+Zmx/ap7gY2BseUAAL+l1FQ/S3FWzbH9Sij
luKXPsQnvVNmN/Dl2JWyMb3cHmXj47CvQu4FGkpq9rdg4M1kwIQhSWk/j0/I3nSEYxAyrST3vaTc
K7C/n3ZL4RvBBRU6myGXaODNSEZPYzicF7Kk9Hc/9FKiH+SksC5akcRuDAti58awMRcI1zUurKgC
NfJ81+NlJPzajpbrU0pR5b4buvjDZNJXffv9bY/CsUfxYSm0r44vUgldJnMpOGUdbOE0M8xj0BNC
/YdRTJlq4O/8+XougL2xBlBUzDhzqu5NrHZcbn3ZTu5ncy6QfaRXD0EVzXzXb4wAbFYB0mF5F+NV
qbdgfoYgL4+GKIPj7Qf6nbJaHbuoFjEio96mItxcv7dejmgnp0Mnntge2H2jrDpYImqGc01r+lMH
kGs+RrBWaw+lX2tARzWN4a7WMxzM6tCf74UE4dOpRghsLoFS8q0O1epzMtv/GD5GOhJUtq9jZFa4
KgkJ7WU+2emjgsELPlKl6PW7zihVw+G/aD8F8tBJmLUP/XAaJzPm6iaUKTjoFEheBeJibExtWgfl
QLfzO1Z8pTz7am3ja9tn/Xezxt3gkNbZ0J4qo+/wuKFZbjjkSm+CxUYufvDrQv1L5vYOAaHQs0um
9OA2+RCv6IsM2lkzCkS5KLIngBeemsMzOTRjF81OQXn042ChrkFHqqY/ytYG0pSLaTybwcxPpbG2
xzPJyszvaSnDVDcLmuqstq2/hdA7/55nCu6HsAtL2yUES76zZC78yxzLMLgwR01ODRBkJSCLg632
5l8aBmov0BJaA1HbkCSHvDfhYFWJwG5qonH5uUbMe+4yBdJLM3fKA++sm+8AqwVfYA9Ul4mk78fM
DOtjNwEkEMWsPlaD0nmyMWVnOxIYMODANdpOXSrkNIVZzd802HWUGPzFOev2dNu45i21SDImVOzR
Ua9mtlQrflXgo3jKMO45lbb1b6c1gWPV8Ue5Lru7orH0nfBia2PgHiXYehCsUnW9Xkx1qOWkCcis
izaTwBJL8zGMzHAns7m1qbKKgDeS+uNAWm1yXdDyPhEDnAau7oSmqtGf5tIYPeiN0+M8KJV3+01u
7REkUkFq84fbwfo+KQ/y0Bg8ltaSE7MSpp9ekJaBbfDl9khb3wysPXxuUtFEaasXmPfZTMpqjPAH
iltPCjTrBbIuSfZsgvLJxf1vELr+zr609T7pbUIlRSaY28jyo94cUmmn9iAREK+D3YWgNdr9RcvG
4lTE4ytVNnlnkmy8TVLFBhIlzihE5asQFMqiUHKzIakCkhXiBoboZRn9A3pO3XmwrcwhQ1HqIapG
u7KWAFjqXDcJ3lIn4AbgUFMOE9mqFbdCGXWI9Ao2FqoOcFjQSQb8dO9rtWyOwcxdArzFXnPRxse9
+jXLi3nznq0sroQM9/kEjwgsI+hPA7wwgDR86CpoeBdY1Hu5ns2XrSHFWmr2BG6rMVvI3wbIo/gE
G98+6kZYgrmeDG8Whbaz32xMIx0hgkVsSMaQXef68dj2A4vTjZB3TtIzXQWyF8RxfmgrvTnKDZn6
22tl4y5DuebNgKvjdLDw2FTRe5/EjOwSgiRKskCn2F77uEPkDUawhS/haJnnnlou7nCpsI90Qe4E
XcuiXB3riyEFgReHO03pq0U7wNs3E4V769Kr4/Z1W5Kazn+oKc6VwB2yI4YvgKrrRDqrZbe3nNRl
91kPT74e7xWqp1zuVjEzKrYxB93DniHjbi+N8LNs8PBJ9dCa3b+zMI/6FHlmUn/1h/iCvOiBAA7k
hu1KbfnXqBTfhYp7hZk9wS86jGn3We3saWfRb5wMOt2glNiWpDLyruvJ0dPpFlRLnWgwsTuvY6Cx
SVcMOyHj78bx63eho/fAQZZIjia+xS7h7RJTbUYhD697dEWFL6UWzgZQgoQmaN9qQeHNCG27D03Z
l58p7+N6VjZG8TnyG611NLwiNa9SRI4duj3VcHfB7WD33MBVm9FUNm6Jd4B1DPsYAcI8NSI7NBr4
PKeHSYi3Ie/XSZtojDGIL2L1waqnqiLB2sWBE3a13LhNN2o/OxvHSqfJ8jp0ZLTI/9h5MvykwTn7
HomiJUKiDF84tR5jhdnOzXypQ12tvLiZSbnn8oDDo55wT3IUSZq9aUzlF3otZaghadVad1buJxlu
2wXeIxGv6qGP2hQqH9wvwlrJmCEC6kbpmqM99wejwjPZtQytpGUtG83EHclOPY+J6KLjNEXfEnCD
UPB8/OUOwpfk7xh26c+jFVXgYvJxTO+ptCy21YU7CJhlXqqZcuaawERRA/XZ+Mivjx/6OoNbBgM9
8fE7lLU9te2GdpAYZ9GcmqQ0LRbC6ttLKUy2WdgQDNRLonXa4pSAJSNAJS0+6PAJj0kx4TVv6b6j
NAmGl7oKpbmLoier8vu7yJbmAOx7V7mFvKdG+53gXk1NavTokQTNrst1/frnxWONZ3hlwQYVzeQA
dz6gblw8fw23CIVyIHB6ob9RR6g0SKjxEmhAUKN0nbL3izmhWPab+1Lkn5iZO+fk+52btamg4oGn
sdxPlsX75mASZTUpPpuXJ9rwYYCPOzm1JD/j2Kp/U+A17Wzc7/ZLghuyIopMQKWSTVjtlxBn4zCs
8PTQg3w4MKOswxzG/aOlkwgc44CSu99AcVL+Gsu53Tml3h3Cy+A8InUWqqrvVHPzmGkd1hHRiZ7+
0IHD/dEcoK8nuJaUXfnL0PuPt4+pzQGpFhJbGRRX1+5IkTRb1QBh8jT0pX9KAct/MidaV2zo+kdI
36aDAcYf39AR9aNg4ljgJRPSrfbBXKI3Lux5SrmDzmsOKdh0H/Lv7Ud7N2+WUTj0yOBp6JbWmSc7
GekbCHi0KlDKS2DIpG2lNDyGDa6gg58kO9v7EhleLaFlPDIbJK1J0ivrptd8pGSZhtUS+IsPVUHX
L1kI69E3c5h5Q4ftLlTPpWyxV7V5d3qtBl5tLVUf1CO8TPQhGWCtbA56rHibPeXvxuskH0qchnYf
zdBamjWaetOr0USdu8i7EwaiwmtnQKomYMLHxNjt/HsfQNGsjM36kqJcytlr9ZAUBJIa+1V4wpZX
PZtdqr2UwajdlQEztbGi8tJOMCQnQLf3SiAKyGlgp2M7lj7fnkgb79eg/EmgRMcGesJVCFOOcSVh
Hh4SQU2vuaEFHyJDkS+3B1mZCFIW5HHfjrJaFFCKjFqy6Bj2wxrrAd2OD6rU/Mu1nu4cFTo2dZgL
FDFYyxQkyAlBZZ3ig6Ciif1DDNnbqo/U0nQXc8kjvGNaqKbwOEVUHCJO9FGG79XEH9uMogk6OQj3
2OOgJrjnFm4em7ZtdhbE1oxB8rnUEhEIsAavN+6qK3GpU5Pw1DSS7gzEvNCf5S+omXpX1Y29prz3
96nlDQrsLblQLByR5Tu+OShGkUnx3IrgFPbVPyICLR1PuvYxoeXczXzjxdCm5IjUKHxgA8a0mr5h
bzLps+o1Y0/ju7Gvco4iXUeByhZnrC7luYb1N53+wckutfgoaUMAJaiZD746cF9OTd2z0nnvRrmx
Ay0pY5gDi+aJ7prrF8AVI8iUlokaNUD8g1j9bAdd9gnCcvxZCfHazDuyiU5aCn9v9m48L0NzR2ed
UlIwVrOXbMGsTJi5nwZR3AfKjPeJ71eIP1Lq2IKcU5tEizXJ91F07FP+cyrERTOrVy7A/1QGQddQ
9SRr+19mmFDOTQn3pP4nafJzYFuyC5H7kRaKGOBT9RPsaYMNTt4eg1I63F6HG4udBmCuS4s8bal/
Xr/DritMA55teBpzFSihaIVnw7XeSRJtjsJtg++EqEKs87pkxaKI7oLgNHDvcJnRKv2FmEHdfpbN
j4JUihoCDRQsi9WzJElCARH6EWKY+QCOQHbDJFUumcmjtfNykyDlsjMVNh+Nvo2FMoH+ZV2KSeQo
s3uhBadGt1+rFjaoEUTZTkz4/lpJIM0qR/9CFnEpLl0/WoF1bGwhOYD0EJdPemUqTqPM8jHA192D
0pi6XL+TI6ox6YtUVu2hqlMZyLUUfULTBIS0H3VSpLrx1M+t7lI+UohhazHfx2WeOrg08VdKd6l0
m28HNQPAAtKe5Ouuf3eMiZHfYj8DAsQeHFMFcWT24a/b3317EOh/BOTLzrtajGVS+LVVMYhsNu1J
izPjaEL2dP98FKJkOi5QtJC7WY2iiTYB0zrwoWcAFfkkamipRAW3R3l/ceJLL1KZBfZDy+Q6Qs1g
8Ou+aNlJAzn+Wg2zfsFcPXwyZ2CbEZd6F30YivsBMSz+ws9wXAQKARR4CQLq8zBO0PeTGjVLnlc7
ddutGIUsr8woqrCAVK3egRpQqA/oPschK+1+oibTnIDGr4OczRWOKk3MRZqzBW06rHczpdWwM/FW
KJu9t7QMtAo+STjTBAiiicrXOm05z0WUd0mLDWBW2E9BND5UgWSdZznTPSPWsqe8xLwE96hfVDGy
X74eEADM/fhcGoXyfPuTbUw/cH5E9qTYF8LkEhe8OYcDG6Z3YxWSVy522wC2FCf0aa3501GWvhWi
bSRUC+Vxddg1hYIwf4b8ZKYqfFGsRy4hhkA7k/z9FsoovM9lB2U9rTsLdXnCOEPBWwzBn+rW5TSd
Ifr3B1WNxrOKvuQg5+q4M+j7F0jpkmlPTp9T/B0RUU+pVKWJant6ZFYfEAcUDmmAvXLI8hmup8wy
ClcWTmtGW5O0DHK6tgJ80cNbErA+XH9PU8b0US7j+hEbqz1pKnKR9yPyEmFLQRyEh7SGGjZ4FdfG
2PoeJP5CiZSHUsvKV0oilnzE83w4lYh0bafE3QkafNakcMIFpo51ZoyKM8gzoUUp5Bfkg9Mz6jeJ
0EJ+MrEH/BT0evJjxPxBP9ooTimGzGr2OQw19bXSzGk+lKKbFt/kSP7R8X5HFzPtSSI31mb6ZaxH
XHEwEijSg+8nauem2hx/Boie+vRqRvbkRFnoB47QUEK6jRLboxsZRYAhaG9I9sGSVGwzsBsIHvup
jR7qrPP/GgecVUhjlT+joAMTn8S0Zy7ejeFz35X6F2UYs195q+Z/x2VQRVA6ZQMv3cnoWaR2xG1H
iv5O9Nb+EIFtMt0mlxnKJ9s7snbNkbhSABLOWpM2flx6w9fYqljXBR5ZP/EMUHDWxe39W6AW3Vdz
nujnpxPiK998QX1rzOxTHKr5qVfbDt0TXVKv+O12T3jf2chJDbM+T4iNn7PFqRUtlSo9KLUe+SCZ
B/0cdjS5Oaokpz9CyVq8jPTmOdWV2al8uXm2KKJgiZI9JF0mgYmzOjlHBlWSRsoH/7PZV8Y9e6b4
nKKzea7i2D9mJMEat87t6b6g+oudkBRHuoONpS25tdWU8t8ltqWWow92BJTajjGcAIXNBQgKnYQj
q+Tbg0f3evADmHuPuZeidB/iPkymU22Ukn74X9rGIIMqFTlFJEI6zEvdfpYSM//Qy7nxBR8tLIFg
ivofx8puXwJUZQHeG/DwHSWTLNJechJ8sVJTeh6iLPt6e09b9qzVkiR+XiT9NEbo77T0QW2L0U9i
7CUagKd+CHaiK3BPFY355c9HQsCy9NVC9iBfcb1HEy9Vah1kKK1AqNyXTfir7ZLqg2w30U5AvfVM
yN5UzFpRMXBHuB6piIMg7BcXtZoLj1cFWX0/A/8/NJ30/fYzvW+HQDQMbw2ODycCRcrVUIlVWhb2
s+j/ggb4lDZnnyVBwZu9QTtzPE5uqDcUvJFNu2HQ0/2J9eXO3v37eVbfkB/BD5CJ7Kl4rE6/odQQ
CA6+7WX473q4emSOMdqjV+j5F3Xq7mn/rh3Tt7Bp95ufeWyRsuns4h7PgX8D+0csDfcQ0/+KLPPe
DDXzV1didtnEWrkTu2x8F9JjNNpxP5fZklcva6zErMsFc62FqX6qQ+uftMm6I13fvnP7u2ycoTrl
TdRKtElQgVrlAazAR7+kpb7nG2bhLsazl6ITwiU9L8O3SLVx8Uj7Y8LgMhmYAyhIoYRhznc97wDI
DzHDkHAXgfy9b5XJCdQYH0phm//hVdLyQ1aMhQu5erWYhNLqdpgzlJ2EuCJGSeigm6mgZLbzzmra
nOPE2sxvi4YTOjGvH8s2km6AUGJ7fT2gFin8TBxtyWiOzazaxxS1wWXg8D1KhtK7lVXml4r4aGeS
L+9uPccBA3FzheirkhC8/hEY7AQT+Rfbm2Ml9UiFUicOR8vDo0ZzIf3WnyuMBYHb5XtfdXNkikVA
rNhQmLvXIxtyFuIURzGgpWX9mOc1/nphZd1JPcBYbI+DL7jn1Ec1MdSdj7wZlAkamQ1K/WhDVyNb
AZCYOqAhtUO7f5zKEjfPyd5jaG2tSrw4CTgNwWxaa5+HiuJTlI+2l0t+5Dax6f/s6NdHZCb+tC7M
+lAXUDlSDnJz75qX6zgckaXYnpSH1ZM9Ab0JyrY8FkUPO3zuVbdvtczRGi18yuthrzC8tSmw73BP
QFKsGuuydGTMaShnDI872HAR4Wh/xOJlcZcFy0K9ix4iORq/3d6JtmbPm0HXiKmhVHykUQzaUJV8
bUwfB0yRRR7tW9nzhOc0rbC17krC/Hx74M2nJROKkI/WIG7l19O2Nce5RshCrE39DGgIZlIWVrVn
ua3wkWzD4hMIrtfbY25klPnCC31lqSURc69mLOZCsQ/KibmkhD+LlPsL1/Pwn143pUOnTb0HKGXG
wjvXVU/EQX5Xw+zFMLrJPPyZ2c2mrEEEJ00UT8Q3Q6qrj43Rmh/Umb72jCni0eNpnivdRjBCfdhD
NK1eUpJr6Phgq4KDy/mnWvda51nwcvvpluNpvQX9bklHkIeeYy1h1mNccIqBN2pgPdlgamUCU21s
Ql6sEV6jFI5qogThvSwCzVFsv97DrWysVLK7bMM6CVfSUKs9MKxnwb2Ejbgt6vZRlqP0Ec+V7rEW
enbAZLx4xFE1e7BaYTsN6HqnCqvho8SNx82VRHbNRKSXrBut8wBazJm63j9i+Yxr1lQZh15GgtfO
1nCvSrOMdcno+sA7z1C24EjOmfkYpUqAP2YrfzGsHnvAshEuxtnjUQ4aPMFV5Asjv+VgYnd1D2IQ
apqiUVoeo5kK97HTKKLoEL4ooOphW52sbM4f9S6avitKkFxuf62NzRPyIbhfZA8kvtbhpowFCg4h
zCmjzfrH0urtoxyF2k6gsbG8F9Q7FSqI19QzVxM+zIzIV62K0MuQxDHIRmCnpRK7Qd2QKpqSFI+z
NvMKtl3v9vNtRX1LtwCwSi7ThPDLC3iT88Bkqh96ajzcPuLsUoZa1d/T36x2B7x/ZR8KZzn9SI1Y
uZQBC0INE7hs6SiOdIKN0wHdh/4XDuPdJ9xZuKeAfJIfLDksMA3UGoxdRaREl3AWwx93NC2y/KWT
iX2JeHVdqEimxJJSaXlnuaKd8WXE8lkd8cjDQ9adVfwSTUMDN8dp4kl2t6c621pFGhJQ0g9Llm8t
XgzQeoxTXRDOZGgyJ9XXnbZs0rOh+Dtb8NYUROFDqogNCPWndv2FosYSYPB4UCXq8aOyYOgFciDv
TMH3LWu8T8JcDjWaCTG8Ua+HGaMsypoZj8ioHobIU/CBrh0EmgD4RoKa9BD1cf+pqevgubGN+W7w
0yg9R1IaUf5ADMhtoZjaxMFoOfp0e5L+lkqu9swlYUZHC7kXUjDLKfV2ktpCin2R2t7Q4p8m2T/G
GGma3GVHLBLPZZHc9/hm2j7ZhEB/yQb576SfH8spuwvq8rmrhuOAcaMh5596EuNlqx0SMZ4lpTiq
oIwXt0w3YMJ0Wu/S9FE7KkSSnfe7cZCS9FtkAzRrko9bhdpRiicrmnjL4yqBNLJDn5KVnX5odONB
sdvWFYuScOe9LVNj/d4o7KNX4FZJyLvaV9JJTrp5Ni1vEl2Dz1ZsPNnIJnKS3mPC41atjYlVUP9N
v7P6HYnuUDtNZ/+UapI3ToVp19ME5OfVRwxXu/o4PsZk5zMnNKL4L1VSAFxOkFK/pYmBxWhdwFA9
TL6vfk/8GJvA20+zcXDyBimdQFVE6rSOoMcOhj1O3ZbX2j9TvFfvQd9ml7xEUWb1kJprOTGdsKpx
3gqQyt8efKNGu7CZDOQ6SDBpKF6dmqmv+KKkAcGLqQc7Iq7uFb85SXH9WQ4sSt9K7kld+im3lZfQ
lH7p9FaoUbOH4t2cRYLSETeJ38f39UJQwCEHCWI0bw7sD8oQLvl7DA6RlgVHG2twR/j/3n7wrd0H
eTYXhyUKRM50PeLQpSCCuEF6pTKArsksgfE4W9DtUX4rZ9YzlR0ODwbai+lkXq/wSAYA0nG8tcH0
g6Zdy8uzxZgLRbGrJhnm0QnF8JKCymVM8vqMRLU72EpofLF8LM7nSOgnUwmq0zwvhdsoH86UssOH
CWLjPTBCzUtLEp2jGaYfoLr/ecFygaovmqBFZKKvwerNrEl5U2qWV/Vqck+JT/VkdWicMFDrkz3H
0mMgSePOgtj8NMTIdDzTkoTC5frTkDmeAXrMlkcOA+NPqzIRW1bGToSwtexI6dFeQ7mSpPvqXDDn
usTofLA8fLsLjzYXkwQiXtzVXMRfDCNqHqI5su+zvLc+1dh67wy/lTcgXbBwSSATLM3D10/p132F
NSDjY5sNoYNwjFgyiS4FyogDHov2J5FGA1HAMDuySMgzm5268yM23/Qi+0LJx+m4Ln5KZYT0qidP
YIW64ky+0M8tqDP39iK4PYotr5aagV5xJMdseZJWNw94vEMMsKX2vzwLejkFgRk6b2v1PslvTKQi
Gqaq0mE10CkCb1jYH//hWdCygMkhpEXKdv3VUiPRMr3rmZtRGLAhm59yaIg7m/LW1ESER4MZjTEL
A/16ENXKW5DB7IZjmKtPqTVHH2abQEyarPispQJW29gAfqgK9WijNtt5xq17KlUhfgHEQJoR113+
vtCSQoe2zNIIBXiiuJ7p8046zA0qy/rRmnb8XdcSbFgxVZJnXGkNKTlwdo7GnRH3s+Vg3VMGuOzk
/q+uJzvl2FLRWy5CI0FVIDcgjyoTzxFU2Mg7Wm3TGmrGetofkkqUTzPGcMFB6/jrSEm11BywNX5h
+wxeNDttftz+qFvXFGJt6sbEYPRTr85AVBlh2VcpMUxBeziNxQbRA6cCPX3DOeZOfWw1rG1HWUyf
bo+8de4tXaXU3tiDkORff+lEVSuTgjqn0ByEH3HmDFxsjb8rdf3J6qyXUMx7okiT/+P6QHo74moC
66mFwEXmHIKl7FJweE2FOp9pFTrMwyztrMmt4BvvDTRgYH1phFp3eFU1rtJJxymbDlL+PauLsXJK
uN7HqoFVERJ5PMwN9Nl8kr6GZmvfDdAp3VGzkkNndf+grv9jR0C6kTnWl3YwlBLoia/feG1LVidR
LvACYGHnPNf7u/+PW8fGd70aZbWC5z6sg2DZWCegBCdo4roHTM6k/tY0H5Ngip4k+T/cp0B3WSiY
SGpx7daun4y5O0j2ss1qxTxwEZinAxbweyKT3xfn1QTiakqYihR70fmsJpCJEaFSIFUkuaT2z0Zn
h8QrWeViM4uTfKBYX+u4nbyp8Wu30SftrtBy/SeVuv5JMfz0Lkwk6TB3yC5uL6WNTZOLwKIK5fYs
k1S8fnxosXrbFxBq8FqscRNHJI3JJDelTjYOGX7lnqxJitcb2jdLrvsvt0d/D5GxQWku74Seelq4
15YVGRcRXFxRP3Bl7OuDHQfDI3bhfXmI6N+A7Ia/oZtYTfCiVAs7ZekCD51IksT93FYG1o5ohh0r
54LiStRXj5gxpaEXF1G6rAVWl5NYqb7zszd2ProvuRsvXYQII1f7jxhVQ4qHJeNkq8PjhGX8XSVV
3Vc7DcGL9PBSBIkvT2588/H2C9sICkjcU1WltxnJyLoKmcgKibOOLnpyR90/Sjx2h+Xk2GnX3hjl
twSSlS4W8q1xPSlsnKV7c7aEp0yYszq2VWqNY+hl5tx+mvfrnf5EhJZLYxe73DqdLKei1oqmF57f
2KkrS0n4EsZ1fDD0UZxGrj1OZvvJyx8PupQlUBchhVlEMdcPx3Qsy0TBukT31aZyZsuePha28s03
1fqhKOf8tRaYhd8edGNLJ21I196SsIDnui6I4GkUkX8KhQc8O7gj4dq8TAa5BStQNJCc5EsrpfQ/
1DbqjHE07Q/wJkqvMCn3NRZ1Xl2Uf35hIE3G0ieXuUhd15qgsLP8wGo000ttPz1rSdWdsLStjref
/P3JySg0RoJxQ9cF3OT6dZepHkZ4l5kejnfpuSaecEFPuIDYRi4pxR57dG+41dRtNLtpmVWmRxeQ
eWjksj7aPQpeWXS+q0b9n0fpLH8uewicNPiFv7/7m1xUlEq1NEuT6Y1aWZ/GlmplWkrDzvR5v+Ew
yhKgs0dj9riuMtWNqWHp0Jie6auJq/nN+IzJuoYET2I8PJAfBLX5wxyNe0iX5X1dn1skGtFic+qT
FKY0fP350qC0s3QqTQ8FtHSY0gYMsZ5WlygR/V4p4v1QPB7CB14ojUPrzGaZwlMhgDS8qBjUCx15
/kUekyre2XQ2nmghxmCTQZ2bmG4VypAzyAKargwvDaXgPoli9dwjuPGKShQ7u/XGULRhUqhZlIx0
Ya0OV70LoRPkIY3AkVSAzpurA84jtovj+F4qaHOoBWy3eJUhZFp9p7AJo6YebN3LjajwpAFyajCo
w0mhj3BnMm7s2niCmTKuF0vpfC3HppBWt+Gs6x6219CNEh/odhgYH+Q5Sr4ptSKfSNnNO19tozLB
a2QV6LTg0gS17rGWFS5N2FFr4E+5BFcDaLuxtFw/FfpdnyY1/PFefxkC9TW2tehToiG4wwsm8sbZ
tk9hYih3M/AJ10z11gusJPXKppadFvrNg/CHr7d3vY139DtJRryMexygs+tlw43E5xI4U2vIdIvN
jr3BO+hots515ofn24Nt7HncOyk/824WnfQyN97sQdTobAtekO5hg67dE3oYJ2mSejiHGKBMUjb8
seqfMAshDLddkOhoEa/HG9JyYAmjyPVnBI61Alsqs7Jo56k2ZvTvPiIMnReOwXrxiLiPqzKNGMWc
9BfTTqdjkM4tuH+289svcPnBq02Oiyyd3RSPkICvBZ1YkKe5FguyglOtPPl2E9DFHu2F2htif2hL
7OKwmylmU9K+fm9VJkYDVL7qYVYs3Um25b80SVBSlQJ8kTiRLhVHqyrHC+5j479ZUU9ePurjpQYo
8ESJxri3TcqhRlQVM5SWNAVooCR4r0Sh04lwbg7IB82PRhpO3p++IIrDpDOXnC+LT6w2slaritYs
LdVLDJLsaem/WlYd/JdBFvYHMFBtiQivX49SzVkHe1f18PPuEZMVzQ8zqPLPtx/l/WLBJplrHjAi
kkTWOnbXsyCJQcCRWoaw51CHCQ9z23JNQEYBXDjac/7buOJcD6heP5Y00OQdj6aAjiC1d1NaF+Qu
w+zfoUiiu/AhpNdP6foD1zMBG6TjJhaNoQdHaPgrw+mKbnBhvzRNUR1FRI6TO2R+akoAe7ffy/vl
xs+krLakjymorAt+WjRXyNuE8KYoqQ5VRyBYDnLnoAXQdj70RrsBY8EOIInLfsVRcv1K8C2yUTth
vx0FoBBpPatdpSiUg1TFo+fnJZlyqM8XuSwaF7TP5PaJLh3MvMp39pj3C58fAhN/yeRyoVu39uk2
NzQ6PoSHI1l/HnyQ5Npk7yWPNpLWDEMnAeUAGmbeaZSCfE4bn/I1VYeAdn+alc6BH3ZOZVXcrowS
XMgEsjHFhey+RDcMIVJRdr7v1qMuJpRLvRHF2VomX8Qh1x5q/l4YCB3P1bA4aHKn//FOSqC/yHGR
L3C1WJcY5dJSisWQyYvaQbj+NEznOBf58fZcXUK06/2aUWjihTmzYBbX80fu6pEuGnVpaRPI5Sxl
PCuz+HcIBZduVaHjaUiyO5UYYCf02VokCx17SfEusJflh705aUHKtn5a6bzEuRT3bWP4x8ZPsQpX
8r2htvYpdidCb8SYICG166FA8WtSOfG9hm7M3T6moqUoUYyrcsuhbuh/fpH5fUWjRITWdGnAuR5P
wWGkkcZBeKY6FRe1i1In7UNrJ3TYfCr292XVLxvw6ql6ZVok7iOZhVxYB6omJdfwKD9H2fBFG6v0
4+2J8rtF7N1MWQpxpGoIH9cLPCLvF6IPZOUhajoWeTUefLtTUetOvqcGWnCZtZ4SEpkIZJ7ReKfi
DUl7RJmesxEeL4Fi6ypyq1/kWIMakfWp20rRP3Qiqo9U8hTEsUZxVlqlvGuT/q85pRHBVtAm9H7W
PeW50I60BwQOLJDAVbDAcVsFHUoQ+zma+Dk83X7grfdLFo3gbGn1kdd1aa3qtHKayahIdap6aZr4
HmkHxkM9T/lRU3bUl7/To+sXzLa2eGtSB4AQfz1tEgqAsh9apje1RQ6evbMPgvfohlgxHIJAK52G
RpIzzF3zPBB/efRowJMf6vAp0gfrXHW95kjBPHnGjA9L2unDYZLpueibTHFAsPePHV4xDwHnI3UT
q7mzfWs8W2Y/uN28iD2HYLqI2a4PSMDkwrGhCZ/L2scfGUMIrYFaaxaWwyiWWYzYbsXGSZ20+L4Y
YQv8r1TqNojqWnhJRgNlKc3NXRpz7s0UGb/d/jhb29bbd7Wa/KVShcwxCkSNrVZO3WbaV6M1lKfK
j7VDhf3QCR6ZcbARTe3sWxubP3ouyGM2V16SCMu0ebNvjUFh642I2JZ7o3roRtjqSto059vPt7E7
oo7jSAeAueyRq/gWleyYmHQ3e33aYvuYGuU50oqH0RibnW3k/fUKO643I61mXZZpoM7TgG0kCIyD
puYDTgrImaUZyZGQsMytZan+Ly+RLgNi4CVIXRtiSHQ+tFUTc+oY+XjK7VKiZhDvtZdtvUSy8ZTH
lgKQsU4UhlUYlHpJojCpOwg1spQD2BrUu1Yy9jRzm0OxWywCGrS8a6PjUKqjwFBSQbCZVG5lq5/o
9o3PTYFK4fbM2Ch/cOV5M9QyQd9MwCJLOzS7pulJpiEebRGWXuMXyYNOt5I32n75QyrSX7E1to7Z
V+FdZBHrdXktnCqV6/suN19TpPE7MdH/42dR/wAsttHk0va5HbVZxrrQclk+CQXTTHeyClU9RoVs
OhZdUmApomF6KrNZrx3fqJp7a9DLxq1wHjubU4H0DM5R9T1p5XEvebpxZST7vhQ5kQdjQbSGBgG4
4uP3fCI9NEFPhF5ZjPezLX4o9vwUSqiqZIULjE6PWBh/1Lrx3Kvh47Aonrsk+jiV0sVU8q+F0R4m
Tf7QCOkwzBBLb3/e38Hj6hRYgmj6tDnXuT8vVaY3n5dUh5iblCSvJUk+9e1umO5tI+iPbdTCr8KM
x8vUpjwH+KY55VwMZ7y9KpfoLj1OozYcJcD3xySb4rOUpvoHu4vnB3MwUXBzSBxjc1a+/Y8eTwUt
t4HpeIl1s5yL4Yg6Q3fokNnT520IvHjx5KwXj4OllW0VDk1zNQUi0U1v4XO/TmVTOFBiejeWdQjl
/tgeJK1XT5KazR9DO0c6aP8fe2e2HDeSpelXSct7ZGNf2rrKbABEcKcoaqGkG5hEUdjhgAOO7Y3m
OebF5oMyq0sRZClGdddmY1YXlckkEQE43M/5z7/ktPB17Zwznj6pHn9pA4dvhgwZY5BNbHB4g0mR
nZeiCNx9tjE0elnjxWOm9pmT2HVYVCs+p76WR/Xmba5X7pMcmxH5dFWG1KdjOEld7SWyxRNb4vZc
nz13IAEI0XRPbPuHHyvQ4KZUHHn7PkuuOdibN26Zdm+GEQ/XVtef3Nxrz2sknntrxZjv56vupXtC
r8GQCrcp5L9Hx405jWXhFom7p+FZYiOfV5Ja8lMpxy9UVMD7kHo38RUV/9HRqYxk6oFwGRcJMmad
RE3XzVK9s1Eb7Ioh+HU+DnIoIrJgFXp0GceD9k1woHLpuXuVJd4uma087kwMhH9+614YR3EZkhds
EFX6p2PrqrrPLEObGJM0ZalCzICqCOD4YTW7IF74/5+mBeMIKZ1LKxXY7fo3vubEmZrf//yDPL+7
BKVjUY+hD4ok/CwPF5A0e8NNq8ncz0v1kZbLjBwNwWtKND3EqmY4sV6fn3hcDiE6zxPwGp+ww8t1
zki+r9uYe3vVNBUCg6hwrOrsynSF/cvjjMNrHS9PTga8C0vgrESfr113/OqZWPH/G/eP2BxMenn7
SK46/EKVSEpHuvALlwVNoq8CfWctrdh5cqCz8pZT/f1LN9BBbLvdROjn9laY/bDREyy7bLRXYz97
7RAKXNdeUQw1u94x5t3Pv9pLlwKG0mnzQWbB0A8v1eg1vgg4VDFkb/SdyiFC6YNP7pSXlCcu9dIq
dLevxSaCNO54iIedKYJhzPBpmGz7lSXa9hJ303aXQma7StqmO7EMt1V9uG1ivU9rj84C7wLvmKnG
dr2UWS74aqsOsDUBTu1yci/pW4Z6l+hdHWtYHcRzFZx6A55vmlzaBOlGecm06DiED9p0bvZpZeyJ
a5dnghyOsCGm5cQNffkqvM9I8/CQOwYv1kFbOsPPDTJpDTsaFDgJWvdT6agvrRAmeTQ0mOcg0Tpa
Ia2SLSacPLbNDB2t0rKSW9gShWJ38sQXemmFQC3h5KX8h3dx9DLjIGygj+qMvV70VViksxvLTJlx
Sv8aDohGTzQ4L9QfkFwNwsEwo3IwTtq++w8v2sY1WycNd9/KGPI7zcf2xtZTJyyxot/VLKAstLBR
jt0gMc/1Tl8vbLPrItl4fZRMbXNixT7//nwcKnjMUDZrsuMBQNLTbDGa1ffgIe5uEb6Ci1YSTYb4
cYdo6POvvvuHlzs6FhpdGMj7bELfeh8hj97l+4nzco+q9O3Pr/R8pcI74sXffE+oy443tB7lfF03
XGnzdzgLumTaVUbTnUjceL5SGYhx8oAa0gehrzp8mn7fYBQrghXLtL65yJ0q3TeQGC8AkE4NSl/4
QiRWYTNEVcbu8p2l+sPC6aECDqZw1v3qYDhMzo2KdEycTzR0L6wHrsK0zGcEzAo9evX8RHcUxsDr
3umzDmS+uknK5NYYe5enhUHJrz4kkCHoIwgCUGM/m6a2KuGWWbO5V6bV7bHAqLBe6bV3P7/Kd6nj
4bYMEw37IfxjoQUxgjp8SkHT1Sndpr5Xqk+saNLn5NPamI4VdxPOP+Go9UkZT1WyUs+Sqn5VQDRt
96kUmbrkP5nS3eikpf1qrmR7z9wkfah7rRyjVXhrnJHWd9tlk2rI2lhhAQ/uIPGnbXK/vzc19QgH
uH1HSlhhhEmr1odiTeQUDlIhhsxGzWQ2UUxV9SrzJ3qn2ig6A+dfjaVUSkivsyfe6dVkoHSzJvuT
0yvOrXmbtMQ/v0/PV5hLJw8JBcRgU3cfPXvynJiWuqO+n/t6OJNzrtOdZtnHn1/lBcMszqkNyWRW
ARxy7BCQUdAjQsNuPJk1Jr75lN02zSqxzsM5oLh22kUrUDg0ThETYtYhLvXH4S4ouO1hlVjLda45
01WpkuHVsJYJmkAYVqdeg23fP1wyrBjArm2kQjLQMe1iRe7EszYGsOQZG3K3zSImHz5uw5O/zvEs
bG0NHc309bNurAhIT5IAMm9fuc4EAjLZQxzACL0CDEk+O73M6y0Wa6guWjex6nMvGKiriqGzYDXk
/c7pPQxCra7NPzMiHoOzNHe4QIZ97Br2FpmRiLF8JJkC1lUT0gA2Rgj5oO0iuxfJuTWA/6F5Ns1b
BD7rde713r1uz2SP6d3Q9HHikRUW4lOWNRE+k2pnmBh6REbiBHNYCH1E1zWa/fVStFVUoFRFI1yX
zefeaUgD7XXN+JhT1N3kgnCO86VewG0wIzd3PllbArIIHPUoKXAiDvtM2nNc+Y4ar62g7ulSrQxP
kYxBJBgwgPzPF9TzPZiTi/1wkxMB+x+3PEbnw7/rnXGvdWaH02vavxlWco5DXbP6E6/I8wIPvg8F
MtwIeFP2MYFy0svcnJty2Vuz21xtytnYmrL6Vg4atJk6yJCc980rt5xP2ds+fzm5MiwQcEoau2d6
DjPdhs0BBADp6OO5Cfk1tvxmPLHuX7gKXb1F6AeViYeLxOFOSRNga1PB9j+oYsKwdsWR357dX6ah
kqWw7TObxpPC/OjUNJzOw/5vWPepGPIrFyZalLu1/298lx+vclTalR2CdEvKFQlTp+K6W8Q+sFCN
/erq47tALaGW44bhU3F4xya/nDScqLhjZdOFQuZWaJfNGqXspiea++/BhkebEnQ9GInszxZ99VFT
2FXSGrvFhD1iK8CfbK6rB0nXKy8rzVzZfbSqu+5nPW2utFKizc6sifiTVF+EFhaW5ru7YbWHz22b
jdeBb2fJmZ0s3bsAdD2LZKuhsGuRHuKt1QVaGMhVEQ0oGvN2SFDmxmNnFKew6hfeKFbbhvQAwXAY
HH2nsiS3aAGD3S9+6V8u05AyLOo3+a5uNlHj99pOqxdw/yzzTrzMLy12NmiIQdiLe1B4Dh9d1UwF
QS0Fjy619bgqEOEDVOv/zlU2XuJGqfNp5Q+vksIe9vLFX/Y0qqC5Tj3FmpWcav+e122b/IB++h/8
l8OrSF3WSCVthAaLlb1fnXE4gw1ZnQkMeaI6wAju58v+BSUnCCzjoA1lgpV43DhMq1tJxcR3X8Ov
vqoGcxSRka8PqZVg783LHc4t3UqwGM57NFnBHRHn7ZkHIzO0/LG5l83aX+giHUmoIiFCG3Xs2HIB
c2oyu3NbdnRIbfHVHvTsHSKl5sQW9Px+bbsPuymVJ+SI43m127ee0jt73kvbmPbFqtSVMivrbeLM
JvHByj3R+LxAjdnmZygbsb/EX8LeFuMP5TuF1JjgHzPjwRTAEy/y9DLP+uRyNvV37mwVe6xQkKng
QXhOT1hHhrDVTd5aJ2rhlz4HY6GtKdr4AKDOh5+jW5LC1edhghbbtB8gh1VIkJgx3ok2ld80DdAM
KsJUNzurm5bXjeFJj5gy73NjT/UpQ4wXjm4YA1iRUXJuisujwnyucoel8d0znMmlJT117WD8FtdL
Zf7yaQApCciJU3vjrTtHZ45XZGQZVVxqHKf007hoKu4hCZ3oB1+6vUwXwOuoDTYF+9HtJZ4pcEe3
mvYMIN5i3ZNE1chMeFmxpZmr63VwLmdvsiPNHC+cofgCHHSKbvcCxEBBRNNL20sdD/X68BGbi+ON
1ZJN+6nEONNhJRH9Z6avKtvqQrBXwZAmsPZzo+pomJb+MilIjBB5OkR1PtondoptYR8eWnwaEEX6
VvpKYI/DT1O2QFOjRnlW56513/btGk9KpCc0i99xkx8vs4kVN4Bys+2k3T/Gv6YJMTj1dLc3Jt0k
tK0YMP7SzSzHxDjPKJlTuYqwNUdrQJbV1OejK9RVZXSfzLpW9g7pc9FFaydKG95eutahSq3pvWxG
Q7skfa6QGCVUDcIOyuTbfsjG9x4GP1+rURAH1JCHW4w6z5KkKPdUx3R8Rm7fDfCSfWObE8HNPbyF
ettoNgZbZNjANduNOEt/nHFmflSNRWzbkPmvq8SpPvlamV7YYvJu7FZrQ1ycmbrluFy39iivZO2Z
S1iUesCXMrxz2LcQpDMk5T8/GY6f9/ZhwY+BtmAbbXyBww8r21Zzk1l1+8luvChbV49yYlpPlF3H
+zdXYQvDwwS0H/eo45l94snNH6Do9nDGEIkqGp0qa0WY5MunBh7Jz7/TM67ndjmAcXRlUPA3Etzh
l6pSvybaGlLT1JfBrlbLEit7dGNtS3b2V6eHTtlZr+05s891nQDMoC60897pvhRy4ogz037n9qoP
zdIcwnKV3cWkGDRBUD3VDj2bffNZTf63kXox8oYAcPRZYdhlI4XiXmRudustXX5tVVnw2hxceWFo
grnaYCWSJAop7tFjLveFJ7Z5yQJHpbCL1ozWXliv18A+ZYv+wtpg9sWQBl8L0niOXdGbhTx0p627
/UxMOzI+K9uXIj2V6/DC60JlwlUQFgDNHeMYXqcTCZO0BFEvsrrFnr2/IWdqjFTeODdt0rg3OLaW
uwwL2hOt6DNCKPeeKAFilCCcwwY/ll4ltYkZMlkn+8qp39euCMLU0jFikaWu3swEM98mPQJYu08+
tqWLO3M5TyeOoOMzFctFxh26zwwCTRFAy+HjJ/XXMSfPGvfjSgx5Lt3+spOZdoaVxil78Rcvtc34
NsuijXl9eCncQrV88PFZW0v/qS8X62IR+YNbt6eEEM/u6/alXOp0+h6KdYwzD6+EV7ioW68e911C
cqWeEcvjlaX1xl1kuutKrFpmbPPiZKrk21Jv1p1t/bKYgM9Av7oVTQFVtnV8wrgpd9sYA7VffVgX
Vl4PHBfDqe3zhXu6dcW+DXCtk6x7dE8LZw0QTiYKqWtTQqTsk4jmRV3V9OXxz3e1ly6FKMvhvjKK
YDh9eFOzHjqeJ1wF96TSY8NOq0shlu5ynk6Z4R2/kdutgxPKe8GcAZX00ZpcHWueshSqQubpTZRq
TKiU75Tnkpzl0Fqt/p6412EPS+hUrOKz4LDt0hhKAdJzWDBxPPqSBLZZcmql2qf5oggNs4zQaRWi
+iCVoZGtDXht1nRv+mzri/X1zFUwz5Qh26slC9rzxKTv5HVz9pZVl6TK2+vbLmmKE/3IS89ii+ze
0P0N399+/kN7MDL9STIIpXt9gszhYlF/JtN23EEWdk489uNNGLLJRrKmmmCLgAFx1JBSZS+KNPJu
HwytHi02ZZGaklNH5ne/0R8LMi7jAFkBn258N4S5h98I3BNqSSravWUr/LEhqy6fLJ1VEKaL51/O
BOygiiFg87aa+56s5SwjN6lZTGmEoNtFjr+mNSW7tnHNuMpsS8IC9IZYIh7ae0tVqc1kPGnP2hE5
e0hPbX80VM/0ul1zwo3TshcLzeVEDANOiO3lYg6E/Ol5zrahkzMcLsHUQ74qZN5Hldv4X/lD+pNj
q+Fda1tpGhdjPzZMqBHFheuQi7OiGht80JOq/ZwUTuaHjd04UITcccz2QeLg5uE3hnrtjAbhrKlV
boY9WPLrWb2+rcsEmhfdRyhz246Z8olxZxe6hlRAy31gD7ft76a1J4L+5y/6cbHEo8BFdasHNrnn
8yMhKOzJLpx2X4lxjnWrbM+mICScqTVy78S1tv3p6LFTlIHs01sz0XGPHjvGIQt87brdw3uVcR2Y
SYwLbglTiYl/62lJjBHoqRP/uynY4VXRrbkkeHLmow84bjJUi+4TvnfON+w1OKO5XZVx7cotvnpc
g1dOVwWKGetUQABO+DG2h1J/dLyMROJ1QaySu0vyCWeeddotbr7cdqoUzpkthj7b2yYpBIlM3JI5
X7W2uxnL+eXCDWR+v6DeHUMtQ9q9y7shMcOGwIddEmQYqFm003OkFdZMuBC9mhkz9UZ479VDilQ6
dQe196Y0L3GPMHTM262OEFISw+Z1N/m5tVzIcl4edbseXy+zKy7sLety0cnH4jK2eqvxopNHvo6B
4KxwkJ78fOU8gxydgGINhTKufBy7VJWHb3HTDXqttX0JPMHjLLSCMXSt1HqXr21ZozQRZWjq0mp4
j8psOB+G1hoAuAbt01rhVXWhr6N4stSaQxcE2QxVXWPeZOc63VbREQwe9uNaMSxZ+2FXtK1b79JC
X7tzvOjIPJiaRdR3P/9SzxpkNiSWyJYKYzF/5LYffqksU9ZQKpnvB7KU0SmNtlpj29K6u2QJNI/Y
yDxoo1LLODEqBHQyHuc2qKJ2Rke2E75tACcn4s/i8T8e5/9Mn8Tdn8u1//t/8c+Pol3g4GbD0T/+
/dX4JAcln367+dz2v+1V8/Uz+0rzX9sf+e9fOvwTf7/JH6Xoxbfh+L86+CWu9NcniT8Pnw/+YdfA
1lxeqye53D/Rnw7fL8Bn3v7L/9cf/vb0/a+8Xdqnv/3+KBSeTPy1lA//+18/uvj6t983mcF//Pjn
//rZ7eeaX7t/atWXKn/8TXz7bciefotEk4rjX3/63A9/+93w/4CpBCV1A47oyTbnqenp+0+MP6hI
eb4bbRU7xG2vaLC4zf72u/UHbDSc5NEispQh3nI0Ip3dfqQ5f5COCP8brALwhHrh9398zIMn988n
+RvwyB2pNUP/t9//JJz9c0PydXZaijds0PmT7EzHp5+psVkVst27BCbHUO2W9CZAnWBdz0wjGuJc
NV53f+3LCgLNms3ggLP8kOFv20e0NKKLAqX5drSitCpI11bk6aWrU+lhA+AgYlUsSxCVgajfwJx1
ghAaaSd2JYfHexOabhBV+MsuO2EynoqtMku+NU5JKPdiKPtt7+nCC1XmqZuB4F4RrTpV2Lna7FzO
PFssHEzz4Jkhg/B02mql+X2X4zl1oYioXR58T3bLpbEMGq+GJlLcOnPDPjcNUaURu5ebR22hMbQ0
V5l8sgc2i3jKVJWGRVvLNlxXKZhM5hv8Ozt1htUkLMWbQFuo5F1TtTIkrm0l/kRp5ReAC++T7o6Y
Ms2Ws7RhIf3g/ZoX+YeOIfqyT+dguC2BTZPQDyrjmyCgAP82krunKLCFezHNzBVCkYvqLhP42+2s
1hR+ZLWpme9W5LlIkDHD18Nc5AmQ2eq3b7HvkpKvlC82g/dOI9ZjKNc3lBOuHjUN1jbrBPdjN0m+
TGwYlebu2OeVf6ZDYDrLG2v41OeQEMPAbbw7N3HlbaMAo+KuX7U6nJUMWkYdU0lZqjN3C3O3Kj7L
QMp7gUcY/iD54IpIVtO4xN7qWdcNZ5kitXNMbSrUvDFjI/PVHFlNII291L2uPsNBy+gQILpFcT/L
cXDv17qb8vMc45r+go7Nay+IVO7gFNtkH+5SxDZLnBtYeezqAHlNaLZjY0T4NZcycqVGhsk44rh7
5ri5vRCWNqzamebk+nBdcqgO17lbaEy3XbedY4NT1Y/BR2Ha9KWpfegqPF2/+Eth9jv8pXMmIFrQ
khhpuJ2x64xyzM7TwuqKuJ7t1I+azlrFrho6AzASYp9iIp0FZtTnVodV6Yxlxa5r5SzPkb+LZe+N
JKOFIwmxhk+NRqP4VojJdfap0ZYVtqVaX1xKZnQPed0NMxpcuPghzMo0vwZdN7z7XHW9eucww8/i
uR0W1Ll5UbdRVo1D/rbSsqm4KZukpy3yxvoqh4Uz3qYw+KZXEprwdNFNMzZ7+MuojPVaWsmHwQxK
+xufWxNnAQGXRtyzgBwO+cXIY0+Yon3tTGNDK6QvZr7PuoWg0nmZHBW3WTrkF0bhY8qz8U9Wypil
q24d8Dv/FQDkCi2gmTXr0lpR/8RawozmLAsW55vnNJhnEgfUlDudYO0q0suit3aQDyqx70aXYqd0
pjo7n61BL86YhiIW9Vd8qG/ShHyZqEpUWwNUY6e7T1JjML8S/47Zcq0nCgoGOYN6pOa5yfZOpxfp
bkgWzw07vRJNlPWVPlwICP8ZNfv2U9NCCX0Ov7yrb8yKbM/zSZe9uDUNdp7zmc0iu+h7XAfOkRXl
TmSyjpJLmY2jf9as7WREBQiaHXl0YwnhCQTcxI6VYcUkehu/4krgIvDGLlTZhG1uz07cz4v/3g5K
Pg5Pn1+CNedfJnMD9TjDk+ZjaXryGzMQ59tSziQlNf0iHgBouHrdW/wLLRvlghNyopPwhCcThaJN
NDn7m85PR9dku4GIVfIk7C7YdYlfVXtbm4dXpjMYYxigH73NxlX/2tpEiJ/XS9lK9u+CfgNkNn8y
zM67LQmBaMLKVOIhc4X8Nuirnpz3ti2/LbPmfCvQnQZh2YnCCRujt3lZs0o8+EbvQ6SmGPiaCJPl
gxKLl7Rp8D8MVYLzKc20g9K9XZePwaQ3zIgF+bck+84zsPacFhWxUGu7hLqlfB81qD7ZIVMYmV9I
3y/ANppkfj/pqLivcaEt37aDyEoSg+WkXYwynykzLaG1Md2W9QEwr7S0c/KbwKXpagytiOpGiWu1
lLoZDs2sVswxWGwRdMLxXQ1G8JRP9uYuH6jlfvT6DukNA+spShMogFnmOBdY4Tgd1AC8W85to09u
RtO2vkpMZKpwMbYsb2kMfYPDRzEvcWIr+CfCqoZrk2jMJtqkJM2e2HlxqyZl0u47i/VWpJXMo9Ey
MTxuCIIx4WfV8rpuk1xEyqqX1xKPHPtsyAMVhF6XlOxFKFi82Jgtq7nqKOhLDNF1823H5UsUo9g2
7lf03Vc4+IwT9fiWTYRvb0XnqtHv0Vz1r30Cdh4KLTez0Mav8SoJmjHHv6TVP3nrrLOZyTn9ZLKX
87xnWRVhO3XuEnkBrgmEmQ/V21WX5bWrd36B+LOQHwfLT2+mYMKKmNCa8rZbuuahHWoirqABfND0
OWhCUrjqO+V2OF6AQpK0NXcK3cGYpGO3M3NZvzMIErdCyyhBCSXwNnrrRMsuZFGITjvD9lTffN7H
gggc0+tc9rbWXNJdu9aOEdPYmjhbmZb31UwaAWVscsfXo9f0b9vCaVpytxCMhG7WYhhe+JP/iiJg
kOd6n41mlDYdx1vrrwTRVDrh6ZFhKu9WwaoiVHzO5f1gJuJLCUCM9NSdaRtyy+rKKBgJ4grbWpAn
bBfePIcDMW0P9tTIx6rZHqVNANgdqLBWnqUk3NYRVjbzPUiE/sXEZ/BdlRPNFTd+3lmU8zkIix+s
pnXGxFTcisrizvZd1sctbsR9mHSO/OTnevBlVU71FmzXuTKy2XovAnRvsT1X4ivtRU1EUpVnJMOJ
mRGbyR/u9hibwLqopGM/dOzDBA026faQ0SSdC6lLMi58s69jczs4ogKK5WPueT2a81kEObF9Lcys
qgDiPseTtFt2g2tXIvT0YX6j5RUovUVu7hhrdjHedeZo2zuDgubJcVS6XFbLmH1s0kmBjHi6OUYt
lRSF4LL4eewMLlwHpfvZYz/WeP1kUrPvhmnWWfqpQHQZaF1Z7ldrBp+DsVsMkZ5WfbGbS5Icw5XD
6FK0mgbsOrWrj5BalDujaxP7PKmCglnyYE57XIInzqDtOA2RA7b4WLnN9BHKp3ulCtOaQuwn8zmS
61L4Z3LqbEzaPYFVRFmPMzyBJMVX0UHwjDUW3NAbLW1EuTcYcd2jHfCQmJVlcldXQdbvggZP+NAX
bt9RheR2wV6Rpx80LbW+SR2qTKzrxUy8nVbwceZUq99R+E2vGsqCMezLYbkJaNqw91+AdkMzsUB6
lqyz6qgb16ba9y0uHWFWL6kWtmQbfc4r1dUXtrKmLh6r3p/CDnHppzaZ7feFKJQGibpAbFNwR1U8
w1/bkcIkqhgyajlF/dCjcpbGvDwVg5pu60IppsVgD/fCqfpHqwqaIVzEPH7wBJy6ENJubUYLs8hy
K5qpU3PXhHM4t6oQsde79Z3stfzRt2vno+EX80S4J0BzXLLBUmcTTwpykTikyrH8bfNKUGu+TunH
13Ciny1CxfjcpuPt3NdkdHgfzWUcKboAy77qGTTJuMOT8J2BxcS7tU8nO06kU6BUBEnGpj+R7VdC
61S1o4jiEApGUZJUy+zMCotFWWOY++Xyqai9CmYS1o4oFIzcTXaO09T3KbYwIkx1nSRS2pPydqZ5
L7g4wlnqtaxaQ3yiKOiTNLUfW/QNKkwdMX5AuktsyFIY7eM0SOZaZBS5YGyQpded5IAzkHyraQh7
zHqzaJnbuokSubCjQQDVHoQ9JO59D9/5iwzq8dOyTumdPyzl+tpx+3oMm3WacJxPBE9U6YGiXHeG
hjieIRFxlTcELWW6DPQIKmlyLemILUIUXf2yJ/ikPEuaWRIbZBGwE0MPSl+jHkGzP6WiKiKDufVj
3s76U2biwRYGweymcbWm8/WgKfYVuPjzEiaLNd0M4GoVvIKyf1O4S/6YNwZNyZJU03uYoOphhjj8
xRxnDa4Xp/N7oaTZRTrJ1m96Abc5gge9dKHVjSUU5IaGSEOTVkSKQvW13QTm7QJ/4mON1LuPoAga
6OkHf/zoEUuO97zoqjRe0SF24dhRuHTdOpeR11rZl0DQM4RarhwL3lvgFOHoQDOr+zz/omVW8aXv
g+FDWso1DyvN2NxsPacgrDGlI+RfN/ekJLafaG9wPG78Sb1ypN1/CIqiMomJZ5aqPqgRfgLHAO0b
Yt0aqatm1+W7cg7cd3ojtC96MFrE7Pa584H8hVSjATZZ9svsw+pO7UzdS1FOW8h37twsU11/W6d5
fpjHdP3izX2V7Ojo+yeVOd2E8/FYX3pNg2wZo9qCMPYikVmY9rZXRFOvjx+qLhCf9C1cHV+EgXDm
3MB4ce8b9UggqFNVVM0zx+1uLRv33WAyhbgNCs9tIxi2gX+p6iHv42WiFJ20GfNsPdeMr/Rh8G9X
K7WL1xnmcl5kitHZNjBmX1mzUg9Co+BfYGyb0nqalXGLK/ZSUzAM4sF2FNU6KVJBuut1K33sy9GQ
Z3afla8oimEHK3xOxihRuY5/RTmI9Y090U2FQTp0FbvPIFkh5tKbeCoWvCgyx0cjzNw26TndPENd
cai6u6RbN7tWJbw29jsKxV1triLBOaPprbArB9u/h6zRb//RnOnQFYaCWkojVNEYo3QARY0m6Quy
OknWMx9yZ87v0tZfTIebR+bpn5q9X8LW/iVOdoCtvWqfmjeDfHoagOD+ByBqG5HpXyNqkcBNTPQ/
YmjbL/yJodn2H9TlTOXIFGCdwi35B4ZmW3/gwoD+Ci4NyYSkff43hqYZxh/WBrXz440c/z0r6R8g
mmH+YUPmwgSGQRYTYc/5FRTt+7T8BxDNgPFCFAcyM3jrm0DpaHYnu97U89K1wjZV0qWqdpbzwfDX
e+Bk/d4aUmefTMoxdjYmwo96A6SWlG39xmzIAdsVEvGUaJqPFalTRMalMs3CAO/GmFaXxhdjZNjq
EwXQXYLwGt9mJ/NuGiPZ8DDfHebQ6VP1dnKc5H1lTDkVMOX4p5awsGvRSKHiBtCGXVqucerZ8w2s
v2CNizZpb6pSXz8smWe/UVVpe2wcIiah912X6uIBfa6QkV61joKdb7hnBPbNaYSyYFf6U8LLIJrH
OZDEoP3w7P+CKX+EJY9cBzYKkQMmioMMzBCdtJgjND8LamOp6oWJgVMZb1dOiEvYbJxDXTn5rwVW
1l8JTa927mpjOjdtFWHUJX13TwdRPixlMH1bu2o9X5OhNcI6qd2GKL78jTTreYrF5h5eYIVinZfT
ybzMwyHW98+ODaL9PdwQ/PZYOFdpa1p1S+OEFogEoKnDsNBc5p3L7GzXFfkp3u7R5Pj5BY+G1lai
QzmeKnZc1+eo1F/VNfFkFCmWsl8vdrmXHkZC9uxf6jipaVlzXa3VbVWZaEyXBzMZd70vo7mcTpCR
Due3f34uSgSfYDcMnXwLSP3HUbEp+3liwTv080nCNKsWl1o5JycsTl+8CvMe7BO57dAID6/San2H
JqVlqWjOcC2lIXedhZ3dz1ekdTgu/P5lYHDB/4SxR+rI8XjessqVWj1widrxAUVzdDXjdoClVyBG
yftMZYYZ5ma3POhAi++xGabpoLgCKLXW7lumo0DNN45YBMgegC8Pa0Z8TV0CtFQcRfaaGDto7IBS
KoPfDrIhxnM9AHZPrBsVpOrOsOa62BU44r6hjG8+dG3mXi6UGD0JuNUuzU0B969RUx+uZt/0UWNU
F7M+mlWIT/d6YSGa+isE6f+fV78z3/xhiWwTpsMR0P/53wqT3oOh0fdf+fPIcpw/YCygicfWfkvm
3Hy//hz78BN43OifoRKzZGFZ//PIMvU/NrtWjiXMOQm52xbzP44sk+NsG1PDYaeN3oznfuXIOpIa
Yhe9EVBhlRP9xRwaGvDha2P66+AWm9d/45WZdkse3gTEOje9xgwRb/e9tWgGBPO6LhLQlWAcwsRc
yFQmudzGIRwFYbezkqBYz7RRUMwlaxP0FwZ8T0IsoRtVlyD/bkcCCMGZdMz0qkR9GUSKBJidATTr
bhs60EnuMNnRGuxjAnpQ21ho+4zak18pLQMrqjEUu0/6taC1BjmVEZS43o3J+evP7XSyFFhZ+6FX
rngk5d37YnPgff3+YH9pjf9Pq7Y2Ytq/rrb+V/0k88fPzW9vPtcCgcCfI9Ft7rn93p8rWDNcnwGl
BU8BfxOoZJsTyJ9LWGP9/oHkEFdAxOh/FWR/jS63sgsqDWNF5BawmGCI/XMNGxRyLF3eiS04iUxP
91fW8OFBy05P4WZiYPB/uTuv5bqZNMu+yrwAKuDN5QA43tFT1A1CFCXYhE0kzNPPOn91l/mnuyvq
tm+lIHkMgPzM2ns7/CWu4D8e2f+AIrHU6JTtKO/ZXIlkJUjZDZ1pwZ+3qvVDUsh/Zdb0x4H19zKP
9+liVAKcD0QINolD+J/uGc0KOrE26sULFiuJc4VHL4ORzD/CwtE0T7Z5droy3SLYsPY4nqW7ARvk
+o6sZcci4R6ax5yuE2EJiaFgE7/qdsRk1UmnELNC+6m3l+p7qlkMBRNDu0ExKG1jDSI/LLgR/5jt
MmUG2dQ600ZJ8Llt10dymrZG8uaN/uxRpq3mpp078S/Q7j9hX3+8dZImKAzRC+iI4v75rRtmIpJF
KPnCYsKOct/McAy1vq298a+or38+aO8fMjEovgPE4dxD5f6shw+kjnpMuuKl9nJ5zavUOHgdqxQk
ochK7bRtTiMm29t/uP7/i4rzz+DmH38WYbzJ0W5Dm/2Z+GVb07AumsVL31nG1sQkL65kQMighdEB
EooyblIyQ12ZnWtv/rm4w/zyP7+EPyuV/ngJPNbxrACtgwb+E+2h6yljPSD/F+Aa85p2fb6b4c7o
M8W18XjLcFrTptX8dJvp6yPTrPEQTFyIOklIbNQdMO1Sm3YInsqP0qYYWGwvP6jG7o+m+m3Dlm2X
te8vVb/8q1DvP18ftGA+1wYiNaSFATflP18f6TripBXk2nOhv7smPYKG++m/ujT+fMPf/wg2BvwB
ZK0w+38q9VQ6dFqeltqzm4mdm/+Sot3xFNjNxdu//8T/X9qF88X99+dCxEHQ/6j+z//9/dfj4T85
l388IRx+w19PCNP7CzAbD3R0pRhy8Dj+zwOC5zz1xf07onA27tTL32qc+/HAgXL3gaRYx3Xp7yWO
SS9/P2nupusEPEHA/Dunw/0k4KL7+/MaqIVJM4+ju90wmq3/L2hlxCqxk321yxshmLDJyRnYAsq2
Hjaadl9X9Pp3F9E6IEQwfscKB0+9yZW31g+ad8NT8w20lSF8qQHK80AO3ko7/8SKnIXt2iq8T1Tu
7kg3AbNKprwGYtedX55VLEdHGESm3H/j3GFGShTn54L5cbwgyOnD3vNZqM5M1g6LXbcHfWznt9Rp
5blzrPKJSZdzdo2lLNgTACto4Gwg3H1xIx3GfU2ybHmbMeTF12b4sheD38jNz47aKbx9K5V1mdzM
inKDn9UXzJGIV6kvFep6vNjkLctFecud8asopHf1IP/IJLDMQ9HqOjF1w5dIEzCEWshbI4XHysdj
FjCz+MqctN7RnqiDWHL2YLIdfuda/qkEC7n7T2oTv1EvLeeFSfZXR395UgBp59TnJU8Tf3y+r425
jT20XaW3Z+b56aV8gGAj5a3319WK/ngbWU0iessu/P2PV+kvU3nT7yvpaWm/ppyfKtchTiEj4hy9
SoyRkLuvObniVJPOb3DV5j0Y7X6NMnOSN1bk+p7ReXlzgiQ7mCzHYunxG2bP+c23ynrC6HkTuqYN
9wm8YewqWudXS+djLkSmb12ppi1+EN4VDNLbMygtbwus5WbslvI22cibw4Yr7rq6Ju9E4+U7Xquf
xnHQy2hxyaQlC7rS9yqr5k1NeV6HRkdOrJVk5hdhct5+gsmwECFpTE//+PK6BdSnb7xyd/9wC1xu
9+ssNOZMdzKg8KrPrq74i9b0Jfrik62KGZmd0xzuHytcj7fHfKO8YTBuxFYnPtcUdkJp/FEi8tzf
vr/0vx07zQ9WwxeCFM/bF9bwZc2Je7WdcrkuJO9+NxuTT9FX11I600O96BT40BAItYc3+IMHo0oa
Rc3fmAfPz7UUSrurnvtOepsim7yblnflyZBJvvPUFLDNGAkb00ujZ5Hb6zdHLv6mHSz/LGiZNqkb
NOAJ1tRsEQ1pscZte+2EPm70dk5O9wYJzCUQsWeO/UeOLiVy7Tk/BLBjER6RKs48OZehNnjp1yp6
Z4/995zEjon9BEWS9QULyvpWLk2LDfMom41gPRSTvjZcZNoymm98+auYnCryVJAWIdQWdECvVSH4
+HCbuOD9hlpkCSAzQrFaDiha6T52+mS9t6M/PRW212z61My6sKJ++JEqbgSCj/uTXznGHphmesLd
sbhy1Y/viF6MDTkLHSmKY6fihkzj6+Bi6Oytk741RD6F7tAwJEiBkTaQcuYVe6vkKWi8jEtLBg8j
40eWXqUTsX83L+USrNe0ZVw+JaYFaaMkA3IdiJ7HBgL6Hg10KgO1z3R9ukstiQzOrbXYeBhZXqU7
Wje9TqZnvYEE7/yRkEHHS49VK9j7a/7sXib4oU/BnyUpr3IOo2h+YsczPBk8KifAYBIlK3A/tp3B
1c0tLa7R+0RGN7wAjGC3OSGK21h6YtFDth2vsO63luKWIAjIYaRv2gfNzBIEi2I6Ks1+a1hjPOA9
aVwLt8lfS7Z4RxO5ISubln60NHUZaq6eMe3rZHkUg+kibmOldzBa4xUFSf4eVJ7zPrYuQBJo1Sqn
7MXLMc50Nelzwd1NBQyx7PMVkhGeN5NHux6SN8fU8FRh77pPZCNhFbKRDBXfQsMnHDaSVimjqWjL
E8sV7eL2XvKkl2sQ6QmMeYTvpR067gTrNhTausVXJwc69PPqq20TIFugkEybCbDBVnNxmVGOQx7s
R6zX9cjn3keFh6XBFik0orysd9+HojYPhqwFi4kZacqceZth1Psrn/8YjjYNcsTC/ZYteb31cfh/
TaduDd3ZcI5Zo6cPaTprUZZIP2bnP3/AjuSnbCXZQZG1vSEQRA+dGTubuTSrTWZ2Uzj2qgx1XHkZ
EHvpj3U0eU89NCQDLxnrq/atXJPVCue+0bhV5qY8ruBaFzjQNDZ70zxgIYRhGVa3YV/XA5Q9AqVN
J+Zg44yAdXbL7Z1I9RPC+dJjbhCCRrL+1ZxTBREEdV2pg+4uwb5NKqxP/cZpThUuzCxOl/4CgMTX
wRp91sNWWcYpYyp9WsyMxaTRm1xQWHk8ZTp6L4qSKRL6vLCgTqZDryv3vVd4iOG2Pf3UltSnBmhf
BvQTh75pxevQBusbEjb/tLCZvt8S1tUjR5mHsL3gioxXlxO6EPIIeCfNeczJ5t07q+YcZsjHc7I0
6x6iXm1MM6liKn9GHRqEC01rdU1qklL9bOh2gheyIZGFZ6vecEPADB965R2HtbOOrkoCuK1AbmbA
Qbb6nFScd8XBzNi/aWn6VI3jck2dKTjleA19jZMBa5Q4C+xZ/ZIIVmnKIOChtUzxKzWW+uIKqI0B
p8YwKexm248rLpvV8CyATwhhdxNviw5k+mWRNRqEPtTuEPHAH/YB2sGTX7vaoy4wPw25Ur2jyx9k
d6C6W9CW+hcwiHcaCEp8M935Q1sG+6QjFmDrYY817tW5eMQ6ozkvKQ81t+ngQIkN53LMmyfiCOyU
TB8AWxOS4Sab7nHGnnhnttlFd+3uMfdwDOkSdnT35fne4fdvHQ2KSCOnIMd39rme4FXKgl4oycSt
zZy3cvHmB7I7VdxLVcHLpCrKAi+0OXCJrRYX7tUlSjsu4sG3j5PHUFW0rbgBED+Q6bZGuTBfwCRi
V6yfVLAAXXOebbGt+B4kBpep9K1N2+s4ZvcwBUYF9dx61bOVexCvPXvOxpn1o1hQ0VCmaZEeyOEt
ITHixJOm3hgIvrbNaLP3bUv1uaq5+V7ivQyD5ef9bcXe8gB1aN+GWrMitjjBU96SKzU008hILVt/
A0kc+0lXz4YzJLfOzLWrU/sA0p2ZblVqLWgBOOfcybd2RQdbTIxPvzcbrd8orbI22WQt22JxrW2L
5Penlfv1psqQ5W4Wa3bCSg6vLofbRRRzx7hvMTQc/0YoZ5ba5sRdYzqRLzAGW5Zaf/Vn4f5cjLna
1hS+EYojUkaxp4qXZBx24yK7be57MwbmM3o6RYy7PjaCnJX5mAWOrMKRW/poOfKSrZMVKdTqm4Ft
w7EoarFrGnGp4CfDrnflLlBDfSXP3I79fHBfLSnei96cNoyFuo30bCyohYQLxjIjzLNFbPzKtaOi
QtIslJOErjY9zjCMWwvmCmjIniMD72VSk3nEgVKt+6bWlu1qCyNCfAxqWffcaJnKT6qzsrCzp3Hv
G9LftUuR7zS707+WrHR3xRBAMA7WsuE9JXGaj+vJMav1YaYoqMuu+5m6QkR63n8fyAwLbXspHlfq
lZ0VzPa5WWyqYeVfWye7aSu1mzFnU1gMtf686MYNgjUDEky7qBkXf8fBIOn5PVNtyOkefgbzan9U
nG4/k2wJDnWruLoafTUONVt5nCQTXJRCp9SsiwSpy0M0mL6JDmmcToHf9AfPrqwH7tj2YKy2c/Hb
HhQK4Dn/pntDeXbga66JSmQCvuzML0pq3Y+8XTWgtCbbBxBYD+NgGAysVHER1bSefF+sSdi3uRuT
YX4X9Cmje3Lsvn4UeDl/GFaGI53uuMlusgbyhjlVPIQv0KwPKu20p5FbFAi/sZJPp8FTjZpweHMS
XNIpkdbloOWD/crY3rnlgSu3SeF0O/xuiipkIs2mtGh9/2EKWn3vaXjVcRrJ7lExevZCCzcATMFq
NR5W4bWfliu8Lw6K9eDkgOWxdIl6dpW57mTDlZcZ/rirusl7m+YCH/Asm5qQiGTjgnewONSMxh8w
dYeONtWgw0D5VnEhBe5iaH0Wu96wHjPRZRntjmexVWKidtfuPGkGeR+SwsodbT/MWvGjLNo0FsOg
Tszn842XSbZ1bjCFqcoBilLn24wbSzRpxqtwLXBQT331/NMmFTo1Y7PwkOacPo9JaW9mje5ErO2w
6Tz/h2yLFbJTjfsUnPlsp3p1Vqn8gRelwTc9attZUY2nGsV6wkX7paSNYlGoJw+THL/s6GGk/rbc
zdLMqSS01502ahRB5Gedtg3E2ISzci4znkUX1GnTZ+n25ZV8MPu3EbTG45TCtwdmkcdj7VGULXm6
mS1d7Cl/Hr16+b4YGFpYuUovM/drvBYjurcJPxTPIMYU2Reu7ZZtxtDx51kM4F00pQRk282u1bL1
CnBU7hdPGW+Jo/Wh6+ENWWh1HTqmPKty+eLZWYZrnfl74dnbps9g0gOxrbTgLenFC7K2ZyEdsQVF
LKMiX15qYkb0frgLXKbXGXAN5r+wP9opW0+ECHsPFr7Rr9rcJfCo1ts6qo9ErPXDiIiPPtBIIjaG
66VtoRS78StvEWaWwvicBVIT4ktUPPqI6/TeHaNJFNW2AMl61RGWnwve26Gh3sUqrHhmxHDwsrHE
x2sqv1VE8yjWfDcmCFYMm/q55Ppnfa+lcs166WdOSbJs45LK9lgIIrZmp/yulXURScN5TibtNwPQ
eF6bW6PPH83UqK07Tw/C+SPrbVjOSeJqR1f6CEpcK67uFPqaZLz9OllCLJbeDQW2RAV4nkZwzFKV
Ho+brtgEKCwuVgHD2q12cyxTqkmptw7rYJ+Bhd1WOz8t0CpoRni3tw8LNsYbnF2XTeum7WE1qzzK
5Hi2HNX8nBtvKcNy1FVYOMYaBxxysQzm+UVLPf/kozH8DvcxxIq5+kZV6bHTTbr9wPpJPkJ7nHD2
Zvm29asGEz7h3IIOe7qCWjhiDPR7kd54mBbwWKmRrZEQoLnFM5HreKxPhRt8b2z1vPY2ORGBecGg
5qRy9RtFxE8rxc28K4/sqnHSoKbIpRNAYCSnvOHcZJJzzYJkVzEG0oh/KTqwNFsXYoMsoyGvanmD
iz5pQfE65O2EN8qiPbVJ4QMdN7/dstjCyX3htnhIAz+LS4NOTjrldRzbCWP0to8WoOWNNAw43uA9
p76NJFYKqnZObckxhzk32iICbFBPYACJFjmfNPdZcUiWXBAhpeVH6bPK61GF7NJ5+gaZHws4uFDR
FqbuBMtWpLTWY7NLbO/WaA4qHD8DdSjEyLy8Ekhqpjnq/FzS0q+/ucBXfmZpOQP0XSLmtzZ1xCMu
POOO0PMj8+SWAUD1qhvpTlRasRG5HXNsv2kyOLdjRR6SPv5iPge/0S4fiBkGLcwG68XUkndhaetj
W+gfzYAWu5uGb4bWPTaO8Qu75PcuCD6nJf1d2P5ZCToXa6QbD37jPX3wW+puszLNMBWyimY7e1pH
+SNruuk0rStXW2uNW7caDilmJN8giOV9QVPeJK4r1Ip6cvZEU2wcDVisSlEeJMhK4rJyzVDru2DP
ideGwSCWnV2x57d8NjNACZWj7VQrjvNg7frGPoo6pavT3H2Xrl/1Os8RL2cIy249FUn3wYf5LOts
Dzx1rf0MF9ZKbUer4lgdD3nau8gtNCYCZV/tqzXrtlXduLea2BbckmEMJuMZO+mUOROxZHlbh6uu
k+mcB1HqtU/wkx+pS/DP5NI2Vd6DrBJ82MTRV+4BPDR06SrCAB0OyrD+OGf5G5riULtvaMWY/nAL
i0ME/Ykvph3DpuTVk3DULJCgnUwRKkX2AnX8I/nEF+6HHb/lyV2LG1j/sFlX52onxUHOPWabfvVe
pMOTgr3Ok+bEKkqLAtwQcb17bdeUwLEs1+K0ZJox2Nmj4NwK83J5M+fsqFfJDVoK4NbSd1WZqQjr
skOWkv/k5+MevVf6gvIMNNwdP9xkONEPw4bWwkZyYGT7lkfZDje1JGwHj6s3yxgJN60Os7JW3o++
vzvhlEUQSU/zh0grzfZpaNUrQ0JjN8CJHjNceyMJk7yzezkXGz8vJ/MmjL6nIW90uVXskxgpdF5s
MifmidwSChavtcFHSAYMKOVS2tX7itfDwfe7NX/qZ1E/e5gJ/kzIofpgMmbvq3o0HwJTI9eLw8QZ
jz4OLqExpJ0JNZ2nK2Qo/8vc0U66aMkdfOqzisc3GtNRbZEzsX632mL4KPosiYO5uK/jbdoS4Ft8
HGoX4zQH3/466Gi+JQZzo8j96eQNSEsOi+Mn1aFwCiSZzqBMIogyg82lBPWuMX/1hxSfIZ1EFWGj
ELrij5eaV9MzhlOJdVW6KaYxlyHjCyu7tXrLYLV1SqB+v27ID5UC7K2iPtwOgk1W3Vsihi8uk7hf
MGWm6MPYaI/2xHtkJLjql8WQgplrn8osSoe+wst1US9tVaVM7gKzv5Iepy1hmdbpvGublhETQCco
FNP3sv9hj1QsJ3Ieej0OwHHGDeY3nbuT2qxfyXNzlt2ipnqHty30mV8TTkTEMjio4yXOfizHpTuw
8mVJAPQaCos38GzZUxqcIHzseMj9NvtFC+eOu1q37rrOzBXGEDLTRf/k5GXWv7aEmLqnFu1oYvKf
32uigtU5GybXP9rZWg4qrCbG6DGap0FHk+uqD9Obu+y8NE7/xdXbBxvGF2xINx45gNTss55Nj+RK
Au3qa2WT1traTGKxFEgOZFIwaV/WuxBDuAM/miERv9tX7We0+UO0wNgv+zlDyovhSKP/NOuSOdo6
O8awHysinkG2LUu9zC2DcF0flrsDMN/U3pSu1+8WB1X91+iKrtUeBY3tyXR6kgnTXPff4JfcuGHq
Tu6FtXpyV63qqy7qFKyRAUPcCv4/VxatqayW9cGefIaK1meH/AZRGtTMuEOvNTgRGIm9p1mx+Nih
oOJ19o0Na8414ur7JMrXsNa4w8sF+RkjccAS1HCBCIz6gz1B7zzlepvOl76qvZbnjf2b1Ta5cYzb
kZOVUuZYylYZfzQxCIq7BnNb/AJEF/PWKYjqvVVOr8WTD2Z8KpZ8tTcrR2H2ZFaeeWtR5A1weLph
xGxaGui6unKGLZG5FQe+pjwba3RIrzeA+DV5xupBjTFL3aeCtbqXhYx/0U2LSWNoYy79l2kYLSPl
gW0ONYhY+ysgPFpSEzOSb7pIOb5p3au3lcd2XOBPoL2LdJ28d4wXCrEtWaxM8dKo8lQh6MS1QbRc
BWYA/xO2XhF8m5zS7C/MmV5H8359TFrS/hDpUK9XW+Gdsptx2z/6eYOarCWu2nhDXqcZPLJqvTsQ
X5QueJLjk+XwtbyujcOZb4yrs/Gg9r/pzuD8UPh8XrVJadZe5KnZMk8uOxvxSlp5Ya6ajEKqqx/9
FLyBYRmRN/Q12mjuPa6oU8qeEQXxwDDRh1tC501Tsg0quWchfFp1NwmnSl97sol4sDNDRXuVpU2+
gyH1H+jO87B1lgGnvGySDMybpeX2stu5ep+GZC539lTqIgqGrCiws+gRzOyo3Womuo3szmbX9XRb
hVshRi5nc+gZPRp2FWeqyK3YZ+0yhQ3icGCQelQXbBs6GYLG18mZYo/8AAfR8a8EaI/5w9RwElU0
r2mEDVH1WTm1vUQEfnVf2d2U6GbiNFZHrpm1v501NW5ah1wj9PhjTwFikG5reevKKK8uuieduap+
KgTKhxPj35ZkqqTNby2Ilr0ZJy1Qx5pXHaBBRJVW6/Ie9kuoCRqdJnu0lenFGYK3CRtzD1GzSDEC
2QxmVmgoOu5SEYWem/1kOlXTQXQBFhthXa4jv6vVgmA7zMxqfqMDK6K650HhOVMec/9FQZLglZoY
4mCti9wGmu7eKOmGndbI+mw0Y7GVbBMjqpvdmrXyhee+xYcmi19IaWts6oZk5DhbNih93SwGxH8z
uuqyUvj0Vknfiw/KwTbmPtYcP4ia1VVR0831I59mzihy+YZY3o+9ZHn0GqVHecUMgNguYrNG6ycD
1TQMGvnOUVuf0VzssyWzt4WrfScT02E5YDxKKrCvfuRhAU8TSkzmdsY0sHlBxATdN51mqrhYTW5y
bl3rGaUH7tC2f7DTxIxLiJHQQfCKGMGEgVuguCnbsgZHdo/MSJ2Ayo5INHqBvrSwcMRWNC277dqO
wcfi1W1UGRiVrzbFA9+f9bI6UxoB+L6gHutYtjESaFKf1o7HGAO2jTcrucFQ2X8HxEVx2xnYFxSz
jjYZn+S2WczN0JfLyoXKE7FGpnjpm7W+5nmfv7fMcO56+qE6t13dvTjKEZdsSV9FZ+d4GLVvAS3m
lECeT0g9oJAGZJEF7OnVTzy/ymiooPn0LkFfwsC9Jcw6SKMVZ5qN3RjzQ+uV6riSX/IgmQTspHQ2
WZoArhvVyRunR0eIGD3mg72S1lVUB03Xm01nF3Y06NoD1X1PBiEmdUL0j0li8RwoPR3DAonONx8X
kov74KmuGEcjb9tKa81CJr5nGLY80jLjNuo0pEGNW3NpA3zXK3Lbzi4/12LwiDif62ddlfjLtrMZ
Tcli7phX6kAs62mc9XJX36V42OmtKnRRN4bdkLpMOFbEezlGRrBnmcl3mBYP2FE/tVkvd6neFo8C
AWHakY+XmsshNaqNRntzaPLi3bZFPOECsKePoSRPqFqOQeHTohhj88awd/ph5g1dgMRiwvTzd63N
ylNtld9xysqe5sr8mGH7Izk42iaY7qzPpA87MiE2VqC2LRjYYQGJCM2G00lPnnpjmjc6+DzqbbXu
2sIafwVe8mWUJMIOtVjijvhRNHXtW8kE/EAgvH8Fq6CLWLPqXNWldp+YIqge0kOl4edp64xdTIfa
BxPf9YsnE9YALF1/uF1jnIVDjEU1eHFPLRKmXe5u3Gz+lnBQjXPWnG2t2plG+mOxq2/JIFF3GezR
HHt6dRyjo9tHcbUuSsPSHzsBO2diLu3lhz+v5dmq3YIoCvuXZQpqVCIYbr6xMnn3M+wDWMVukoHN
mJpnJHV+8cMTOprBxmJoZ46sGJ1F8pkGE5F19jNzr69KI+YckZVPl1TI2FvWS2bW/qFdvFfN9mYO
fDgIlohU7sBjHw0U3A7nrW23OHtmxlrUzPZ3XLiyXd5rz6r8Xdbmua+Dn7hekBtu4oUw8JQOsbru
X9BPsqwy8n1gaBu0ZdtRl7Tt2nER7oMZ8K0Ppl9hUWihdMuSR2Gqz6J4btziVmoUR11gx3QRJ3Si
V9uSKl4K7cFMW20v5ELDYYlPr6/ipU0vpLYn31rVvKNU2ix5j0v6xL6g0+8RfknyU6Gkx/pjeekd
k4Hq8oS4/lauvnekd7lmSKU29Vghdi2/D2UZU9H+1mVhhIGnsVYOApRdxRj6pbbNk4loeYvw2NoK
dqD6N691m1sxO8WW9RomLCIFMM5TAqsL/9tst98K9OlRbpW2HeoFKYLEQJznXuc1qmDrTqz5Bs/E
nEqazsXJgwcxztPNdPOb61SvfuofssLOY60Vh9UbzQif030yq8+gaGlYRRZsGq24OtilM4frXxuZ
HWVfxghvflgUf2WnDSHy/J8kh+1UWmFrhjyegVWd3RJpRvhsvKVet7PSFgxCPgZ6cxqM+ubl0371
gzgvqr0FoVg0rXsa9AE7XnZkVD4KEW1hVHFa50dbQBqgs4wIaIJY6NEIUFa/Zr7cWbWdPPbVJDbN
om3XwT7KsfxVKPNaNt0pULYR4hRTYGWFbZdec9VXGQMMn4RhlMefBn6oUXP3+EqsxvluoZ0NVZbl
EYJ69mKFTzoGjVrUCfTvDBzNbU+4dsheY3oKcAw+qAkr1cCQ8BpGJ9h6Kmw54s60z+4ojetgc26Z
XAGEKN8zB5fIkI6T5fHUL1JsPSAY5IpjZzTNCVENl0Rms8zTl8Cm/a0PRpbcaCi121SVQ4wOdROU
vLBqYjBHntnLqpynyinfUBujcAI22vtjEmq1zVGOoNnl6Wmv3bnHVoOdMK8RCaEWGVlBb1cngJHZ
eGAAq252b9kRVo7awzhWoTXUE6PJssWMw+nOtfD9c1V0WLaX02NuJzss9/iS/bKHmhzt3ZgoJI5D
jXXEMJ+k1V9zw3njaDshBPdC864EzSsdJ5bGcPdlI7kIJls8SmuyHjolnIiPX0V+mZzJ7d50Y76n
OWG2qrpdiedf1pGgM7efd1kh4h9pRDp+Pvbqa/hb9AfpTWdN9mcIjIu+WodGVm+cRCzcMWMSzWuL
G0k8j6D5d3OEFBFt4n/Zfod9xOhKk3QUqutfk23llyKoizPj1eCSMs89ZhgHIG+lJowTRK5frkUd
l3fidxlwXLI6E7Gocyp3jEceDarjaFpotQGLgphDx79OzPzOwm/+IzPt36Lp/3eylRh1/U9wJY5L
cv3VVz9q9Ad/J+7/+Km/ApWG/hfMVG3A8r87gv2HaOQvGJLaAPPEEWGLCz3/N6DS9v7i3/VIgJPI
n2xim//G29t3Eco9HQu5toPJLtno/4ZXGDkN/8xT4neI5FvnVXg2ow79z3EoVs6kycgZmpr2mn0r
uYginbh6NzTsImP51RGNEJQrPkwm0w6VeTgcUC8+iK5KDqTq6Js2C3Q0HulwDQbZPmfW/L0dxuYg
k9G4kXERnEqtSs/BUqtL6ks8CMyhaC51Tt+BiaZ9UUG/cXCyOLRp4K6sYAZ1ZHThH3xqUkielpPe
VMZ0cixt5O52y2PRS7lFDrd+zF5h0Ds6PkuUoFlOqbKwySjm5zpo8svMT+8sr7cwXlETi7Mh7b/J
xJk3d2+1rdm2jxUOAGEw133sVUr5kSaydOctU7FBwmXFJa5oZJYugQHplzs7bEfGHB10NT/CVtoh
WiAmr4jQQ2l3NodkAeIlmbxVaW1thempn1M1k5Nr2b/6ITc3epNThRJvEZllUBxdJJEhcwG5IfVW
XRj8qaNRdSU9GUl+h4l2TmwmSL2W9QMm+XM1ZN/0etE+TXLJY6NlbakIwr436gszaMESwzNm7QOM
34Tmgh7F5xtD08btgo/UgKPq86V9Hki0ihdbVXuFD9zvGb36vqzVdqZli4ZsXPYK+eoha5LEw0TT
2hErVu99+InXqR/WaOyd9JIy8jkNiNYd9lWD2jfZwGlp5pVzarD1jlhgrIf/x955LEeOZNv2V57d
8UUZhAMOTEMwIqhVMpk5gZGZTGitHPj6u8Cs7mYEWYyXb/QG17qtrLpLeEC5OGfvtdPE0y6tSOfE
6mQwqQo9pnQRk5QaWdTKASREYJxSyoWc4ZtVZ9u/iqByzvq6G3AYFtPNhCXkhqiWeQnJ3F3RsRtx
K63e0BFqznryPNkgJc6pk/RkuPUq38oh40DGQ/3CCkPhpzFAd5iGueEYWi5V4MYrCp829STNuIf4
nALHrGDNUMhAq0k7u1RyM9YhKDKLA9WAKL1pE/k8SMnfVRQ2tw5ssVTyq2dCsx1mWFoi8amDlpSn
mJjEBToze6mTpL1IZcRGYY5MTjJb7jJkVDv6xO22nHEFzuBt8O3rDxYeinvh+O3JgFmDWrnuh+vU
Sd112znQeItYPBYp0qqaBb5a2IGZz0gffMTU7LplVrgTDJomNh7DNJw2uEv6H0FPIYIiOjEQ7mCa
q6ZUdEpwKFfsP6JwA5nI5w84lge8GQiYLBqWkbQ5FgIDWFhmYq27ouNPR54lRAPHNNYtwJ1uYafq
O2upDkwkVM+5Gdr3/TR8T+grc9BNrUuj7s/SoM+Wjk1RHZawceUJxLVNOmqbwcn6dVEiws0zblHb
O8ZFVSkboFRWbh3SpkKwrY2NoIk2vEQdm3YPFbhCBEcUI9a+3T1qTjt9Mft6Xg4FyWdFhqROFdtc
ayiGaagOHCN5pDumrwch/a98qt15zDbqJgvVg/Q9ue3o9qwdc34b0ZVaV0rEt+mccD22KjrRoiS5
Bn/oI2ZsXXxvg+ouibQXlDGKmDU9L6rkwQFwtbVmckRr9fKlUqFxRkKiWNLMbaxlbLbR0iIDMkTq
obfnmdCVth4CzbwwqS/3HCAGuDF0//PLMKnis5AENH+hJySpCp96ZTc9a+zQLogYmH5WEvAYFj5n
3JQlwB4lHHXSuFSrjCn1Xgw/1VYe/76NlowthaJsODMhIixSYzwpU5gVmrDLVQR4mII//vGBhkPU
e1dRMVrTUoM8+xV9vY45haPI3FWfbgotv3CDGmqwG5g7lrKQLjit8BQYRcEbKkV+rwpHUFOiWLEJ
/YQNSmwq6EZ6uIgybCMyoMA30iig645+reoJ4ogwsbKt1B7SrnXOpiSL783OOcm8wT0PBrAlIBRR
aFBEWyRFGG+U468AOwc0gTUv2FlUeM6DXncWAaUxlGQtksKk/2FVLStWF1Ol6kbvhCSHDj4lb1BI
b3yZ4lxcAsiI0fXH0wX4QIQ1EeIjeCEnnsh/OEn9LW2ynfRA36TppdDDO1zeHi2NgIOVkztOtKB8
i0cxUOW25eTRkwt4oY1FQH7M/JJYVr3Vo7RZQ3qFChKowNiWRFGcxVNzOXqd9UgRLVgHqchO6ZOY
C7TZ5T30mvE7mzmC6UeHdmvCGY32Isp1INnfzLR69PrxMhm8K7ed9TZ9/bOtq/qEHSNHT+p0zBaE
CSVSXU6aEMuAx7qjSH0GShONgnBvrNQITrByPudUg7+2DUV2K8kjDjXTxLLt5csGEf4qcr2OySzs
BIY71kYNC+st9S8yXFxLrLo+IfIjjdxF0yXnXYIxfmmzABcoO4dsC71Wvyt7mTzhqqNmm7qBXKoo
8jmc5NUGQopituvSr6OPLKzmjL9xYQwu9Ya4Gt+VxWNX4uXntNWZlLLhZxpmaT0DLStPDCeH5Du1
ljxjc2v/LMLUvEKYo9/UZYh4m+B4ygpBQtY4wQOmi2djkIH/AHjajmnYV+k1rvUfBqYFbPIsYk6h
bjAqWHcanpPNgE7iJGhae1HJUu68hJaB29rht4q2Gyii0qKXrgXlDv4mBgwOE7jYWF2Yl13+YNsb
Xkx9FRe2QhFGcF0yIgpf0psubwI1kWJkpte94eg0bsnWNRZh1uQXPGLSAlo55uC3x+7BSvSvDQJP
Khfw0zjIF7AlFSWbLkiRspTB2sg664vpa8U2qHo7XOZsPeUiEXq1qmo2EYvS09KVnZbOYxm5rIOl
VZ+R/+xfOGZaXoZ13N/WQaN2RpOAJtSqiR6RSz+/sOjAmp7SfvAbU7EwdEXQa4aQD+eab5wF9N5O
vIBKSyPaJV0gc20FmX8+hY61CSkgGYvBTBO1SDiqLzv0nydeF260psxpnmcXpNxwAJYpGVQ9anr6
JqGOOoR8IqQfIlkTEJksir5OCHb2O/G9dW0XjKurqUUeg8mGNC5/kjinSKnyxsvCLyk0B+50qigm
3se927GEGKO56A1X0VDSq+u+0sp2m4LnRz7jxPY2jOGpUjn2je+gR5J2EbgkYdBhdTeEEAUn0ne1
uyRUTFwF2hgMRk75QEBo9a22QJyfp0AyXqBUdcZdCF0JKFcppxPQs5a/nCL5vY4gSi8MFQnzJA+o
IjWyypGrxe4XUTS/akuDEEtpefB8WKU07BCdWW42t2izJ88qW32lc7jdJHbrXdZCduxAMvdhciaN
SNJW106JFNsYbpiyIwmLOyGaegNU2IaxmUy3NjAPAKzRxA/vKRO39Yk+UjlgrwXBqMjMbCVs1Jkt
D/zK1pyvgr3kibJ1/yQLZEhXUMUvCPokXRnT2nVQOVbSSZKt3oXlmidRbVU/TV9yNbXrPvsOygui
uA/IGlfYT7YQyXnusRPLppitqr0xsm8ypx8so+hc2NMd+gYY+a3WP8WtfRknbX2NaiXYsU+5qQVi
B6e8rOvwxSy8tTvmt6heXvJ0uo0U6tXEpNWg46lBv3Nus1lC3r1LETnAxDdAmBo7NQHOo9KeYPdB
3iFCRA9oXFZKkaTKRJgsa5s9/UDingg3UK+mZxXjh4iTYWSL5rUxWWghnodRVYa3Beo3lLsYEat2
g2rfljdaEv2Q7GBvTM1q7zG8Ut0N564bOJAA1XZTcSPSYVlIM6WFaWV3fsaZfUK3uaKD5J4mdLzW
wzRMV549jjqCoxp+4xT5DionR4NFUQP/twPkq4MOTI+WmK7hDK5jKGX8LXTRvNoYL/SB2mBDUsHW
LckLXoQpq2sGYWKnBal2LafCcZGQtvT70j560UUdcOQqKK0TfXAZgmKkwBJRnTfrmqYeTv5cGZPO
ZGw5m45djorUJqXYy/1MNfi5XYVmpO/qcG0J+FLTHLRC+wA9sR9Dlcx5wLP42GLttSpq3CjTDZea
3FyBBsn26BSCG9FAj93lY8oOInM2JJYBEO4yoHI1ELXrEvr9Ijbd23Rq81XePSKlX7KYdHdZNOlr
2U3Z1iE+6MR1wbUFtjzF0DachpbVboY67W/CyjxPRXXtoFFCWhxUX3Wttm6rBPZYZ8bNioiH8MKp
pnAthipfIiLNNnUsgx2OEIQyujetR7bgVARd8yKEfHBCU11sbHB7lAJldRNnvN6TOQy7rskoA43q
orejG+RhxrloAZXCJEwvCLak9qnnXkyFnAb8SRv12e3Uqp/g8oztABluNRqaWSxGKwjZcXdafm7z
2Q0Lv6EZHoUq+iIxuS2KIPBu6VgnXzuV0hNqfQDM64HGwH1NJ4TjQ+aJ+V+QyfMgEvwhiYKbyDfp
0BMTW67HGi4QucdotibDWQZhVi9DkT8GhDZcGprgbesDrT+358hozHfaY124aLZmWxDWQv3UNYrp
dCLQh5IjcB23zCmS1ZJjZBxcT4NPGk4FQ8+2CVEJwR4tKwcZSJY76rnu0fLFrcZrN+plhTsmK77a
rY1ItyWDQy0CSgyiiIoQBYZvPajKNTZF7CR3KPf11SCRHbVTDfGETOwLFJn3vAxsfrp21E8nKDHZ
ui5FRqVeq3Ytgd5rqY8F63PM8w2rhtokE8t8LeFC85W6ysbWvcMAyp7QjBr3MePFoPjnttQ7yvKi
syS96noc74nVmsuNSnv2p3FEDtlEv4zWcR8deoU7BAvq/r8LO6um1nNpANtGOH9dlCRL39ra8FGX
kdSfACEOZ//dyXiKKXSgY6WPs9UrhG9j4KnLEgVeHAFelI4XsFuIbjh2xpeGMsbrPzc/3xcZ/z2k
iu3xx/7vanibl2JG5jeH/6q5XPjvnID/P5D/xpy/9c/e6LOXfNxHZcx//+/CnTD+ohyGCElSZxMG
4qB/OaEti78C+2hOYjJMByz9vwt3gPzBCEPIILeCEBImy38X7jTxF5AhGBMcnAxHYJb+I8r/QY6E
pNtie4CYbKACBnHh8897S2LyQy2CNWw82yr3DfMRACPk+4VHNUv7Cri/rm49f56PwqZwatq7IJtv
cA+ZSE+1LCh/4prMav20h5mn/ggs8funzUQQHEGSiuLMyXn708xAFqWfdD9V6Bjg7jWfT9TO0rzn
ANyVcvPmkX2AecCR/sYR7lIFcxyChNjkwoUT1ow0eTtaP4HKFx2+6igwgpVopvShVEl58+ejEHus
2zoBDfBJDm439uzEon+Ic3SsgiWH1WaH0qi//HyU+bf+x93++1pIhvCQZ/HNvwtZphHkBdKsEPEY
GT22ctARKqFkyGnansH08VBQly+iCcYjl7fPevh7YMtm0+SYePnd+Sa/4a5UFX6bQRQYYIcg3Yws
ODskMBTNxrpafn6N+8SHv4cS0B6obBu2qR/cyQmCml2xo0YoENPyaKd2Tmd/GrTpl25hUfh8tHcX
RuAUs4BnAeDwPLbS+xfmUak14rkIl4zBV0q0+toVzQuS/enIZc0/e+/RuYbLEIIPnxMjKe37A8UA
O9jAEvnpU7tb4X7I1qTWinUFdhg665CfEXAwHknuevfukyZC9X6OuyKRhBdzf1Bf9CRFpBickqGm
TjwNZffLmKVkR+7ih+PQpfiNcCH4ZH+cHiCr58SzkQqE2SNLNduvqIyfP39WxrtXg8uZGxLzfxD0
vQJd3ryFdhyPZov4fAH0mX11CeUspmu6ARByX9biIg2A3sZiQ597iYBry+uyTZx+N+nFBYWVjI5i
cWk50+/Vk+Xq40SVj67ecDnJmAApXHEYW9xHNmJWT0NmNdl0QW0sBEkP0/bzq//gTZ0zSyXTuWGA
/D54lvoUZyCEuMfZUA9oyw30B2hym7JAwTEmx9KVPrrXJsAOmoTzQvIKRnpzrwW+EQ2wLBujONBO
BuF+N3r3rHHtU8jGwZE5+uPBSL/xpIUK4zCZ2EZVKUXFYPRZ82026e2NAW6Pcz+Vl7WPGu/Yq/T+
czT5Cg1psUSyJJsH3z0tnrgeDD7H3huqSzALj43hnnrFQOylBc4TxFn7GGHlU+BmJ596pEXzXfZV
tUxbVAQovsLFmMcPoYYQ5/Mn/f59Mi2etAkQkw4gPMn9rwm/sJT8ZvTRAUUufpK+NEkB2H0+yvv3
iVEEdwHKKngn/eB9MvwodBkJKyMil/FMEe6hVn2c+gMgqij2jlzUKy5qfwJkPOCsPF5mA278/lUR
l6dXuR2gy8RJlZ32veOkS5uQzHMAyOWZU7btc2wHcbzU6iYAm2m52lco5RTPan8o/hAhaVCesKjD
stPCvgG6c//XtB38g6zm6kn86prt0KPO3SpOW+aR6/7oYb4d6GA5g7Ue2jh+MW1WqEcKdglrw0C1
/PnDPGBZMSPM1+M6QrgmPV94gfvXk6qhKiqCY/Dtofxqo5Q8Xw3syS9/av0nX8c8v8C0iFahNaMB
GWUbowzyukQPjlzwR+8V4WVg2gwa0Mbhcy6MVFLJZzZMpDbRyQu9uXTUrryy17afX7Wlm1zW3ks1
rwc8PrLrGZP/sX/ZOnCfPLZocREn0FTb1OjxOYkaFw7TZB7oq45y9b0pVOZg62ok8mrqQDQVhW14
Pw3fcL9EmZ/DKreGvG+pudJEGUERaL1bPLPHr/IfdRjAwfHqkgPkgmaTpYibGAJC2OKp8r+15dgZ
pzKjBAkiMTIp6Q2mSm60wUgz+qDpqN9yXGcJyocKlu+CkCI/3+h1SWef8uKQaCtj5HRM90KfLsNS
zQlKMb9pqU19jZDWpDK07hU0GpQ4ytpkLr5ZQhPi6GegBV67guCIpcAqvAmVpJHhjWgQPSebxkOa
v2gzHEIL0xqtHttxAf+xhSxBXcNz6+qUL97+PtMps3MsRTXx5I6MUOtXtCLHhbD6IXUA5WM6XIZ9
xrECTwPY0cG/qJtSBukNaCBqCGd6EYg6/haXOXojtNlhAp6/Bw3uiS3dcQVQI6xrF32uqwV1t5OF
3z6JymqvIYxQIHFLSWO5QTy/Ao6MDraKRDlirzKmu8RLqmBDRIAu6Rnnyfe+zbKfda1BdreSBFNi
M8qYPA2qDdfJJP1vURYb7AM6+kGLjg8vOkVb7bg7I63dZO2qGjdypCy0TWLw+vDU8a3oWw9MpD6b
crZTdETIWkDVwI4Qxf0gMMfEFM6+NVbqztVPbpuD3cmzKSO2oahO/SEATUKtk7SKAHOMPK0ybCqL
lMzNeAXsKUapj5lmM41pgUw3b7HR09INnirSPDAdCpANi4L2aLj2gjQqz8K+HB+EnbndiV+Rsrjq
FBkWQRXVPsa2IrOoIxdDNauJiXxclFZpqEXnOtBF4rBTt2GdR9lSM0b3KnYrD7e1VDZxyPpEWXsQ
gcIzO5jlnNsxlJG6IGlbo48xTVqt8GN6btAwcJqnvHFyqL8GneFly7xtyxutSHttOVpOfd40wkP/
zWwg73OL2JhbDKw1bjELuuemFHPbEdFu0OcPiKfJkDKCVr/Dc+jUaxeai7HxVOpAmhGCRqJ7lqNf
0qJdzKIV7Tjb5M42I1qGZiIZbRncN1e/xscdPw9G3IYXhYog9uU9TVk2C6l7GRoN5SPJcSHAB52D
xGcVAB/fBBPRLzY+YsLMcE2+2FQZ4XyF6NnXKQE57kIpu6E/Y6LkW9i2mGBiwO33YeWQGr9K+jJH
6mi2c1RwNUnwKjD40RwE7vyvNISJXwCZHghg/PIUMC0l1KocMmSpDsYqga7Fnc5jTYFpxqhow/oW
nl2vSkiSV5zqKGmXskKqHBc1Xo9KGrwQDdkm5+T5UNVq80DQyi7TMkG9a+FaS7LIoH0PY99cOipy
NYQn7fRkeJP9NR0NMaxV2Ke4Bi1a+1jOAKoaulZ+C4dh8L4lUzU1X/Hj4VYk0yb5UaWuwVcw1Y65
cbAyeKRwFLZ16tb0u9ZkX2f1SY0lmpCjNLO+QwFIjZMKqx4OM09V2sqHffwjJOau32RjqG9Nzh/5
uoxriEqVTBwYGcJUHjaDuKpO2A9IZxlSXKGqzQeNnb3sIC9ie8oIwHGi6rIxCvFIkFs8N0V8l4Zy
N3UgOyrs82FmZI+Jp8MGGDJAIUSy5cwSVmiBneiGvseO7OP0WGptkbUboqJsSuR56pAkYM3UpKmM
hSIatECqOVJlPcuJdhvvWkQBpoHBsUWvY5phDh5Kg+BmnBA6p9frrk9j1tJBRfAZpBEsA76zKXkY
KNK5CebHmO3suoq6uuQp1tLq2vZFxr5df8vCclZWGD0A0ZF3kS7bSceuvrsm6cHcadARvg9BbDRL
olDQgUrIogkAH1vkzDgpkYkUETF1LmuCUTXCaayMOLkVR5IhEBsyHPWk+r1L/F/p3n/NJZp/Lv0t
n8qX//PwUv98eSvcm/+Z3+U/zTT/glQvpcf+GWwujNR/1f800/6L86kn0NqbDjMf/9DfpFxD/sVB
GI+POdc2KOdS+vob9mwINH1sFD1yyCnvkCzwJ8K91xrafzZGNv881SEqbKYz2xaB9u5vjILMMQeb
QhBxcWCJEpHxpz4wlm92iQeZVqD1vRzHAM1zzQmrnI0pkYc0gaakmz0VRnwa+h3kMU0rnJWKZxtT
lurpFdt08STcwjzrXD0rSesZ6MH6kwluCmKH++h7QGzjjjSTFUly2VeIS925BoxNFfi+qp4DybY2
PO1rVxXIgONi3CAlsJ+BAGhPIgOyS3FrWAt4WpwOYPOkaT/uyE4dVoljRl/ePNTr3zdkL3VgfwPJ
faI2yp6ZZoYgsVXMPMu3ha1ijBHT5dYvvLUm5D8alU1aqWFjd9QQSJ3PCP82SCUMbHLBcHN2P+zR
wxmWUugpFmCY1J0WxSy/sTT7B91J0K/UvaqRxrA4sdKna4xVvb5o6xq3sdF10TrHkPI7Q+QfSxDv
QLLzdQDcRy+qm1SfZ8L42+uw+ibAiFX8whoZ3ma+/xJyXt2kJVJ9cDCsW0Hxsy4VgYV5YG2CPnRu
PTJYl+2IuX6UZbz028B49lO/P/VtBEFepp/38WDu3CCsz5D+iWsLLRmWliI6/fwh7J/+X58BEliM
tIQ/6Gy8D87itaWnFt6hXzmhDec5xcdzTIEYpdrePJ8j4FafD3dwVprH46BggAjlw7DxIlPTf3uv
piEFlGDKF1z1j1pifyG/yVjbZUxCdJGnZ/4wEAVNui7rEd6tWGUnn/8A6/1L51GV1oHFC+kI0z14
WBSHFZ7x4iWaSJijwGLTKYRcWv0s/Nz8NaV+pS/9pt/B8bGjddXr43Mm2MCiILDHp8GoYD5k8OjO
U2Ve2bnUyXCa0ooVuU/J9BlluBIwUUy6sBq8Iqj1+bowpPZgE3k/hKkkadHsC6ADc5IWPHcJ7YED
z4mMk+IpC9vqXvNdqA9d6pZnn1/8a2Vlb2aa2xKubSNSBuoLpnX/7gsoj0EYtj+svu6rRWE64+mo
yeGxVtUQQiuIipMCOSjxCcrsgXUpnJCELjSXKQinuxD+UYgntuHGga8fAZLCO6E9XHZfHU1vL0NH
TBOKBffGQcf4oEI1XPJ/0dQMcZ8yGdH/w611YdhFdK9c90ZKIY+UVt690JQ4eI/JrqPwOR9O9y+R
T4Tw4Np+Liv4NuQ0TOs04UBsBAZhoORfLT6/pa9H6v1bSgl71qeyV5pf6oOGShXrkuNd9dyBRKH6
GtiEzwGHZD+TxbuOnPsnK0HM2ONtC1u/HJeJ39yabAhrhNPMSujv+vOirLVZ48CGG89LEuDiEtom
5dSANc8lkpAQg7Zbdgn+umk0m5vIrfp7U5qmtqjaYLg3VLmikzpVC72QVg1tAUtNrVk9gAE4ZcCu
ul/go7wrNrPXuayTv0PK/3ESnOeJg9sAnt6hi0bEjyPcg1JLJiKhVDb9QDvTr5IAj//IzVpQ6QvP
ygWZxSwvR279frGDqYRaJV8yazm1Mp1K0v6TDqMI2UepfgAwd1GEtdMKQzj6jARLxecP+aB+9jrU
PEvyhGfZv33YF2GtxsVZNz9GlIdOXVQ4PNsm/Wbk/jKevAJOeTBMlLttdyDMTqbfUTAmF6gVBnXk
p8weh4Mb/fquIeXUX3MpDm408i3phqb3XMCR+IbBNGsXHdLdazOuIYGqHprdMlQY6WJ/AEeFiEB7
DPNmeDTp3S9z8AZXWhYTVT1SorrTAvupVRQR1h45amCCwvJHbhAmvODIVuUY+zxAi0FXCcYiJeLI
I3wt9e2/NhYwDG4qRQ7iN16X1jeVbh0rQUVA9hPyiQJ5N6GoP/WGCl3N530F+60lC9DN2d+kJBet
S76YF4W2gghsqnErIO1EFNVGQsImCJDLCbjd2ojCyF3ZXMXTgOHm1+iAAFigyOe8GE7mHcDO5jIJ
RvGIBqh/qArfvNK0rifUnI6FX0U3SdiS0ClHtwfZg+CC3NYWKeKi9ot8a47d+C1Ju5p0qRGQTtna
Z44Ni0qURXdOAS6j1QEYioO3HTv0YjBr3HCabCfqA5HGgbDQqiO38SC/aX4/qVbQ0KWRZgjJm7H/
KVh92wxNYD71MYUZFG5d9eKqJkHyHmacxZt8rAms9VR25hSOgmKFSxI/WXoaUyeJV3ovcZWnTYNl
jgUczlPvXwQsiL9aTCgrvc4S7PoqwBemtU3xu7/5v8ec/3L4OP/5mLMOxrJ9e8KZ//bfJxzL+Wve
khk0tCnkzqkb/zrgmOIvVA30ueaaK9kFMx7+7wOOZfwF+pyGI2mc/9I+/H3AIcxmTsUhZ4G9j03c
l/yTA87+XC9NNk60NF2yIubuzbsIKCAvBak0TrAcXJJVFYyJIj0tK3pwFblXKeyN6P7NjfngqDC/
v/+ZJv4ekXd8noN5052DRbbMQjesJ0lzH+IYPOlN5kfHqvjzzvP9GA6zO1pVlCUHO1NMwy3YVxdR
2yreUenAd+L88k+jbbS4UosXrnTROT/qxWm59I7sWQ52xa/Xx+qJrICnJzh+HixlIzLktM79gPzR
H2FzlUJJJVrxrMTkHwQaG8rLzCyW2fjr89v6flyq6LxlbAQZXHIM2J83Iii2IWhnHPot0ku/2Gi1
cQnn4Myx1rYFGjAub0ykoq7z/fOR51Vq72YjMXDm9pcggst5lQK9PQa0rlYE44jmsxCFz6pVYxOX
5RqX131hWfDSDQw6nw/57q1lyDmzkFts0rE5VL5E+NAyenocMsvxuVGqP5Wxi76h064B+nypEQXd
Nll8rD3/wbBUHDDxse0WOBoOXl0dZ6qEQBDis6W6tBgM8zkBybqmOraD8bCyvFMxSO3H5xf77oMh
iwFAMWdqDllUQw4ebGW4BDWPQbxMNYHPpTNaVP2pC1Hn83H2d9u8uIxDPuQs8kHmIA8jQpwgdeqm
gmnoN+kCDsGJgsOBp/sMEtyRRW5/uzcPZet0tKjgUNthTjy4JCfo6ZZXLPi5JO91ulRgL8R0ZJD3
920exCO+0kVAxjSw/0GgD00LQyP+AUwHiEDp081R/frzm/bhlVCfMi02yxZRm/uDZIoifddb8bLG
wnei9SAA1YRLPtbD1Z+PNLcl510BwSHGwUhB7MVYUEZegxC6uUbJoUiXfHxHLuiju4bmjaVKmLwH
s+ju7ddMNDcKjbKI4W6E99Ku76q0PDKE8eEYfEUmi6LFZv/gUujodSXmLKCbDSa2xLfMa87qxbav
i7tJz3DKDF6CcLfrV5bmwWn3RhipeaffmkhdzaVqMdIp8OBHftgHD9Pk2IPCR6Iu5Diyf+3gGq2A
ljmBITbmoyBcNAQXiPrYTvm1MLI/Y9qzyZB1lxhVxztcAuF3Gm0TgVMCs/Vc004CrhbfE1ho46wH
SmLqBYCRgiJjhgExLJyIA2bVNaeRrSfnFa2rrYAOsSMabtnJzvrVdpwTh9QC56V3+s/PX7z5aRz+
WhM0Cmo5rNJ8rvt3hZ6SSNFjcVfGu1T9lP5lujRvRuvL58O8LozvxuG4z0GfPCe+p/1x6Lb0XqKs
ZGn3zmlXEhkyQLm/JEA41kAkNXMiQEP3ZDGaGCMXlqohyeHjr6kebkYtKZy1nlZHJsX3Uz57NrRC
824MhNjhlJ+VjamPHfjaQgvAk4/BtfL6p6TF0bhrAY1t8woL6ed34oPX0CL5kHdQZ/PHgWr/Rjha
ljPdY8SphFyTGJsugDyc+kV7pF74wWfImsJsgr+HGtrhjKIiMKM6XBuODznIy5YgnhPcrf7t55dz
OAx6NtZopkhWTsBLhxuiGP29gWw+XpZwya68kNStbjCbIxdzuHodjjL/ijenT3hJPjZnMj1AgJir
0MIOB77ROTN7q1pTfu6OvBiHD+lwvPmvvxkv1L0o6Huuyq4vhHE2VQ/GsRv34RConGk8sNtH0rw/
hFPoHRFdDEEKkJNPi8zFXg7s5fPHc1AQkSZXIqj18Nl5s/bOPZj1zCRB1Uuu8tImS+8cJYizSf1S
fevhpsEprJunpmn0k4iClMrUdWMwORIrPDVHfsjhPPP6O9A80guaxYmHl6votOaNO8LIhgUEebde
uD52kFC3162p9+vYK468M69v+Nsp5/eQFpt0PLJza33/Drv2YNl63sMSxoOwEWUGMaij8+w7iALA
ncR3FE0woSe+wMPerxxLM09UEl4nBroVGEIUVraWvEEfVd23lX9EpvzBCyAoA7BMcDyb1YP7P8+e
BGcjAHtL4Q/ND821EkITGpZC+rHOkbt/+P1IZE8ujQPUfOAV2V7vjxURsxDo/uwpb8J8RayG/lX5
mIvyJC1Q1MTa7vPX7ti1zb/nzfdTEQJjmzGz/QgZcNStnySUnKioOHIL55/97gm/uYUHT1h3siEc
Jk4KwEXxO+flKQC85eCIK8irt7iUAEoU3RMe6HT1+QV+MO0JME6c1NkbclY4GHki9gbTe81n5eB6
V7WTnNWme2wOf//1slrSqeKJyfky5cF9ZM2noBWZbKMw2+MCz7Yjx8yFXehLG6ZhHQdfiiEgeiQ/
7TGJpl54ZCJ8d/DkqMAcQhuGlqskxulg5g20rFaTKwDrB8FP2YrL1ErJetEjCLjhlVG393oHESGy
QAL5f/oWHYx98IW0Re/pSdPXtPB/DISTmEQx0Iw48m0cmkBo/u5f4sFNBiIK3ZqyxbIaxrWUHQkI
0VNLSWfhmCUuzGCd0Fyt0m5nScRLfQ4N3mj6zedv1PzG7L3L86+Q6N9tDlCWfXigSSQK06jhUbcJ
tLywP400ba0Z8Z2V+msfa/2Ry/5ovHneeQ2kpUp0cHNdAJAJ8SW0fJwE1rHcAPsD34h2xT4BI3pk
tA9vMlVjrs6jVsbBbX9GQP/WN2BZ5pvsbcMyOg3t/qbxotNcVDdG7F2UTg2dZZLnZNtgWh9xhI31
sTXhcMM3P2oMREgIJB0r83DDBx5g6IYWjN4U5qK7bxuTOQoPHFlsSSXqh9zqhvIuFVZRnai0L+3b
zx/y4bQxz8OYnmAPIVucy3wHd8EaTKSOnHe8BLWPSwziohPG+v9lEDgcJtttgP0Hk72tZxIGwVAv
ab5Hi7YibtQKxbGmzuGlzDUEuunMfXPmqJAHB4e8UaBzWrbtyTSc88LANXLCPyw+vY7Byki7DqUG
XZ3921Xg/yhMpddLiLTfbBtRUxlek/x66+gFBKLxyNb8w0t6M5y5P9wA8XECUDHLEhB3Tkl1qvru
7vOHM08mB585Meb/uaSD26ZcEVKnodPKpoR4rKFewYxZ9wgi5+ntyAUdfuO8btRhqJJycIJgLQ8+
uqBFkhWmvAmhcJZWbhBQYoJSlS68GBwfba/nR77zw4X/dcR5WuHzQu1z+MTasB+tYuAzz7MrbTzz
GlDyoX1kkMN7OA/C5m4mf/FWUCPcf0499gfO8HPVINplSbSydZpiRMWo+Mj9+2gghEY0StGMcGo7
WPzK1BSZOe/JhKrWAd7mOE/qy6TLq9sIQv+fvRlclc1egukJnTqekoPPNlYaIoiUCBvR6ycUlZfS
gsZDEpNlHbl/77YV81BM+YLZgWI2Z9H9G6jLmDg3g++qf6TR7J849Rc/Q9/ULXIQzjB7XHuH6/DI
3TQwwR2+/VS48GywkaGgzMnkYNEhaQbmAtEMi9pBvaGaEcyvTUJK/aubnBGpbqoBAGwcDXqF1/rF
XUENyV4QvGgTK4fDBE5v2sQ2kFk3Lq/cwO/Cr2Hg2ukl+iLkxOXYQ3eEvA8mwZzAuKSDoT2SuyXP
rAlN7/emwUGzclpRXA1Iq8Allz7UrDGOwSAbjdttE4Aw166EBv6Su5F55evANL54Bshp1uOOEBfl
3UoISOtGavILie/ZzWCGAHcisxncrdOTe4LwEjX4lmZfcVPriCcNo4HG7Uy9etAHs+dwMQGPEHqW
7ZRj2RBoTf9XxJb1MUiD8sL8H+rObElOZEu7r/K/AMeYh1sCYsopck7pBpNSSnBmnMGBp+9FnrK2
KtXpqi77r/peUqYiwIe9v70WSZTb3IPJrxVDe7SL4sNx+tU+9cVMsKqdDDKtabamMI8aF9+JJAsW
L2WauofFpKa0q7mZd4ekhmpC8rygcevLvSAgca7pGyEjwlJFGwMzyhsWERMcSYKUDymGHzrQEOR5
GoR1KYZ8X5pDdsVoeXLujGLal4UNOLSTLliAYpVHZzH0a92o7XvalhbM1fXRhQd520GHO6k1YzSo
kP6+HzOC0nmdQEwJvF2CCStWm0zyqDVJo773TrlUiHsbtZ9Ge4gqS3h3chrMywCZdIwrp7L2I18p
cwDaOj6mpICenWHuFcVlXEHR7DtBdZr8er0yilbHFWJC0imqmB7xKDb7yBxavZ5dFNBVxXDcbq0h
vvo6jsG28GArlKBF9MGKl4nkC13ancdEU6Yv3aWa2wq/JwXDuZw/fBeiOVFZ1DB6VmtJ2FUHOOpn
U1daiFrA/dGS7M13LmA2xh/KSBPKjTdgeL/D4Wfdwh4tLkSN9Hu+L9S/QujGTdCt3x0dIK7Ol5Yy
iFvyOds1nemCuzFkoQ9rIoum5/6l2SrEjTbs0hzKsGpswNXA0F+Lfv3uWcL9ApAYmHivgKDW2y8o
ihbduQvosvFWgxCEdjJb86O1bPi+hco6JnxEDPo/HL0g1EBcgUApASJhzJ20hd6L/ZBkP4Ol9+sQ
Hbv2NjvN3dLwHbNPEsNeAHFbstmpdQHd11bTjj8EdxcG4FluR2ltTXxsOwZJn3Y0kZCR5l+bZtmt
sL9jYO3GPjemO5cz5K53F/AOFcXAUrEcdTEJsCdwMRPjBTl9P+afKGBPU9hZs/jKXIeAb1aN5IG7
dwuHBLnisr0B/7aeuZQUd4QVrB9Qx8AqWG5mnxP5dS3zK0rsUGsCEuPBmzcDEEyqO7r/z5Xz1gLP
GQ313PB41PcMU85NDJus3tcl4pSsD0yQTkVdPCqN1muoG535OOofNkKmSPfHyM2CCPr3l9U0v6Ua
j9nMaht6Gsl5vvrhqaBqd9XnffncJ6B6jS5H4tfS4jsPrG3dJBhr07r9qLnmey80dy+6PjgBCja8
OJ2hYhTGDdAG8FcDAhiUw2mAXxvtXl865zpL98ig43XoeYFQm2W+O1cInxzgk7q5Ai0xoJdCkXxJ
p7KNoNGZoQGQyABoFouqJ0JApI1B2PVgZ9nR9vsY/wa0PTu09eCrM5p7EqHRwHmlXMV+snEn5+Pr
jBlQzwU/Lo9g16G7wJWwQSuISrnxYLexO4/HdkSlPIcky0Klq7CfkoidIJyaRg3HCWD8a6eMGVpi
/8Y6FgVuqU9nfUGym7SSetH6wZzAzhZtu6l5XoZ2njDfsiykLhxAlBgzjCuq8t8NXSnOpGRGeC7O
trTXGwTcLnrFnGM4h29KElM69u9kCt/91Llf9bI8+rm7kZWTqkMWMCTxpOWGjN3af7RSvunesTOC
u6sGqQsf0p4AbPcwE2ni+7YA/IGT1y+mUWL7wZL9HWAZzK4l+eH3AOBxrbsvep2Wx9XKbjYLwpBp
L7Vjv+WgcltQW0w6+RfXqufY661juqzdxSmm7qHTyPIHwczyWmtKEO6fO56ndAyMkwPRvjrLZbYZ
XqGjYMyJzMIs6OAue+wPJCVfh7oxAYONOQqaulPzOaFkcAim9JDMvN7Jqo0fdtWOOtw0sWRP9VAv
F0sv5oOmVdp16paJe1j7yrsaaiboo8Vf/Z2Ak4ls0jzzyqXX0GS0iPjuDlj+bshyhgYGkEyrYbz3
4/yqM5rVnmkNol9gAuk98KADhcnMDOnqOJfSqlpqb1URqaK9FRaBZy6MkTbjJ8Nk7hfLmSNaWMo2
HoD4mwJH0bTAx2r7+SgI2gwQfcAZor0lL+1y+HjNcT7ZOJBqaT/0qWX9lEbHibtVY8ztMEYjd2Pp
2Q3FzkOfoF1Cf0sCJ+luxXQrenoAbYARr8wa6Eg21lNFBZXokds9yEWOZ5wyaoORAP0xlJ+/kQBe
ynNPossIbYfgWVbNzIAsDO7wQvOKOklnypN0TnlqyZdgLpwzeSEUB3ptdpgz6zK4mlMH9Au1xpCH
GXTggCI9rBdqsjRW3DDL1mOm0vWJaQj872XbDc+rZCwzJOjK6bdHostclLceE6bxIs4+76luQfJu
Vhw2jdG+sVJ9o2vV0g8Y7B7TUbDcp+DsjitqmttSm3IA6Ik+i12fLNatZpUVSPZ0XiRLTKFKlEMF
TqXcZzprMRKgVLPW3MweoBmGYPJnrZCNCitiVUcmUrxdQ4muIF7vSHE0O2/sdzIN0ltmAv2vnWzV
AU8GI0R66swIkXtf9TTeGQaLJhF0zqYDeQ2A8OS5+9bDTY+skhQsecz5ejC1k9N2jxhumq/Cc7Dm
2Gu3b13N8Pj0lIrRd6jbyq2WS1Z7BMT04NXKh+6m9bTjXDcKp1/mVAevRcPKn0rvjLlpxM5jpdYs
DV/DhJ4QUOna7vUa37GT07fsVEtisgvym6HCBJanafqWmg0HlET4rKFVd2xxd+SIH9Yv9rLc1kjs
8qObWsfMZ0bGSpnB8rkvXwaIOdfw+/J38vyYE2uYjRR/53uG3A7e1FwZjME8NMwRRoys9BEDdMWx
GrPsuobYNWQ6pLjKT/GFVV9kPp5UXcKV6or7KvGf6rbu74LEeyXbzIgXFF1YPD01fuCgiaTNoOE+
r97SlU/lquyn4tCyP+xY05JbiO3e0V6nOwB0j37h4NxZRs6HU0FCv8WF9WAZnHFDBEjoXTgDa2FQ
2g95B2lAI158tpcGobuZ9W/lMj+A7ru3kvlVW6yD8sohPZYlSw6wXseqKVC0dep+K9RqTXEiLYtp
M93IL5ZgsxmSk1zt6SKGpk8Iu2lJsLHf5XeV1d3rkPjyoeXge9f1Narxfm2fxrW9WrSpkhHQsQch
kEaaA0z5YvCipmmLjzXToR/L+a1tPSbHQFQJuLn2Swb0jYuk+c0bxc+qWufrzJxTTOnIws7SGwEn
mepgMPx8aGqTC1ohXiyraZgrHDFWzBrzHSgVw1GVV8z+O3dpmWPLcEAO2BPH8X4Rt6muXw/w/gIY
UlFAkeYRhlYX5WKecQe2HtRD8c2V2c6dWu9Dei5luKFN76rRP7uiiFvf3VMr2bmkUuyx0Q4YB7y4
7KzmWhlWfZyYxNu7WLOPDJjX7MO+jALNy9NQsQwgBFi393HXZO5lIfY4FWZ348HGpfcLMhW3ORNg
QcG1ULUlG7dJiGO6slBLQkiFcOvOLpMwBgHEvKF1AxKPec9m1qtDYQ1LusMlaryPqYd0yFHmDo6H
+ioTTkKOSL/Dd53CMUkRLWb9QxA0X+tuyeJJT9fqupPA4FlDFoCISVac5GhAIWw5ZGXDMN8FsmZk
lwRxs88DVBPuCAo+Ekxl01GnEh8ywj3FreHiuKBvbAvWU2+WQFdmhog/sKppJ4lDNp7yLmf6FEbf
EOcWq2oVSEq+nWhis6gQu69DTiy1/14v9EqGRLwWpKTRBXKiWkTHIo5Er92XcrSPxMEJj/MYQM0v
5pd6ky7bjYass/hozFHe5+5Ql3tLBeWdEGyTx4FlNMPKojiHGgMFTpTTXZNGvDj1t1UFQXfm2pyk
wJjNtr6eoeHBIq47CwdAgecBFtEWtuKOCYNgNJh1Q9E1VMUxUKMEAQdBrPPCgD1zuCmqARPxLpkZ
fMY8zu+2GEHhPkjqotae3ulkRGLRgxOv/ZJdzV4tqwszhuSktS2EfKTI4jvoEga4eZ5rxGO5WMur
kJQ18R6Qlh5zDX8JndgtYu2DzhzqgLFtV7eSV7OpJnGAo6e6g5F9impHr/3WuYmEwVkU9SZD1Mvn
pZ+8MlbzsjzTqSusQ9cuwc/ULKaBsU+vZbbGyi5eXw6PgZuOX0bTgZWXrks2X7f5pM78SUNjGtBP
q0OeSf+FFO2Ewb4pZ+u7wAN+4drRsCqjdbHuOJB46iUbTeLSKX6aMBHa4r9MWlond1k7YSdLgYeJ
63wEe3fbWIvu4GRIsfZsU1xsScN122TGcZbqQdXNetJw3PN/kT/lUOBHdOChh+DZ2F9JsUjrXBV1
F7w2qJPHKxo9Zb3TWrjbReEEB8F5bDjOqxhQWXCPMlsnLWI278TlaQxuF0h4N6RpGGXJrxgBZvS9
7sw+NLTNZs3KVrwrmcpnYajsupXwWlN6rCyDI2oNpxns+VnAcVfToU2etOARodFZuA0X8ZxVZWV2
NNmxk+zZ+Nopu22YGMEcI9LuUSL8Ts6ub5rXXM3TM7vpFKU2t1j9YOj3TsG1eE71cma+xvKqY7ZG
joPKTnFh26jRSWYiFHZGPepN4V8nC9nxfT0Y8eQDAo/4oG9LkVxZwolbfbmy5KvtfV1WrE7SEHtA
wM1tKqRV3ktpusmRmXU17taV5+4WN1Zzz4hx5K0XfmDzpkyDaZ0p35zwiJ9X8ALGzZq8Sj/SqKHZ
89XSg57OcoeCcS67PayM7xQ8tJ2alk0qL+vrthfXWacPNwO3OtcPW41PyVXQc4xE4kmaBxUWQj9M
86r/7OnHQV2Hb+7tqPbLp5K7gFPw4i20lid5xWCj9cAMY/eizO65vaItK6+9sSnZLZmu553a5dy3
tcG+Nq2hRZDZ1DADKz1movbWhU9Rs5y7gbZvwV0b+1Ivkjvhugu0vZGZJck1Z+Swl0GvdzPmq2eM
uwOGPxbZeh0Zmm93GOhCfLexmmqX1b1E5jeJHfykbe8JPas0MF/Z1ckJ1q6MhXQrjQa5CFjgUviT
u9rN7hcdjezelk023FSOds5M82sA9uEdnkERNaYGIDRVlp/teCC53Hi1i7pdo+hSNxRlJJ2u+tov
BPRUbS6zGKediIAgoWnRy6W/xeqVUNCxEqJ7mc4vzMGtjEemgZ6GZb4qRki5G4b0y1zoJw+6CUc4
e5xV3KQ88ejGjCXsxuypIy7axsqzf/b2NoTfvzKgbOrHCsQDfAEjcyOP4MGtAYAfAsYmleY9eeJM
mj4MQbt3cN6ncZIlzsk0KEGtSrfu/AWJ4L4EEQ/0oqumGaZ8Y8MHhk0qDD9REVBPtGLD08aHdL+P
BubbHGszFRDh7Cx25p25OswihVXPelfvM+ws2glU+k1R9Ma+yeRZNdPtJBm5SergPGptezvqdlw3
uhEto98X2GHWCZ/ZCPWdkY9GWVRoK80prinwgsIYAJxSFa2dm7aTkCc4NnzDEJjPu4WT9tmrK5N6
QkF2lmICgwSMuc93U12wKgK35R7mNR9lmZX5fU0r6hHUHddQo1975ihK7bUp8ux61jy9vkNouHDK
G+bkNPqdNEFnm2PH6EUix/U8QQS4tghLQpSHH1JzWsh4ysp0hQfAAXdfUL1oQrDz9VNWBOoE6zh7
bTIrr6/7zGwQVBVlZ8apaxbqbgHOmR9Wc/FwI2Go5fi0oPLSFIwzRpfsD50BFxX3BffDSTPBRlAw
PQW1ObwnzPE89Wz6P0pdFsxlNQmyuYCZVM1ejIhVb7gr87w+1UyD3ObaYOwLfsvrpNN8eghGnh6T
lRGLXVIMDYAjPMjWiWCFES/AZRx/jxVt7uo9Zeu2ch7awcsSpljVGrDThRD+uYd+UcKyuXNp9gx1
ipKyx+oeQqElMGjss2TlnyALUTDJclhd2K2HrG0pCYAOzS6cnuxnyuEXq1/rY0Hp/2rRe+durrgS
GaOlReyeKj+jay1hNfNMUZEwQGZW+uSDJwyr3InNbqEAf5xLvVX8/wtprp32TSmCdhrGxBIix6wc
8Py8+8vxHzcxPsOPrsOIC5GbXzpOTPytWdbQceoHGQkKXwurtxs8JfPDX/+grUXx+z4aTzhgJt+l
w6kz0/srmgh0/hDga5PY5soBBC3qzMrIX4vMfeW6qiIavFjTJvvvmhi/9gg/f67DzAfdWx28xi+t
k4yhjlQr6T1NAFEPukyL22pp2r/JLv2HxlOge6QuiAkyMedtjb3f5WdGOoS9sjiD1v5dNT3U6gci
blm+/PVn+Nko++VD5Mfw4TGIwlj0r+0Y/KBV0eZzt0Fp92NevPRCfSt5/pVbnq08v5Cv2TN43IQl
DipP+scC95EJT5u76rNZ08PWetwYQRNcPNX/Tb/oP34IPpHUbVqTlOEv3d9sqPpuZJnhwmpUx7am
xjctbX1Cv2nsLCI/f/Psbg22P34ats4kqueRkCK+7Pz67CrPasyW64/f5wcI7bvS929zGYTWuBwV
ss4lk9+Honz762/hz/9Nm6A02EMeKTp8zi99P8Gi0RWepNHXVgceuGgGTeT07kMy+H+TDPiPP8pm
qngb4w+YOvjjYzXXXWFO29Wmoo6E5p5J/NCQnMv/5vH988tJA5hQKO9HwITvBoT4/eNbUx8P+pa+
qdXhiCmXaBhbGlJrrGQWLQCk2FL/rqdp/frtsd4w2bvFZ0APkbL448/0lWtJzWNBGAEYhMtsHIbM
AHwvRnpr+jPymi990x9TCqGdzgG34JpvDQ95TvPjr7/QP/3vgXJ6xMzJvpskqn/9lCfN6Besc2h/
Bf9b674BTUdvIbQk57ryCB/nr3/en57b7echft/G9MFsWL88tw6FcR3LB2XGuLwMV2vYRQTvXofD
X/+YP4UJ+DFbdGWLtm8zoL+8jsB/Jio+HA6pn9UhEx7ejgzRQ+toT+xdYuebU/T/9xPNP36lCBP9
yqTqv3PLHxLbyFRqFFypWmrDfpNG/vVP+zXqRpLP3iItpHHZVwjP/PIEkRpiQtun48586Nlwk1ur
R77KoXZTFSIkXYM9ZO991v42mv6P5ir/F2Dp/0PIaNPmIfyfByqfU1xv334/Ufn5F34bqYT/rLPz
kbkgn0sjjOf937I3M/iXQ25gewDJNH8CMH+bqLT/xZfHTuYzW0tag0H+/0bGaMa/mKuxDFhRzM/x
XpJJ+QeyN0DCf1hoiEXAeSOjwRrKs0Jr7Jf3QJXYLElvPHSdt7IZCaZ0qIVh0Ab5Nms3S8pUjau4
hMH/wjzUto554zRWAEEEP9cXTXkwBStXIWSThiuQ/pojpddsMRib1DwshGGZG4phYGzlbqg5Td9w
f13VGxuxs5xoNixeiEVI98MhEMnTRAxr5tTng3gwmCP+tpBZBAufUg+/7jCaZAnAJ33gflwY65Tc
B+vKRAS+SFVzE7H+TW+CGyNtvENtaxr4MzfIE6NhAJ9Sh7m0bnIrOFCOWvhVAaFVLmD3XDxKO3Ul
xyCTZDfSSXBSqjfp7M/FOqeHVAxdttOnSufutpGo1Lg1stKp1slymQb0vsxM8g8ipPZbt7GsirlC
CpqaCYgr5txrBqH60QTMt5a+iyISU/Je/8RjLdIFlRUwwEKtXVd5HVd9qx8DeN7TIXHz4j2nBkhL
6hO9pT4xXBNXu69Wvl3LR7wwmZ82aBDWpGMSIyUtGCq7zQ9YLaFZdX7fBle5IKB7kJ/Mr3HDfzmf
JLDykwpGfwFCmLnBwgAIo4GlswNDbOGedar+TRYbKue13nBj3id5jNoaFLLyk0im24h1qQdtpDLl
5FGicGFGIBKhmHHyL67lJ9us+I1ztjHP/E/+Wbeh0NQnFU1+EtKKT1paZS/rNfQJGGrdJ0/N+mSr
TZ+ctRoNQx26fW9RaP1ksVFqZM4+MLj6hTxdxrin+9Y4XOY3jltLoGprQm18NwuNAOqyT+4bRgIY
cMXcqCA2aotdLd8wcUZVa4R6PulxDAdDklPJhIvY/yTMBalT0OlVyr+VJmK7UAUaPDpo67Dpaisv
vhsAES9w7GDXlbMmaJcOtGgnvGwinnp3ehKVZz4oxvyUBWO2kmYbF4I3oN9hR7UwVGcl5YQvS5EG
5UeKV9HRQlO563hKRcrTEWb+DEpjHYnL7Rre8OKGlIP/nvojVatRn+3+kPG4DfhxpuWutFbL3QqN
0rnBzm7ru6wZpzfJaf1mdcVYPohy7f2HwJsSZKiJQ+lQUdckxl8b8N8AslTXqUcm6RB4bcamD2Db
Oa1LvxwsGDrfE2oTT9kqFCmUvirv2W8xmGhuOWDn9bW+uBo8UivxMmrzkahGqody3EwVq8PQFBae
Yr8d3Y92WUgF65KeoFK9TdanNYMPveVaEiTdutx4mt+BMLRM93Fjmn7RpwzwgN4F4xJLM8telI5y
L8pMj46qZ3fx2Hdsgfhkh3LXAkq/bmo4dA8UH4h4Wm7uOnHuU5XZuqFN2HeT9SWr3fy1q7gv7SoK
r2JXFK5HgzzR3YtykSyFTgfWoIRZnkaMXBTPaUCT6zZv864OZSAxSTXCbw/rwjO7L31PItzGG4db
t82q4mAMw/LRNvTF+2uHmbjJ3XtW0dgt1EFVPeiZJ1CTtIX6loxlc+eVjltHVPlXbzes2SIwUI3V
TT7aTP3NWc86Z9F9uEsH7M+o4XTV7R1OG/bOSWSPQcvxc51/WpBIZvPP+3sEZq4WS2GjkV79hOxK
zn2F/rRiEPlo6Db/TjUUcvo6S5xR9Mr8mfXdToT6Hvi5Pexd/H7vHYv725b9/k5D0Xhw68zfWz3E
sDiY5dpfGqe1cZf3lkyPDbGompOPCN4dCndORHKnQDQ3qIZbddqXNEfKHJKIlUwt/KrOWY9GwGB8
TMKGjwMHEcV2fiXXjfNiXL8OXsV74AWoi3dosJo6Ml1umcQKuNDFNLY0xGa9naVRUo5dRxMnAM9N
jIwj5VgYWBwbXb20FIEIvPDAn63tIwgdVDhQHgOj/406/4+ORf87mcYdUbzHQf78Odx8a/8PGDXM
bZDjfz4ePaIUyv7f4/jjW/2HM9L2t/77jLTNiuObZXxsOyJxSPntjGT9i9gtuC7OJ/aWH+B48tsh
yTA5JXEfIV+6DU07G/7sN+wEf2mzX5A8hoDPrAk/6R+ckVBnbEfz39+lQfcBGWIK2DegxsFc+uPR
vQbz37Tz+DIxf4kQ0/blNbCs/krvyvWOAMgUrtkY8IYEKpZV1p/ohpiHBYrjofcq855tcQCGBDV8
Wggpt73BtQbPapc54iBsxHhjNV+lnX3iEHPJg5VokNLsOJ8S8yga8Eyj51S8ydrPlAAshdtVD/t0
vhuq6t7rhlMhtAfZFEWcFGsVadXwYcr0FaLsXUryEquiHXaSVpKhJSeld84+pe56sfLKfIKlBUss
aa35SnO3JZ7K24Izdei5TmOm3cwTPi22EEz3V0JD+dU0dAbHmUWcvXFwnkAckpuonC+OTZyBPbhv
3pGeCy92g2y6TgfTAOcqegN88WhiTfXrIvQJxUVdiuZOKTkdEXXLUybN+r6QrvPNEkl2XB05HKtg
yp/NsRd9OKvEv60oMPQR3xIVeL1PjlXpfOTV4p6rVTe/4JNCelmQI90TxrxzVjJc4+C9jXUw7+yy
FteiE7fNmp1XO7kkc37r9yM7JdY+OT5oufkIxit2nOmS5MY1yvd735vQBmePc63tzE4s5M69NmTt
edInAD0CknPIYzo6e6UFy48aLzer5EzFWdBwwbKW7ufVIp+VVNpjPo4/W4zBtGCDs9mQPMQKRqGc
3d2dHK38GAT/py9zPXn1DvpeudfWYH2dNSMXd/m/DwjV2g3Y4K3E00eShrXwxAmqRNLbR43qdLQq
z5m/NAZlUw9/V1kZyE8/HS8qEUX31kupv5ZT44hrEqqVerCVr9IXunKbK2b2g5U7oUicYo81tkx2
sqpRtaiFOEIRZpPV7jHASxx1HQV3HhyMS0Ufsw4TdajJ4v9Ubk4mjwHXzSNQFutTZkjziaOa/wRN
tw6n1Z+PS2XTadlGbUPPbhFnUoB/9Ocx4JQypFf0WhpIqxK/+zqV3sGcEJaFK43Q23HxtXPtt+2L
vm6g2KJO7ytEupwKNvY5SQ/DUWeSagujgGoRM1/WRPKNhk4y4Dc1i5Fps3rJrJIyM5kJo22mGw2M
jBaSeUMY73AfgBpcgyAKbR76Q78szdEnGBKRs53nkILLxPXHsom1GsLYJfCkI7NLEJVY7NLnxvYJ
WFSde+EoWzLO56nyMfGrEcIloW8o5QUnTY1NaK+MIThtSPXn2ihIGQFy7r/yhxIOFqn5dbTRJs+L
0s+zEWRkcsriZGSa9c2GSfDSYOu5t2Hi/uyAjz8hfiv3c2sWfFwj7WBd8ZYwMDNOF9pEeTzoqCdD
E8Mk0vnGrA+Tt7S3nDHzU+Bm2nnexlAmJYrNehh8eA6djGlom/esqz1K/MRvcY61TCcCt+YXW65o
3Y/0Sm0gghhgD/Xamjuy6ogfvXU+5mnziRPMCJDiw7xUS+dufseeGtpE61mNHb3VcrrNAnB/c9au
j32XTgi5hXefitW54jrgV8AUyokNHVmtM/k+XsoAAlC12PgHCz1aLS4YTQB2vq6sORJea0RBhk+6
5G7CoLhs9V3lLLiRA/KXer/kUa8cIt+EqL53q6/dtaxHcEt5XIsJ7uUOjFWw622fp2VVlRYh//bc
c5cr6xLAuWL9JGw4kkUgE4LQmkx5bI1gCzcv9d1gDi8JAzO7zEhOuTOGSsPruvrGe94S5ZtMJz9s
0lNWOPGDceafS6dlx1qTdtimzhAxpnWdtuWVsdr7nnkHlpVGjwesE7uW8Vr6IzpnQ64SNzRgDmqo
zX1Q9EAOGyeNm6YwzxPp211K4FSRhyMRbIsEYWfA31qJWi7anMZVXl7l5noUo/ehkFRC4sl17m6V
QSDGbo8dly6V2dbDONJ1tZ38wzf7A6f2C5QMQTROL68ye2gjhnANuuYSt2ITjBG0afOwzqTGlVPE
pe88BfWYbJa5hAnkqb8fgokSQG4YFA9E/czrRByQA5zR9Tdg0CFiJtW9PrDCZtZApbxbvzFJvIaJ
XBIwhRZmRvVaFzPtdffJTbKTVyhGniFB8vWOdI8tYz4LP7GvyilbkIikY5yn3Q82YRjxjnnVtKrd
mdK8iJXkLlDegk6vf2cAbNz7EK+3YQEVo2gmwVsDoFuw5la1d08n+Eaa9nsjHfI/fR6nSAv3aT7J
EILcKbPz2ySt6p2vO8+YLwnxC/mu1PAzXfrmqvH5hIoJC3Op7zWV3ZdrdaOPDrAExUpfyXbLPU8i
Tha2WN+5IfsRGYw0EJex3/uAnWxmjjvVv47jfIanaKG354lry/Fh1UhTEdUF0UFmy0VXy8D1GOq1
PM7te2L1P5CsYHjsvxI4qqIlSPdcT4cdFSE7qnQgROnwaGEFI3wq1VUhyJfMiTFuBk9y5JnYDSW1
9QalPUChKgy8+qnn26EkwOy1npGO5QbEpKONCielL7yYYUfqOh7WVNu5hPDjmQtW5OYa5N8aIY+q
datlg3S5SPU5o76udK69kuWlo3QUNgQk+Z0AM7X+EzEntoVyPQ7BGBekYUhNeHeeV/xYSxiVgXaw
6KfGSnZBHIyi2nvSfBGFf+HL+N5Kguea7R4DjQgqU5Qx0bUbJXHLK1H/KIT7BUwRWQj/0QRHzPUv
DwJ4c+RqOQK9pflw5w5MStAA/ELVKHs1S+kREXO6Y5cbdOiCoT/UZaleGX7pb1RhGbcWg8sveUPS
0p20c+WJ+UMABo2ytjPBPaQW0bl2n2f8Ml6QJ1GzKp8hE2RGht2NMS+2Ha2jfIKOdV0zHRMNikSI
S1mOvy0nkhqbR8Ejh8eAiM+ASXl29WK/UUB3yYSQEUBIcyODgckinVqIaTQYu0ZWFgLZZWSaCWub
mdRfjXVJYq0az7lhfhtg6R/wMNQM5Ph7qXqSGIQMLMTVEhNqYvwsccZFfuPsgTWTSAq8j0kXr6vu
EDLWGUKKmgQqgwvq+amuJ97fyfsqfANVecksO91/N8I9wWvVt0Pcdn6Cz3TUbvWqq29GPbghWTGG
ftNdYObMN0lvpFfUBa3z7BkXY837eBZT/kUXurU3VJefcAqXd1wE69uBZDyE4/kVOrfaaf4IKZ/1
GG2ZVMHHYlQ6c2CeTt4C5mD/piFu3ulB1j0ArX4MglaLmXNYv/R8Zo96UrFSLePsRWNW5JEBf/3J
I4mGtsEzh8uYjRm3UNvS5HYchZVds1/uhkEYoV9xt+0HayR/buinEQ12lJjiHQaa/pi3y1c0Et1t
YmjeZe06lsFEnjElbxqyUoNPX6a7ebGvKJASfZpbZh0cUvQMroTZzIRIXpZr2KzWDSm749hPN2vf
AWldSSpMe4GFAXBvmz/ihqLwUbKwItsQbIL5dOVwdmHSR6idHOyLKZcjOM5LlXnQirwmOGelY5xK
8oAnQV9/V1f58yLKo6in7xxj8aN0C5ropX2ePcwxpoTjb0OcvdZ1PKY7sUzF127Ta4TOOlHEtTgj
jpYIwKslJPPVeg5omJ1cfVTsNLY4FIQuGhG5JWGOXZkQDUeJppui/SDriPy7GpiLepv8wvR2BJWm
aYsi6v/F3pksx41k2/ZXrtUcaeibwZtEANEHO1GkpAmM6tA6Ggcc3dffBWXeVxJTJVnOq2pSlUwJ
QQTgfvycvdeeujcaIaXZjvDNzABQJyZX7YIm8fRrIhvH+Sw4CTqnjqiADhdlM1oyLJclBqGvM0Nn
eTQl/zref1OnCxyJobN35HXm55j86Jd48TyOXk2wYv7QsbWbRaJC2BaulbrRNLnjtRKZJtDck3S+
HXPHKLyDV89V1++Qu2pTwdre+e5HV2lLunddkXnFju5FgWZcUmVw1jMTR0PtNa9RK1c9ka041h7P
vgcBU6ImxZk5s6Ujq7N686aw+RFPBUscsRpCrBklrjUnBvR2Jgj2YSlxeWTb0ew6dSNS5dHWwBQC
97fNFYyhxRdBGmzTNs91VFt9tozXuQusstzoede5j4kAfWhRFTTuF2N0po/CE8U1r7IqiRrXLdid
5tIUw+PIzjPt8GHm8IL90n/qFfnEWxUX7Z59ZcKUmPkvRt9KxGq2GqLZi5Ooy5evoFaJk12og/vO
eEum921tLe8mmwe7q8h20RUWJPJXN4tHNE07eqRRG2jAWvbI1bQOiNU7WWPhb4A32Nu26t8p0xAb
WbCLAGXtsWgMYSZr9OO990x4dREG0hlvCKWu92VV6PDOpB/pph7v58IToRoqdjUneEbiy+DYsCK7
0r4sbt8dyRA3k22penGojfaaDHH9aC3oVh2O61tPsl3ZlrotyqU+aHgo93ngPfEV31lJzPaVHqwe
n4OXu2/TOrV3UIpe5DSd44L2GUvZ7VzZ74Q7N/sUiQ0em3wmFlBxxc5/Lgw90mmFbuaaNx+o8skh
UGcLlsONNItDy2Df11V8wjr2btHE2RDdO8vLH/xyubSWe2erhbANWdMIpQ/mL9kTKHpYdT5Wx3og
crlqynnreOLrYhn3uUYBkZbkBJe0CDbw7/CJNw45HcPbiSip05BZCMGJbZ6JgHRNG4meOYdqHgN0
+rjKdd/JD5oeCGxOlPhAczEpzv2tWXgk9Ai2/MnML4HdTS+cM3VCh7Wveil2xFni0SFT/aR0AP+B
6oEwVij+UQxtDVuVcOvnihXGI6dbfBja6rL0CBKrLH7jIynfDsi/zqNVHLO8JbpnSO+cRi770gVV
OY/dXcLn3JCpPG+aNKCzLXeBl6RhpuoPsndeUr2dDgnB4RtvcRZORbiILLfj+FNc03mGIp2aXMSb
Puge+xdmhWprIdPflOAU75u4owQoGmOvJN38VFgfA/zTttWhLCkIs7OKKrK5Z1HrOOLe15z0WErR
btVkqa1eTag15xfPaqwQnmBOq8Yzo3YxI2tp2k0uaCNjQnUH97yAYWWR84hyH1NxmcnL2/jp7FCA
dNqJd/I51Uxzm8SgI9NJ9dtgxsHR+6jztTT5apuB2llT/WyZ882o+Mvl4tEAtcv0nFvyiKkDWgOB
3sIZprD0aA7Tm6JewAZn6e3XYWjx5eAI4AMGG9voPveJu0kcGrXWzHNiQBikBiG0XcveYS4SW5F7
5wAzGTMz7UpZ6myyNL/yHb1DEeJuJFEzoZLuEi4D+cZVK5L9KMcqtASSfT5y5Jjlsi1bOGVajvdt
Qn6YItPcZJoFQo+eLL0ivTjMLZFec8aEUpvQvwdSNAdaQ92R8eZtLTnzglPMwthOHqyhfe76FX+k
M3tUfTYfjIZk9szur4BuawLACebJi8ChiTO8Ny2xNz0ZMR1AULwAH67iVt0DWEqJC7JbZOrZqVTT
zVTNmASH5cVmTQpBivaR7IkXj0mdZ+Url6M1T9Q+haufzH61J+GfHUZX23u1nV8xYqMtn9JbXnkm
REmUOsszqYfn2Yf+qvsa8hKPeRPZTOgsHJ2PSPcOrMl8HRpr58PFYa7bnYaBODdThvlE0oc2x7dx
gUB29NOLro3v81bhUvE2sY/PdnaMG8wfqzkOEqmb7ukGQsbXrnkO+Eav008emDNItId6PQqa/SGe
2ex5fnfSLCzy+dS8oaRfkBOZHEq7jzlltE1fcLtwPhFdfeR1igo6CWGQIeLvqltl0aAKcDUAUGhM
ctEsDMP0oz47k9mGjF53Vv61oHJXathKn2I917Swsvu9Jyju/ebkDygCp+adX4vrGm4P/f9cyfmt
7yBt9Po3TkAwUZGM7wsnfmMK2huaSR9nnrCuzNWC6osnMO6mHe2SdlM1WaR01wiH0o2vePRugcrJ
bbIs0xrF9ZSgxlrs3mQMW7VbI8cfsljjvdkWC2epOL1NHX6YdOq2pd2CRUWEfhLQDq3eyA67erW8
gdd47ku7oiMxXYNpvDb6fFgq977GedBQvKQ09DYLfexNa9Osaqhd0VDe9lTIETZzg2gplpsyfR6k
cwrQoFQTy0DX+dfEDOhFdFaBrn1JjmZmfIby729wC0WLi7OC+Azpqy2jrytWJ4xzDof/JX9iFQ2Z
3+xsc/ycDgR3YZKM96QP3dpgfwfpRr6hLn1eftb76XHuXTOsUI/cZ1DPQ4MTsmaPF1ksMHw8/Zm/
FtPL5G+buMFNXkectOqIKTlm5aTZ+0F8SgVKUdw6e6um5ZwTSdX4DkFolIS1okVjjPJF9R2CgUWc
h1J+sICunCsAArXDW21Tvu4DR+R7eD4bz5opqJydkNVLUMlHv/DOjZlGouVkaWW4h2O6vfMwvE1K
R+xaUdFaq3p9q+o2zPzqdvbtKOiYhsfEJrHmfmk6U+OMhcLIcxOOaEPY29llARDRxWRs9CONjMG/
MfuhuDO9XD24ixjkuFXpjDigzoHyH0DdUJL1bufdWM1kDI8mQIBuU6VK7w687E4TaQjV9U9jSsNp
EsUyH0DWIioUek51ltpG2Ai3CyK4iulwx4TK2FeO6Hc2Pl0PF1xJs8du27wL3UlPx3ut1DN5bEEG
tyn3PMb/M9WO/KxMv04vTPrdMKVcHe+KkRoMRM4Ca2pTWpnv0xsPguESmK4wPtRa8ZF+BNmBdlak
8u3U43fF6CIYfgndGjFVrwRutZeMMNMvcsoIMbORJ54B3EnxxppiikcLH1NfqLk9Do4XOwdUJrRx
bL8y35R5JyHNjNWeOtSZ907v6zdtobfu3s/7RUVUj8Q0cEQbi7Pr14V8SYqF4SeGtkru8Ask016l
MAEYw5nypi7LpNwWM4TmBltKWJGwl9KLsEuTIbyz6Fc90Nz7pK7T+UDT2w42lTOWdFAraQk6FMid
6dfv+l4wL8X3U5HLadd4PWu9wfRQuUZ6O4yYqNh+hUI7b3XdeTDbxLwpUe7IG1npZhkVo90z7wXF
RlAex0B0LUoY0x7TdcWgmghwcaRxZFWwNjN/PHs97UevUlhc5nanVQN6/Xax8mPdGNXRn3Ij25QF
HjfoExr/20s7VzAsmK/JnMtNazpaETGWinHTeqYmDiOz/yUiYKCldFFopXt0dOrk8zMq0kqtTS2f
NPIcX0W3TePKj9+icvA/dAOV33aujNyKUrKCcDtpvHp8OGyE7rIqXoel2JWGlLR9OK6YtwOyw3LX
TznSnDxNwzw2572OcWAjBhJDrLgpDgX6iDAWvbjDQtAcwLJeU6fjazN4G0+GOQ/3Ja6tvSKqghc0
qU+tbV2zJC5OeGjAkS3li4ytnIyqBWwGB6qzUdaE8RXeaprnddQW1PgFJtpSNMOO0Zbc1t7IKptO
OPtqa++qotppeUtqTT3FqIiQfXixS4HqzQfM2dk2ToAyKNHe6xpK/gp+WGRYnR3aGYeoyvPziLgJ
xQKa9MxU5I7va9hO+ex8lmA5nrAPJMEGN6V2aoKRp0l65X3ZY7GNyYU7WGP3lkZxd5x0NPfbdcCJ
gR1fqdUi2oYF67wxXaM7i4zAQZRSa6OmImwJxMcBhC05muPBlAU9KJw5cBfUAxD0i6n60yDxG40a
VhfDSWp0nzjFbGt6Sgf7CxKnEesQIPONlY3XUjOegqyeI3vAok0jId4zF1XbmjjHTW211TYtdNqC
BQOcRrZ73DUIABm6BGOF228aUUnUaEJo09G76YeNpuC+mJwGMBWVwS4rRPXgGUt/D3Li7CpFM6Gn
gFHJgrhgmdvIbbRyTzohqsJ27p463c13CUziRzwYV7E4n/wx3tlEn59KOo67ciK/uzM8+1PM7CDK
s5ROu5P4WC4dvvWc3vHQxSSXCkB1VmXMRxJFPbCidnY3F7YWOnPSH7OhfFalHh8yHnjmgh33v0Wc
oauG7SO3mq1rkhXaeEETKoKGcQuAt1eVxh6eekGH8KbpNjQ3sT/xpd8wT9PvRWsZkSxgXtB8wi6U
l+MeqKEWwTe9BVhRb2QaBx+wfmTgPwj0Uz2TFQI8vRttYAY1zKV3je1pDoMFwfCMAqjtOsAWaCya
ZXK3SIdYOXzRylPbscIMsctRCoSI6pZyE0wroMJq3vv2FElX+kAWmMdZI3Vg54MGh8U17qVZgsjx
FkI+FtN4mGe3aDbloHMcnnR/7zDXCQ3OtzuSBK1u484prqkhEJ89q3pKrSmnOtVSpmbeg94qewfF
C0rOlHxosTuf/aJB82KbzXuzFdhJO0oH3HRPMdklm6k27DDv5nqTxp7fEYqbEjFPFP1uZNR5h5gR
zIrtVI+U59YjbSY34rCYvB1c634qsk/I5nBBDdVbYRRvyYGuDnVZfShMK7m3iKi6eE45rmfoZVc2
pjpzZCHyqY+Xa6oDvSnoMW5EXXhhUGTjBk0ly9NSNg+DG+ThKDpJbHRQACcY5/h5STizkiDinZiH
yXvUNssGL07xUjFPJoSqCPqN5y8DY2oBWXNyin0svK0xAo919Wba+W1hbLEtskKRRcvcz0lewCI8
lCvW6lvGXt448a7O68/k5KlLU9pfi5GBRKzF9R0oEPCwWbqbaAsI25BPiUSBuySyJyYZGXA+dh0r
SBUc8yqlYDICnWbaeLZcF/Nly0HKqyGNxD1l6yiC7tjB1nO84bYkxvXekMFlaFqMw7TMOKAWzzSS
krMjQbCWY2+9EZnLfAGmDfHHwwPhgKeKjTR0KD0Ojj2nIfwGEbnAPzaNrn8tE4b6mqrfynm5Nn52
VFX6xXIxwfdNm+yKLq/fZQJqw+zG46Zuldi7ue/etP1813UaY5UEAOO2HNxHO7b7I5JX5w5jdRlS
wWk45VbnfuAolAPVaB1jCwwksatRl85XkWjesXR4+c0mc98xVuQyem6eU01cQGbX4ING6AIDtrqp
Tpkuuynsoqp+QakQsHW6hIH0rbZc6HcGd5pm6NsB3sXONTTj2rV2gmDJzI+TymWL5d717/2ETnI2
mOMTL16/LTpzXF9jfPTjnV6TW8tQI+0QgPqz9zGnqR4mRMcziLIoa2VDtEEiXszZ0B7o1osbKqbQ
Z+XhJrD6y7n19/HYxIeebTky4ko/avYa2twH4mM/p0+ZbnxZPNeiWp+fdasYUTMCZ92btTtBVkB8
VPp1wHgrfisda62KhkPG/d4bsCOOje0PlEBkj3KUUMjG0uHznNACcPGZ4WUdjauZpcvqL1tdsRxt
WD9zY4OFWN17S57sKeum3eRp7zN3SSIyKrJjw1t9cNKqYlrYxfGeUsKDR0csq5GZzmEx3fZSWcXL
IMrkqFd++1brZ3QN6Rw2xbIccpdT/dJVzX4yjTyEB2zvRiYVp2R2LZa3nONdwC9WONYc1WAqgJOC
0HVj7QzqLkx97zyp+hFm2Vth2gQ20x2+6lCrr07qnXlZspORjRZ1GIwDP1efbNUwUcoL+ogTY7EF
aFjUdgw/A1kkZ9P3Q8uOX2RgjG9g9F/GjClOoEellVwTq+o3yCXAtQWZv0nn0TnHRLtMpsYxljfG
UNOhix3n2lZUZdueAUCb5cWfBpb/SsL+teL+/rMiLGrVS1/L7KX8n73Kqi8/aOfXP/qnLMxA6464
CwEhBgbfQ+P1f7Iw5w+QDyaCLBOTDHqsFQn4lyzM+uPbv73K/Mw1qG0NRvhLFrZq511/TYozDA6w
hKL4/0QX9iqCj89D64UEEpO3n9RVDEg/qsKKQgBKQdMdm2nLLA12Eimb0pu+LHpKb4m6jFOIZczG
Y4P7mKpJtRX9tsro5bVkbjGGwiVbBLbKSDk8eTznETrj4l2QsdWww4wNwdKBpj6RAKy9OO06d7f1
tKNXThhRFy6cEdZMAdt/1KuZdjyimqrfZbPvvmMQBWuNmJu114qROtII+4FZZ6fT0W4ss7ooT7Pa
TdOCDzl+923e/SmM+z5h9ZVlyMIsyddGUJSO380mDffHG4NSf3Iaxwcnk8GmMzPtyUDqc2SOm17K
nPhv8kEcFlNRJ8+/vvKPbga+Eq4c6Jbruxjf+IZXy9h3TsPUULTnIbjAlWY44WKLxTrVXH99EX/l
On4nBwTwtj50Dk8mBHpG+q9+v3lsQSaRagd7gCxoSBV4EYiDdjhkGExNj07eVQMHQKKc77VBH2i2
I/1mkKYxFYy6cXFlFk4ofJmnzxJg84ZjhrzYWkeLpMhn6MhamSCoUqUJoAOtC1oUeJDKRjDQ2fDC
sCu9RR5LG6mXfQv/HUyGDR7AGUoEb2Pv7PrEUqEHFOBNgTf+89yUbc1h2Ams8aFYvPJBjcb0XrZe
elPQZf0qa/RfYZPo83Ii40d/sXSPgEF66WgccJLHIdm9yLc46DYfKW7LLw1zXnz6ZMS1J2FRbIXa
TFBKJBlK5dcJ6eYS2rUYKenlwDypxbvxHq4BqmzE5vKL7zIz2GKt8M2oWGIGbnXeeUBskjLut/Ws
XP1gt1TO9zFP+12QlCkmRrMe8sjG1fHOpMLiAKIp9mXyDeovQpnIjoaxnd4sdIBsQIgB7JSOFCTO
DJy32cT1Ji7ORexmEz5nZHAMsyTO+8bGMUEQaYL2wWk/2k7CqMQMUmr3Xz87xo/GPh8zD9ZUHkzT
Y13T9VW1+v0Tqi11VpTd59pP65PTSu1+gK3BvNyHEjeWqIhaWvWKX/j9mBYTZYB1I6qSs2C7FvlG
mhy+faD/7kH/8rm1/3kPeky//M/+RXzMfth81j/z5+ZDfs4frOtMAWxLR8GJlvj/dh/NICaPr5B/
bgf8DOvU/99++FM4X4mM+oYFRzT87+2HH30zQQMTRg7nksv1T3Yfw/xxrcM65mEN0uH2ewigMXq8
8hOCijNodJf35pSNgFXn3P9QCencW8IroUA5eVw1t7aR9cGjNwQYAaauDR51RqOfFyaB3SbR/fy0
ND5JxB1Bu88AYvwJrlIeHAEmWc9DjOR0b7W6jaIuWx5qdx2J6I09pieeXE+7tB7tzMM4q+yt6vX2
g4QdNwA7mMZ+58i4a6+Zluo6YyyOF1tJRnC/qVgPXaLIzHBqwaZRf9WIQinwQVF4jdVvfFUPxiYf
YLghXuNUB87MWpWLA1mTIItimxMbNNatLzXJ7FoNGElmPwAsDz1C9jv+SlQpTWshtZbtmhVY6/En
ztceFD/Gk8FmyTEGoOEy6jjMLUVmJkQEjieTDfXEnSFk7Dq3j0vaRyPnTodWastQZPSabY8rrIq0
YhoeG50AgV55C+LqdnGYC6rBBvtiB/QSJcAcDqtGSy+AsbjGodtGkkasLlg1i3PAc5H3eMBHYbfP
Y1OU1NlBq2WRC7ke4YfEqxUhqCwZkDHGopXoS+8m0xbSPnCR+iioRsh2h5n8ZpO5Jz2qbYLObDpo
+PIoSmCTbAekLZ8dI+UAFNhQx0NANDMHWatmVAkvg1HP3DDMieAnmGtbQse01xYqK5kYaAvkknzW
jafOTElEYL8a+FOLQ6IQOYzmAvZ44FQxeqq8lHA6+p2HA5+wRKaBY2Sawr7R/aI7CUc3yrBEhDFs
RBosoIbr3ky3RW5AAFH1SKP0v4taPx8//79/Ubj+alX7ezn97Q/8taR5f4BGwGpK6D0xcLgZ2Jz+
9FloBjZVCA3UbIaNWVVnMfm3zwLZjAv92iOfjvxfnNR/FdTeH/hQ+af8JzAcfmL9sxXth7IKM+v6
N7m6bxEktYIi1rLru+It70l6tUR61SQDIqQfVbJlejF8YWrAdEOn+3DnGEyawkLqsYrgd4IVzKo8
/+j4SszHou8YJ393+35byv75mQwCfkyOE/hcXm/XAr6obk7lFdFR80aUmvO+wTQahK4dFx+CIBnf
BmMZvHNobBjbX196rQT+XWX+dWkiqLgXum3Qy//xdpSjqcXr8RdVLVLToHIuIxE7TDgz/a6fjfTj
P7+cqcM4WdOvsEuycX1/9y0xYSUv86tvl3T901SKTzlA5A8Qx9pwYCL7+dfX+7GI/vPX+/56r7Yv
K9dcqbieYS5p5Bc6CjEyQ5gR8X9/faXXG+X6XPE7kR3Ghkma3atyPcX4Vs/LapGs+muuFeKYp/Nw
++uL/Hjm+evXcTmngorwHe/1RTS0o8rtsmvN9rWfWRe/yjaTF9zV5dGMe4LasVGHEpXKb3679ZT5
+jFZEfRrCAPQntdlQFcselUlKfNhbFLbprItaBBj8uAvjv9QTWo4T2VAL71wtYc4r1vvz7X2Pyaw
//TuEpbGI4pVyzTXx/i7tzbwYKgCX78mBUJ1JLfjnq1c/vN3wQDo4vCLchUadD9epHD8Pu/r9Arf
0vmkoDftDX3JaSkX6dVsZH/36y/zVaTAt2/TsDlOGniCuejrTAZzAhRqOsk1n2R9llOjvaszM7ur
wQHeM3Cb3mPM7vY0tvLN6kLodsR9lN6KJJt3v/4oP3lN1nwV/ssjjEf/1WsyVKQGoc+/ovQ1tvDV
7DBW3doWAG71j68Ei2CN8yDGzWHN+fEeKwkCXMTeZTD75B1u6hw0zeLuUNvmf545/uMj84pN8e32
Ehro6CZGLeg09GF+eGYEju7Yy61LpmcGRYboPtAP9D82QbGo0+gl7pMXpzmBkdhlXzjhIW6e82b8
TR7LT94csuT4bddMaXa+V7d2cjIH2JlxMRs1MzPovHmLks2+ovxpIgG7/jobiXhiji+OAnz9+df3
+yfru62z3BrsKzQeX+OKxJLmHobCCy4Zxm1z0EPvSqGmFrPcxUaV/KYp87ObzqgK9aeBMZLzCZv/
9y+qCuyUjde8wMUEAydkgaMQPv7KgWs99W4crOkiU189Z5pvHDSw/c8AM9Vvlouf3fTvP8Wrp4yF
PvYgi13k1De35jwnN8jg0RflpnuPD1e/r/J52M910Ox7K0h/8+T9ZLECqoNZ1OKh48j0aitwwX1n
42Jc+kksp6Knr20MiZn95nf8yTvLycwwPI56bKj2q620H2WsN42BR1Tvo9gZTOA9Qt92RtX/Bk1k
/OxSFuC9tQ+pO5RjP36pXrIMmjMYl6Ba6HxjevGQzKQpimRrAGMap4m8wlwbj5k5o+uxu+LCMLvV
N5Vw2kdvrOsbx26tm4kCPt2YjvR/l6z0s7V0zWYB5QP+CznLq+fOr7pUs53pYjRyvoyys0EtBOWd
SYrEHiTH9JDmIth12RIfG4VosZZTe4yZEPzuBVjf5x93SgOxPZ5hhJvsld9aM9/vVGmvDa3mnrEA
FLdxmeUch2wVIbbsIFWV4xbzir0BKlqGsTGV936JRAuCS3Vo2Dbn8Nev/0/eR0R6Bl8ZDQTcA68X
QWtSY+37zpkk4XJHfJm6JlgI3mA+BKXrpcmD9Dx1CFBThIsxGrtMOcPTbz7D+iS+uiWGD3nOo7SF
GEQB/8OaAC1qCerKO2uYHa81Lp6LmcTxjdOtqBHHqx6CbMoOFWfmk5Xh5QdnUt25NWf133yQvz/H
3+5EQC4ghDQsEa8+CPLYgebtORZd/hmlVhMmznQ00DMi116Jn7OY+n3SSzIsWz37GhhyeOc3bRUa
xFwdUxptGxyz8sYfZ/t3L9l6F17dJZO9aj00mVSQr18y5l/Myl3r7JgZniaMZg466Nk+mmoC7Cxe
Yn0pI+qtKrTxPERCxSbabl2dycGFx1Vbw/zym/v1k2eZ2YfhkYSKEtr1Xt2vxO5hdM/62VIZLDvL
E83dkjH/bnrKkKRpyoc5QICgVPeSmtMqx2OcGA/1fI/WPrV+U6T87Fnm4zgcEvkaKUVX2tZ3r1ZZ
5rqeO9bZL8diL5HgGBs5GTZkV9lHS903jzYY9Ydp0GRoN9XNMqFF/vUt+fvGQkIT9ADDCdbF0H5V
U+BEt2GQm+dkSOzdnAZEshpKB0YTTF04V6O6lyrR96PRvS88vBO/vvqrvu5a0nB5Lgy90dDX8+uP
dyAjgE8vPeOcV117sLU+QxhWexhjS/2+ZAj5wZjoeSPMZIEu9Cw+TkF59HK6Uyb3KBSYyf7xiQRq
JTcjcAjiojJ/dUPKiqQQueTnrK6XF10aPK/LzCzdLRK721q9C5TIo+Q7wLFWv1nc/r7PgqeiQ2rC
jGONex0oqqWjXVhBfvaNJn/oEUHikzOLj7+5539fNLgK3VfGef5KzVx//t1T52R9Y8KcPzNWw78B
4qlo5s9SaMCbJIBgq/fsXcljsc9LvFCEE4CvdZjdzx4qmLBU1vIesPRqQvXbJPr1h1vv7o9rBp/N
1VG8EOxGk+TV8wDFDr0nn40bZB6QzYgbYQfgoCf8JT7wR1weAFF4eX+zpP/ItVufQ1SRlLQ8jOuk
83VefdGDMK6EdvLdwi9J0/IlBhnAyQD0Vd3gCBvjhGduTKbfHQS/PVA//socf9eih7KePfb1r8wg
xSLdJj0DtBAXq9V0nO4Z2NKcDmKNk6V3jTYii+A+GVr3PI7S2Tna3O00ThhQqmVxhx8KZw7+2jfV
jGJzGPoH7PzyKtph2LZD8knq6lGNuXWa8xjpXtMGWyk7LZqs4N6oCe5Cc/ebR/nvZbrHCMtmf6Rw
oJZbH/XvHjJPYobBKH0y2/VVKSXW3CWNrb102qCOLHNJ7n/95Pz93Vkv6PPocDZZB5k/XpDHRoAY
cU+TF9Cjxiu3KwpEfL++yE9+K15Q3XRg0q2Hn1cX0bO8WbTcOQnNiO8Gj/DmTQsAdTsbBnEW5Jxp
b359wb+/q2DsMIW4vKvr+vzqXcUTLalC5KknQzkMummIypSIA82pzN/8apyeXr17tK+ohukk8r3x
C1qv3r22wqORl3DnlwJWUZs4OIO6RK+e9crFuOGjd2k20GKXZ7NhEdssPHz4cUdrqJDwxu7VBIcB
dV4jtUgfi8U8EO1HkMUytamKlDvntwZ6FBHmlU8AuRcAkhbIZz6rehFftAlD7JvZNgsU0QqZ/LZr
S+tplGVxGej8f+raDvmVZ6TwrSfb6ze96fZjxPDeGSOcLOUn2ShPbLAcKETgrpHfNHxdiuNw3wU7
U5mi2EqIK1FgL1qyrbuy/NQn5nJh3DB2YeVbctlkdafHbMAB0vexKYs7T1/8AveipT6xCMivsGvg
ktfegKu4HgvJtFmVX7sGAjuZ9LP7pSYW8IHDq/61qybzHq0ptoq0kUQLJUgyPsLAL5OQ1LwFIgqd
rZe8djGVDQgtP9iC4RRe7rK0wHDoIP8Lu7hXJUa3jefZ2iP9AZARcVliUcsz8lfPDGVqLKq2iRi6
MyemUkkc4HPW4pybVzPT6htVH3MVkJiUt9oXybnobV/baYwByg14gpvZGCKvKntjXzdz7u6INXo2
laqGMDB6uFh5ijuUSXSMOsq0csTXc597CH6YyKcbCjfnK2xBedKxiLyTVdGPIX7LGlerqPgjdbcE
9lbPZmxYBr4ionV8azzXGoLekKyUoNv2ejngYhriNvRA9ivOVBWmBkh5QYrhkV0Re7I/HrpOMOAH
KMhsuiZ2abUYOvGtkIMFxwAXF9hTLTPvbMAxuHXyYTz1uSQbyVil5mhbM+D7RSP5PK3elcjWXSgf
2yDIjPg8IIKsI0U6+j7V4MI5uZnh/0PvjY4U0wReorIanngNoP1PujPnSPNkhwRa2khuO0u8p8Ay
SYoAQ/dROen6lVQJ2eAim4ujwiT1xKII8C+ZJ+sRSUv6Lu3aSUZFNxGPXrHfbpy0taE8W6YXgmLP
VCjA7c/cQ31Zm1iVg2p7mp03o25r7/3U4vKqwKq6bdw1KM+HercfMo7SG0kwb3FIBhlkpwxpTbbB
nO2ttGZFwCBYF/zNulfMnxo369pNK8qKCLikNvbweaCsNt4iEtK2SMkIEwKQdDhIaYXXkYdHne08
q7N9knuU6vD822o/1pNVo8zARoDOG9kvG1kA+btBelTCOxRKhe3cxxVfQE3KQIXq76ObD56+0W0v
/YATijmmMbMd7gI5JBebkJQ9hvmKSCE7z594kBVmOrLTbhvqQmJUamHwD/zUvlhlgDUURFrSHg1S
qIjnmFHyxI6e+dEya0Js9IlgU+J/lnZb8yUPUebr8UfbTXLAQAUztxCpae2gGSCX4UCcU/8+JmG0
v/X6ZHzAfbXSdeNsYBDJjUzoFfjxU9WgqWX4V7f2ph/1xg9LO2OhiUeFylS21monh93jb7LG10XY
Z4Mi20bo9erqdz0RsVUGn5A6GXZUElTiRQGhRP6lmBsNhHFbj3DmSqO60ZacNcdmiPkR5BVJ8Lgu
80+wmsyT0Fv/0crtItjABJM6VstCE3sjXkwZydYl96soEnzhhmq6N66beXi8Jb2CTQ+ZyqKDhgUn
KlvEqxtIhdTaGfkWbzNVOAXKXuB/NMJzKhNlVPPNIrTlreX/L3vnsRw5kmXtVxmbPcqgxWJmEYhA
SGrNDSyZyYRWDuFwPP3/gdXdk13T3fPXdmzMSlhVkkFGAHC/fu853+lZdpIJV0+SNwTBBaPUfnqZ
7ahQ2i6yHdeZtbscqgYISUW1HeaKhRfwBy78UWnk+nRt02AT7BHxg8OXL7oxyTfHFOYVn5RjblxC
BJ+4AOhw4TY9AI3UrNAH7anCKqkxUTUVvsCd7+ZwWmJr7jHPB0ZaR2aSeQ/gbFwU8hBW3LCH93lx
LWd5C0ZKsM3A2HvcWFOAI7pwDHRkvmhJEmoyCWNgmvwF5ofNnhJKGVs/HF9mVwQV5A4OSttpDw5W
9QcTyfkLDRjzY9Kb+fvsVaO7AwlUPXkcZW9tqOHPmmvL68SKYTjg+NLcXY3Mn3gOm9AtUkIJ/dzq
RhwX0ZBJ/Q6hEUySoQy4MoE3kwJJviNHsixZ0WcU5hqpn+bA1jcg+M4CK38x7cn4pEsb35ZM2DD/
6LN738QQSsMOnBMjN2pt5GNcua0tlszbU963/maSC7skcos42S46zlWpUyUSQJCSNyVRcubYz0p3
3GZDD8hk4qZstu0oiubUO458DaBdODtCbr3yiJk+f+0IRpu2PFfjcMQ26Qpsman2qDTP2WndaKX7
UlbJsCmXIA/gCNXlU2FMCP5QAbo3utYRlzhWbQJMdNYH4kkhzKCp9aucm35UxoWihV5+rs2IwKUC
+BA6TirIBQYJAepgls3nzDSnDp2GHTdUi00chiecYDq2c1GflpxCwmDBu8kk85ZPx53Gg8FeA+hC
1+vxNA+WiXSL3MEutI3GvxF2A6dUtxKWdGwP1ju+1aLbUgxhbe9qSwFAyt3pDfhadpQm6jU0AhbJ
hPOEwrkuMdttFLCcHz4jNBXO6UyfjvaYR/4LynY0xlY13nP6XjC7DRY8i3Z0qu+gTmcZ2Z6Y+iup
HGUdkzJwDzWiLlBZLnUpC1rpfE+XOLkeFrf9jki36FCIj8WdXXnaB6DhZKK1AoNs22utEJthDFZT
jF0ig1Np17HgBPmD5Q7zdcUqz6CLep1NAVt5uhFx0kMj6kr9pAvPWU5x7EntpWqcudjrhHmNR2Ta
NdbQGrUKjEiCy68M1h9qQsXB4ta2jUkPLSQVyIx1+GISzuuYT7hU6hItcjvoJpl63JoANnIQBCn2
mGCHyGF8dgFwoJfospamGpOqXek64rXvDLAviQfoNxIewSGZLtwfaOqzFflG2YOJIzN/2KMn7xwm
iKiTzRJtiu0I9w48q8EKWCVowYSqQCZbNZ8gWZjU0eA3gEVhiFCtjrgjMSiIfMt5TbUsvajE9R+W
JVEPimbso4UmxCHvqQVayPEr8PD+gTHY+cM8kX2UTu0ZYzwqRSwj1outCvWJswDi0zBZzuNMLuRj
4Cdw/2hrsv4tZozp30Ncd5My0pFRUI1DfN85ArNL4TjDWmGRGBlirCaOJen9dsLinAcG4SOCiT+1
QovtCtzRBuHwdOdJlb5XWkcqTLDYV74Jr6M1yiHdU8uzpkhJDOFmVW5dawGJkWQxB4AeILPo7yZY
5XmbYoWZdznL75UzTtPj4sCaOea63cO3kqq6I4zR27PIZPU+V6297JLYpRWAmBf7rt3Y8Wec6tU9
qazpDo5ph9Qy8Qu51YnEkaHF8imRFmqgo7H7dwveZa8NoqUatDSySwkYy9SLYqHEHYOfRt+1Pom+
PZGgVTNx+VRQDaQkF7aZRG0Ad5pwjMFG5jAu4BHVEjsPcM/Kpzblu6KCLZ+IUK0f3qY0hz5j915X
nf04UUso8LUbIW1S58cKa/g24IoFr+JxTbboqPsPCl28JUEvkzoa1ED3Bxs516RUfjNug8H2Xhvs
GTbE3qV61GGTUKZN1Oo7Z6IxvSNZI3lpM2wFzJSX9xn48LM91NbJL0eAaa0p1X1QCX8KmwmeojsX
HhjGdukof9Sk9i4N1PhgTf3jhCltDz0H0lhWUGzhpTA1fHhpZ13NfDh3o5dn+aHNHP/CfmunnE10
FPnbtB9GaqF8qmaYToT43RPqPT3WdqK7+LX1pd/6shg+KruZ3hTst3uShdJyWwdDThYTzoJ6G8AO
IUhGsqlsemK+i3DJy+7MbAbbWEDjmauvWoH2bLZnEP0Dt0Nq9/MVWentsmv7fnqzaC9q4HIT88es
yHwK5Qzupu1UzAdsDfGDpr4APj0RTYypy5/YLXQoF4jEXhvTmdKdlhk52AajqZ1TBk5QorhTswTF
U/gGB6uuh8/fgREOaW8XuPGIjKajGMwDeaHtDAJFA/tcodDQ1cXWbXhH1bTyGuM6RvZGPm61dYjd
Iu59BSWw97rDthy0+dUlV9OGJqHHP0tjMo8YMWJ6X6xHb+t44jodIOscuQpyx/qOYhf4wvwcCB7t
vuwr8ulLUCViIQjvYpEe/hAnnH0PHvCfdGuBdrtaCoJZQmq/XoZTp2ych2PykYpeT0K7bUxyIlNU
HpveBsATBkY5hr6E/bFxzUq7BZtOKFKXcJ7ZcryRP5dCaGMkcNmUxE+lEuVaHXhvEACMK0TY/X0/
lcZtGfPRbGqzINCZTL7gtR9ZJKK2HzCPTcBpSoLK0kojD3fUXhExKfjaHVPwSFp69RPGjfbY5bjU
NsvooXxTNrJQ9JOwiilCDb8IAyK6SSS0ygXPeE6ttqukHKdIq5z65AjGtpFwRirmqsnQVcL9EWvN
Z1Nm93XqTIRbOzlYuWZeApBdafBum6Im9RIbN4zVQGtuEoJkmxC1Ir42WD3t9cIar2EZyDhNNrOm
3gZhdVZYwituItnk/qMYUiEiIzWTp69Wzf9Jgv+d9BbSh2jOM8NZZ4HOGkX0zzXCIYDc9lMMTf1v
x74k5OFXfvE/fK2/aof1YJXGuUhiPN8xmBv9l9COP0IyjC+CDgfdRJ3O3F+VdvpvdMho/iEQZijH
eOdvSjtD/w3pi2kjZPLpd1tMN/4M0fgr3eSXVu0fPwb/D+2/IOkzzu92fhwrSI7AwozPaqo2dq02
nIw5ul5jsjQl0cCUn0/4/3Sy9gCNODsOq0TIkqGEZdEGSG7vmuLgfQfwYutwRO+77paskQVeVQwe
5OAtL/54yb0f2QSiQuFBG7539p1hX+LkcYqP8LkTTnMczpxv2ZrPe62N11576sxz73JGuNj57dSf
C/551uLzkt308973a7hhZ4PoHzO7FhQ9HtvgMlx79j7RUvLkP7z6EMf3Mnh2sptG+yxgDI32tViI
p+MYUk9RW15V+a09HV0jmuIzOXouKXoOxDs4v1stx5d9TOU3cwKc06REJ/YhKIhKPaTW44Kdr3gx
lvepOHopgJFDNRxddU7w5vI6MnLbQ17uneDiUoQt5XPgbCnIBxpixc287ofgjW7S4GLIHShOKpI5
PVmguaZbBdcZfj2A4umN3MYSqY8+wUm5xdQSWwdvOojlFXbeQZtP619NtNgv6Xw3Fo+t1GFrnqvq
qnauhf3Q9Q9xeZWnB40Ta0F+7g5yAbVusWyHHO3SSWgHSimzuGqNCC5zl/4+gPpT68g/DoJZX+I7
HTiRJbQs//OLcZ58Nttvw7e/+49dPWSDuhs/hbr/7Mdy+OtNv37l/+8f/tvn16s8qvbzP/79ezPW
w/pqCdjsXx9nY81c++dLweUTTXLa/Lfv+P2BJ8qFRvMqXXUZ/9G5/Nvzbnq/MRJlDIdXzPH5F3Oi
vzzumukTAIOuHwEXYxMfRcLfnnd4Xr8hxUKPS//a8zEb/annnRn137XEEbA5FhBzfkkL+zAttz/M
i9E2+Z0+E2Y8UAxvu7xwwrGmXZGAnyysUb9uK3Fv2GJnqwk1t24Ou4HcIN3q3lHDH2N3OmBkTzYo
/ca9U0yRKXTqFACroDjmlJU02I5BcJdxpi+Cl7j71tD4TjjOdEl+wn0ELcN9mVbWV2sP1/TCHpWX
DTda30XeYOWwE374nfV9qkz6fRJBRDXcMno5TgNIVBsrURGTFlvaI+HEZPPCanYI5LLEcywhn3gc
9rI4mHmy5Q2Ej3M3WPY2tZtLDdnS1fpbl5o0dFODc0e3HKk4qXDB3LZ2kW7jxqDSG/tPx1reFekz
Re7TrM1k1GnTzw70X0SfmlbN8pGDnXSJdSHguixPNgcUx8vf0YUCOcan66X1T9pbTdg046sQ1e1I
gEsY6D39O5IPsgvOomOWPs9aN73nukOy8+Dj93EWJmAyIUxF8WtO6O6BQBLP9FjntBfBbsxDJzfS
8O79AsBX2+cdgCpSeZxueSVmYzuUs73XvXpbWkBPrJnBYw/RxRr7mzqTd/Zk3rCphIs5IENqrgr8
wDjp67dFGGAH2vkUFKzDg14T7sNc0hAi281a06LMJR5ckzEZll51hyhvB3lzP/mk/iTLHfmLVxb+
Zy2wTr1Aze9p7YMY8/tEMS/REtYnd4CAbWved8bRtxok5RlwABsLX+yXlqAZpLq9VnLAn8jp4ixZ
9TiCQQSPCLk2kI0OfVVelxRghtWOt0BdHjQ/0x4KESSbOk70jSGDem+Oy7NmJ2e7aB46sYAE6bqP
rJzh5kFQ+qnFrbkZlUsUNANM2mgqfs7wfGxrizTsJsuso6nkaczzZVfOaRxWJc55JXrWTmemF5/Y
EB37WyHin50BhXNsARHXAAcaQD24xUnF7kxaO2lkTp7HuadXkRY7c5h3wRWui4PKAgrzwQOPtPZ6
1HitPJ0GWDvBV0gM7a5epnubcJ2oK1nsDUBDUdOlr2BfN5bpA18oMjKLtNS5FKN4FWXwpGslieep
itJOFzyC5nxt19WxXBz4FWP+Jkej2Maim3YQd5+LkfZXZzbXspVeqDFYgEuRcTgcr4zGI8ka5Ngu
swgdyq9Km30v5oh7HHIkL9XYkS5uS8OkPdWcIa5UYd+7am+nMIUzg6hsD8E+LrbyuzRggxA2ggF2
gHU55OPZENmTSyNnO8jqQJoNDzhMGWSefFs+fw9q+lkDTAZCa3Xqdkj7ojp5c7fRNNIckd980BnZ
mz2o1W7EEFNljE5S3zmgThJbMEQczctdSjK5WXZwK7MwHe7Ip42C4D3HgcOtkH9P5GUamb5YmbgF
Xj2GJNrTkLNJTObozNlhzL3kwcJwebAKo7u4mtuHTtBWO7HIPoIZmsJeL48inqb30m1lpIzYeJWB
eHBGRYNFxRgwSZK3SeW9boeAFuvs1GxISQZ2ZHS3soL+Y2vzAounoMEr6WxVQb2tvebGWuYrcgtO
nQEdn1je4jQZ9Y4bob0lXuis2uncl8GPxZse81w+l5UTEjQBnQ/lQ+ZOwS6jgQPnNL5J1pzoxTzZ
kzr3mA1pX6sxdFecnPItflCjHfqh0DfKkXKPz6u6MpUVkqwzhlmShVUjD4023aIEvc4b4IeGTp7r
KOllJYk8j45/6slF3rYBsRQLLdmx0ki7gqpiQr75zKlfURuxfrWmn38UtVmd9LqZNsY8b/1FzBe9
rOGnrx3U3qslNJEZEFzngQiqHxyvpAl53yjrUEsN2BoYUxb9cjdMdJKWolSPcXlcGsH6PRrT8Kxc
s7/SEvNUy2W3jPUJL3+vbzy6+rQJZmCEji2jEYIB+wN0D2ks7Xe9YPlUBcDHwk1vtHZOCOMj61wf
U3o9HLEifFA3EsADScFbpxlBehbqulS2+20a2x9ZAvhZIDwL7cE5IO45pI0WyUGHgkxQRtvLzZC6
JwktzzOyay3Lnhcnc3fpVJ0KDXAlmdeVI1oCf3uuD+R5TGGfysN91yXl2Y39+GjCoNvMyZLTFWzD
Yqp3pIxt3Y5kgcF/Ei67wRif3UL+0I2Oo20QFg4AuNhPrzDxfoq+fDK8eNk1NjKLVHAzNQ70TTed
qcHTmnY4fJKIIVYUwMWDMGcZm27uYLGmyFQsAZJvGOW9Pelvc7ZEjVenBKOKb4WuDSEMKjIhrMKN
eiIeroKAHWha5FvmxYxzvd4wwN7AB9QHJs6zD1dJicWJco2YJoAK+sGsNRiwC4cDF+T3F3XMabE9
W5o5U/cxmJgdBO5pPeecNdL8I4OAETHtrilBPPR33hwnmy4mBCslwOpDJ36CPCpZHHp9IJHZWOFv
tqmeHbIb3lRQg5UvmJerydsK58ZJIuU4aybAHLL+Plia/VLVRf+Y65MMF++lbp3h2MSdHaWDTSSB
JOt+BYxFWuENuOWGEvZY/B70dMC9lgjFRIcOZXdpRDT0adZBNtbdJ5MF6xIbPvm9moOJRjnfcvpf
U+05x8rQ9IcuGV5M5bKheffIovcDIuwXOwFy6gjtinZ9vaEhVJ+IiYAK2BnTtu3ZMkv6zkcUJJFa
OdRFGhJrf0OOyykNAE/P5oZpYtiY5IU6dXcgzGMrvH7r4dYuvOZS5bQYgLEQ4fBM0tQlBphV06qo
ugAiJAIDFRt9ROAGrHK4XqowHqvAhpVJfC4EM5yV8SxvGDHsU8aJ7NAJKDsyaTgrAnnb5es8XTUX
fUSWk6SEr/NEBPGNn44PTDXeFV3yQM1ssOIoMz3KbPupL2mvGCgcFuQ7AdNol0bmJpjIMgvKVShy
bYBpqmMZOiWh0SCTKtv8NPty35iXWve3WaA2GEFxaiYH27lN6ux7abbnpXe3rTtW4TRTNEFPa8D/
elqyr+LxEGftqenMfUnsGrVXNLruSRsGGCvMbBnOagUkhYThtb3co0O9thoGSkUlu30yL0+geUCV
uZJ0dHr+h26Uzz6u761NXCG7u3sz1rxvR/9IPPds6GxqvVqgqsqrrGvyCOQDkVz9gdb+0crMG+5s
6r6MTDd4PG4X0OJxd2VlHyBhXWWj+BD9vabLh5YWccEJsbUemqZ8I0/9pWbO3Q5+NAXiuGjlBZrO
0etg7jnVFj8+fNIcqugs52DT6lmEC9hC/a9+NoX/6pTsVywQhdu9NZ74tHWOwhJTZtxc+qzcS3Pc
axlBiuBynazdF5iHJ1nt6M6dJnt6W7pDoCf7pkso6UVkVcHFIqttke+TMi89jHD7PnGXu2YOzmss
pG33kZ9CfkzFxdUZ1cP02aADgig0i7OwKXAA2VyNRfbNpeAtZgzHIvApnNr6w+zMg9vD0SyucAQS
W5F0zjbwmRWDIqBnrrs/64Ibm5LavijX2w5LcNV1DcBpcYdMPmIRuXJdvoCAAGcGXCXurV4jrKea
J0Kjb8oMb67WmVcoPLaDMAEga+wond5AXPDSY6DeZqq12C1fsqy8sqlWnd44e6b3nNnpE94rRqFQ
+nbKGEjSYOfKxtvG0N8yuLnbqYENP6TjQY3Wjae+I/TY+vScl7lXaHYIHJwDqEvB88BcO+yG8aSE
Dj0K4tBowQmwjKeuJZLBvSB2+c6dlG0Jabs3k9U/7SKC4USS7GQqP5CqBDu/LSJyn+yrWrXWvm6B
Vs7mNSDwW4IESZdUjMd6N2ZSBp688j7dzMk2YlTPmRasx4o09NfQp/W2nIK3mYIpZz/Taw3IkocU
6sny3H2rYSSGoYNH2ybYO5u2mA3Ao66N7PFcsBGmGooBG5g7Yg/nGBPWYrju2zTdMMa7VrgTLM1/
CMYYU6f1asfIJlj22DhIkB7N9mlcPgqERQRfLdY505xbncl0hyKDZe8OGc6hX8YraFTWnWjyH3OD
AU93nivcqqFjqx36r1Dy26Wxdu3IbFf4w4lB804Bmw+M5m5muti0r2bufSJAOVR5fU4yfb5ODAfU
RnzTdh7ZJpN1YufmyIZoaCAFucj5e46jzBiPRubB/nB/1N1KywCDqzWWGcrSM0No8HBetH1mMlzq
0oMQ4r3wtRfRuvAs8zly9AHOkQA3zdTgW1nJoyaTa0dQly4ai43FWX2T9ZJhcVr4IemA+McFBms5
AWxL259aPmxaMxZcJv2+0Hx/5xms5pk3DVtvALOFH5+hu9eAlPUf4zZ9axlA5f00XhLDvG677hky
exXOVi1P8EjBaSjn2UaoE47FtGwtK/8YWvuh0axmXw8FWnIKSgtH6J7y9GmawAubMTkEFW3vUROv
yJ7eqgKZC1V8EjImrEJP5t8rTq4MDmb9FDeIopfRB7rnux+JbO71njRAY/RvRZ53vNo6G2v6G1Mf
mbu4MPBx8ec56phFdDxRPZThOLbcTd4HPc6l5E1zWQYIbq8Onp/KfY6Mf9v087LHal/C+GoY7LYV
PX94vGHggnAveyDtuEDiF8NIHtMOliaH5Hl9NUiarMQM3amSmUxGXJxpIzSH/BBc97AJmANbiIYY
OixAkZO7ModhIs17Iqk2qRuQ0dTD6UDIFzTdp+UxnhBMJ0uCgiDiw90v6etHQsb1lZeZnCi63IJB
0mkkupDJnrpNELoNoo9sIuKMj3RmfTgqs+IgmVCtzM18O8TASxN3ii/IhnoI0a1mnu2xrqO2aoGI
w3VcUQrG0UTcs3G6rsTEO0MnJYSNc9p3WqQE1eSRsrk3inX251+kxmmpN0+uU/302WstVb2nse4f
GtUwkSf9CH6ROb1XmXyO8xqcGeIPJsCnBfgbCGibuBHrQrc0Pcy1eaY+BQTIWrUVKHqLlcOo2ReE
NDDNjOZxNFo92DH65x6XWnpka6k0j+MH7VKuJnFpqvEjrzayb0RwGLu5mMo9VCQTBwiNGKJVZbja
iYKjtKj8djopYaHwmR6hRlpXj/icJzFRB5YFAWIhD6nUBHWd+TzG6ccYFFtjNs6krF0T1bXx+/Qb
vKDr2tMeM7/3tgZwshj7YSnqKIU3ix4W8t4KdYgVSVUD23KOYAceYUEsOlZ0xP8bc0wOriHPCTaD
jQhU1BoapNUmA1rq1DSrreucUq0y65OQ2acdFLvMnk5BZh2mKj3b3QdU6qe5928nOcFfdKLRN08e
SNYJJn5Ps36TTf17HGRhX1YfopDXHSz3Ur0lHrDPWt0RSEZ3uXhlrH9piw7KH2J/MnArZHN4o+/8
Jg+tjA640NJtrcmL3eS3FhKvth9vk+kFpFRMVrJ7ziElLhxEt1NPrYg91ubjlPFuyduEY5dxO/JZ
k/1gtzBOSZ+x41qhzFHZheHBScbdtdEQcLJM6iqe4RWawR0P6TZ1+0c7AR+8aJ82VeBijS8S0CEP
9erjz+6L2QyugZi6z90odKiky7ZfyGnNEJEyNH7LhppBYIOxLtfxtrFjbaQb8OvmT1MPP3Tp5Hzq
0wxgUJvuSMoCF1J318OEw88YlwcIIEEoxyIsZu1lqI2bZI49XtCkzlxs9Beie00KPIkAj+41/DPU
RuUzkkDI5x0dibKlkB+DqJhMqOMGorYk/dkXojnGugyu6qBVdHYAikQ5lk6RFbf4VNggYfvMY9Q3
/jNqqScTPvpmKip1JnLkaGHdpk8UhFqVumwRFqNSj7y/valT7pgtGTc7J0mO6ZJyXrS9B5KnHkh6
e4UJkv6unP5TDfv/nRGlQC3+ZXc/+/gER/f33X2+42/cDPr6X7wmvOfgm9Ym/l+5GTDl8Fv4iBpN
NM/Bag/4S3+f7j6TYngAuo5Ry/JXv8RfwBn2bySl6C4CfBxLjs3E4M+09y17Hdf9Ms5Dgu3hpsbp
gx6JX/Xrz3/xKLDP2aMxoATpLY8wPs1FiFwQMa4RoZbNNBnZTYEIw/v1NpoXw1vpcrO4BWlHkoOd
doMboWMWERVAXEXxuOjTZqgTADZyiXt9WyzIULYk9uoXUAOURG7jjfepWa1pJfg7wctAA9ZCbIRi
T2YK1NMekmcMAw/C9XbyoczDafe1zxkFVoA6LKnOTSpobY7lIk+6HOcVmuwNlImloa09hAl1XGVq
wVki834prQHdFnJpA2h+kj/6cVl9unXjHX0NMNqm0nSG8kRIzxaZTbugptntDgPKEdXG+YPQ2/pR
ZlQlPIy+fBuK0jwhw8nYb/KR6USDWOZ9tYMiVGANHfdxhkmRQLZ6nViQbvcz7i2SUTzNcc5NJ+1o
lJBSSWRyMxf5rsliIeASI1LXe//Bo/OGVr6ecQJqlSXuVaFb3+o+aI89JYh+WvsS31jvtCWskChf
aqnQilNAmC8zfpN6n4FkIs8EtDbtXy+xWaJyayIjVvjddhjN8S03accVnSDyQTNSn6ne5OECROtP
/EC1SE7ThNrv89aT0Pp7Y2vljryPl8E/J4s3vNHGbrswn3wmAL2PTpakiHUY0VHOrulrjnnFcdq4
7oLMs0JHBaTs2aoUN6610IHBhTOc6ZQWr55ZC8Cy5eA1J2LS9YfBrhB6M4Kp6NKpVQlJ4xTwr2kD
rdqCcZpvQAE67sZ3evvTnYNvtbJy0k5AItVQ+R1JN7ou3RsJSQjjliH6xzWZ9Mekq/kuHn173KPh
C6pzlrRDuzfRY+5cH8SUBYDC2NhoAK372AE9Wa+2jFQbZHycMEwxlZ5StMurhUNzG+IBxZezo8/t
2Tww2bAOcV3i/fBWG4hFSGB9RL6MO2QsE5wigELVS/DlH/HbDC+JTlb8i/IJD2dsTGxGZK56jP5L
mkGJ7T1WX4KN1plBVbWrjsNYmpFz1Je8o1iVHpaJWJcr1nC9dZBUN86XLCQhIQUBVrr475ypdDaI
mrTDHWo6dwJMMJFfSvgrQhPSrKm+p27s/K37JUbxFlnTEF0lKiTmIFfxugDpSkr0yRyu1MwiJNwh
DTYqX2KbtucqeyHGddU4kqX6OK+6GAMALyiRL7mMvipnBqBVGnqnVVDTfYlrkGQhtFGaDNA2rfKb
VNHn3uiGNLgP0ec0q1JHrJqd2ByYYtVBAFRL/5L1xHE7/xRfYp+KHKth45hogHrMvSSorcqg4Usk
RGQsgiHiww2X8zyRS6ExaNo3EvQwNHTmQKbY76Ijp3Sv/C8pEscDJzi0KMdJr0pLCJudPR7QD6GF
FjZJzsyzluYxAN/h7BSCwP5kCSP/6fYivsl93yXzsYuJuQuCudTvA0jm3/zYZPVBYukQGJP6+gI5
H9sjB52pyPr7iTCELBoavx1vh9S0rzvFOn2HCY/yLxDKV6TRz8rfTXYfR8NC5bUpPNEx7V9jz8PO
78VrVSXi5PZS8ew0tbxRI12cTNRC7HzGPozGAj/7iMcWEeBMsc7RncvPVWvktnBniJqjK/Xv/oRU
eSdnFXT3GaJdZBupvjyXEMJfSf5kcZ1i8CEPnVF0GaEHddHmN1IOlrrBLlCqqJQd+Tmo7KuR8Y1n
LFFPYCXyRfTcNyLWPNTjFgT5flcnfp3dWVrDgZyJF0fjpfdo/ZeQk9VlcRAPbuZetFdtX7t+mPCQ
vTNnL8atNuROc/I0vX1uCZLsQno5MP4tzSIXBA+CP6ahNQ0IXxUjSkJgHa1a40+8mHyBfvb0o5dI
2OWNgLrOdHsojtBDmjeBWP4uLlWmn+tsrg2Eg2vuvU8e96PKJ7c65KxbV0r1yXJbL74Ue0gqBS29
pAZY2kI45hkoRBIRpz3fA2ObifXQEeauyznmLAp515xxUgyxftS9OYOtA5ClJWx6ETJKyQnStyPY
s1uNC1mGLvEwQNZyRL9p1o+004xmOvyfYOt33NlqX/3nogzaUfVn9mvVtn7970WbAdGMxxzcA770
VYGFSfD3mg05Bqwzx3eZymN+gyj0t5INCBoaCf43kBQPudUv9Ea+B1JMgG4MkceXrOvPlGx/sIsj
EoEebJqWBb54VXTZf3CV4jjUAbFLhhbZ7G6s5An7q0KCXM8bN1DP0vaJWs0vBZJ/bsejB+TwsCx0
zIL8f6Dg/L0T9C+/CWWqyWpnYqJGhPKrvxWfQ1HBvq6ObSGPLHqcz0w7A5XdGptfLs7t7/Xor1jg
f/im+QyRv5keSmx79W3+UqYC57b0lKj746DHL8isd+ZsXubYtQ6WSI2oJbl2TXMqr8lM5ri+Zlq4
osyjxTSzgzGSlvOvfyEK8F/K5q+3jhhw5R1Ry+nmH6lSHsJLhTinhDYiSR53AtDzVbYTrX1MXYII
iRpIt4PuPv3rH7u+zf+q1v/7j121Or98DJpLUKzqVHmUXSPC2iHlyCh6+I++f/evf9I/uLa/vsE/
qn5Gg+2vQOFxJG7wQ0uyfbw6r8bF+1Fm/+O7Wsnav7wv7mIIeT6nmvXD5PLqf3hfMZplvXea4qiV
mPZiDwmhRCCy7UbELcJ5hvazrwLAaPGRbPFdUpxaNLK7wfZfTdWnpG7ueWyj2G+N3Qhz1GiS4yD3
JfL2HSC+4jpFQMt4ndlz0m2NmIR3qWvNveGYtCTWMqHX7A8nT286UgGhCRuvRHFbXEF6CCZD2nR6
Immoi3q3f8oRkdDZHuddlYppa+CM2gRZ/MYCMd2t3asVSx7mxtJtZ7TRca7MHVnZzbMYbOalZEi+
mb12jcyiOSkrfdTVKCInn160CRCzyrydMM0HAyD/BqdEesUEhEAwck9wD4LlUSR7OIjk5+JkjFrk
06g95JwvN+2Mo0AkPIgYkJ7ckr7+AEQZh1hsPARWe7aTuriRDDOFxdCnVMytx3Sd4uDqLJ0akM7w
6dfJj85Ya3BGZOsAk+eLho2WvvkL7dcJyA5iQZcQo62w5p2ftU/ML1+NureJ76AQ1/dN/901JeYZ
LYsPOW6pI/gAqCz6qlbsg//H3pks121EW/Zfag4HMpFoclA1uC3Jy06kKFKcIEiJQt/3+PpakP1e
kVd84pNHVRHl8MC2ZIEAEtmcs/faJ01BdUJFD1Qtr6JEvoCtxrxrO8Xem1gr/QL3HNuuFcwMhe2p
OyH9jAV2sO4CQpMYKM+GT1RbU5Eg16WPXoHJNoBLNbTVfsZmu4HmjCN3KRfVTpCd213wQF3P3PcN
30vdEvxGjxsPiKdu67oVVHCrS4pA6WoBdm/7pA22ZuNfS3smxFHxGwrniysYF3rqqBhGmUeGqdNs
JZnbssDGk/kOhtd82pMYw5wzW+2Gh84BF2fYShdSnhG57Kz5Dr4Ycn5WnqNhuA539izY2RoOHciM
Nk9Myl3eE3OlCa8r3fGEIMft6KhP5EmjRDHpb+NDcatvY7ydSOjpkulTSvQnCYjk0tAba8PQ2hhh
e2ZkgQBjGx1CaGBQ3Am79zjAGfITBdBy1TUuuXtEWVT4fRR9UbNvJV8Nfa02upljKs5jhF9lTE90
Kr84gfk59sszZmd2ViaBBt12jO89rKSNuJU6Pw3G72RnnqeSpviY7tN+i4trkyKobfNnU80bu69P
aeZfSIs2XfpYBss5ol31pnESiNuACb0Y1HZp+JJyS0bDArV/GGG/Vl2xlZV/lnUAZ1PQnf3Ko02t
7fJ+ZHr1SGsr+fyC4jrKCe1YAfA6y4iOgtIhjQuCRldOt7dUcon6h9KmhznxMuj2gXcTRMkpbncq
wBt6RmtzfAyafddyd0l33lVXlJ4XoBQesEfbm55U+FR234FOrLuB+j3C5/h7S+kAG0Eg7uYQQMi4
GTmJm/I6x4YwluNaG+UJqYZD8D2GgFSHP8bZXQXRrmy/0zTYkH2Kj/TQSg5b5dmY3eRWs/G12A5Y
4ZH3D0h16CEop73Ma3trGe5mJHHNgNoLZHMH2mtr6Iewe0ypsCy2Y1mf+XR7onseL6CEmxE/0lhl
q2i4LAsy3lMAWpqxkmzrQoI/Qg8z3RrVppDmAegAYTX+SlfqLDL1hgCps9iikRowhHvCV0m36gq2
1tU3O5u3k0VZodkbM7wiqDkeUZAS0gZYA1TMmhYotAOeJULBDbSuXd1yfGz5KjOTIxVEYD5TTDUg
6+n8yhsM7Ks6uMVfue1J33DKcj+YdJ6tcFdVKK4nbHMQBHL/IRPzlrhMDJRb5cx4GLIzcEUrlF60
AR2UQ9PBk09Rfeg4UsSRgQzAPG+p/aBz++JwhPRydSHD9CsmuFXumNR6z6es3tvmjIeppp1JS61G
OUkROSk2FLxPwihbV8b1HG9t5dyoQq/IEiWzVEKJ6HYKopWyn+bh1gmpiHl0TemGOuoqlo9CIIrK
BH/KhSySG+KqLnX9NORX9EZp936zaVVoB65R267jgqDaUW8wa1Pn8Neuf9mm3V5mpr2ya5sEuEb7
62r5sTGY6D0bXF5YbCNLq9MTEZung4MithDRI30HYGS0IRBqkS5bIgXfxIH3YC7RBnjHCP9Cj5L0
/cWQEYzWMWnM0Dt2Y1Z8yergR5W1F0NAinCUDrejWgL8RGutijTJzsoeMlH/efK9HwjermuxASuz
Rz6JksLAWm7iPEEIUQ5ZiEYpffFnJqCYWgVrFn759HvR1+IkirslHPO8ttJzAeOCLN1g//sNjFrA
w0ebCg0OTC9VzaW8uqSDvN4sRaLBPWhr4wSG9maIpuom9k88LfLbPkv6bRLOh6QjSLc2hU7W7FBs
tSk80zxoB6WGwMJ+mMZqIBl3zK+8aUEYEFqYNjvRNKyV/dbX8dPUSopghRM23/25QmLhMfuQhvQl
613rM8y4+9aPidTkuxXl9zL1dsUS68jcl8afx1Zhp4e2dElNssatIy8wVujJiH4IkOHXRCxlTzwd
t/o6l1e1gV2/RSBsEt6QNUgIVIOajvLp+YyvNQruAwvvV4CnOdSXBj5xrL7kO2JlR8oI4VzfYxAE
1RewnIKswf/8JZkbnHfdqeO2/nNBjhga7v5WiLE9qMKorheVIZoU4VyHVR1fTE6YrM3eYw6Zy4pQ
iHp6JqayuI8mrEV5ddE27SWwuORT63jGZpqyB5yxkgGN59JkNsno61L51Nv4pwzYI18XDybTQfEM
dXEr4rS79t3yjuac2tpTzTE4dkk6pUNEB0xn+LJMOV1JDdU9zxrI8ENYU+oiVTTvtH9wa7RvVOKN
aLUgQZEkVqy7PTSFPp0fYx/zGPUuPz8ZBrwNxjCwlJBemwOGJWhV3BeSrhcdpLNalQY46Znx6gWX
iNOIKw31d7dGTWuQMIpIq4xJ/eEIFk9sS7I8KvZ6mLwzNl5qU/kFtBgCqDY4bj0M1WzNSl3J04Ij
fIaq5KohoHxT5cV+zNtvhMdfMg+ej7N9N83iLDfVqUXDfDtl2SM0/y912D4ERqnWDThpepwOmcUt
n3UiJaIis+o2qH7FBfF56SobyAnDQFE/+tKmDKJHwRsY8fbzJmfjE5SI7lubFP1tbul7RaWcsBcW
ylI9BJrE5qwNrpNWnI92aq1wkj7NDhVWil3xgR5yTdaefzUTGasytiEzzBGZ2Huzawh1rdN+HYmA
nYgMscK0+aZtXMrSNTsMC+oepsn8sfA9Z9rMI9KfVTYl+gx5k3ARXsoeTYNBDlyvZNPhIbQp6lOL
0s0nI2nbas0J71vSOKxoklzOl1Quauo8vJ1pmDIUKgmTnxFjIpYzz+JkL6rwW6JhS2zdOPjctV35
lJvtkz2WVyFKg9Yo9amzCL9gwmAfzHqYU6pTp3bzmA/MDyQEWCCN7La4rEU33rujOKMl6F5TN6Xk
Xol5U849LFRq/0ZKRX1b5DBZV+V0WpIUf5b7593knYwpR4XFHm7YDyowaMFPke1iZaQdIgkd2Xjq
UYJoueCAxK4JpaPhU19efOppdYHMmKY8CxrOqG5kV9DM3kbyGfFhY7lcpT44Al1eOBT6C9ZLwvC2
2jpkfPva/iHi3RgxOHimzxYlpAFZrq7ue/FcNPz3cYcCu1+ZqOBHIpdReNrVZ5WgZEzEPUnjkYVC
qChvC9ulLYSOKbqucEIVgXVo5uoatfWFcM+H8r7qD840rRN2EUo+ecO1OVe71Ot3GkwThoinpOXr
b5uN3X3rBmJP2Wbv5wr/5OKh75rzgLD5lbQAkMjnaM7PirCj9Ur+wLIy5ivplM4JDvhVhXaWwADS
JGI9nxSRWW2bRO1MhOReaW6XDikgx1WWPnTDS9YcrDZEm15jiqhQaDFz9dAVAxTLCPO2FWK0Lq1P
7LrQ+2VPxTZ6Y7GjL43TymGubIkmpw2THdooPVEKeRCqvkiRiGytBgrgBrbzEPb5Fvtzu5nJkp8+
u0wRXXwVl+qQsnin/ec0RCzvvXTjOfyMaZVWKt2XfUQPPIwv65EuLtuwsXK3jsav6grjOpRkNJWz
h7WZBTWQMW2m7KV0aQWYwzCs7MEiXFYcFF6Jn+vmH3Vy37devXZe/a//XrN3/1JcPmUvzU+b1n/a
tv42av3nv/7f4uKixvNfFwzPo+eFtPm3IexnnMKCifzHw2X/JSj4WbRwFU3bn7W/vwuG+i/+Ix1W
TYmIX5I2/88/PV7L+gu5Gqw24l7o8i5Fxn9avAJLGNVCAK42cOflV/+kXnhUyAGjiOnTAY1qegr/
lnNULmwmK2vCeqaa3qNk0i2Jd1svN6Jrl0rZrVs74/Wr53L9a63uqEYl6U1D09ScYRe3rPqZffaq
RmUjykqcnvNQANdiUwtSVxtpPPdwMna/vxI2tDdbPNfCBKu0DR6YOqij/94CvroWeO409toW7WQ5
yUBs0xJJvHlbaroBU8ZZBXohbN6l/75FA2WSEMAGjS5SKogFd9D+REja2yQSa1/EwUkXRcyyfh6g
o2PnEPqfUscqL13DJ7YXhV20aQo7ue1azyaM1hs56Budk1rneozS6jRkaaVZJspObwuDvPpvo6hz
1HrF4AZ7x52JwVlJk5XvJI8apOR5LJp0kyWJj9FeebgtGmgv6hJFd9ZcF6g5KXJh8k8u0M+M37oy
ag51NJfuUxaPBXSLOXCvAzvyL0o8cd9SnDQRZUEBAc2WDXCADT1ziIAEpgRNa9MGgu51BXLVvyjm
MbE0Cr8ErlpIv7ucNuA8bfwxg0BDdW5ny2wDyC4dOCoaDigyYmgrpEoM6m9B0Iv0a06xwWIPZmRx
dRinLqXkZWIihCbmT5k4eGE1ltPKBiaJtUIlYiZZNJBOY08bM0YeDcZFcCIb92kBXQkWU+Ql0JUr
AhqHhyqMh+rCDow8/+wNxTSgNi9su9eruDJ784s7jEkDeZ2iQsO0Gfn4prfegECaJB+TQmG9ckaD
XJ/V5BuovdDRVIOGvWI2oAjOYvBopXvFxsLJmk/wOCo33ZSoL1jNScjJ8JBlSk0liWKh7c7XbluJ
nNRUZDpudoXjvzNv/IZe631AKt3cbKeSDi47AtSbTzBUC1TxuvWm6RM3QO90U8bwBXIgLKqpq7Vd
hgW9ympJVgMGJGwOKC6uu+w6iwx15bdABHeNiHq02Gqu76tgYhBVfTNlu7KWhbHhPTpk/ESdtpHl
1yHMDrrXyWZunTg76ROah+sRK0ewG9ys/oYGq5m3bQmEZj+bpRV8IX+0wFHGn2ZS3J1wUgVXMAgj
TC3Sz4Bf8KyLjcxJmV1VoIgSRGnaJeM2H1o83Ebg8bFoOzohzZoOKaqpnkN6hlfITXrEjLgzeWA5
Ngvr+yDsoTwbmswuLoVDONl52o9VeoimPrQQ+YG8IAVBzSEaJba2zYlfVctvTUeSEiRfhbx0jMRE
ljiGA9glkrQ4WODEScwTKCxoXiP08uWLWaQqOcF5MwWHxqHVt26kqJ/pn9kpQJloPIX9qsyz0sDG
sugtsWfNZzXusJbqUp00UDw8HwoPseFjaxCsDvKH4l2b9Fm/J2fBDTatH5Zi3zTmxOGoA3u4HKjL
E0rRjlpNTplkbBKQdADgCW0k8aWRF1SmqibZZT2FrKGO7fwEOYlj7oI2Zy8HIoWAUctoE32d6FI3
J2WXDZ8TaCHBhc+HTDhzJTtKZaNi+BLJmKr4S1H4o3NitdSaKMyoHHjH1zE3jIWipPE4XTheDqfD
HCnFnkwNWuhNp4DcUFqNTGdtkW5XnpOCY4anWI7Tao+6NPyewyCY1+FsZ6AoUjq9NP7DYFFcI6Yb
C3O+jUTahzub8O4BUFBeHZIZsguKn8Hut33W2f0GEhQmgkSA+rtlVNISmUIChO+wZuEnWIk2pf6G
JVAzRX+lOYC6eF9Ds4lnPDdSiRs/FOxzc8Mbp+IxhHcm5VeBiUczLhGQoLnmbFVGOX1sJUxAStui
nb1u+B5UOSBljwQr3y+a5x42YmSRtTj1hhq+E6ncZNXfbZk/2jP99zZEV+VLftvWLy/txVP5/8Cu
iO3DqzV58c7/swVatnX/8398pj3/elP087f/00UlA4/9Bl1P2pSLWo3yyz/KN5PtkqCosvzFWgG/
iX7Qf5AsxF9spAAgLwAM3rPkl/7ZFzl/kbtKU5a/HLG0Zp0/2RfRpHy7eZDs1Gz+fJdyO7swOr5v
60OlOU84sH+4UaKcfT4gpXLjXE0XXVfg36xdXc9PVCSnSyun93QeNpBhsQTo8NKQIvvhQkdH0Y70
9jrIRv8LmhfzMRyS8q6I8tDcStlZqGLsiiNUGJgyZ3fft0+FIXHRGMNS9TclUNGVFqwBTE19d1UC
cpvXDSlw7jr03Lxe+UoV11YKx+1EVmjRtpNRWV8FWZ7Tt9yfanEPVMwH89n0OgRFGYUjX30SnWp0
p2Q/In+v7nIBbJIjaiCcO3xyAMU4MHs74FwcPnsIZeO2d1sHgGZelMLaugNoNDLESR0FTiH6co8V
uaBA6ID8uWlUCUqoDcAp+R1q7nPqitlFgN6UtGkXLPYm6SfPYZ5u6mcjHjkIeg5mXkRaQCwKtoz7
oXGj6LoXCqrqGtNYzZG1Ha1s3oFx66erultMJjY+kXrd0pLTm7kLqVpNVWL751gwchyzldt9ToWd
RGstcw+AVoXaiZNikfWkZAI/RfADR/XOxiZ6GeVj1Nk7JL5OhXwY+sAn17LEdx1Efs+6M+Q/4FIF
hz5zkW3EtRq2VQv9b11xGgYJ1AubA2YWfGdW0SAGXbtJtrpXZoToA4XabsK3365AEtWgSKS293ag
+wn6ZeFTaYsQfK8NqWeO0L49m/sJy8J5O2dgqgJq/VQfzISznz35wY/ObwKaNJQ8sD5MqV+vHdtA
AwXjMUbQVM3V96ZHer4ftM3JsGnjSIFQCxEzzmYDtKqhVnwXpzXMwmKiBu7FGYJD0rsBHgTE9j40
KcdPfEuxeqJveoj0SPg2XyT9vtzvktuqL7gxztULpgp4Ee41/LWX2jbMe+kViK6TtG/CdW836cip
fXDvHAs3EFBCF9YCXFVyBK06yL47ldOwGtDMRJGt/bFcS6/Gct1ynr+coyp6mSMvxlZP/eyTjPBn
b0HlFs+ph0QxwFGKnl4bCO+szG7ZYlVp/jDasn2Og0RRMQ3xH8k+iprTiZ7Ac6Dj8HoCTR/hYxhi
AyqphU1UhoYh6ak4ExkndG4pSZeKYMIkdILTPglwf1MDiePDEEUhWAC7RpIaJrlxJXNbATob42Gi
P4dBNJ5p16RBDcQmM4lLwbwyjgMLOE7o0mqpf+NH562ijE0fLW0kX3EGFjg9aHVCTQ1U/ZxyJqOz
mXntJjYLV64mMtIoTReyz7Y6GJFlepHUBuEdMT9qa0jnFrIgnDBnLtvnevZ0tXUVSWG7WfvIkMY+
pFMk0avtvcGsCXXUJrQ/329Dtktta9y1lV+hwOsj/yXlvFrtUE2SGzzPpqLXISxaNZp9yKeZTu+F
wnpEx2BO45cxVMkdxxr6rSXjHohimWUgGhrwypwvnP0cSwwUfW2mTx3N5EdGzGhuwdd5xUnOjKK5
ZVqHboPtcmWNgYOIPcafNxfeCP/Ozh3apyI3DgoS2ctATDvNnKB3zgvRkeuroGdIjEwhTDHUqXUD
Fshl71m4NOCZUGu1z3WY9hvbpwhJmZVyv1NY4E1/Lmv/f4X/H4Ro/W6Fv3j6/hQ8Nd+e6tfr/M//
6e913jb/Uq6QqNxJ8NA2lYz/WOcVFQ7PRXK+rOJw6V+ppQwh/uL3UuZANsRyvlCp/mOZNyQZ7SaH
eg+WFbhqW/5R/eNtiYDaB9UXNEP8hIhMWOi50OsukFci+hUhbYs+TMfTGbXASrHn3rx6KO8UPd7K
6D32M8B4UEBB3Wdf8bfM/lUhguqEKUamXmbE6hCa1V3f9fedPW6BPAPcVBxTf3/B49ta1PpsnxTP
W9gAxZayz6sLslZC4AtgXLQgDK84ffh77SK6+MOrSITG3BO0f94urKG3V4mTIBsIcq2XUyrkFbOR
e9VY6oOK0fIK/o+qiYfHJozEd4u+DOum+VP89epeyFX0UuokC56UKPK5ZpbJgl2ionM8VZ/HOP7W
0UL44Nbe1sWWi0qNmIz7wxClrGMZ3TQHQTs0RrNW1DQ2onPIoC0nY2sbcjovTLf8YIS8LYst17MI
hOZKlI8p6i0fw+sX5k6TSd+janE6uA8uIVW46ifcwUHSfnClX4YGOgzMIZTEFsGh6S6//upxsiks
ZEyJnEJQOJ5Ns6K5WXbpv7gK7SOutaSGiOOcwz4ZYifyunYdViHMEUCmvsFgrJDp/34M/vJpSdSF
fMOmw8tCZ3g00mOl+2AONb2QhSHJJiPZE19vrz2OdbvSKOSPpm2zk99f9J23RQlTaodyD5PRcRHT
JIcIsf0iJZdoUxxFEQ+LubGj6/fP0kK1HC7ZO1PH8euixMsH5pE+JDnwI+98+7oIgXG6obLoagxB
vEfMZEEW9rMPhvvRU2TwMUMx1k1mQNP8CQx7PShqOwkLr58xsE3+DVhdtfeD/rzE2Dzm0PcSHXzw
2o6+r+WCZAZyxnIpOnu/xISwx83LcSzpxnXTwQrZEOteu2cs58VplYTpBy/svctxkHQYjXxcAKDf
PsWqQfdadQKTn+NA/DW9PI9WfUiBiYa2AeOWkM38g2d69Oa4RclBdKl3e1JZ1P3fXtPKnbjhqJVg
VHaMUyjlt0llN398Y5xcGfqKh4hwUBxNwaEIqgbnABcZh+Y0MDN1Sqkq3oZ+hbt1sOoP3tt7N7VM
Tw7HHwaLXgbSq9lDecuknxnxmo8+2nVuCUVDB8a/uCvk0w7ISoKlxfHZO7cAJpRw99djUqTgLIx0
U9RyWhctoe1428X299/zO3fFOsZQ5H0t3rqju3KV0c180nB7/Qwrq6dgagsUWn96FV4Rmwz+XnYD
3tFV9FSkvT05sKawsGGqIlUt6Zpi9/urHM1NDDvGGhsOStjoWtwFRPr6DbVY9Iipp8/t1WzvJf+4
xZJAz92y/A9u6L1LkX4sScNBQEMn6+hSUgQ4gtx0Pc6psybhdLxthEZvh/Tx6c/viie3EAs9KiXH
H3CHtDRFogKR3Ak+l50/HnryF2ilD90fjwXqBqjo6ceZjL1jy6NvijbqgjBjfQzowPdOZ3A6K9x/
cUPM7TarCIUKbuvtswutwh1a/NZrJzaai9kwZ3EpuwpevYnd94OgwV/HN/vcZbFnuVeKD+vtxQb4
5x4YaLriEAooSkX9BdJl7/T37+idq3iOoKi35CxCqTmqmOGUxMTGJ0oBu6y3eL2/4upzPxje716E
JEd20YvJYakNvh7eUU+AEnqzDFh1ngIerdVV0FbDxe9v5Z2R7TmvrnL0diQK1CjP6mwd+UN44pVI
XeYWXWuK7ur2Ty+l2ERI6dGOZMQdB1TagzFOVW8la5uUA5g12iYzQdrxfep1xgdv6NfbovvMBCdN
vEQUSY/ekE6SRA4KeSLKV3VIXDc/b2lbPnGWUB/MDb++J0W4PWuTZIvCtY6e4OBLPBAFlyqYV7d2
PRnkmlB1+P3DWwbuq7MBk51ybMRowpI2J7njbPk8doeU0DsAKUEZ9BeyK4oHQBhee0CXZYE3kwaa
uj+9JocQhxMj2dmkQlpHxFO47JkcigAOnbAsRLFmTVSVjTKnobGpLBpEv7+eWN7K25u0l5lIOFgu
qEcfZwsvIRAiLCo0KmjYmrVrlZp2sS6hprZ6QjQOqyBZWPgdgvS+babtFJcmLoKyeWiF1ztrP+5A
gJa5JIvC0WF3pToslwBzEuTYURj53q6yZvMwKyv4wAX065CzOW3Q6+foa6J2OHpaddwEAA1YjjBJ
ljnZJnT+OBTM/jNmDsBNv39W713N4YwN9Zbpjkf2dnZo6hSQPXkO6yF222mXJba8q4GpIq/2tP2P
GOa/3Jv/OvroRCjTc1EZeNTFjtY/6Udx1GWsf8pKmtWoQjiXeZ8m1NItaKer0Bo/msmXP/JoLAh4
v6bNZOEy5q23N2jCvCJ4i7CoRkM465yXaTazdWKGm6hCE67UcPv7J/rePfL1IoJgw7JYrN5esCPX
ojEqlkMk6cilA+seMcMFPk4fxRdS5t9f7Z33x8OkUkSsPXwDa5lVXm0vrbS3XKNW2TrgrBKtjLYp
PxuU9U9j6rEfxJi+d61lOVyQ7YsE5uhaXmnXw7Tw92yvGbcAcoxD1sMUTjP64L+/rXfemuvJ5SQs
PcjMS03t9W3l1CcdDzEAPBusLlWVuHcSyQMMRY80D5XH2xQ4yAdr2K9vjphCCA4LIJo2tT5aKYlB
6uYoMvkWnKa5oAPvb21zEIj00GsuYqXdn96kp5e9BXeqkTMdz4uGNGBReWzRumEc9l5fRPGqi+ru
PA0H9JakpF7T3LI3v7/qr29xAWFIZUvb4R+OA4JpdCmQEVy1HuYUyeASW5cAkYSk+NHg9HhLb789
5i9LmzD2AXGjGX/7Fgk7cdMe3tk6lnkHSWtS2XWFNQ2mQT7nX1IoordJA+BsFU10CT+Y2n4dQ5Qb
GK/4CX9WiY4mmzRiLYxK9JkurqSLYgG1knEWJiugePGlYSMY9+3M/miP/8s6jmzKJOSK7x8KOTPP
25tOSNuYckB/61Jn+nQkquNcW6H3wXf/3lWYQ4kuQP5DksLRLDP3dIDMKuJ8npHQ7SZA2jQqzA9G
6C9jhcIXH8LyBOkhs5a+vZe2HWsadewdRT2F22VDRiABtpMIB/+/uRQ1lZ/KMyK+l4/z1USWzl3d
ZjaASJkNzol02nGjzAl7GOlc+99/Ae88OzZYNquQIovZ/qmCe3WpTEQexK8R2FpJXGFmMtvAZk7x
yf2L6+BzWIY/Na/jbciA6DrO8pmDUTOAayLlKn1Ext9NH3zRvwz05S1ROuGcx6zMLuvtowuMsUb8
ZmcIkWVUQhDxe4PIGrwLySiM05EWebNr5VT+m/tj3nNwcLvUgY4m6QSKSezk6AJrW1dn4AjiJztB
Zv+vLuNxSudwqRmIR7dHcnbtOkO25gCCC84tlwALg3LYB8PiZ+nnzXTFc7RMwcfkejRLfrkfN6Hn
PPO+oLEFHo7nMEBqDD4bM+FpYVqEIVG8yfE4QLfoMCfm8oOP4L2R+eonOHYJ63Rs3M4BsjB0htOv
vc7J7zs12zd/PjBfX+ZoXnaaaJwQWwFjtcbxItPenUUU1gclqffvZZk+iABedv9vXxvuNYR7/rLX
Ip2p3nlmUELWMrT5wWt7b/RTfFgiZBj+1FXeXofohD7pKpmt7ZicxUGN4qZRcqAqxY5P0dms/HMC
HD86ZLx7eyhzmRTZ7VFxfnvZqbMLbRZclsDZvEPeFc/3adBZn37/qt6bgQmK4GBEqV6oRT70elp0
IIhQsWR/56MIWpXFpHaT21JmUVigpz9eVBbdNR/yUkHnYH20qEhyaHoYT5QKyqGlpRyWRLfDj//z
L5rrsInkEG9RRf/lBG+VolMFE5ZFDjKCi14Fe7A80Qf7uV+fHSd3R6BFoumJ1fjoFbnFqEqpgp6R
gL0ERem06UNa2Z4osg/mqGUwv5062FJJRh8dRKqI6ujJpdPYI0Dq6d4Mmb+LsXrtS6yFV6EjihPk
E80H9Smx/OxvLuhyekeATn4QR2rpHc29sV3akzQ6WJTgw+IrgLN28YSBx6o5W+m6/UTsp3mfuy3J
6Enp4jp246lzT9kzkAvxh2N0iUehHPNTZEYz5Og517mMw7LoR5jWlbGLXDPbmxQzPoWW+9GOkmFy
dOOEs5DcS08Y++AS3XR0MR81ot/6kbtOi9xgppxyo9dX7qRU85BbpRmnm8QbKuBHsyJZATql683z
Vd2HXrtXLB3xOqUM+7mCaBw9xVNT46glWBhkwVzYlyknrRubzqJ9lowm0qW6HMS4nWrXelBx0joH
DMAkjFa15WDBrccquIPs7P7sjkQDBqt+ZrtnbSVm/xa091jArFtlTm7yavQou+EyKij33ZCRotp4
3XaA2L5kZoqRPwsVErggTiIyhDUxLST58rEO5QrKUUQQigTHD6c4Em5pPftyytxpPSFOzj9NYWK4
hBAHhkhRfHh1RgWOwLgGultCoBnuYeHE9YoYU8u6aKLYJ6tpdiAbbCsLqfB51ieEyG21rrMxWsW2
nQN48uK5g+VrG/54hrAp9TEkW9P4zfIClEWrOawGpNL52IP6CpoBZ1Ruzll8b+E0VkDzo8l3bty+
0Jqwhjq3r4tu0O6ugvfUnLa8YLlupwKHtlOqyeTWFSEgm6FA0rJXU+foy2ROJ0iRDX67cz+pqulq
mOvUuDOCTDYHnxib/jOIUgtwbSTMsz5Y0qQJdpjzF+xr00tcdAZhIN1A+IuHWM09q1wEWLi7krg+
Jftt6E6DoPDrbUN2ifMQE0wDHLsfgCS5gY8+jU2Vt8Ckwd+ikydS4mANI2jpDcXAMLo3CD0nHYFJ
efGEqRoZ4WTR019ZAjfSI19b4m/8ys79W98HBHgm7NJzd00CceVrNooo3hLvWjtPYx2Sx4CoKspA
D+CDrYJtkjfQZ5KwHs0b8puIPVYGqOirPJHVsM2IdeR+hlz/qKWWLySzNwPx204WnBAkFKZsCEsy
M4fE9dVOlKVxpS1qf1D0hmj8bHW1LwBEKYTFcurt+qWKfPOrZYWNu0odfjbSREtShOYqyqtdneTD
uQlTHUa1JEX7Hv8sFjCipoGKmP7gtmuRsXlZiTqJHmQtU2Bz2DvUqgHMWm06iowdwNigCLDi5SZj
e05caxOao/VN9GBFAH0AX4f1tSSH5WjEoFTYRXyFIE98M2WTRJuixyG5HxKD1FM/9+pT3AVDg7XR
Ncc1CZGFWicopZ1NlpaVvctLU74E6MxiXPXSRafPQZzISTGThuuTUvnVjTNLXQQT7ELy1RwHLCxj
1iNI3JiKLbANQZoX4ZebAqP6cOaWNmeuOkzK5MzzJ3PCr54H34aCY8pWZpKo4Fw4Lbnjsd3eRWyG
OxAixsCJF2l9jc/NqW6bvDCnC5f07HZdDSEJQYRDt5gO6h7INWgBk5xRXD9kf6aZF5oYv/vMvwhL
Ip/Xgd96zVlcdYFaB1FMBFpCcPT9HDk5LyOO8cNlUU5/PW6FumPiD+9LPfo3CIRlskQ+OPEdWNqc
6YYcqvlkYM78UZuq/Wr3WT0eKBrEX3XfLG5tYJB44pvKGTfswX24FgTXvIBfFndhT6N6RQcLG6KN
vcfYU0SvgvUw+oXz2Bd9ZH6CTyea+4wc8huzNtorMQuKR4NBZPeBeSi/6me7S0FWl7o4sUlcntfU
gqrbsu2TdF1khvejn3xdnE4taS57HXcyOi9DYX41QtMO9iXZTMYeZVDwYg1CIPH0Gj2cZroidYcQ
BlIbQ3aM3k5EVRyfAwnQ4kwNpn3vhGYDFhfx/gM5E9UE8IRg6YqPffSisykwgYthtp7Pyy7M800D
SsfACRNYxRpD1NAvdhy4RKuhaKxrMktDsUmqZjF+QrXxtpk3DN2zTzu/umiywkWn2IW9tWUucQdw
PNk0rhsjnj+RD1QPjyBYzEePZNfkDslTIg5pQ8b3yaRCpvwqsMGYaKCici06Mkv2zCW93GVeU0IP
nfzZEZvAiCZ73VhjFjykkGyey76S905aeP5OCbCX69hKBXNDxBpQb8du6CvqMVZQATEhUPRzmli1
BnNRRsHeJcecubvgKAJvwpI3lkTWuJb4i+KD8LVVrTgVZSA+cPXEG7ey63BTg6r2Nzno94XG0Jfp
vUMss9wnOvXmczdANnYXtiU13qEsWSWTsE/xM9Am9BiIcd2udYj3fNX2ZMLv64lR/tUg09ZZx23f
neGNGYfT/83emfW2iqzh+r+ce1rMFLcMtjE4tjNn3aAkay1mirEYfv15yd67O2EZo87l0VFLLbWj
pqCGr6q+4XnlEYNnA72Hig2k5Ux0DZ0OyS7P+pH+rhDtH3BnYtlrF2rar1JXSfXeJ52ABCiGVAI7
4mgCjsvIlTgkALKuPMJsTMpXrZ/y+hnWCnUyNJOCfl9gjUomVAhiFHy0fcMjLTdIK/9JLNUygkxI
ywuY7FPlNSj1pNpOcX52mwhyEd5lhd/IjkBBr0bJPGnlzCZAXGf3oBVSHXpmUPTBLBnjiB6qsOuS
fV1UeroLArCoTTYSGXBrSNOU1VMOPB9ku3SkNusMgoGSwH40OqL6r0oT1MFtxCDW8i6hXARLKPJD
5abMAvJLpj7DZs/rDaRtkbYRGSiNG0ZnUBkX2UC/K0hYgR5YgowBlaCHkaneR+UjTkYo20a5Lvi0
u15NBRnVywMvHKsMvsQntU3q4K5HT7fbgZVdCj3zsRQ2CC+GbBsHwC+BytOmTx1YQ8PtwKR8KpFB
Ndsboq1NYOrJILeAjIslkH0cGTvgslsN9SuDJu2VGpqtzwUqZXxTFOKsQtEdGd2YH4FkgkY1nOe9
oINQCGy+gFzsJOUhwjgwqEMIJBKKYz1UAMZ3RYcxN2u5wcI0Qr7NuR9ZlnDdVgjLoNuA9zYqnixG
nbbBvTIVDiiryQF0bwB8MkoG2uZmqprLwTwaxf4U1CDEPDJV4m7KqqWaxxDObd4LHQo1N3IwUHhb
tEQW6rtQRP4IUBId6KMNRKiFk4YkaLLlG1l/5Rqerx81vwMTXlYLHSnSfcu1io3tCR5RjoupzJmJ
rw6QrGk6kC1fi2DooOhEA+h4CUM2PHyc2/9/Eu7/ERRcwJaLjw+viKo3v75k4E7/x38ycGXlL+TH
TcUQ8GvBvcXjsvefShv8hZ+8bGCq4d+4ueI2/j8JSUH8C7Hbj8w6BH6Q4Ya//bfQhsPfUJkzwdiQ
yIK/8v9KQ/KPuyaSg+FPR3wCcR986eQQ+eS+5EoBMz6BlgeVUKISI/PXa8ER2cD39g6zuZa694ej
A84NNCJNAVXkuqnTLftTczLIVTi/IU2vqVG1m6AcDwqKUWV+GoDTf26uX4iEf1xop2YUpCdMmDw4
cmbNhCk3llzaQOgZdtvWWBnsEx+HOgmf5Q6oTtj6dZ1DSgw6EFCtI+wG13vRuv4WHylmX67VeAsk
NH1Eq/G5c88ErnN82xcdoB1FRd/ilA/OY4KkfD/+TWE0f9YtA6QA5+x9pkISahRCBi2tiQubV0lx
UrVE/KFENQ7BGYLe21wQEshai8VtyTLlFrtQbI6grnoRQoTwCNNUcKE+JaimBsoNCXXElQHuEx2h
j7gRGUgo18iQwGFD/CuEc7VKIA2ghh6p/ERGdSp4z+Du11AtFFsU9eXdj7EaTrJe+DdqkQomSUO6
gWhPd69xIvTjuCqGRDnJRtyKu2+hDv4fLdvj4VVctienMJr0qQGxrj/bFCSN/M+mwP2JJHwEapHD
ifX/4db4j01ByP0vUGDgPwHPFD7Myen2X5si8n9hJcAKQa0Wmbo6/vJfiyL/BTcdkgkJ8qyR7Y1M
vH9Tuvc1TIfiOpQUaEijnn7/tLI7FMcBK4dTLmRVHbnr33FlA3BZUiRzhB6yMiATxB/5t09dc2Gl
f/XX/tPazGyRLg5QG6YPXis2P2Uph5hd/wxJmXtOBV9GaN3rzQhf7dY/7cz8zvwQhYEvlL0XUHkY
7R4AuHNfaQGES+MGPMmJTOTHxKW5rD3mSo51WLIwPLRdnBEDXiX+thfHCQSjZGmz4mGdrNg/9uWf
l5pZtwBeE1TihYOHO+urjuChpbbZuEdiSrliSL/uDv+0MHXHp8GkFYK9tKqZJ3D+DtcMrxpz6G4F
w0uJzDn7eucuNYIZ+bkReJySjicZcbQGBcEFtYRsh1xsGySt7zWATfRzAzgpopJRKZnHpXryEztw
v6vEmEOhFsnODeP4ld76iMFdGpBZ1EALsgpBwKLz9EIrH2QY940GyUgTnoDIDgHn2xQyeEFlxQu7
ohz4V2Co2g0WqQJ3Ic+1HqdH4VOJ/VY0A9bFt12vg7JYY3c6DooP6RuGpNh9WLLyX0UE/h5gnCG+
dE1aQs0VfAXNFRTBA2X7Vq3ikw/IwfWenx5zoUP42fxhXSoIAIxqUN3SbnEQ3yCV8Mxra7lgS4+f
zRzWB0hIqxTVpd0AvKrvMq5PDUGu13bwhdefTRyR76AkUwSqW7YtROwfqrLbXO+YBSs52fTPUzLm
S6h1jLnqhjlu2krlPxK5ewmS4KYOxTsIGwH3QarT9cZm/v2/R3keM6Yyzg1S2DAvTofwVW+gY6hA
RfS+TcF1MAhXAc6CW2f2PIgFXINgMsNVFpVgOlx/gaWF8ZFb98mOoHZ49BWOMg/SliYh4amU6nf4
q3YNIChFWpptqZw6+YmIxRY1bEafglQY6zbKrZ1OgbtdgHR2LZ/HILO5PN5G2vfm/7xApkDopuR6
9AwbTnyAmxsYLtvrH71g1uZpDjKrJ5EA2M6QyODjHScH7FgDHlPkK/ZmYVOaZzeIPBgbIocW5OpR
Lg7SWvrt0pvPjEJYBRWcGbCXQfGIfBOAwSIz9kHFXLP4Sy8+MwtjW8e42qKBMnOlqrFbVChd7/Sl
J88swlS7Q8VoenXhzKPDIaJ2/cELpmaeKK627QBhmZC45cDh5Nwm8MEpTlLma2HMpQZmFiHTRYQZ
WhUS8ki8QP5iDhRPpla23AwrZmDhrPRhHT4tQiWFdF0pFZrb8rwjgz4MBXD9J4UE5gjVesh9r5Uz
LcyfeQY6Dz5nziBVDPkWfdvwsRGLrd0ADSlqL9dHY2GY+dkhs6VZxGuxSNwC5Om0z7clzd6+9+jZ
iZIv5SgcFIjoZEE7CX3xv6RKVFcM4dJ7Tz32aQg4AB74psDDfV6EFQtJbaUDv5LruzC+88g0+HRN
3hW+4g5QMUasQdlCPue9KdPbGOlyVs3WsqsuNgSvxixMXI9ML6UEDVGauRB02bAWkf3A952qTFMo
9yHl8PpgXJxJaGk2zjX06dK2Q0txIEDbkKEZn4BUTRu6b6J/WSv23/0RzczGHI66pCMUzTQy0Joi
AqoGkcbvmCQ8fDbmwM5BLajEISIrOXnPU2RQDXzdrTx9qYdmtrrqkhp8hunVyWuevsotGB8vbFhZ
Z0tPnxnqlPpiDeU+HA/pOW8OsICbDnDwdrV+9KLVQ+fM7DV+6MR8wAExp3K48xkFaJ5r0UHQa/ze
FBK/LrkchBHIR+mYrOKQb4NpP8O1CXQlWvPbEs6n681cXNn4kJn55vVOYnLfaS4ILcDHBZoR0/L1
+rOXOmmWnZBCdTOQi1JzmU/ILqCiPRXUb/tCXllmCw3M8z7EbERCWh1oLs8l4IZmvlVyVQjdxmwl
w2Shd8hsHYeFzo2AM6suLyKum/Kgz6iIy1zvnqWHz1avBq/+IFIfMtxQmDJQ9RRBuTReSftZWAFk
tnpZjLQisNJVt0IUHEn/L9AuAqy/QmCQAV13/QuW+n/6/dO2MEiBVCB/Gt0TSQ9dK76woHwVBdBv
v/f82TIeKKqWW/iS3ajx/ACCUXIGVbBxd/3pS100W8M+inhphqwit44cGp3LpjlmMoCsXLi53sBS
94hfuydvfGSN4X7iZk30niOm+JwlQXUHNvNaIdNSC7PVCzlPQuQWAyCHIJbVUu4jKaAXwUru1xLI
l3pptojbCjAhlISqWMSvSs1tKhHI/zhArWtsX++mhXWgzbblqkdkBzGgAlDItnmUAiJtdTWpnetP
nyW0/r1JarM1HEhA1LSyknpjmIL3iwTucOOzFNoeKuff8E2vPbFUzXObG1MQBnkC3qQhQOjxPkQw
auUtPgpe/vAogOIxW+w1NIsFP6+pB34j6jWCrnoTGr51JD8AObXNYiky0pSPIhThcMhtlFOcGfQM
yTPblBPlLShOgxvKWnRGaFkBrmDUoEUQl5A2Q17RKYJo1J6HDjD4I5xvRaHfQ70n0DgPwe/VTVtc
OEHNK1G0QcsDQPIGFzhiC1XOm8jObObUN1DTtcbdO0BHGwE6hq+VUZjNr3wLPqEZm76dmtKKTViY
LRPb5bPNEeog5bI+H8D7b84Rr2xzvloZJGFhOc2LdzMtZlTk8GyoImywW1mRfXsiBjFqxzd4I93G
K7vuZb8sWCEz8zy0iZ+iRnRwIVqoP6cvyX70LXLSbISvf6tQ6wReLLaCt5U1MHXOhdk3jycJFSYK
DdAcOWjH4Ka3YqDZ4KszmPEe3wyWuIG6L8JLNmSyV071S+M0s92giYGiROngAip5pwTsfmjk+5XP
WRqnmeUWIkDlRJy/3NKG58/M7NqEQpeJvCITclU2b1UmWTFOCz03B4TkOkOAn5DKk/oqGKH6pwXQ
2wY8GyoqeYhDgTZ0ogIp6AKyQFEtZd9yw0w0ma/zXC0yBEY6LLW4645NoZ3kKIHALSlsruOLlcW0
1JGz/UPHlQjk9wTzouRPMc+dq0jZKzJ4rddHamHzmEcQaxTjsUolvQumJvK1f5TAoGbt6EBSZ2V8
Fr5gXpNcy1B4GIjeu03lpNAbzcLM4MS7668/7UAXls2kr/zZ1nS5ygFBFw1uy9oG4rwQ/TSkKpGO
Aa5LHoxFvyl9QXEgrT0aKWjda+v1cr9B23nW8BBzAwEC0g29fqNuledkJ+2CPfEih9+UDpJGzOSo
W9e/8nIXoh7ua2M1xF4EeKR7V/ePGhKNeMcvn64/+sOl92cPAsH09dk9qQkkmsfe5c/ZLVSP/d/p
i/wgvpTUQPpmBHYl9IMMAni+8++q1f+336Mud9YkQ3Ehl6HJEqInQ+T6emYp2Yo77bJVQ8Xi14fj
SgltD3noXQ6s6TjfjqtBsaUnz2xajXyrOAiFHgd2GaJbbxDoXbnEfHhu/xwEfU6HAvgqQBZgnnpM
Y1bns+e+VPeU+XskHxwY4DxJGO856dDAwFVUgyxAj6wsCM0I6raNxBNQ5pMmcriWv355woHi87UT
4SCPCIPmgRcwge0buVQcAfjgm1ivS3tl4k3ddumbZ90pqVC2TrgCCkDIMK5vdOQpjkaSgpgx8JW6
y5MASjkyHhVaKFWAfFvEMezwCuJYNbiEhwiZmh4qXpqf11/o8j4COsjXby77rgt8RPBcxhSjRYL8
EL7z8UPRv8uQayLVWsD3sslCGP1rOwPQpgCF873bmfJetFMr38QWd1u4lU29zIl30SY+aE5pE9tf
6eulmTu7IYy9j08r5R6iHfdJ/oAxNa/32YIVnF/vhXCsOSnAkigLYD95ZgZyZzY+ONEDXdmgPgIm
f84TXJe+9hevBlyj+hiXyhqfo9fgRtxHu3wjuNyNZnMH6gSn8La6yff+il9nxmX42z7NOT64fXcE
8Pve9X9UEbQdDeFeecrO9MF/CVorMXsbAE1167uiF7y3O2nlcHu5M3VtNgFD1AuwhhaJV8iglSJ6
By0SBSSw0RdTu6XtWtD6o6Ttzx5FmunXHs2agmOg1eUe4jHJD9xo8j1y/dI9itgFcxwhazbJ0FVG
rUIbZ8C63yCSG1gIWVYeMtqzR18p+30+DMVvhqqTzBh4LuwN2U8EAhwuYycZxbmZEWgkcEFl6k5N
L/BuKlLhOUeet9nGwYgaNL0ZVoZs4ZNQD/b1kzQZraoBJgmy/Q3FP/abxursypGszEZdggnvohXe
FL8TB3K1r/o+vxVxBMU1bxtury+FyyYTOTBf3yAbgRxTKZZC3XTPFdl0oXKoRWZdf/oHtODPMYPP
4OvjpTAYtaTAB5Z2aSsGb0IBc9sdwAM2KuvHfbihZrpR3ug2OQCb7taWYMZGaFS/Ujt2cxv/tvVT
eli74y197cx4E1RLViM0kXDDRfmNqCCgS3LeLCAPd/2DF0wWmS0GlLxL8KPijFChKIv1Xpj8uv7g
y2+OLOCvHdlHqpTDx5Z4kCQXksQLIR2plSuHj4UlPC/JbQlS4yM5S7wuT3kjAuFxFxCkvuXYw92K
G4oVxMXl3kFi+NePCAQChYKYJh6DqKxJIflUSCghu95Dl4P6YD3MjptNG6KIa8ypNxU6+HFnStBQ
ksff0BcwKumoE8T5UEzBPV5vb6nTpt8/+ShBSItLomXUUxsJKf+oCBTv8qRBTO/8vQZmS1NvixDa
KwUaiPch5CAjL0Q2cw4Ldf35S76CuchOjvKkpmkEKIwiAfxtHEayqZAXYdUhn+8oSkCcCgLxT1Kn
DF4RR3AOETZJXInVgxpIgtUULN7lZZWt3OyXenS2OgU5kFuAq3MvrsguHbojanTek17x2ihd841P
RP5L5zd1tkJJAYGOsK2o15m9lW7KbYyTjGxrG8GiJrF6E7UTDtuybXXIt5y1Bpj8qJz80xKiYPbr
dEHGx3RKg5+usQZb2bwJRrstzcCm5i9mPHnejWS+PtxBBNHmjcoQjbufP9uV486C7ZgXUQPmjhRX
GlOv7OJt3SO3tui7swAi+PWJtLCs51hE4NF9ie/7qfanKF7FSMg3DW3lFaMxLd8LHTeJUX1eZ3Ep
ShHEmhMv4A9JcK9omlnI52R8x13j+vsvzDtlZjjSClX8QYsWWpSQga/H9QZqCeyWl84EEh0ry21h
FOb8iF5PcmgmTEYWvHQGtRqg8bY6+Z4JV2bGoueAQxHh+vNEXIYz7ieDgCmJOAuScN/rpNlOzteB
yNfTHhH2SHjUUIMqBRbVjpx+e72BpVk0W/0Kcl5yErW5p0fSGcV7jqKtJp4vTKHZmu9CoHehy6i6
XaU2Hqckdsv53MohbmlcZwu7xjUTchVR7PFh8QsYsacmyBxfjMVvzpvZzg9GfSXlfBp7fSAc+kj8
FfuorxO0X9/q9nmdwzAkUh338HNBmILexRwsPOBarfW9p882yQR1pLmI0iOXQ/pOjwhnMX4zRjuH
HfeElLhnqL07yOeCQhi92Df+7vprL1iEOYOrhqxJ14g4FZPxkCU/E+lGrl6KeGXGLFg0aTbTUV5H
kbGa6m6o/BwkgNa7GGLsqGnPUAUcPl7/hKVGZnM+YA0LdR0OJcjF2ZNaKoE4mp5tBmBX+nBl8iz1
02zuQ6JZCIoIbl6tBbtLf0/axhPl9wjar9e/YqmB2eRnNa8M8Yj5I8CQ9RB3MnFl91AE8pPnybcy
zVDCPbk8Pp3khq6sZaQ84uJcvEPJ3tNDVOI2yeb6JyzYhz/y/1kAIGWj9G4KpXEOog8hgiJryL8P
3vaF3fEjoPbp3VkI8ldQwEeCSsPfqF3sDvRQW8zWf9f3yL6/o9/z/4AX/LWTkjYOSYF+ckOnEY3O
RrnpRjVzK7dQV7jVDv5R2Wc/AWzc5NtspdGFLWFSm/w8MKU4SCUOwfi4lKWbGjQBk8+Vh+vjsth1
sx0tDdWM5wJ8UVkZ40ay4o3q8A4S/zzwKl2AileOX0tfMVvuWegrkt9hAkRQNC7kZ71eywZbCv5O
lXKfO4gByUB6ECHcWpfim6Qu9JOQ46KTSrHvjK0CqHMfSckmFJl8SEs1tUjvC44QDpCb5JV2S6pG
9wBTi3a6XspPelKgspv3c4/GDGrxHciowhBKN0XcRRbC3HoDzRitWcvD+BjJS9N3ZkBQoBLk44i+
UYzcIef+2T9nN+qebKkRmiXUpIzwqN2giNrkreSlASZ0w+3r+8JsV3ZXeWrp0hvMLMzIhyL4/3iD
xGgsLE54KJ5TB3LfxvHevnUi4y3d5Mfe2HovrwPcE5gcvPF6msKC010B3go72nAWsddCuAv2Yp4a
rmZtR7qqRmRD3oQMSt/sQRC7lc9duv7M87uzpOVIreJzuV1t9xZnKDuUYxic+QtcA1iOxia4fCQW
kp2wAPiVHW+pl+e533zeDhwnY61Bo3nT2ggBeND13Ej4B1hYszNBWDFjp7GoAQkvo7YVqzUkDAIo
K0aKcDk1i12zb9/1H/GN+u7rBrANihnaa1zByxn5ILXO7Bskm6tepHjDCrNA8AI3h28KSlZ2hz6J
PHAQbBUXM7CH7MCCY+G6EVoa7On3T+a76blSi/oWw4GVRYMCAA1XFR6uP3zB8Hzc+z89nLUyAbgA
Y93KkDg7puzt+nMX3JZ/iD/EfityY4IHs/fgUcOITRNJstqbaOdvf5RGZAQ2wthma/W/UXCOkdp3
HqTaD2syAx+b54VVO88+BzU8T3yCN1DQtr8V7WQHpgh8ps3O93xPM0ursvUDv4GDAj5EzvIRl5Cc
ZtOa2dPaSpUWbMdHZtCnDu60MtewvWNWnwe72xZHf8+80RJgRVLMHuaiYONWdESn2OXGa2FC1XcP
Ruax2NdHcQfC60mxVoZk2kwudcjMjJUl6+OaQ4doELOFAQtuNWxpk4Oh2RW7BMvqB/fDh/z7jWAO
hm7VLkTMd2vNf4DSLjQ/z3CvWI7bQz7NCEs2n1ujMxCSNck2/Bmfgp0CmdYbycUO+OBvyLH22Ku8
ySy6QbkPRkewmS0anLU2LkuOrXk2fA8RMBKB8uQissgdm3sAnscn9aQ9BDggefURFaZvwul6zy8d
I+ZqA5wONTOw1XDQPmp3+Yl7yw7wUNjDRtmLHkZ5Je9yIbyjT/Xyn00FdvAuRb0qJtu+8PJTedNt
6Va7RYfeadsRCTaKCXQSQgOKM2yvf9uCAZkXw+kxYXpXYVS7UDBpRUwBePHrj14wfPNCuGEsaZjw
6DWoTqPmfUuG0JxySK8/felcMWfs8VqV8+q0iVYbiNji2eJZccpdcJPtJLd8KC3xPVU28rHe6Hbz
lhxkI8dWnh/CX9LLyiuIl1fknDSv5rhE1tOWxzaDmTuFQ7aQ6t6CibJHcts2MWurs3pM/tYBd8Mu
tt3KqXlx+s8OVfyogyilT0GX1OCei1N3SB5EZzgmjrZPXtJ9dMfWzhOLs39md1ofAngVRdBR3UY7
ds8f4jsVZ2jyTHb0mJfGWpzq8lQk8xILIsKrIk3h1AAi3HEsWVLtr02Wy7YTmkZfV1ZKFRXcE3wD
atFs7ojyQ7fY9I6+iY/9TrUKbCTCHqKYZn4YdtlR3VUIdF+fJZeXAZljjOu6Qf5lh8/qG8Goi9dI
EY1S/9bNk8zzX5NmHNQKqE63Y4EdTCWM445TFPv6qy9MMzLPf406MYgp0C2udFSeq3v5kT+kd5Xr
b5rH6Kf2CClUYWUtTRfxP3cXQGO/DlAgj3oIiQhsbnpk8X1iNmEBZccn0p2l6LeGDNdRYCuO1I8U
skuNzeyslol+B0GM3n0WzR+CEVv3Pw6JgWPO4S3ab96osYmM29DCeRloGVPfqrjy8sbvENeC2Pjt
Pp5T8/F6Dy/M+Xl6DYNQfMFapFykvPRbUUsbBNOVRy/cAwBp/tqlEcDcyO/Fs6lNf0uQypmUyI3h
objTbvUf+U3tlJsYCY/Kud8zWzFVN/7WpgKpxa8tDzwJ87LEYCoFRXFCa9ButK532MIeSea5CL4f
Q7V5hN/OfxhM3m4P0T4++o6POnLc1pjNbXlPtHJskSnCMLfXW11Yw/O8hDwBho7P4Wnr+IMs32fh
66Cv+CEXEofJPOxbIHmISwd0FttwR+YpbnTOHojX78sTxmcfHTWrXGlrYbbNg8BFEJSAgaLv2r41
KRmMRls5Il12RUId8+uIZ3oH+OC0fMf4gaJGTQgVq+kUWyGj2csrQZyPo/+FdTsP/6ZxwapSQyv9
UToO+8LRDeRO4hbCHyvbf78+1guWSJ0ZBzGrOdDrMNa84HusuRFLXEB4HdrBoUdlZAgPyi6LspWO
WxqSacZ9ul/U2BrULEZrSnFfSK+ltPLcpa+YLf6M8cMgiFPyZNyYynATg+AxdIqV1XdpWJsqVJtl
cWVaLY7LbL1LHXy4zO/hS0+hiZs7FS3B0ENRgox7foS7oUANEQzFUPXK8tQmysq2vrAs54Hejhdi
laWwcK1/8tWbmD4G5FuBaohLfR2XnIBFpWsYl6odHwo/tTpN2w9ddq65dGWIloae/9rEAGmaoqeN
5ugxG61GzOtbIKjWJtZS+uw8ZAveq5+NXKY5giQ1gZHJbbhlSisBzyGoDocKko2W5um2p2lxGji5
3SIaUgMJp5NdD+if6DemlNOyMAaF9cRmhCQrG/CCtZjHeyu/1UHulTWHch1QsC/6yCx9POt6YUhR
sHJ4WZgc85Cvmvh5wIBkdyrWScdwFNWjFKuT5jhds91LTcxMBYjCkEJvBd1BQmz12sUR22ZyFBwh
YCivbKVLTUy/f7IPgjrWtAAawklxLzT8MThQvvoZjGvcg48D1gWbOtdw8AkiLgxitM4kPe+KcqhD
KQmY11GlgyF0EfkZCYCYELknW72N/XuRNt0uZUTaSQEFDzGpgA8FFbFWHBGVZHYt+/Vx5CTBbID0
xX8KyYZHWt8mGATciMKifsxEnt5DWCq/E3tAuDg9TnfROOpnUUygxi5rhZ2qAajCgdBYUV2NG62G
zipIgpGNBD3uXhy12EPgHhG1vkXygyEmUe8wSY+gJj8Cpkv5YF/3Bb+fys+cLEr4J6Gi/U9VTOib
lmSiaoLrizJ9EXnETinT2pGh//vYt410nw1dZWeQtik2jQqGYB3EIjDZHZKrgTlGwkhZRQ6IYakB
z1vHbxLgZpEfFCciThxgQFp11gqHOs8Uo+wbrdiOMiRTwiBojTwsdYv2OtgeAuqwvEGjzZnTh+Y4
Zh1u+D1fPV/fxpYmzswmZ63vq22N+vQa0jcYUtlrQk0y+jr4ZgPTpfjTzITsQRH10Ilyei6C6A2N
e6NMxcCsypy3vvcNMyOsNYEWjWnAORK0MXuMVhd5sbCmvrFkhWb2F1IjoRhJlDht3N5Pyl4m56s7
CBv9GArCWYpK769/xoKhn1e+5UQBEywBuhsk11MBf3+a9it7yNLpcV7Sxjgll4VU1p1cqjNHKCUG
/aEmbEDUbWCIfJXbQmzPIlJt6HnmG1We0h2qQwIJdYA4EIIc1IGHM9RNBHgy5uH1T54s4AWrMq+G
y8FqZ3XPafhkYTukW1mtwHFSkDm34itb6tOZ6a0bGkN6SdOdpClOlOdMgQ4rx5mlR89MLoP4GcCD
PXF8RS22fVCIRuin6srTl3pmavXTshG1TuEDkIEdJBcyMwbOxugIgmJ8fQxKeG+v9//SN8xWfxKk
uc8iXXOSWr2FBMuOp92aQ2jBssyry1I9jSHgXRFo/qpOWiGpjvWHUhI21199YVl+xJc+dVA6qgFk
yoju6D1ULYwe6loHBua3gWgmuNtYqLJFuzx0rje3NB4zK9DQAJErjvoO7Dc5QNmPPCqkZDeVWPC3
2siv3ZAWRmTuK+zrMB/7TOddvxr4GwU8gF1Qkn8n5v53YcC8lE2iTYRoDdGcQh03leAbYt/u+uZ7
h+F5LVtTS+CmaxnnlNgfzSFTy3tQfCVHBA/+hfHcmt9gYWbNE5V4XxyRQomxEAbhKVfIfZREey1i
v7811NI0BT7NLMkfM+gT88ThewSvem8UAouUkKdYOdYuTKV5ulKVyHGMJB/f0WUA8DollYGs9w9l
Ut1AgXKlkaU+mtkPTfZDCjKj79BBdYA9zQ2Z5OCXQSL2e700Mx1x4o8QgcW2mCR3MTRfcmFfQ1Jg
VFa2rIX1PRfiKSAEmOgVcn0qeSAmYSXqVPL6AIm0cO9LsFIpMNbf+5TZ+SFlvhZ1dS+4hfLYQ9Cr
A/ga+ZlG3K14JJYGY2Y86DjKqdhXDWjuxKY5zs5iEx6Tnj1d/4AFozFPWyqGqM6SpmzcXGETpITF
ZtTLKxH7hZefZy1lXaqpuSKWrsLdc9mNMNyn6sokXchagWDo16UWqXrXBGUuuCWNuR0TZfqYUj3b
NYzoO0jSJHdJJaQbiLgNvyFmWB5FAdoBtQYJKFw6mvDkY6We9bBQa5NCn8KTurwFIYzVRlGE3QnK
tENrBvp0KOSDLtU3DORTpyk6ZS13nlw+wsyzoTghBiueFIOb+LFitlltgfqxq6SCgUlcngHUee6C
tYrtBdIE+YhyfbJNPKfnqS/Xgstoq6G40c/vcbtMOkDfi8YiIQNKbGhRH2X5MYdIfBp3PbDGWmt2
nbRmfz8ctBeObeLMuDRpFchEzkfX17oBhZyyWgJh4OO+bsl+hOPjQKTkTacprhRdydMfSjewHYgh
EP0pC2krVgGuQCncDTwVZGPs8+o+10ZmgPmemEnTkpuuV6PXOsnSH6nQpMesLJpXNmaD0QWhf/TL
ob/rocBqq0oBnZ+yFqiIO56EA+1YVq4y9PkJAcvihMIBvTJiwFm3IFkJIKfmwyMjzXji9TqxVIXW
Ns9TVls6aSULKtDtOe4q3RKLQtwGfCA/AbwfGRqf97sWun9bOP7KXdVzNSxQJ1p8AzmXvJSahyHL
0tZQ4mHwdLCn9iAQj5uO4xH0D/JkKyBN1QSlP0fyZSqfcXxpbFAQQfCvMx5196jICkVIHPARtTKI
QeSGlrB6P7K8c8OqyKih5qIiGFD/qd6v242FnWiO2uxDv1FSSF24QO+exarjjKjlH1lZnDmNvF5v
Y8E2zdFrOtI2WRvnrVuUqr+v5aS2IylYS9b5yJn/cypCrv6rBamLVtNwUR9cOhSQHWjCn4Mcs1v4
FTSEz8r2N4WuyFbFmQ2c+MHqsxLp0zi4mUrF6y9QnedMcHt5E8LMyclHUe0PP+2ZUUs+O3Qq3DVU
JbKjg9AEFSiGyHQlSQbu9O/Yu2N7hGfMbJIWAS74UR/FNk1MrRmG363kt1ucTtkZYh2FXQnR6KhM
STao0kVOgN5UuxzQLTiP1begFJIt9IpQqoQ4O1wV0DVzobIQgnBS4dEQdetHQyf0pMp0H+rdWYH+
zSmrBsAisMJfKSsG6LIPpDgo0iCYhdjqa3vjZevPz8v2dOjJU6KWFCGNl55HqQqtrbJfOWldnhtQ
b/06eCwZSj/jaOVKRYvSLCi4BXtwDqr770w9fl6CB32pSGdBp+5RkH5Q+/5d57hvvvnsyKARoOFZ
GIguR8oG0G5gY9UqKla23A9DemlWzw4MKijgAtKaqctAFvi/nF3ZbqW4Fv0iJMDYxq9wRshUSSqV
1AuqETAzZvTX33XqKc0NBynqh5bSLTh42N7eew1c5F7SXEhWT9lo7hSHTdPYnEdHB8KKTFDOh5Ps
H9U872Wpgc4YjvMM7+3aPSW02c/CuYthY5Pp8X6yLrWmxKPJxi9dmcFlYzmlNXRF55EHRkmBrmD6
DHnUL9enb2XpLbvKTTnHEwqCczjChqCzgMrsv4K363/u6YvUo4O5jqyThAf1QNLb3olL2CzYWRC1
cGbbSCzXvuASd9+d1knUD6yMWmAtstMI9yErKMjP6z//4/TYXHaEU9FTKS+PbqCbG40/TeR8A5zo
qPW9xIF3/SVrv/8y6+9+/9jTbrAnEx5qsrwD1vcF7sRH5IPH649fWzyL7c9tTkcYvEGhqKr8uW5j
j+ru2+eebf/3pw9t6VR9y+bQgrdSAmuXfGPFrw38YufnjhkBnTT3YeWYuzwtTj2DYqJ4NJXcNSTe
QO6sjfwiAPBp0v1YRsgqBTIr69sg/25KDFv/dAA+CC/LBi+C7kxhWTiEcLSc/Rr4qNNoWPDwmRpL
oKQphw6ZHNfTAAssQNVJmneo5Wf1d1iJJSFJz3rS9rGJ6+rcdtJ+ENTOUSonxhzOIMGa3hgZKBrO
sazpISV1N3ksV1mN4qKTTghfQh5HCGq/RShkj0lW/k3Had7HZtUeTPiSIRkzxgOOT/eesQZ1CuYk
HVL+Nq9fBSQFfO7YudrNEUqUN+UgFaDYk65B5iL0KYsdtrPTfPLm3sxvFJVpmKdcnggt+b5pnPFv
FnP5AyYExZHTVu4HNkuc2xnss6Z2euKWAWFtAgzBs2jiPv0yWzGsvzikdbXX07iAmHqGW7WZ0CNS
mfhpVLM6y9GKgpyBQG5EoI1EWVGe8z4vD3VK05PZ2pANGLr+ZElo0ZA0a/dZJWvYHjiqP3ZF7xwr
eBhdrNpdVLGKyEYrYxwjddNVhUhRJ6hQ0CJGFULZXT3PbZf4Pe5JY2AC6wA0z8y/GZCJ3UdjNz9m
vT3vRTm4d7xk3RPunMXBgZwBzCcH+CrWBYHdEjwenQfIGbDnrJX01hng8mnid58ydyBfUWUZa5/P
ihHItOTTzxyuXwqWWFW3Nwt5m/QwS2lHVdxbpQTPs6T8vqe1OhVDBF4pohNuasouw0i30x6zbdxM
Dmx+9nHTyzse8QwctrT60+eqSk9Vq7MOeIBybvawiq4gXcxFYE+5/dC4oNV5uVC4Ul1ECPcWhyzk
vphhiebCus83jKL81oytgd/pmOieqNKsbg0YfLB9XhWAO81NMvgJrM4O5QztxQZFIxhhDvUOzmxA
LbkzvKrqZthbuE485Uizf1G46O3zKBpTf2Au/GuLWaRf4SgRwYt0dMmXWihj9tvBMHq0TfT4pMWs
9iO6YQxeB7seq3RX8yfDwVlLhOH8QgWjecw7Kz2YeVW/yCh9ziJnPtrNXNIzA30nqNxk8mOtO1/F
hQJWd/yGfqRmuNip+D4yQH71Dc3Mi09CRCh4sCnzs56AkeFk4K1uHI0rcXkJbSgSQhM9NzosSqGD
qo+yfVdN3caFYCW0/Z+/UU6GOTUbN5AEcraVdo/wrftKTfq5wrO5JLMrR/dRrDortOvx2E/x7MXw
C4rgTLxxLH58bTLZ4tya0b/qHeCmgjpWYKdAfyxIyxzGrJyPJzdC0e1TZ9gSt1BMM2vQwpXhlPfx
z8y2jcJrEv45XV5ziV1IUcNuptSqwsbJ7D3sNMozWHtbTNu1QVqcYAZ151kPHFQw68jgaB0jwbKt
u2nYshRZWUdL4EIyk5LCs9MJsvLBlilue7dy2Khkrz37Uux5l/jouslH282igJi8f5izOvozGRGM
QUVCN24QH9eNzCXuAHQnuzTMQYc21WPYWygKSng07kpLjHs4oRkgyHazx0XRbvTCPsb6mMseIIO3
a+xSDmYC7D2PA4GzpZ2eoQLoq9Ipd5bB20Mip4eIbMkNrHzjEu5lx5ACqFF7CdVsWTs5ua+qjnEq
WMkps4x7mAcec6Y+l5gtUV9Cor/ZOYMbpPSVxcyHqizk35AVN5BHL9X++p5cWdZL7j7hFee0YEbQ
Nf0NRO0mT1jq1+iqs8rZJ99xWZXvVl/PMzgpKtQ0knysX6g9zk+qrgzQ4CXdkyQxNpLMFZ0Ucwnq
wMme5IWiaUi5Gx0hLNntW86J3wLLgeWYj+lXaGyKEKVVfSyqCO2Qth0fr4/kyilz8QN8/5WlBeva
0e2jwAZlux4xkpGImo0QvbLWL+aA7x8O61AH5ro5MojIhQ5gq6GmBECMKSJ/cPFK5LdytG9lGv25
/jWXufkgpaaLa0GVlH00wdMvINytT9DFPhkCGbCZWFt6c2tvWARUuxuFObpSBKPt7KKBQ78q3iNH
3ajFryzsJfqAt80sxhojNpnqtTPYgaflTQ/3UeL2n2qDwFX+v5OCImYuyUiiIOb2rSWnY9WC9NNu
Ugs/noKl4C1qHGnKWscNWt7tlTbeWCvePjW7S3FbJ2sh5wAEV+C632ZoPjJ32Nf5xjV4ZWKdxS17
Mo0mjbnpBkWaH8aZvZEmPrhDutXkX2FmmM5ip7m2suBwghdMJLV9iHnD4rtuHNTqrWEPFSbzPqJu
uUdFsw+MoW53pSoMHNpmeyoE1cB4TZ+D6sCc879LoIIgPTdrzJGArHRZ1tSLk/muLIp597mZWuzD
QplcWzXhAVymEVb6OfIdWjwrc6s2txJZ/pEF3gXnsU+lZICLBXBlyLzeYr0P2sZdVUWHyrG/zBWH
/mM5P5Wl+H39k9bC9LJr39u0sZTGKyd43B/STu3rihyShv2SDm5kmsiXPurCKk2fp8rY0mxdic/L
bn5kmTItrATFnz6/GHuPQM6lbb6//lErZZRlDz/hUNjDHacKuyg/SSN5gTTCqyXNYyH61EMx4HP6
wOaym6+IVRFoBiDrodHfyIy+i7m4l70dugbZIpmtfcxlZ79bEwBnc7cqRR0SllVQ1ebzLxv6gT5k
XK3vaVQOt1lVtN+uj5z1j07wwVmz1CSRjcktcMPjMAHK+Ccf4zY91YwR6o9xlvRnmUfSHx1SG8E4
OM5Xwgr1zagNenbjKb2hqVU82tUkpRd3Y/7kiEIRDPmQnmSdjj/RhJDfSJO6NYggNP7mDqq8sZLC
2TuG1di7rjezL6UrcPHObfvWoTVsn3vYDY2wkeUZuDDZS5r/onZ1o8BA8+PM0q91JDGvlLff3QZl
SpJO9S9Lo83koc4QoXwzy/YlrjJxkkBU7qExOtz0jVIVklNT/UoBmITzfALcILA3B96YiRdNmYuO
oYKF6xxb32xHJbtGKHQR7TQJxyyxjpMxjRMywcb4Rsd0PNg9FFg5n7pzYtDHqECZB/2H/OSi/Due
aWKU1kX/sTvoNv9dgjyKdqNh3KYJha5k7BZ+aadgjQhoTMtpelNjRPwS2KydMVCOP7n2ATXf+lkX
rBj2KDCQRwyp/hOX0nkjCW+/wI1vcP+B3mk8Zz48p5zfMHH/kzAbFyRdQ+mI1kVsehr8FUTHFsbY
HkyCX8pBVQda6jZAC3E86AFOiZ7Jk/arORtAX8PgA7PuRjDM8Crl5F6UDdxLnW4CJJX2hSdy6uyp
QZL7UoMFHGWm4jdtDSHuYUYnlicSLldt2qA/ZU4qPdTuWELeI46nHxDTY+0hzdzolBVmETBzsE/O
GKGrrkmkTr2QxVdHF/wb7Yfm1OQswn3MjgFHhkH7icwuLveo8sFXy6kxCAa5SALnWs2/4ikvg9qF
sXJOq+QN5OGanpJ5RqJmj/EE6YcI4G/aU6Pf1xma/5VlFs8OT2oTFt4z/Nx5Ju/MwoVIZpbmPmRA
h91FxuEn+h5yP7kxRHlb7rhnCYc8lFTcJPerMdUPLkwGjm1lqzsHtbX7CjpNj5IAhtB2LG32yYDK
gufkcTLsirzqrDsKuFznSxi7Pl3fyWsRdnEuw3qhBqhBqBD1rBDGktSmn8JVmkvwTBM1UicJACfC
Nr6ZdfHHRhPTTfSpKCz/+o9fkbU1/1Hh3wW9qJi6uXJ4HsYSg9aoovlZVlCU6207Cey+Lx/glVjt
xtbqIp/TehAHWFKMPwEaAiHQaIWZesRo7L8QXIif86GUtddLZVc7AE7QvXWLKt66Dqwkt/+4b+9+
azsLYcww+A5UBjxIhj0CskuJyFffDjacoK8Pydp8LjJ0LdoZ1pWuCpk9zH6VVYMvYDd2/eErd+kl
xidxR4G9OakQgtEQ122icEwL8BX655yKo46G0R/Ilrvn2ngt6h/lOPd12msVwv7OM6DV7TanNLnr
4i3Ll5Wcdwn8MQtSYR+1feCaw6mJ4gb3AAXQvrA2hmvtCy5/fzfj0i1TNneNCueWu4HBeN34TSnZ
V4CZqr84ArLPZe9LRA7Ay7HB06QOJ5vF6FO4PyIu7yoR7a7P+9qHXBbbuw+pLJj5iQLYrkGow6Rz
f2a/21ghMm18wMqq/YfNeveCzoaPdgEbDXwAGFeR7l5Vv8XgWZvmRbrPW83hYOE0YTJ3T04EOfjY
8c1h+HJ9bD7Muyy+5FvakHfgPDL7IKcSjYnWz5w7ntoea3DYthuBbu0li1095+BDWDlpg5FXIWzY
kDXNbu45U7mfCDW9zkk26jErb/r/tpwoEj1VKhjQxtinbvGWFOqxE91ja2dwfdV0ywv0Y+CdxZeV
OQuFzIpESRxGESCD6Dk0KtmPwC79rRq7hqkBk+1v7cxRtydxnT2gPWX9mKeE33fSamLwj8ck8Zgp
BwBLR+qcBKPzfR0Xw1kPEh5HOsZFBIgn51fPuP7l2nFW7mTWyQMZJrJR0fxweVl8WeUhpXaGce7a
wJxNBwST2XqtLaP4ZUCK/Nf1Jfbh9sNAXebq3e6AkEoJS0LaB+DJmU/oAJJdxlvjzm1H81RAqXIj
Xq18yrLnksraSgbeD4FNDeOZDQhXvQA2Lskj4+v1T/lwo+NTLq9+9ylQ4Ga9RtANYuje/qBFlvlx
mkevn3v6Ik5NuGSYrG+wFzVlB9AUxR2Jmy1O79o0LFIlYJ3gTx5FTZCwOjk2mthPownYCQjR6JWS
adgo9Hx4u8cYLQKW1aRgrJlpFwAhON51pUwe2jFxfFxrkpsCEj9nAgQb84Zmghm442xRVNe2/qJs
MfZNlqoZkayD2XvWVO5eNDNMX3IQVsHV0Zs1uLVFsIhmNZr9gIpabeCmWXWn8pkeWkh97q8vgo9L
FdiRl3F9t8Z63JGAZuNN0M0SGF3X1f1dNnW4FBpu1ES+cojxILMBd8FaC35QpEszZDNl+/f6L1j5
viVntGhzyhRAWQGJjdY3hRjRS7UfPvfwRTDgNE/GfOjgCYBLEiD8O278uf5k61+17/8u9Ri5y8p/
N3IxLDVGOMfFYfgdunNwB4MPwG8wsqCIRr3b29331Ds03u1rGO5uD/jn/nw+nA+3u93t7fP9YwHl
tvOj9+t4/HN8/HP+M3h/uv3Nw/F89o7n57N3/nPjev7+mHv7uyDY7/dfTyf86y148k/B8S7w8Zzd
Ljz5+H/2fuCfwtvd4fC6+3L533x/97rbnXavJ9zzN+Ld6kpZRCPO45FMIxYioaz7nlLhfInqsd+V
Lkn9fi7ZvQUE297gOSCvsmj81iTN8/XRXlskl7+/G2syx1GSoopybkd+ZLHyszndWCLW2rMXkWoe
NU2UZPw8w+F5Sg2vy42TOfzMGPEj3Zwc43FMh4fGRomGH22efjUpA/BA7j73bYtIYsKnHjczzs+m
Sr3KfqGAVVx/8sd1JyzRRewwzDRu7NZBBYKZ9cmts++ZmHCd5glBrdWUlvWnn5wkPhlOVu2yoTaf
e2fOn6soZX8nzocjLyurBEE3UyYotahXFDOAjRPV+7TNdpNdjqdxcgCuqGR205hG+6MddAYnG11p
CHgBS2t7Dof+FarY4CKbAn3fUajxqDUuthWn0HlIFSy0kmlM71mnK0DKrPKkhySboK7Lo2NVGOKP
qHTk59KBDDGYhxngKnFnAGWZ4FfARLMJXVGK40wcMXs9elSlr+F+CMT3mJSQ63bGMbSaNtunQNrO
nmR2f29HKtoZM9F7VsCh14yr4dlNKNlFbRftLpgQn1Q0fwXNvLxnig0+qNLgPSutRvilmvHXIpLQ
DyAdzGemloBh37U3zODmxvStLMxlgydNp8RO0I0NZNKmD5GMMz8tmy0l45UD+v+ay9DnTXC752dK
Hif3UWvtu0bgyHkjC/9YPMLiy+YRlQrAqaGm50k0d/1oHHmcgxwpIFGAEqNb+sARAzdPHuKWQLgy
s3ZzsSUCvTZ0y9jMXO2w3MKeLiM0E+9V/LKxpRBwPgj6y77SbFqjU9h1G2S1oY6SiPlUSdbcc97Z
d0Nj5hCypmLjcP6wgmDxf34E76IebV2d5eM4BBP48LH9mloGBs7yOn5wokOstwhDK6O1rFSAR9Gr
YiqGoBJAFzJnUKGUlXG4PmRrC+3y1ndfUZAEQLEqK4LaztsQ/r3dbTY6InTMDAjBZmi3OklrL1oE
cmJCbhhXF3AlrV0z/NQKIiX9XfXz+md8zOTBerb/+x1Tmg3VxRA7oAIq6yhmUzWerAZldk9L3Gn8
FqayqTcx0lkexJ8o8WQag1Bjd4AKlmnW042ttTZfi2JPwsBp6KVogr4Y1H0fF04gh3SLcroyjP9X
6RnqHLZGWqLSYxwto8Vls2luq0Y3PuAo80Zwu2QNH2ykJQsL2PchyfVcBzImp4qiTKJ5lAMwOv26
Pl8rF4NlmYdxuDiTqZNBZceQdEybPPZKAt+aEsX8n0CSM99t6p+IgMmB1MmwBcFeuRgsac5o0Ayg
PbIcU+JWByMu059TP0A1g7Cp3cd6KEJtdePx+leuDOOyuUlBZOsERxQ3SzdgXQ0nAwIuEN24r38s
NoMQtLgeDHNm6rKGls1UAVjq5UDoxf6cTO03pIPTDY1T+0yY3T1axQTnMnea7BDrcYb2DeC5PhDR
464oJ2PnVAZUOJwBcEl0FTZ+3srXL8VCncFEq2lAtaqkSJ166cP9xrOMraLLyk5YyoPGZmG7k5M3
Ic/Jl0zpE02LQ6TmH6SOPwPiwPgutjK/ZFpJCf8DIGn4SUfwh0iSQd/Wmijb00psWcytLMtl+xZd
mzgnjOYBbCjATAODtgmMKSvOjPFsZyXI4WtAGT4XoZY93MkcCprmrAXkJZtOkVWpYw8g1un6ol+J
f0s+thRDbinLbAMVdyU0jM3c2esyQ3Px+vNXltWyXVu5wxCXZtwGfXXBIkGtksOy1KuGrVbMysIi
i5MKRErVdtRpgrHUe0e8QMLGJ/G9Fi+f+4DFUZXoqp8IzOWDIb0pIHRTyF8gB3xybhf3lWLiVgOq
QxtYaVHedYbRHmQSZ7vrP30l51kyVUnJWNcWMaDVlQJtKodsOIyO/UZXIEGxJNkJCDcHieFubfKV
xbSspo8R+v5KdvQsoAvnxZXb7evRrjYi1NrTFzPhFLHO82GWwUCKwRNJU53Bc3Y/txGWXbJhMIWh
ZqRWFYe8VoNm/z2u5VsWDms3/n966+8yNweSRzweJCSk2um3pR10lUr6kJPi0UobyDHL5hx14+2g
xW9pOFto8JVItRTRH1mbG2KCQ2REwzyefKYyeJvdQ/PuRCr9uS2+1NKfWdIVeUdlwHr01yeJuxZs
N43qLnFVujE7K2HEunzgu+GL68YaTYYGYJJ+naJD00HJGyIF1/fJ2sMvoeXdw8EghUA8MS5drFgf
a1t2uzh1ytuWZVvuRStr95800btXZCUMQKkCSMZq3FsVs7PgZOPY+zg5AzHyv78+VhBXcOYuCeu6
P4FcdID2yG60ktBk+igLccydMCKfQoCBhrmYiAkahqWgcxLaGjYhhutZGkbTLtz5IHADPspBjbEn
XfV8fWo+JoPifYu5MVEbbqssS0BxHnTtUwixeSwyvo0VWsxnFtNa+E6SG+FoAB+T9rTZuXk7Bt1F
lddPLLOL8d+tYseMBIdDgxuGK+r+NVZSzf7AVfNT1HWs/czO8gcgHYw3VMiGbt8MbLxzUxBnr3/J
hyvABtXnv9PUo8Q9pAPIzWzSM6A6Nt2hjeR+Cl3qLh1QYkCGorQa2hDxHh2gKZBMlF4G1YGNPfLh
MYufvzipxGC7dQwdubCx3loIkFjFbRX9iMstG6sPIxWevyivkclRGjAupJ85dMWgt35gKOT5ZsoD
ycnbOBQbK2plHpYhUenYUQ4y/LPIoI+bmN/7Kvp2fYpXvmEZCAtKuqTsKissY7D4urzaxUV9Tp3h
fu4gTQKg0OH6i9a+YbEJ0wuoz7hovMaT/VWS6muRNLvrj/4wFgKnt9hv01iOqDRBphQqFhA4tHLr
XAKz6uUt/aQ57DIWdpWZlvCy6kAfd/lvCXreY543W133tbG5/P1dpK0Lg8HOqJvCgpqvhBd7K5Kf
22T/IMbvHl1B75RArNcK50LckyF9iPn8wIb4M2cchn6R3xQCAlLl3LZhrSw/y747pEOWs1GaX9m/
S48O0CiHrC1bEkblnVRvNZxETf5LphvRbe3xi+0L5SutSq26kDud4c1zeywt+EeyxoA0pGA/ri/O
lbld2mvAxm0ks4ZkxxjxQ567h9TZ0vhc+YDlKQrsKqQ2NRZlRC4oT3ew940gaD+JDCasTlsfrn/C
SoxYnp8tiVIxamGFVZUc46xv9qNT556rIImpsxpag82WwNDaJ13+/m65gnML/GHmQOAEbrZ/smSE
amkNXVLR5+bRAW94I2SszcollLx7T1UKh8cpKIe1092yqD5p1365Plor0Whpj1ERSJS0wLSHkvQV
aFOanmtIlN2KaBQbV7C1UVqcy1WbRbGlZ6wp1zwYjp48ELd+KSWf7Qa6g9e/4+Mh4kvbhrEba9cZ
+z4UVASNAyvfZAup/vGC4mKR/lV5A6pSA9mfyYbuE29PcclBi7UPkMg4EGsDnfPxKHGxOHFkB5Hg
oUXN2bXkHzM30rNRTV+mSBCvSytjY5g+nm4uFisWOVJUwtEIc9GkBytmYGlbegIl39kyCryMyv+V
Sm0uFmuV5AQytrimhqpOvT57aKInOydnAFB8iavxWBobl9W1AbushHebAnZuqS5zYoake61UD9nf
O03faCzO11fU2ocslm2C8xiSdtSErLddQHfJaHZ9Z51o7MJV3IVNmAAm0tVb99e1Bbw4m2QHoDgb
RRtWlrxxLAZSYfzl+pesTfois+y1M84N1KnCboIHUn/nTMkun94+9/DFuUTLUVklQQCJxxvDSXfC
LACBbzZix8pPdxcV3dIdQSoqqRVqrk/oyzxB0jXB7edzziXcXeztAepNCBS2FTqd7dtz89RlybGH
ePb1wVmZ1H8KGe/WaJUQOZtV34GG0rz11H4cIESwMTQrYcldbOW47DT710yuXaBdxBtE0048eSpx
6TKarebN2vgvdjNzWFLAtRSCUQZ/LjNmeVYtnzos1I2AtDZCi11MHWX2WaPmMO2LeyKKY13TT+Uy
fCn/VEh3zou4hZhdV7xMYDLaSb5REVj71YvNasqZGC3FkZZLA/SJzGNtt7++ZFbC2tIjqB6SqOZq
7kKIV4wWtKYncnZ0Pp4aKPXvXScTnztwlhjNwQBwoAHCMFSRY/oRjYynihF4xvFUHoUVxxvrdG0J
LQIEvFOUkNgGYcHK0u8T1XmwsSZoOppb2IOVVyxlohjVk6uHqAkzeDymlj9SX/Fqd31CPoYG2Hwp
FAVRzUaiQG2FRQuxR6PcuSofvZj230DJPc3S+YvKFvRdoO/R6Z8c4Rs4q8dPvnyRFigDlR7lGjjl
6j7xyygeINIQmQiCHC6SnpwhE9TYWBkCABmsQybEboLMyCGqygHCOZF6uf5LVpY8X4SbaIpFKiEL
E0ZVh9akcwOJ8g1q/dqjF0FmILXZu0imwxFgRAjW1OYDdB7tTz798tb3MbisoI/Y113o8Fc6vNjz
n+sDsrboFvlBDegRR2EL5SZe37iWeYIYQYjfvb/++JX0Y+kwFGcABEUz0suZvdqz6TVQiSxjeTDt
ZmeJzO/V8fqL1r5jkR3Uko110UxmONvuQ18Qx0OaJz0yQVXj+htWQtrSW8jKbJEnpOjgLsNc32jN
+tDGvdzRfIRLpmo/p2rFlwB3FwKKMRvBZZAu+T7ZuWeS4iXZUuZaGaclVLtiIMKIBhuASN0Cl5/2
xk4DSRZQnZkbmdrKmb6EaZvMhI2axprKrQTgGeBz+q9EQZW0+VWJLcjEynZbArW57tTF/wKMXqhK
etLM3kQntir9a1+w2G0iK5y87RUJnTn7YdZoWQj7bGfTIY75AUTAjcRqbTIWm28wdeYkkUD7Pmr+
Ml218LSdbw00cDfykn8lpw/uMUuodpFTiKSpnISDbPo/jlO2O4GuLSQRrOjYNESdi8bhOxEb0XME
AA1kgXPzB3xr+AtCdhEKIcjh+v5Zm7DFDmWZU6UOYgGqnu3XDq4GnuZbrhBrA7k4nUXSMlA0BhJm
hk29lLZv6F2CaNRWp0/9+CVkW7AqJwpg3LDUQGUnevg2m93f689eWWxLNDbNeF4Qs6Zhb7/VNdvX
Md0R81xQHeTFy/V3rAzQUkiHDsyEfsAAKc74MeOub8vC68nG4KxExiUq22zgF2HRDsuYufe8yB7j
UvxgwnzWTG6M0drvv/z93fFnVJ1rVjQiUFmB04NjF+l9DUSMFyWQjLw+RGtfsdjzCeMVLWaGJhhC
VQtd6Lke/K6e/LTdyFXXPmKx3V3hgOYVWU7ooE25s+3avu1z6MVQI50++YpFSp/EM1UxxK/DJo6w
ycFYBgifdZ98+mILC+I6LtQcixDE4iascrCFARfQwzOtWLalRbA2Sou9nDZotiTCdUK7vJvUs9m9
MbGhWLUSgpboXkjswePTSsAlplnpzxbAtzZ8mDdKLSv7eInuhYCh0Tg9ojkC+U0aD38qU710Mnmt
Ff1dWXr/qXW6xPg6sJxrLYIL4cjKk4Oc0Mt7imZnTwAadLLD595y2SXvNpybga9pg6sbxpV8iif5
CPDgHVHdlzmXG6tpZcMtcb1IkNHqZgVyw+4R3DSvnu5N9pIOf65/wdp0LPaz68CySVaNFeLgafcz
L5rIMxWid0eKN4Ol1jcFROfX6y9bWbRL9ZiU98wyCTaFAt0PkaOoT2qKnpsiVxtNpbW1u9jZsUky
eHSj/AWhglMycTjqdBsL91KG+iBJWMInS1Aa2zgjOrTgZAcCAXoxUWPflmV5Az3y7xTD6AnYkwDl
X34KcWJDhP6/66vUnRmxAer4+JTkiyvYdGzhLpGce5d338tIFsbO0tA8vT4/K/eQJaaSqnyyO2fW
8NQc0h8Ufs+HWBbmwZosI/IZime+ljRCBWFSbOvGsDJlyx5pAZRh2fdkgHDd26CeymZjZa8997II
3+3NHhoNhuqg1tI5zL5rmBlDmBDCHdeHamUpL+GRMJsyoDpjD2Hi7KMy2+fFmfZbYWXt4ZfN+u6n
G5DtzAwCHR4aQ5mjGqfRM5Lkue7mjXr62gsWcctQrkhFO0RBP6jbyTR/Nm5+6AGY28ioV8Z+iYO0
HAuquIQbgRrNL1WMfrqMrf74uaG/vPTd6HD0dRWGRASW8WPq7nT7otRGsF0bl0XuAfvvtAUyBmyT
4m6EICebgd5lG6nT2sMXsQkmEBYcuOYomMUDLAb8RD2qNtu4d6+N+CLp6G1o1HQ6NQJp1k9FwWDb
4mq+8XD7H/Llg+C3JHygcABTARXJy7UEPO1iHKq/LC3EY8ZiM/N168rc47LoTnAwIX5fQfZnkPqX
wgXDtzpCYXaoxl3Us+7cIi0KgCeie5nO1Q8lCigiW1raIbctrfyya91dpIwx8os81b5mtYANdtKr
u0I12Q4tOfvH5VD0o06OYd5At3fO+v7eMXSEukPJhF/0k/jelzXUbKDdIkDohrLvRa+vHLwJuCbX
h8nlayMm2nol76ZnpTgMFDNVKD9VnUp3k0iMP8zIKEwK4Hl330YGEASVTVW6F8zpnm2LQWJ5cDP6
S0Kh2ETcT9iLloCzjqqcfDqZPMQttfnmxEb/fQSRT3pDVjJoYA8e/O2TM49K4iUysqGj2bcQRzNh
rtKp/tms27+5E1e3SYJo61pJMn/J06yMdqaI/8fZmTRHqitR+BcRIUAI2AI1e57a7g1xewIBEkgM
An79O3VXfXmmKsI7hxdQgFJDZp7vND9yWABFVUFU1AlBcasyMHs3GLtHxjO9ddJGPqUTnB460f1o
0egHcxID+70+7I4lyTGvFAN5CALEZWDb3k/qMW8nMSvccca8rQM5zyaD0VOSe6VzgEikiRt3bIAv
HhUwzo6/nVuX3k8ZHf4QC2WU20pjPZDAeg+RkJ7aipQ0ER1k/90KHflNW67ZFDZF3aV3x7imDBI9
kosE2joXpCHFb53JyWG8M5rEGkVrNmWaU34Imn6g+7zJgRa1rMzWSQHIyndSTsNTjdaXD0M5GTe0
9fxqaztWKOJeptUNTtAz8AGEqWSya/ZN8RB4M4i0i7OAz4XZJ4IjCDj4pDXIr2AwZHaQjLQ279KU
yPZknl9v0KEyVHEF8NeOtYF7y1kRPOmR+zYMYoCe6lHt3GsYK+hIDKw6E6WssIEBqdVExKvq+eAO
Bi3gvu3lJ6W8cesXRQzTF7rvuAZuDdMADjdkeK2s2TWJnztyC3hR+gi503gAmL/PcT7R6P9gld7A
o05uU7BgzlY4QU1i3XTpMSgr9gcVCusjhOHnG+SOCJxc1i7Iha5uDm5K3V3NPfYAMkehAMOR9W0x
K9vf5LqY3wNQsSJ/1uYNlWiKjnvNqY6N1rLb1C6dN52xvC1OSgbNP551kC2p3tJyDF6DAd4gjj3Q
bZeyBmCXenrMaqvd64YB5wQEwQmWKnIjGsLfRI2iagD853vat9a+l9LaBIV4QcrFPkxAYLcRXCuH
7yob8XNIKJOpAV4cX5scySyKBx7Yc7WzQ+idr0xrKxPyUk/ECu6OmArUKUSfAr5FmQR+SECwuEam
W7vBYpmF3UvDGe+6U+b7H1kwgCIbTF5E1bXa1Ao5CT6R/10LAaKGc64DLM18T3SUP5i36R8Iu9Qt
Gnsfre/Oe/BuXrrH7ja9o0+Xl9/zj/9kKVj2wYMVCFwhD4KjrWYBLHuQojOpnK0i0ixQ8Juds+Qr
d/KWaTmv0hNcOwLAa4dvGl7E/dREQ9dF8JX+0gjwltzqDnT4rnVwVpuI+9NqQN1vAc1INPC/m8vP
8HmruuOxxRY+yyploeViOoEgZOJCFsPWm9pxq9q+ilsVQpdnGZR0jODHDC6EG0ugS/PyzT8ff94y
n2XQZQLHYdc7eiLfUqfbqtn8ol+0gPSWGS1klBtKW3C53XroIgGwf1QXbjK37ZXP8/lQ87zF6E47
S4KO0U8nOgKgD3cr+g3LdjylH5ffz9r1FztJ3dhdOTWdOg1jVmPi03Xi6UZGY6OCrd9c286v3cb9
b5AyAilp3gHyjpIl1inw8rKElDe8vubltvadFzvLbgbhlYbddNJpC7/du9L7U/BrWv3Pd5beEkfs
hVbXViUA5twq4uns155e63X7/LzpLSkAgfHGuu7KGt/XQRMMiJIxKKhNARwfm/dTa9o4DNPxaejK
+UvVfG+Z3FJAr/NAh+GxsP30gbA039il+Vr7mLdMbrl92ltOWwBOhaxr40Cx7z3PQRo3EGmN87US
+MoXWea20lwpMrvA1c/KYjEMRpDDb50r1Za1i58H8V+nK1e3ougyXLx1Hin4BrMV/LocbZ+nmrxl
Jiu0i76pNK/RS+xad0yx/ZChG8ElgR/5afsoWHUl1b72DOf///UMIRccuda5ObFwuEWz48FYwfby
Q6xdehHLFTEgORRNDeeaAIcI7aRRC5ni5YuvxPFSyN0rZeVKwkiq/BcRgYa76ZbV6PKJhFX9uXyP
lclomcZCf4bK+NmPwEbZ0S1V0k7ApcPaMStfvnaHxYrHSilr2Ebap5zBEa9w4447xwBdIH7x4/Id
Pk/Fecs8VS7mbkbJDmo7fZbttlRgUjIkllPRxV5l79RAfoZz9yPtvmYA5y3zPdbUscEuUnHCGTMP
4xHb9612jBi/9umXKtgcknPHz3yJthaxkero99km9x8uv6+VQbsUvVr2wDMIv/VpcMqbwingYGL/
/NqlF0s0wGIMhX6Yh4VoU3H8t0leSVGt/ebz//+KYT67mShg6XWyGYN6+05lr5d/8UoALCWuoxlI
2RQVOzoDexM6q4CEtSKcR4aIGH1NgbP28xdLMvTYPq8DbF2stIoZL0BFhgdtdPkR1i6+SPbQcJS+
1eX61MIyKsot+w9sMTeXr70WW4vorTH0q97K5hO2rTEcvu9oae2EJDeyd++waU16p902GftSMs9b
Ej6GBhbWFhCz0NvdBqkdZe4faAeuvKeV+XTpNxymPrqpbOy94YsUVZYf+24dWeaL6/Dy/Gg1Hsh9
dSBOnotXIqswcgukdi5/h5VhusRQgJfoTgBCeEcb+lkBVqf9x2vf7O7aAF27/iJwC0KkI4iuIU26
q30VjeJUBk+k/9qUszwlThMKSxx2XCcAwzmQ3P4vD/C5r72axRosPM+dCS2wBheQeBRe22/OxLMo
6DlELLAuvXybz7kqjreUAQpwjgpJIDNtpcIZQfSDibjh2Y7yQO4MujNQUZjMyaodZ8uoXd57tijm
yLfIlxBc+AmLSO/7GnkchOSxs8RT4UxbXXcvlx9vZRJZagSrfHB0ybriZJNRRhY3sZXV8sroXdnZ
L3WBtB/OtRbYrk08i2o4Mdd0fuDjB5uePT7ngB5eG8crMb6UCVa8GzsvoNivUj3GXShJTBSr0CUN
p8DLb2olVOxFOaaaTUUAQ6PH0Csjjp73MTiLv19c+XT5BmvPcL7x32sdQJSthCTgWFEGp8Nvs+aJ
ba7NgmvfYhHpTJLZVrTDvrtw6m022e02lz50WBVFn+EIo8NETT4/VG3l//raA53H3F8PZPqcVLLD
AzV0Y7IUBHrU35HavXz1tQdaxL8HkdE0powerUreAtd6KqvsbRrLLfpiNwOUy1EPh5UrN1v7Ns5/
H4WrzAKulXlHWo0hwj+7K3x+YxfZtfrn2g0WIY7cUF+FPp4mTasddmk3pNXHBnLRyy/r/Mr/P13n
/ZuX+utTjJ2xx8Y5+4/VcCEMg23olFeOWSu/fCkgNGw2tgmkOqnOBUtvAmvxOfyi95631BAGSvKi
By3tGCIf6wzof5ZnUd+VTuGVmF4qB/1u7hr0/dGjErvKeerD305/bItrhfu1yy8iekJJA0RT/Hin
OIgWFu3KwNIYPp/XhNdr7/78/78/q91pRo0/njTpd4yxt6nAvga9NIcvDZv/0wrmKO6QmthY3KSI
jE+R38+v7THXfvwigFGGSNOJNP7Jz6t7Ad+HCD6YsYCh6JUdwufoTMcji6idLHTSoxFZgg+Q6dg3
83jngsMLj0gsEi11w6gNWIh2bjomanZATMx1cF9V/Xjj+0KA99gWsFqvymuQ0rVHXkR5Bm1NxrF2
nIg1xGn+y5Rt4pNrz7s23Babdlh3WARnAXrKOIsEEhOoBcbNSKNzo+dXBgRdii4DwAVZloX01Hlz
zO3EgGV3+cqf/3i61Fx6M8tLrfDjGUsE/VAl0Gc/6vTKUFi7+mLxRoJxECWp0ZPKflD9CpOOaFZP
pXclxf759EqXIkv4wwaZSlN2AvTEA8dhaCIxX9Owr/32RZB7sm273Dm/GYNG1PTGQna9D/5R3nAl
yj8flTQ8P9VfswjiAO3AboEVlAkQ793Yru8ycW3IfJ7wo+EyzB20mbhqck6gbN0r2vwA2AbW66Ed
buGEWsRp312ZzT/fEdBwEe7opGeWdrR3Cu0xQktZ5OoXOLBHgyNiyv9p0W12eayuvbBFGCuY2hCD
jMTJq4O9MiTYogchof0sNpdvsDaeFpGMYm4xqhxPQmQedfo55++XL7zyMZbqymaC/Qzq3+w0wAH4
ENZKJLA9njZzpaoI1mwoS3CvvPIUKwN3KbWc8IbGjBoKzkztwVgp/zlC6FMM/h0p++zKt1i7ySKy
taiElHbrnZSAq3d2P05PXIDXKq+8sZVBtRRdlm06p51XQ6U9z+E2ZaX5KKRJ0beohriClwaPhiwo
9/mch1dOzSvDKzj//6947J0ellRk9E+N1UVtzfYp6oPUu7bVXClG0mAR70Hp6tJYPkWnDQKxqiNN
do2fwZoJlEv4xGb0Pix05NTXeHIrCzFdCjMLl9EUhuv+yYH5VOj/4POPZnCiUd2S4s1tf5LgQfJv
RN2P2L603lOHs+LlAf85IdKBH/h/X2Ylx9JJJXzkG6eLcy3emG1HZSOgrZqyPSgOEbO6w6ghApbd
b6gKTZIP7IXk2YHb3raH07Ot/GtimbVPu5g5aNdbdUrRaJtyCgo1lY8lrw+gWF+ZAlcmjmAxcQxk
5GNfSu8EStMp7dx9NqnXy29y5dJLyaUISeflqc9OaEuKi7GIfMj9L196JYaXekvTNGOuBGgX6HaC
1JtDMXbjDWUEvPCVO/yb5P7/AxD1F9NEx+GN5WG6OxXUHW9z3ZY7VA/APuvSEImpMo2nRsOqC+l3
+LFruwZzHLMJCFx0bxs2Juh4q5KSOjoH57ud9m4H4+GhncyfcPZ4Mvsh31Q0J88SysC3OUfPFbOt
xo1N3WXvWoUwZh55/uFmjvfI7V6MUaccc+P1KYOPVWDdZbZvbTyd8tsGnXsvacFQkxllgP6yy695
ZfD5i3mlguYSoqbAOxVWFWdQa0g5x531dPnqa+NjMauEgqN5BqDhkxWql3zmJ1jz/L586RVBLvUX
e4iO+jjL96I5VbUafqWSWtsMbK49muvanxnm57txqjzIFHiN7pfWHocIyaD0YZ56szNtn18bqSvr
51Kj2YE3x7QzgTknLRedgg11or4+t3IOHvq3KOwsBenzay2XK7dbVpJ5xWlZBR3M3Ly5e2zrDO08
lVIHy0VVWTdiuGtYyd4uv+WVKFx2d0o/7QMQ37B96iiqThmm537robsHVtFfHIHnW/+1sqFJrEWf
Uo2pqa1Ba3TLN9Gx58B2ryXjP38Gf0mE01ZFVDunwdEEw9EKihf4j3+fUIqHc9zXco3+MiHcNbab
264DX/DiUNTvskJ1XF5Zrj4PUXS6/vcFwXcygMobsqdhmA8OyzcjS7ca9LavfGJ/me0d1bmuzAbU
o0z2oyEQLzQdcSEvL97bwb9ynFgTUi7Tvq47887zG+hhbGh+07He+rV+tev6m9ujtFmN96wwL647
6cgiyBRJmT8UDVq6eHZNLfp54PjLfHCYj61yNa1OUJnzXW6VfVJVvrzv4C2a5KFv7+wOnluX3+rn
M5+/zAz3PleTRi3uWFjBcIvVYI7PD/dy+eorj7KsjaEAVBahcaxjA2eIjnURyViS5U9ND4uMZt5e
vsvawDtvf/+KzArV0K4zpjshIPPtINP2pRiH0UbBTP/80i3+3Rz+dYshTAtlTbqHF0bXzlEK3QQA
+FZ6O1MxPV++x9qnWCwUFhNuCu/V8QToW33ohmbYWbAa/fW1qzv/fUlWqmFmZmNgs97rHuAM2x/Q
M9Z98eqL2O+saZKOdNIjHYB84OfJvTN5cvmnr3zfZQI4qNBdHYR+eRIwCUlmmbLDnBGTzIE3fU02
sUwEV9ykprCa9OjkeRxyWA3xKcmaKymWlTBYJoJBo0YJo2flaZwdlFglGshFnvtwuJU/shld4+5V
je7Ku1pmhU05wTcjH7FoBLs5ZJik5o0Iv5Zt8Zf01bGibmWLqjwBJRGbaddoF+KDZn/5O68sgOT8
TH8FGSmDiTD0WJ3G4ntAZviW/Oids/Xb4+XrrwTYMiM8NyM2Vzo0Jz6ia8gLWfWaWr68NpWu/fxF
/LpT59OphjqmUDIuujYq1b2DTA69FmRr33YRwsrhIbyG+vQoTPEBT7mDr/0XWAz9/trrWcRwg3eT
tVaIOos2GfymCTSaKrxyuFv77YvDHaAmoaNhInySihx9Zv3DK3qU4qrd7OcvH9yY/44dZM/qch6h
e+LhN78/Yf08ABLcDNnu8sv5PITZMsXLcjTAl1keHpsKSQczFne2TaOwI7Gj+MaqrZfL9/l8jLIl
WK+XI/S48DI4zhMSmmntOY+wuP0SNtthy1yvsmQ2SGn6E3YVSTUMSdH8ZuJKtmntEyzCF8qz0vGL
lp6ww49I92sMa/TSv8Pr68pe5fN0FlvmetHTyYrQwtwG9Q2Ph7oNnyTjQzxIN7Ug7cm6B8ir2i6h
Al5XX/sei6AeatSNSgWdofKmXUibB9KkX5qOQBb575DtAweoW2BzAIBkMxoxgy4yvb392u9eBHOd
l0XXpNjoW2VwCwPjd6fPr6xma0N0Ecqqh6kG+nbLUw1q9Y22eBjrrE6vtDd/PlGwZZa3aowhA3IK
xwzyJOIBzYA0shmu6TpX4vj/8rpNqMou74Kj09Q/G/Z7FLfchroMdY+o8r9GKWJLkp7F0KpY9rgL
sjFYhotn2cCWTbErk+lKpC3zuoXTk5GE50Cwnp2MJ/1ZJIicyGCufOK1GyxCGQUUaSvioWNe/7CQ
etk21DoVxrprxXyNb7D2oc/D66/VPlNZmxsPHxqGJhszk31LvjVGxJfH/9rVF3ELRdpIdWbh6p4V
Ub0JVAhMzJWLr0TAMi8r7BZyMRDQj0BjqGiq2h+D2/2+/MPPC9b/J/vYkqiXprSopBmCI6RwKrLD
s5VS30Q4MR0GN900fnqTuihoS/U1KTVb5l0NJG3EDyQ9jVmfBBP27y2c+lggr/Tj/3uW/OSRltlX
3zTlXKCf6gTjs3mn5wCnG87VqyxmVGG7toytULbbDlYBNx4kcq84AYMbF+bnxgY7TLRngHKkU2vv
YQJrNn3lwD8wt+Hcdvmdr3zPZQ4XTkRWavsOqpSy/uUzIsooLexrqoGVobhM31aqhVlvXYfHHC0C
9vidD+/WfGXNXbv2OYD/CiI+pm5YEzRRTJaNmoQMfzA0JdR4h5ffzNr1z///6/rV4HK3abEd8YGN
7Ka3snkpuyvdiStTsb+YAIZhFCXSjzhzzX0EysV27AH6DaJ2ajbqGvdu7dMu5gFA2wyc4mC27ob9
a0nIidTllUly7fcv1m+37GCuMNLwaLXWtyGc/jiO8Ek0abu/sfu03ACxnW0uf4eVCXlp7g4Nsd1U
pkF7BEyYnU7udcZOli/uC/9rHRjs/7h3mAfGrCBYGft0jlqep1EVopJug3CDwmpy+UFWvseSegd9
swdrTDyIzei2GsXOnq+timuXPm8b/xqr2p7hvYoUwVH3DYtGPfMNiqs/Lv/ulUBY8vRKBUdqL3P7
U83tMUl9tO0Kp/qF4tzvr91gEclhYPstGM3YMgxZggzE0RfsaZyvMalWBtASo2e5WaptBjBKOlUP
Vm7Fqcb5S9V35NodVsKBnT/LX6+/Jo6rpQvKbBrwU5H2blIYmsyAhMOTXDbJOFB6Zf21g3/f+ydr
ClvEtZwHz23mZj7JXDsbh6fei4sE+sGkqtk5daX/tEOm3xGg+Ws/tcFOuDyHdJw1aishm/8mbc/b
VEAMwJibaOv7KEu+C8cxf1Jt4b4NUAiDTGW6PZ/S/KFlQXbDUtHHvq6Ck3ZldqsoZQcXJPeE1OF8
VwpveoD3Dt9h/ZYJIVDbRCyss23dQRETVHAEVmUoNo4zgWsAG5skg/PMRw85MpxnLI4zsejLF4fB
CzMacP47TQVLI290+4fUyvlPSbgPBSzUy0lOz542OqdbXzj8jwm9+k11lruVkutvITI+DyB/jMdW
wX2rhE3oo2X7YOR3ZJwPZuAw0+R1Rg6kSs19Wcz1SaFb4Bcsr7JtWOZZ0nR5/g4ldPtDw3X3hrNg
gItdaYpyC0LeADW9XZ3GirkJaUKo9ywyPsKEJP0216P9w0IyAfyDjj/5iJQmKrJcxBD8iTxSvMeW
iYeAOTakdAGZYCBgWG1zh0IqhEOj78wRpoipP+LB4UwMz2JSJwX8cjbgIpmoQ0X81HgTeRZejZI8
C1Lvxm87+zj4YRWVvhe89BQy3o3f1BmLW670lvPA3yLCKrklReM/1tSZXBSK3E4mFF0+d3baOkEM
JEIZeeU8vDJSz88GfhWJ36U2hkOmtpqKfluoVm6bGh6elqqHQ+3xDL5/fNgYR8oNFXWXTGOnkyB3
gKoYumHvNLM6ElnrgxP0zgaG1N4jKL3dO06AfYe3IJz95Ac6mkGN2GPDw6KudlsZYcCGjyNpx6fQ
pT7GjWN9k1gwd3IMnC1QxTLJlKS7acy92BJDEPFpHn95Qa5vBMAhb2wIqluihUqwTqFBofOn97Qe
ZDzATzWyjTtscxcIv4GB4hEiOQArUhlshsADML5T4rePxOiDCkYvwXrW32jcbktHniYglsjEdVOc
O2r42YDl1G+dEgxW1Q71s80Am/czNYlz68d8m7V18C0b7XqLzmf+IEZL39e5Y4NN7KaxLEeVuBPq
ujAVCDeda3dvdJjqLQwu1UaSoNpkPcdLJ/2w8XNcxaQwvc7wJW5n4to3rLXNFvLhAJ9uYluas2rj
EolKf+Oldwo1ryindhVpN3f2oSib71TDAI9WjbzhHJZFHagpN56mweNsUMK2m/TcYpn772SyTUxs
izwaR+ikEgSgl2Zg7uPYVM6e1b69R9tCuyntYb4TAzIeIxolf8yAc+zCiqY7K3C6jXZp92a70wfg
5+7B07O9a6cWDN5uopFD5vHWCkDbiFwbeAxUTKq9n470Pej6eVMTXdgQIGgZwcWG3sGbbIiLSUGV
EE4egwy7/EOYI05Vq8NfTliwKINkP6YhzAW2gofDW5V3b+kM7rpPs63ndeXem2q4eQ6W8d6KzGS/
5jKrYYBdjdOxYqw99r1nxdSya3QzlPNzAOxZAyGzSbdGuNWDQ4vmqezLXxZzhi28gesnVffi2M2+
+82UjPC4GnpAs/OqhvQndO98r0KJ2VVkAwJK9uHiryO2ND5mO/RURZOEpB9N/lZUwWUlyer6w4jS
OqDtbX6riSVe4CBex/5Y5R8ApwxujNJF/k84OjPdt8VQ3mUOGCHoihHQTeiqfp7sojqEgbGh6jfV
CxqNZbUxzEt31eiZk8Om9h+3H7sq5vAyuGN9BVQu9cPfsFW3ohzb/w0EdXheAtOPVogxNkPpxaNv
sS3vpb033LiJy4hzClyNHHshUiviXUG244yO+K2X+tmOi6rRUduVvka/Vc5jStt8V6WsuE99AY+O
VuNF2qm9cRrWgDlj28fpLCLvjKswfMP8PqNe8DzPVvNsejG92qoOdgSMp5sAhrAJDaSPxEI37bxg
rFQcWukQcbfl3+YiJwmDF8tubmcambYdTt1Uy9cZ9nZRoPHrq9R2YqibTDS7offqZq56ElPdbdAi
2P3IpIXchYEyYV/p/LGTYKlpp+53uoHGF2xU0id6Nl3k2b21cYOifWfGzR/spqO7zFQmaX06xKWF
fqiM9OIWBeJua3Kd30xiGH6pppZ3ASb+LWSG1fdqzsBr7AtaxCjuuLcWta3DADOrPYYFRkjgiYPI
nGprQOPaCEVYDPFaH80V5m30MRroZo0ItrYbkNdaCAObgSbwHvuSBVNchI31C/X7/laFKVRORp2B
OHS+40Zkb5XjBO+cVAXqlE15mzPDdkEXuIkZUzhB27iAmZXA/K179ADq9pjbHKYCNdbeF99ywdFh
KX0UulWRAI3jeSLZXMTZ0JN2E6o8/SaD0T7WSIKD0FOWO1eI4ltlWIWJ2QMkamLtQ9X7LA6N64Ju
3w+RCuZm1yrevEpw77dh0JRvdCp+ttIbWDL4/nRDgR7Y+GoYXrCZQMinNueHyTXmQIEMopGy2zKM
7ayHMNTD1Do/uTjKfUAsxfSmqjiLc6d5mv3mruJhJBHiQ4VpsXQh9Z9oGhy8NHfte0/IVEG/oMdt
EWbyLfRhD+sIC6Glpdi7fqp05EMWDzz2yFl22wLlpWOocoZh22J63BMF/6Q41Fh9517WaZSXRDwT
YdtJOVIwpYrKfq4hGY/k6OLsIZDwcJUco0F6lbWxppQ9zrVNNpi2SJLZxvwhQdts4DEwqvtpqFGH
h5YjAuILhXEv1L+C2VNzlIly/LADewQHDTa8FCtbEZJEY//zrqyuebVDT4SRKh2x7fuhjweMFoij
mJMWsT3R7IOlWADcxv6jKjI/T4MM0TqBXpM+0iVxndgYDxQmX3tNpIo62EIrO8Z94Jlbl1r9DlMh
mEswvT0MNUAHYIFBhVAPYdfHdmNlH54VlifpUILOG2UGAAr9OvKwUbMSwVxMiZPvH3Lf73fA5Mz3
cL0OXyFTISfkwtEPXvUmBg2d/AJXqYTLloK8ZFCAIQ1Da2/KlpW7eeRExQFP5zxpOI4B0UCBK4u4
tsYHWEwP21FBVg10NGpWZ31EyeZyO6GzDw7orASiys3Kexbk9YmjN+KFDuCSRUDyWncu1HYjilwF
pnu3s5xXUQv/Tw9WzD8k7LH8+jNtj3zGfrkQKJrbRFX7ofMdbC4D+TD6ptqlntO/6IHpR1FgAanG
0k0cRWc/EoqVGU6g+Ryg2YzML0YKYMDAdKqqqAIEmh1FBnShQry9tkoU6HIrHGcj00ncB4ykbiKZ
cMAppgxTEauMu0lnYX1z5JzqWMI070/mA4bpjlrdoZMExTrO5o3xqx5ENbsQMUR4QQ4amEr/UDW1
caNT73vfwTKyGkezkej1eu4CZ7wru9TJo2yaKbBbWZP+aolveXsAn9FDQh0Tmkd03XQyhhdDt7WY
2heNoqezXh6ZScrbXZBm5clikkGWN5ZkO/MwBKLLccaHVgxekhkcl6FSnxN0hAERFw7THBcGsrhY
ugKbmRGurs+kz/imh5v8/Twav4+6GTiuSDR0fDSim7dMnnNmVjgX5629hT81OKnW3GrEACk3dtti
0wQLrG2lFTIxlRkdiFpUedRYY9Ffr3rMcHzsJIspS+sn6MrA0tMGv7jGPu0gKcEJk5fZIfNVClOQ
HoecoUsPyrUtePRWFtmMtiMO7ViMG+VJeYsuVn7E67XjEX3128ETDdpu7OJOj3W661umotbmABCD
LaputG2X8Rh2Yp+H2r31sCP9bhiMLg/BBLNkkIfqRxWEzqbNenZTeFgv0FQxPfgw8niAa3PPIt30
3qkhhbkPSD/reGyLac8VZwTFckDwLJarVzKj+9G3LSiXsey+WlXHbqnbwOde1bXaFWHpbV3eG6zt
2IJEEq0gsXa8YpfKnEBoN1Q7Q0P9RDKr/j5jk72v56w+DWyo4M7UlVVSFWnlwRGjVHVS1nMeew0x
H5mn/XfVgBEIxF9doJ3Z5BK2KjjZ1S7aYsOs8n+WRpYtgMxlG+cVWGLY2+U3AdcZyEu9ObdE2XBB
5XOHf5Rt9grjV3EzWyL7DTod2fIyVbtqFvaOjpWTlH5PE7TopQfkVvOHsejmYmMAJ99yxwJ8jdV8
R1vbuwkniLglrxyQ8fsMB8/KPmbEUzwGS7R+zdtS/Ritgn6IgHv/4PePRVwFjQM3GwAWLduygGtz
xDddZmRAhzZxtqpWfeIQGe5p6XXvrLHpwVLN/KLJmITzPJmo123X+zjW2WN6aHMhn2oX+6QEkBcu
kaYiQxg7VtokOSumrcrdGYjB0j7/qHquExzx4Kach43Yc6wE9zJog0eCltYT+j1MsM2CrL7Rvmk3
3ZT6JtZdplHftQr+UVd9UALEUeMUw02DU5erk7xResO568FIpwhwgg+HOPQ5wca1F28Vb9U/ATyv
h40zlZ5/zxsh9LPDwYj9yFEqyzcFDs08JkLNb//j7Lqa3OTZ9i9iBkk0nVJsr+319iSbEyZtKaKD
Cvz67/JzlJcvtmf2NLMBDNKtu1wFWAR6qNuS7vyF9yEfEOebIXMRSkDqWoYXrw3SxEjqJp1Td0Xc
8obcQflioiE8/LCVSa/BSSGoFWkjp2+uXzoxxP+cO2RiYxcx3fSvpYIaTuhac++GPoY6bxDOc/M4
ky5DP6TlZA9lRajd5cvi7UZwxAtEMj/YTDz9RaHM+4hcZQhhbenR2FgZdMb7ojJOnKU7ifqgeYSY
pe6ixQHYFyKLfa8T3hbws0s7ATQ0ulp/Ut3pjZYtR2I7182WlyBrwAOvBoxyGt/8tM7x2yi/Y9ai
f2ZBoLYwbxGRwkt8pny2X/vKS+NpchiCkMeaQ4P2TyhrsAXD3kvHO4iqNadZeKC8iUZsrHGyvsla
mT1HjravoDl5hEK6U4UNKIEbrYMylvVU7IBdrrd+74p7ONCj2YJe/QI9QsfZOgzKqTNf9guy7RA9
IEwis3Y5VaiNYqaRAIYVtG13jjXXWI2oiwQQYU19X/PaS7ysGraWpVWYT14B6kVh7iEDpndYwH5E
FtUmPHXr+65qMpQCPt+C/K1CH5Xse18RMIvILDa0Jt1jqv0J33cp6wQx+6XNUCpRLvSLD+Uv1CzS
2TmpnKNUTMGmqdvgYeApvZM0TXOIkjppzMrJJF3tT/sAW3hCtjzxH7OLbRr2nQyOnZXyXTNIeb8E
QFn1kypeC9MsP5A+Vt9KS6mobnCExxJem8hPVGVOpLIAwHYHtDEK6XkPtZDl0ZLjcGwxmcQJjf7R
ZkFh+iSbUf7hGmLDcFqDx2jRaEuGCpV1bLUA5kewdEBU7lEijX5AEgRi6EBW9ylRaH41pYmtqkaf
q+8pdESLOkntCjqEHqASGB4J56CNzWKVccjSlYGHPiMr3mBkLzFQLDUKFdNm3+ygLp6wm7IQznLF
0RdOFreL6yDXnGVCz2VZCAAb9N+AjEhjFJt0P8LdNcfgbWhVxATN3pFD2Qlwef4eikP9npemvR+s
xuz6ZuhO0ErUT75Fs20PIYbD4OfdUTBR/4TeKd/I2Q62BFwSUFFLk27RSvTvjGloyOxKv5OZzVvf
S7UIEbfKk+SLfSgJGZ+9fHTfciFIXGU1yyMpbGePRNC+6yyF5/dVv1U1Oq2DNXtH9O7p3qtmNwpQ
AeHAt+UORF6II5UlkN1NhvEhTgo4jNad5f3mpsTJmTY1DjbaDhQq/D0JdrpOg13dmSCBdaDiSTp1
0JccsqBED8QXbXCu6iYFodKGJ7k05nj2WtoGlZ7veT9W4ezq5WMcnHy75Dk5BRnsRUOgkdVxgL/f
cwMDpQN8HTDdF1aKnDS1tDlUqJEaCAqiGETnz/kDmLrO0EzrFKZDzH2wKKailh59P4RQIFAHCv2M
77A+Ll4UdPDcR9GBmBO7JBu8qPO0/PCDqnxFX8y/N5BY0nFAi+ZBTL7ZFNVSPjRLTqBY2rmPilAf
B6boPjLJxXPQ51MMPVuMWQkwH0mggiERTtUnttYimm1uHxntgp1pab9pq5puuqJFKQSiOnqhvA++
pmMxQBq+bB9TBNIkACJlJ8cu+12Vjr9vRxWcltSYbeqx/o41ffNKZR8gn8BQ5xvN0TOtUbcn0OFl
u8kTw7ZThX2UgW3gBZB7c5gDzB8FOI4/LIeCuFnNg9fFgI3Tx9QE9c6WBTK2uUEFH9pODqnSuoau
ZlZaBKJTgC9DE7baOnip9wZwKhnmTQ4F5LYLstNg8RwzjmLcICOk733TpSrORs5Qw/UAMpTd8ryw
uoIaKDRR6hAOfnTL7LJIt96gxK8AOdQ+qGrfAeA3mI/dgqZYNGrP22gXKualqZcfrRkEXDYnb9gq
5dIvUPDqkgUEMh13cgwiD7v+WRnI0Svd2D/AJpzj8+NE1oJQk/aQVuUFpTuI14r7VHsqtkjJf4vJ
+rDtQW1UPs1v3eRWG4tDKblRM30ferd7YJ2Zv0tWojMb8DEZVd69tUgykqbORGznbYxDLIbbCde7
YNbW1kBd2Nkp3dIv0HyDKHGTyQ5CscJGP3aC1m9IPIOmvIuJwBv8Sscws7JqjyQhSFpdVbG2uNxM
EGmKiIfSbjZFC+ZdFSyvMp94KCzX/mmrhd9RGGw/NeBtHdG6gHXbrIINSjG+kynys65AQ13gHNu2
tQwSAqeXfY4qT0cA+DhbN6/brVrIz8VP/efWqgKcfvg1IkO3zoy1+O2qNj/Cb9s6CISWV3sorEhm
tYdjL5Wn1sA1aMSkMYTwGDKBtou1hzJoaQIV5eDqR6T0u3fMhMt7iyFcM5OZCPRYUONg/pf0kyh+
NBVBbwEzjftO1IjzApgtfMGincEYywvIIbZOkyhQyGLNK/aMwJBuFlgRIHdlzf2Zg4ysF3ngC7Uy
oOCQOG1b0Sx3lbbdCKUYKg9Tjkix0Qdnc0q3hZzcFxislzGyDhyrci6SPLVMFk6WzyMMQPoTVIjr
74sYy5BCEDqaeVVH1FmQEGVaJMzAhY925/Z9b75y4gPbzW2BK8/1V9Pm48Ncd+QVbsNf1WDBb2XI
sq96oh/GtmBJ1avajaHt28fwPnJjTPk/IHykf080Q0POaMjlVlwmQot8ThwfkSdEwx2C4Itjo9PL
/XETQNbi29LWy2s3g2YflRJEVtmzkoelx02SMw8sSsn9pM4RLn0fbWgoPS93SljmmAFT+exkM7b/
NIlnofIeCtp2cCeRpSQ4xpp7ewrShwLyoO/Qp15gNM2a7QBztsiBxlGsOpyEveqWsEZW0oQLkvcN
uALeJp/R+kPCKU4GaSCPPT8DKjEF2csZGN90gtJItYbvWC/tGJlokPieBNKjdoI6HGb2zS00pE+X
lh+FA46xt6TyadBDA6eqVqDJYmW7rp/4CbCLMZEMKbaALFGMdFVu06nHAa4yfwrTNFi+ICd0T14p
oBZmBKRMJkjq6sWdYWaR8Say7X6OMlf/zDPUb2E7Ve4bAavNMUE1JkMj5Ae3oJdN7bnfQAK7O00U
HfvSK7uvzgzRQniJQ9+0D+rYG8fz8kJ1Yooui4taBNFg2zqEdUYTOU1RfK88/N1MK2cjcpsVoR4m
ecfntN2yFMMnC/2k96Jw7F1m5WqDsTcKpWzo8mOqXexC9EHDPABDxg+md8QgNArSlsd13U2vleDu
RqFZscscz30CK4jhh/iYu8BUgUAleUaHdGswBTiH7c5A/rC06S8g/sg3a0zJA8Ssyba1KAlTqSAy
uGBQAz03dqAl+tGYHsEejMJ+ysyYdJa5/lZ53RIj08FVVSs2jQXN6lHo7o5S349q9La3MAvTMVfF
FBmrreO0DuQuJ1j1pkGLIJyRhz8HVie24JClB6NbDQX6pdm3AqWkW2p+lzoLMumpFK+wp/uJEUyT
aOjjJ+BsZWjDo2Nq6cLemkXhs5pSDKGDzOqEFUriEonI3Vx1Auwib96nMjcwCmiXeJ5Qn9ZpKbGK
HfU4ZI3aIr8IoMiZOX0M1e+qjJFZwZauG/JdOhTTXjkYuDYPDeDrfpj1ASTm0fqP+kbPJJRu4+9J
wMatyVQBBTk2uo9AKhc5dPVbFyBQPf7u0Oh/cFk5qJccDdYsLAJKwd9W2Jh23nUbR5DmB4TbnEMg
JvJAq6nYj74XeJGWApOqopzAUpsDq8ITTDiw0QTuK4gZEYXZWSfRzcyzpo7cmoDm2yI/SUTnkm8B
V7A7rxdnCgccRptGLzT2K42GYY6IqNK08zZW040Q0baqDbD6ZVwY0D87pIdf9bi4QFL1vPxRsKZV
iWV3NUsMauxfsBdpl6TKbXXgYIbvPeZ537tJNHuIOppfE0ZcI0jqjXfvDxl55DmSSnQqyT0dWwfr
OS9DFPr3ReFn91y1/b0a8b/DAIMzN24QI4fYwcD7AOXtbNtMpKoTljXjjo0jsh3MqMq7wRJlUowi
vzNdt3wf81maqGqGPtEt0T9U5euvJvfMSfeZs7Eqj24xmfJCh3TlfV+p4VQzXR+8gjovpHIsO26k
lolfo4jAdp+2fTPyY1XW85NZJp642TxvSZt7oGP0NRqWYy5gDDChPkd0Qou2o8j/KzhpcJ0nfjU7
qGdtlkW5nNQPacEoAS06YaMxZrAvuNOk352xYwnMZ7KtDy29TekF01NNXJW06JdEvpyzPRrozZNt
MhJJ+O9sMpvzFz/LzKsP8+itTYLyvvsVEEu+AuRvvDAf6QAaRMe69iRHI2VYYvlFDlTty1CjF/nN
ndOzDpYvjj4VPh53TjeE0PkoSoHqzZaDe7I91f3E2BvGC5RR7x2JDqT4YHvBVDxRf8qjMhNodYzW
UB3REnfLoz3lLQBNi8QA2dHqCbK96Bl4LvMSLYiokiJVcudNDFa/TOp5Fzgm+5b2rrVJO1g6bJSu
raOh2DchaUjzHf478qOp7GIBVs1Nv6L2ETFgR+TO9fscnKGhTmbAAlAPLc6MobMzGUgPQw5GVjAS
cB0UREhDzUPK8fSwPCj60J3L5T4Y3eV3kVtW1AplJYqALBg1dmkexEyXZygS5N+DoFm2S7AYGjra
QI8QlhsCUaKQpx6kv8PM8vdgacTWcLf6I+Uo9mgxyTcYPrjRxGAlFU2t/wY1O/2tKxqsj7kdPzT2
3VuHGT/b9raYdjDdSJNJC/+BwxnivnYGQF+mcfywjS1AsKu6jVXg+QBFERZI2Ohtok9TuVk49tpn
qNPnCiR/XS+nocpR8BU4BWNZAK+zrSyWwwNC+EjKUtu2E9et4fTAWN29col0OpSgZdpJwfvGTdzc
njb5iAEKX/wpmVD17eUMhlkoSov/9nOvfqkmcEnCaZz65wUWvCNK8LkLosaRVnj27NhNxA6itjPV
Yy1cFMI1WgC/fCk6sp9maQOo14/JjAoCg15LsQaKH0Eq0cDyOWAfBEdkV9YYeAGhwyN0srKnxUHl
Wyg2HyeMIt5FELivfu9U90iapufKn6tdP4s6nhqMKYJx8dHcGeh2ClBPa3yfR0hm1AnO9SoKXJY9
9XOqH32t772u/QMVOnLqXbePB6EwCa+I2A6oVECTd+rEtFilYTkKEbusIB8aQ/47+NANDwsOxtgV
U71FOxgSc5nmh7lYUGQHnptYMBiCBog7oq/jtR/YbeUjqbne9KmrH6leiju0dPxHiuFHNMgyj/u+
Re+ADhN65NKkCSZG824uQIXQKEq/OIFXPUAwzDnBb4scMebJ4d43YKIl8dp6BSGHYQYMYmTNeBxG
6jwxljkfqK3bXVcPE5SXJm1vHQm3n5DRlD5pQsvNeQatgOsQ4N1S1CCYiPro20IwPCKmqBLbwtos
J3Sg4OPX3ZMW7XCZo6cTg3iY7rCmy0PrDdmmZ+5Z705UOM60HJDSN/6Q0iTLw/GErkc+NHCBkKiL
IfOLnRAUOHVVj565kzNzwvhDQpFjKt9tZK86Um5V/2xg8jVXabeFv5mXtCVW0HXk3CVo2wqHKXzR
V35w9perAZ2B0Ku7AcjgWFoGIgc6fbt+l0sAwBWhwqlTBoWthRw8tA1rMKRQI6BpX4nXz11/xaoY
RoJ6k/ewlodXUB5addACQUWDj1zMPLl+jwsIybW76bwA/dUqWH4pgWroCRH3+nUvsKa9tbUpSgpB
AgObxb6c9uUkUIaWeXQekBZVF5dFvzfQD/ap2jKAxUju3Q3A1FndDXDmpd91hiT+BT3k2bgguLlA
WNdvg//SAS1+/Ydd+OjuCpRZQxxHCxCADk6FiUkfSuu3ByLB9YtfWLfu+aZ/PTV6ZGJCIIW92wxK
HBmggy+wb1+0fwNgfenpV4jMzsLBoLMiO6hZoKTcFapD+zL45OOvEJiSYLg9YXh8WDDpczKaxqhK
N66H2TiUed0bUM9LL4muXhInS2dneXYA1hG5zslm3S4dz96/y43wcWnxrDZ2xgdH4qPqg6BdlDm/
4Q8WX//Al6682tLou+ZkUhPf22W9bZlIbDO8Xb/0BSrc2gSipbD9UJl7rob6E9CHf8bMccPB1CiF
6cCjOVBfrSW7tQ8ufIW1lgfpRszx0mU6eOTdzR4pgXFA+dwO1o2vfOFNrf0goGZDuOUNzgETjuk+
61t+IH1Q/Lz+si5dfbWL5aBbAAF70HVUuRcSKoloaH3u0qs9bABFKzDN4rBVD9Kw7BKr8W/JP13Y
vs755/wdH1DimgXeEvs2AMiEML2DZZlMbFE/Xn/4SzdY7eBqUmjqYSZ+gM3cCZZuKgLz9E9hO+/X
r3+ByrQ2gxh445p0hCx3Os95rNOWPWT2OaUA64lt/aqTT3BsnJ7apQvul1Y30+dC09ohwsvIqBYP
rJVglqCiUuukkXhEQp/rYGe4KQ123sj/AKGvzU3HDJmYw0HIBsB1mwOMQqv+AYA65JTmp4HkD3Hc
l7SVu54sRXz9pf5HSvrHTdfWERkjDbVY1Ry4b9jJIrx6mIHrW2K0/tGWCbIuyYF82VSWdENFeBG7
1M8341SmoaaOBfc26EKVAyw5KzctN6or5APAjO4Wk25Hof42gBTk6CCFls+6DzTvy9Atq6Hc5dNo
oHwNf9V7OnUwSKzaaddxMpyKJTD3ZDHicSxStnUmMh7HYDIvxVigqhimykHjpJHJVGARJ3jc+rWQ
kraAegcBOgddg8SgxWD6aPvl/AQxIh653GSb1HjelqeBX4YYzwF7FAxF8SVl/Rvg19D1F4T9qtFd
22HeWW27YZB30vHPSOMAso1ggRxU6i1xz/QMj8WSnmYuq6S0Rrats4wlYnFKwIMWjNc5jGhefD2Z
+zkF3jofz1lkVXmPpeeoTdu7KJVMMPmo3WbRboXxy43vzuwIwKl969C4sCnXNh1BzkoMIyy+ZxiN
wuAw8dxn7P8bO+NCKFybdCg7U0GvF+wMtDnvoHvVvPTK8XY31ua/9gOEj1bREDC/HJrsFpZmZnYZ
sO1tbYUDFDVMS+7artpcv80/Dz/cZhUYVZ6mZTPb8lDnZOO5zbYM0IiR2SnIy71jqy82QPmfeWG4
1ypGuo2Y7AqA3sPofuuhZdXcIpb/8zvjwvR/o3unBhbMft8delXeNW3/ZijfQdny9/V39M8Pjcuv
sprFxkiqNIW7x6TlK3GCV2qPH9cv/W8NRlx7lddgNY4BIKtgiqHDfMx64Hwy162SxirGHdxEi12X
YvSDwVhzcJoZpFVh3BtL7J+ZCKFrnQfLT4XvaYvti/6nh/ZNg2lwmgNHS+cbX/zfH4aulR4WpaDO
voAdBSMEHo9ON8CNrLA3TXWTavdPqhR+xKpeUaOtgGFI2b6ZxKHwT4GHyR90y6wgHNIbL+rSPVZJ
T5p5lq5tl+1VLtEqM0LAnbOpxDN0JdqoVQ4wGMqin2Ht4xetdv60DK07BaQ9DB2Ao1ImXHn3mNXf
+DGXvvpqx1e0MZ6wKd9DEquP0gpwniUDVgTfat7ObVttry/tS/dZ7XbhEa/LJkb3AFHyDczQXtGh
fxxzqzjacEy4fpNLX2a1870aGraVGdleZy5IUGN+V1rOb3vyt1L3X/1y2Fy/z6WFvAoBXiVnJRfF
9lkn/1AbSE5R/tBq/PG5y6+iwGx1aOShP3zoMPwKcsx3O0gpfCp8YQ7/v9GxyXshgQFsDrZRe9Hm
OytL408991oBotdctK6N1w8b4Xcrs+fIF8t7OupbauAX3vta/AGOlWBHidE+MAV5zu4Z3dWw9G+0
Wi5dfLWtPc5ar3SZOZDsRLW4B/8Lmd6tkuPC0lyr98455pDz0rYA59RyB61IGxTUrj0SMTowfebV
Jmgh63gj0l7YbWst3xIeG8JQF1N+rn+PlB4pWH5ww2Hvfor57fXPfekmqy3NqAQm0zcDYMmgkAG6
E4IedlDc/HKh6Xv9Hv8+bOlaDwKJbj+NClZBectPRKjXpiA3xBMufe/VJq4w2HBbX/I9mqahmO1Q
1AAOuC/XH/zCUU7X2g8zJZXdEGUfwC996z0q9o4jt1lg/wZAIRqA8PUXmaR8/jlXt7wTLnyRtRwE
L0SZDYO/HEr3p6Y0zjGrHcpqR923G7/q/G3/X4mE0eg5cfyrcsawVVTOjDBuQSxuzy2V7bRo+1e0
eeQpAIHnpVkAg7I7hqEN9+xXgB0p+trU/mJbTfUojX3LBO58y389ynmn/fUomMQN41Kz/jDlcDmH
EEnhaUAFdOjS5Z6kfyS/EdYuvdXzv/91IzA1S9oAhrNnCpTmXgCDyqa3dNZfQVb/VGGNF3tepX/d
BF5tbm6cEbMfWWAAYFsefyj14G59lPnxBDXq/sbPubDu/fNW++tOeQ9aVwHJ9QNJKTi/RMUzy96p
O91dXyOXrr8KC+Poj7S3QbfrULqFPnBHv5vGy6KsGepf129xISr8P73ddGpnKRu2h/Li7wGk+M7m
z9cv/c/OCr7DKiqAlOnLvKth9ozJHKaZZ+1zO4J89gPYyk+kDdDhV3+YEjc6RRfOhbU2BJQpMepM
oR4AH2vfG0OKuXwQPIysS4j/9fpvunCPtTKE21QWQVOZ77U/x6l0oxIQa+p9FCDaOURurt/lwnf3
VqEB8zAwXwuQ8UpnubMyiP8hu/vKQaGIrt/gPyndf+z4/xQL/lq5hrm9qbU7oPlgbALCgC6icqTN
W57mC6yfGwuEYyZlFzesh6iKaPIHALXYo7FVh3k06DfJ7Pbuvp3z6sDTxn3hnucCtgMw/ncfs9eH
jAPUEnmzl+8aaHcf5NzBBPL681+II94qjoBn0A0g7U2H1tRH4MUBSQWgI8vJKyN9d+MlXdgaazWK
FJhNPU5Bd4BT43Sac8eDGxngZdd/wqVvvIodYjbAoRnWHSQoBVmQvjYl3WeLfLt++X/rGRG61p4Y
TFkANmuAkHJae9dXYC8ULozJSON/gN1cbCyMxzdikC3cxCt2B4gWMPoGGCpu+t/CAY4r46IEFV0N
Ty7v2CtUI9WN0HDp1dL/DZyaNlbtqsmGPXR5D1RNzMSt1tSlS6+ijvYkcT1b0T2fPbQMBSk3Y14W
N6ZVl66+qieCciKaA213MDl37sD50aeA9umNCHZhTaxHn7y1IMPuz+2hHdlxKr3fuu52Laiv19fE
hV2zHoD2c6FgpkntPcpU4DG/zPyLp+sdtW9NYC49/yqPIFnbez5Z2D6oVfXDa6dmP5rJ2wM6AkDH
537EauvDgr2CQaQeDwDteGX7ZJNjVZWAWN3a9hdC/HrimY0QhaeVZ/bAXe2k9+IHQN0DX8LyOvaV
2n7uZ6y2vxyB4QENg+4LeMqiACN7/CqoJVRq7w/z1+s3ufQ9VvmDCzKsrVMzHpZRPY4AC9q8AftG
bK5f/sJmcFe7GEIhOiiARt0DGo/EWBzGdkiuX/rSR1jt4iYAJYODMnagQLuPwv3ljQFsVCz1Bz29
KpJO8Hb9RpdOQne1o2fLgyhJAdoj/T59MxtvvzF3cguBICR0P71X58V7yB7tY3qgu5fqPn+7Ne+7
8G3Ww9FxkZaaG9wXuhE97yMRQI7lloTqhS+zHoVCnNUIvx3lIZPlu9DuO7kpoH/p0ucv9lfmAHh3
1mQMTY/BVw+LVzwHXv0p2ydCndXeBonALkkOwtgInnUC3O5HtXTAHvvyxrK6EAGd88f46+HLwc6D
0qr13oVr5qlM2fIMaZI5buaFfc1mb76ROly6z2p3KzX7rVUMPQbEkKGuCKhHHQC9UD7KrRvl/KX1
s9rbds1qQMRLfIdhjJy6/jKw7rUsIU9wfWNcqAnXc1FbtMLN28Hs207BwC8DkzDtX2vjPME/GkpH
YFk1Gp2Q63e7lK6sp6HccL+CeQGSLUd9g7zk3vI/MMraQBPg1MP+HYCBCAf6Xo95DwUCSNgEbuQD
SDbZHfymdTgUIrJ99rnQth6aZrAQxBjPdIdM6P3gsW26mBtr8MKHW49GSTVOrOVI/KAF/NC49SPo
19AGYz+uv8lLl1/VDpmTaWcEB/LQTE0Jdjh7m89Cw3l9a+FdCM3r6ZyAWgsEw2vElvnBU0c0VXec
Acmb56FjZfHnfsUqEsALCCIZLYbTcyN/wxz60LPlYZ6qW7bfF6IYO7+9vwKBSkvIyjgW8riy3zCo
v7nl59y/CGWrzd+ia770CxALQ+n9QhQ+1Nx6y0AaiYCkAgFpfmLZ9Do0ZNNCm+TGBrr02VfhwM1S
5XQ1jC+DpU18kh3nsd55zq3U8dL7Wh31ZZmBXoGC7tAB/D1xX0INVcob0fLSs68Oe2VgaKJB14eU
HKTDitDzf0Gx6fpCutCEWHvuZEIU0+jhmBWdxgQO5IziJxILO/L4Qn6NzpQ/QDxJv7Fe8djKqblx
X3J+M/+osNeuIoq45ZID8XfWrAur4aGYQL7V6B4DWmiTDTvL+gDr3KJpMLUPJP1kL4+u9j8kVidI
+3X9wQJIGBpRYddHS6XAyRIhuFNZqW80py7EAbpKBAo/YFW+NO1hNL79lvltFivXYr/AQnH3S5mB
R9j04+eWCF3FgyVFH4xJvzssGtPaIoKM+hl2feNjXViAdBUNeojiefP56pP5WjotlKCGkN8sKM7P
+K+VsIoHsutq2mQ42pAMuD8s5ds7F1oLHxxefTFd6vzGB7n0K1YhoKIgspsacUdTDoWZJnRlkbhV
eqN6vBAC1q5MwGVOftUXzWGxxjuAKjeC0Rvzg0uXXgUABi403iSrDxxtJtW078ovbgAnL+z/tSGT
gBCql1eIi7LQIPYu0MGkHsTHFmACFuupVz6oswt3k8AHwud6zLnwIdb2TG6K4bwu0DiC/gAL7UV+
jAVYy1LBcuD6HS4sqbX7UlrPU0NND6HXCe5hfbup/Hvws/Ygat+4w6XfsNrdrMwBTYP8AVwdn3ug
niC+4LnLjYtfyC3/s5L86/R1lzaoBRvrg9V8NyMYWq6E6JwVlcObT91tQG/siAvriqz2taxUMAKj
hfu4JJqH6i7w2I1G0H9x/B+7em22ZBXM2FODWoU7coolscuI54wdIImUAyTWQ88xLUdz7/c+27l8
SjemypyvPYcGQRlAr6+lNXi5YwaVdFLTD0jtQKFNg9GgC2d+SYuMvXNK2NPcVNNR2oPci75uEsp8
G+ImQoK1jYJCKwBbei6qNzRhx8/0odA6XEXbQc5VMLgAjAZKYmIOwj04qxwkwOur959rC5dffRbL
6jrfbslygCjf47IYaA3aUzhT7+lz118FXEUyBkUOPD6Zm6hJ07hqT0Xpx5+7+irM2iNIs6UEIj6F
SgXZjYUP5vgtXA9h58v8v3WFl0P/NzNNxWKXFW3T/dL1bgRepXzQat5wiG0c/KZWEVA/HgR5LBZP
3PlV1F39U9f4e0tWYNTomb05Q85ik5+Jdxwq6wnEuLJNU6D7PkKg562S0FSwrWo4guEOSbYGhe8T
RvYQlvEK/wFU/XELL1myTcnUxczO57vMzqEdVg4FJKIAUH21szTYgCVhngZ7+pGTupDQFlL6sXKC
8/hdVu/cKzSGl3UKamzrvBgO8GELo+oNWOcg20AD88HHsZ5F42SqgxMUAZStbB/4V9mEgqk8TB2x
bKWFvDBdCCQxrWxOppJYe09BNQScRg6upnF+gF+nfrh11ewRE9sPr5haqJRM3re8IN7baE36AVt1
OXl1tpzZua4AmbVaNthd1RsZuumkgROBsUYtUdcS81VWPvumOEy6rVmCOwwxu/I4c+DUMKZ3wJUq
yI+0qcZ3WGAuTZwONomchTZb1+/cZx96BHto/A3PdFHOfb14kMqcA2rtpG6LnTcq86X3rOBoc5eA
xi6g+UYJhGewwQrw6xxIOHZumYhyrqA9O0Nlq7NNWEA86RXa095hkj2BtiSY+qGxjBvmBYUuqmfA
f5Jp8xs6ntYLKwm6KLRwvlvu1P8keWo2MGxTxyKF5asLM4WjU45Q8IEm8R30ZMHBI9AXGnLyVqSW
C0mRwMmPFdrRESiYfchkL16tziujqRpvmkleouTQ/+PsXJbc1IEw/ERUIYS4bLE99pi5ZmYySTZU
LieIuxACAU9/fmc1UYyp8uYs5qQkI6lbLan7/wxLhRRyJUlHkJnORoYDZa/eIB/FX2fw6yAcJWv3
YENj4jGbUdfi1q3aQhMYdXLQf70vEnfcobhyvuZCxfFMh44fIPqJpzQOUPaFq8YK0m9ttQks+5qT
OTowHIc7FcibtYo5ngIACiAr2KKmkK1EZ2cjAjRuuA130p4vbBkcKUpQSqCfdfA9ZXeDtXbvvuC0
iRGj9SRUY152qKVL2a2dQs5gEmBPZsn7dW7VaD8ZlCuUrcNjZ90NU/9gh9Zdgxf1y60vDI95DMSF
HMKZ0A6PXv8dcq2bKcUoeQ+VXnXcp4E+47fN817pQcsTRXDBcdTj0UPNRVRVKPKX9DcknIdodsYu
glxXHtFOvSBL8H0Mc7XJ/LUr34X5Mc99A+QTHKjjIAaEZiAUG0jS33pqxTZO9nju44xosKIDVNsA
lTr6qJsEwyfFBdzliTkbnztIKvx7u2MTs+Y8d4MjEfJJJF2/ZYn1Og8pHA+KC1vV7JSb3xLoa1/u
cOlTjOCDFXmGvDpUy/kA4d3gEbyPIcLvrBw3FtbZnxSmD5HtbHEQiy04kbnK3E3YDu09UBIQWGua
bl/ZXbLyFQv9mBjeKhCBDISPPITxjUANtgHsPBSfevX78iidjdAxLYY78bycF0lfw14giLX1w57u
SmioosI+dyKU1ZY/LEnl7ewEw9qhYGkBGw6gzFEBlcsATK3gwXXuXdVtUKu3ufw9S+NlvPI0Uze6
1ohKYGLL90CK25Tz2Gnzt8rVKzay8Pv/OfWBxRvoElULRTJstOsic0x87ip+VVoTPLx5seNUzAFq
1T+GXYF8cmF70zvjmXyFfs5kbxRoAtcN1p87+g+LGOopIkTNNnTMaB41CVQ/fFyQuvXW16+Xp+Pk
N874E/MAmFtcjKxC7RPytCKG9I3KHqA7+0V0VoT/ueJblnoxTZ1BqbeqCUoASPMDgel9F1btTWjr
L33RQ/mDruXrLKwuE8zqFwm0N2ALx4B+gSrnpmvmyO2yPbX+uzxeC2vLZLPqttMcdwhzrDlOZJDY
/Rmm7Eue+7vL7S99gOHfk7YH0CVF6jr+EzWohbGG35Xku2Ze+YDzx2XHM6Gs0HFgs11MeeyhDOnT
7DntEypCoVLEHXqQEDE5ehryfbOLu9otULoFyphZtst6mmwhhmztpRWwvWxLtud+4d2VSSDuLdJl
m4ASIBwGxM3R6dYRctwpOSTOrDZNC7rOLK1um0Ez62Eap/5Q9Wn4DtflQCmz43TlAmtpfk5//2Ax
blogHz8BFwd6U78bf+Bb6je70WMrFxlL7Z82sw/tU4Dpw3lIxjh1abuvfGBBbCicHSi1khVjWerC
iE4h0zOPjCDPeQisG65OJIcs/QJuYr+9vMYWrNGsJSqmTBc1qvKPQR72h4nVyUMq3behzPuoTTG5
NZS5rwu1zcKiGlrtQzojWNXzPXd/NJAnnqCret2HGHsJqDrQuEtUHgsJLURn4lFIIWcYxmXyjadr
eefn4xRm1hANGKlg6OCEMeXBJgmKWOUsW5mL85MNWf2/19OUTx2O4TMQSLyYcTiVX4uMyh34JrvL
Y3TeoTCzeEhQKNpKqAXGPS/fk2F8LIEamxVeka16NTX//IoCCvnvr7AsvO7MvJ5jL3zIHQ0p8ykq
7AfSP06Zv7/8IUvTcBrBD5ZX5UHodb3nxKIAOkNJ6LqPqfP5cuPOKbb5dx9kJiy2aRlKQRmoe9Tz
24OkXbEt3B6ZLp1i06GaiuFTMmXyrYRIJ4AUOJfPXSueUCcs/ptakd5A1gBSyL2bgR5BGC4RNBE+
9Dk5dJFIj4zylPjipnXBEeW4vl+rDlqYXt/YL0BiqPCGyWdc2D+S1Iaw810AcSBZrgU7CwvUN6YW
rJsOeCjmHx23iSrebFQQRBVZM66l5o1ZTXjdejnBhbmj/E2HC07F7A1yjlY8xNLwnBbTx0WjJWbI
RagmdLspZ5puMcd7FOA+ZEX26fLaWfiE0PDXia3zYACxIB5wcU4GMGIhfFa+Xm78fPjPTOrvDIMm
kD/MYxUo95vdlMO3OtDWGx0kw3t5lZQ1bq3r9qdNJ9wnXe50wdR844tm5sA/2NkUS+SSQ6ZgaKAi
tUZDXRguM88dViC7xPHYEXwmZ8MDsYPqTrbLSbKWMLPUg3F+IUg8pUIK76jCYYtk51sPiUUQmrsq
xGCh0Xwp1OQA7XKSC5ihFf+rJFAvki+Xh37ht4fGllZQXO4gHRe3Rz7yHhP/S1n0tzbn28vNL9iD
WShnU6Rp++XJmv2Xvn4HNHk3QKmwmtVKBwtLxyyXg1hAVdQDmWKqezsSoCTQATc8l3/9wuCYpXI6
CLnPgOM7cg+afyz4rH07w/Ivr7ozYIHh6waRzHNZY3SsfIAu47PfJ1Ck/V02K55iafRP3/XBG3k5
tAmB3pljaIonYHfQ8mX2HmurXhn8hW3YrJDLOq+qLVTqH/16wEPh6N9ZXcChRFo+QO3yJamqlTe3
pYkwHIREqYHTWE2AoufK3rDC31Oia7D31rIMlpaR8/dIQQWszSkkyuO+AjmzeMLt3JVryLBex4Ey
RUdx95s6zNl04XwrSF3gUv86GSVm1shBjDvL2xRvXhyOAml6hG+E8KbDWCpxc5UdmCVxLIdMUD6d
hp91yHpX30Vefgd5ZKX5hWVk1sPVGtkynGPwlQrCw6xps+2t0ok478ajcHpotjL547pPMfwds+3A
qju3jlFHDa4bsERzvWP9da7aLBJK1DD4STfgYnFyAFJhrEbEBiQF9yGHd/kDFlaqWSGUtX2Yzi5B
9idOvFD3zfEYdF3LRmg3hY6cof2KzMehTaJAUaDOrDVXt/SzDVdX4uHOR81mHUNMF5q2b1b/8/Kv
XghYzFqdImMl4D0ZNl9bnZgTDyPgouDpDFBXnLY0qZwN4fXhcmcLfsiEyAKKl2aiKNs4RY0WrnZB
DAGb0dranbvymvPnHvfMwcCs3iG45yGs8SZwI1R+41U+j7KsS6Iab30vMlTsAKXcPK7TgD6nI6fH
RnvypheAo6deGu7AHx1udGB7IN+lIrj1cFO4LZmDV9yEcwFUBq+/wLAcAAQhlo3AIt12Qxm+Xh6h
hXk2C1n6JIeGtTu0J5g6ADqC8l3pVmpzXevG6RWSuhnWJWtjpCdsAtF+gzTBl8tNn3dC7j81i9A1
zaEcoeKkBCxUWYBAoS4LsLXxqQ74g6vblU3//LuHaxYr4v0MQoqdcOKipyeYjewhAF8WDthhEFvY
QM4Z6v6uVBu/GSB1ZLOBr9XPn1++rume5gLIs9K3NdDc7mcUiSHjsg5nW0A2fFXCZ6kPc4pA3yq7
vED+Lp8+Z6kejjOq9lFDs6r2dn6J4TD1917dAsnVgsvnxBZlDyUTvxDByhUfeD5ics3ywoSFUMnN
Kh1DyvRnJRseQXaWbJrJ+aJt8Xx5qS19wGnoPoRloA+KwvU5hKyd9DEDSRbirCsGsrC4TAdF+tnS
CYX3gHHf9BmoMZ5/xydA/zKwh1DqSSB0Sb214VqabCMug1pn0kARisaybu5oPT2p2v0BSfPqyulw
/h4pLlD+r1JB4ySdQrA07R54taoJd4GQ1qFEQszaOWJp4o0wrfK8skMmSRvP80Pd3LtT84n33oGA
03fdpBuBh+3ZQthl1sZe8u75Tw1Q0ZcbPhnWvxuGa3rcyW5AwXEbJ54afVNO1g9mWXOEK+k7VfQ/
6Sy+eVbx43JfCyvXrCMsZ1QYeD13kVM530P9HgSncU1E58979bkPMewaOtnCyXnmxunstC+tMwZP
lBbBU66C8Q0xItuGAOL9ToUAz8ILoeWMPEgUKJcnWjiSIDgK/l0Qc6Bcv9O4BQaSrhLAPjsh4qQq
AAezrw+WptOtFGApO0xPeOTU4ACoNtj7rLVuurTr76vG74Bp8q5K2XRcMz/AB0HRsSVCHx889u41
cC0oHSeANJYrS2th7ZoJAHrsRMNY4sZCiMjpqn09vIXDbeW3K48QC9NuJnyHzojHmGF0Y1b3D3Xl
gdNgr0TMC4lAQNX8beK6sTU/4fziHvD2fSZrLN5wUtX7BMX2O4Fihte5rrJtqjJIift1sp0gM74Z
IeR2I0TJN1r0xefLy3vBnZkpCUkYdswj2ot1PcFzZpsxGKJ62F1unfxRgDuzws1sc8cFvMW38K0i
n6vNCHLNs2ry6gB9/jbZlH2SPBW5r/CE2NvN91oE5CUNU+8+tztxmAZgz0GUdkBfxj+NwtYK9zN0
7/lmVk51gKghSZCu5ZRbVPaXBzIhpSbkXN8FlsOBfq98CJ+x/k74tb+tPac7ZMWMLMAMXLJXYmf1
zmqAMswBntslufqCeXHutepBbZ1cf19ns3eSp0SyWZggzTxAGTT4QN5zGbZgX/OmfmxG7T+ovE/u
tIO8UTGRqYygm0oOUHRPY7tO3L30TicA8DYA9BgFjVwxT6+jUAASICcyogx8YAnQym2CvQRqOCjY
eSi6EMAlGkKifc6ceePa1P2ZaDLGcqq8e7xfTZ9rSp5dlf1AOlGsOwcU6rHstlSm/VPhdVue9jep
hdL2Yciy4wQY1Baa/nKKwiAB2A8pYHe1k+aAyCXTCFbBTHfKQxEDIKrJdh5F/mlCxevRxnrMoYxg
4ZO57asf3GoIGMZ18Fo5kGnYVgPeIEGS9XaYUsfFsAegfHA/3yLNyY7cEPKoKkVUubO6Zii2HEDA
tauGBTM165cHYNeYlogrnP5E5plxQ9LzdM1Ql1o//f1D1JJlSg2UD8hzhuKSDJASjmeATTCV34uk
ELdN3/2Yu/K17ov8RidyB9FKEBhzG8IQuFMhYfty2YwWAnVmxBygkAQoDeM0rvC0wTIVK7/aOkp7
G+A6f7TMW3sqWHCrZpFziDCJdFLJGO/PI4TbM2Th8ldrcljUuuq6WJAZcQcUbRsIfYVtnDhVvXES
6xFk+G+XR2ppxoyQIwWjJi1pQWJ1oj9ycAjUeOWdvWtWMTtOBnAuanPiJBhupBcXbbG//LMXJthU
W65bSGoXJdMxDM5Jdxkr2idcU/dfA6/WD6NIipsQ9IWV3hZ8vll5TCxXVgTE+FiEIMlrtXUoyEfp
ys651Prp7x+MZqqKtKZZjbOKrp5ZmxyzNLwvKvn18lAtNW/YpChAI/SIauNWoxpEVKAZf6nU2oXQ
UuuGpeEZDvrsXjrFadsVEUuaRzq6P3HBVW0u//wFCzMrjROUSYJymdixi/uajRTOAdjdLAK45OfY
yZXsrKVODAsr86a1dCFJXCTvfQHSZPnsVnhndX5e/oil5WpYmU18jW0OfIcOe25f72sXyDD5o6r6
l0IcLvexYMlm5XDK5gwZ+aSNpcpADWqTeznX4cosLBwgTEnfuqx5JeXsxTVgo4fBSe5Vyh9ADobp
pV4kwKbx9BoL4U/51ZkYyCwirnoAgrQQY9xbwfA0TFV24EibTCCDwFOQq0P+Jnx/mD5R4mXyRqau
YlvI8DgSmdkgkDmZX96kZQDCEM8VFJLnlA63Vg52pQo7vJAJMhdfQ5eHKvKsOrtKlwJRvHEUpUPN
slkkkBB1iz0bZb9RtvXdwi4PJutwx7VlrRzoFszuT8rAB58h/KBNgXDuY7dvx1vci/PnbuJ0J0kw
v19eTwtdmGU+Qaqho1JUbowjYuS6XjQND6Ne8agLdxBmkU8z2N1ATodEL0uivv/kI6G/LtzohLcV
iLhwgIvA1L5utMyaaxv4SY5Qx40RmUW2pjjhkSNxXi4P1ILz+FOr82EuyjxFqq1VngYK2O0AUXgC
sLOPN/B+LQNvwX+YZT+qHiywvhPcoYBPE/RANPXIv7R05FvAUvVrx+ulbgw3OBaDL6H93sYjEPVi
ApST1rd9H1OwVoX4fnm4FtaVWdVRNABK2HnQw7iRxeIMVhJDY1/eeMB1PV/XBf17R7W6vHZz4Tfx
SHExpxXSxZkLcOdY+2s6QAuTblaOoqwP4LgG1UetY+EJIfMqKGNl3de5yqd7x/aLldH6U0Fxxhea
icNq6LtSAMgGlQ0qoOXeyn0DBOOvsBobd0cBhY5I1/R6B2Vk97mx7eJ33rn5e05C39ldHs+FrcVM
Ls7BSGZp5+HVR8sciZPTTQW7XdlaFkbSzCcOPCucUIiL4u1c4h6n+tUByhQ5Lt36I4jl133BqfMP
NupBEdazZshqsDE79l5+gM76yuAs/f7TOv/QdD2OftfNpYjrvn/28mSMUIE2RW3dxuVE1vAiS70Y
URw4CV7WTy4kKUS9yYvuC5CFN42fPNCG3VweowXDNCuQMk0UoQzqZZ7T//AISI6JtOz7ugMr/XIP
fy6Dzi1mY4OUDm7hQX504tHOZRENheKfy5EA3Q02qLhVOq2fILtT7MY+GQ6D1P4B3acvaUL1hjdU
PAQoctuHRTi/MGeS4CtI8ph2TgesZx/sXUHS1yCZXNSkdZZ9pJBEjqx5qm9TFQAeEUwCqasI9DQo
iBS1Ype/a8Fv/pPhbafErnBNGHPn1xB4QHadHuTsKLO+A0Z83Tozs7wdXD2ks5p0TJjKd2M9po8Q
wcp/2fbIfpOahSvHkQVjt08f+WE9qyRx5Zy0Ok4BXY4C1pO3wQdF+PJQLbRuFoqNYyAx6X0Xs3x4
m9rhOa3nlQD4z/PnudVlRNl1Hw5WZc8dxC3aB0IV0Ojt7PAH7jioGsiLeTpIG8WjW15l6l0hR+qb
wK56V1Kr2kN6ltyJrpdv1OnY7ah4dd/CaewCkF5jBj6svSHOLA8i4GRTSOV+Z3PLbwKRkp9tr1QM
yILcA+sAulbmgcUN7W8VdUmIKuDBmgFI9oJ91ozTwW0LQB5cLp4Cm+ef7VI571brZjcJV8FhDoE/
qQsPDIh5blCKMvpRXxG29SXXh3Eq6lsXUOH7Ih3nQxq07qajZXbMBwcWlWRUAG6rg/QA8MawY75E
HXnToWZ703FHPFRl4M7bAvTt/Db0eP2LB6GaN6BkhhHJ7M9kxDXA5aleODOYSf3ehGpjUfh2LCFz
NWn72SnKY1noT9rP9qoMfk/2tLJmF7yjSe1oqzbnCo4EG1QF1ijk6Mc6KoP3kk/7yx+z1IPhfyUH
HWbMfReHdFQfjiDGq2rYpZo1ESihV76VmagOMoAl7Keg26kEnO8eedfgFV5X5eSaKfZ2I6DOVqFM
b5avAvDdBhjuerq3wt+Xh2jBtM20emVZjq65RJJRm1fbZpg3pONixfv9eao6Y9wmsWOkDdhAMjud
CVESGDX2qLdAFQPh6Gf+1mFu+jRqYG9rUYR3mqPGphcNchlyMOx3gmTFDRTKaBMlnxlqxxFf9Miv
CurIKVq6SQoP7GRu9VsxtTW0UYKM75xaBhsWJNkRWF62cyxfPPMh1/cuQ4IoiJgouRgeSq7ZjWi8
rMat+FhFKZ2GrYdD/gtxGmiJTOAJbiadJW9hM/hfO9CvAR+T/V0B7O0tirzV+5gnKViPjashtlr8
ho6htXWCpovGse8y+IKuvReajRVkMJBVjfe78bam9sS2Sohih0xSsEXzwHqcm0TYKwN+XqLIwcX5
3/sABMhRMep41hF3/TeVAORWVbskm/ZlBn0A9uYn7+DJ3rn9a4dnAUSnK27j/GZKzeqDzKeQk2tk
ctR2+9uf2y3kFLaeW3/K3Sl2/Wrl+84bNDVrEKauyD2oBAxxMhY7WdJtQfCG7735zVrm41IPp79/
2Ei7GloNU4n7PNfuI0B7Izv43iEbiPsrxJKlkWJ/d2ClBFcA0raOQWIjPaOJAHY/ZKhirF+t7Lpk
fmoWIUAFTVHd4Cva8EXjQJvwaTeGd0rZV4Xm1ExV7zmrWJiCMu4FzYQqEPaU8HBNPOy8T6JmqrrT
B8KuClydV92dX0MNAdvlZW93fnejZsY1XqgsKFugoLOsrR7ig5relg6LCQ8PCDhT+BX+Vs/jp8u9
La0lI7TB6/2oifTmOBm2jdTPQz/eVWMeI69/5cy8sJjMLOxJEDrY1oiaHMJ2IWjX1FebGvU/vOR7
5I+tWPfChJi52KxkPZ8ggYdXuXIH8th2XLtGX2r59GEfzK1AUquoCCVxg1QWX6ksqqbw6+XhX2rb
MGWiKZxu2COnDCI9Vea/Qz7x1+WmT8b6775GTV5J2Q1TUCuXxKxwEYc5oXPE3S3beVo+XdfD6aM+
DIwjOA4Hlg8byHkeAxpf3POxpUBCQ5j3chdL40P/7oIFFooQEw3Wjcy/Kl4+FGKtOmCpaefvppt8
HD09+dZR4Gmbt7/rZO3pYqll8nfLuZOHeCRGFbsFBkDNoE+89maxNKeGtSrWA9rXgQMAKfp+C4yj
RKIvrYtfqaj4ypAv9GHmW9tZ7zMIu4fHugdA3i7woP/NpdelOlEz3TrPcd2P/T85Bm6MqCvy5i+N
85mAzXp5wSz9esNYoblIGUp+w6Mz3feptyHFb+iBr7jmhYk1y8PAytEn3jroLHxob1RCrC0Phbfy
VrTU+umTPpgTIdXU2gmWTZbrTdHoJCJ1c929PjWZIXXlIv7h4NKNwa/BsXHI+DxU/cqgL2xZZgmV
FPXk9xVEQOREYw4XX3hbV+otScO9aEEDr1eOY0uza9isysYR8kzCP86gqh0BCyDbwOtnKDw5a1L7
S10YxutM8ylvQE9xDjqOuK3n+8xeCauWmjasd+aqIkON6ztgy/PIy7rnIKweguC65F5qZtjyukpk
ijyXo8oaCko67gkTZ1uOOh6V/WuohAQOpT1yt1hxFeflkx1q1gMQD7FDE1BA07/080Z+Dd8ZIMtV
5N3RKYIG6APwQd9exHOQRvPLZQP/kw91Zl8zM3B1184zeDcyHhtGtgnSzN2N0EH9w9Fz8h9rWAXQ
Nu8hU2AhA2+Uir1MRVGAb5Xo3SBKrMe2m4B8s7K2/d2O9fSIEtXsv7KhXtQTMvYQA5N6X7SM46ws
C/lOszxwbsrgdLZLq0DLaJ7K7Bfi5Gotpv8jDnjus4zFwVU6MJniHoBYvXtLZJvdcKTHf5OEhL9Y
m/JH4bru3SS12oyFDHal3eZjZLtuhpSjyrsL6nTEzarm7o2tx3Gl+GkhPjQTPEtoIdVI1SdxK2p9
30wtprlEllfYIP+5AEZ7xYUs9XNyLR+cXwZ2rEo6PJQrpSFsB50XZGKG26m7zrkyY19QJA91kaJ9
pFxFuMLb9qsY9gW/baZto2LVHh1ob8aDyo6Ddu9ITd8vL/alpo0tAaiGUro5ChpUVmKC1WtTr1EE
FwbcTNZueKncunZI7Nu/w/BHWvzMehLR4tflX77UvBG4BShbIE6PtFA/LR+dVj+NtfXLrqcTdCL7
cl0fxm6QBDqglo3AXMAiAwJFS3dG9swziqyuW5WesRl0Mwhz2Yzc03p0d202bwb9LUgr+JIrIzoz
A3VKfK/2oMwcQ0RruMm9wdt1edICCD2uaVGflvgZz2Jm5nllWU+j2yNvGkKLe9InO2cMJ9za9vct
yfZaZiuvMAv7Gzut4g82LKrBGmYeQLzV6srPVhA4m0HNBMJ5yJ1e2UMXLMJMwPNa6dbVDIUHi9xR
NUaOv+aBln69sZoEgGoMznOIWy92mY5aq4ioWklgXDAHM9Nuym1JM1dMcRl877203iAJHEqtOviC
R6mrJP4dajJFCBtsACUw/jKD8nY/QGSgIAOSYPm4svkujL6Zd9d5DdQKGd6jOtCNI5fbqAwDt+uy
OS9MgEkPgU6BHNrMso5QBu2jplElj6APk38qeD+t1agsfYGxDwRhgAJhz81jwNe3rJueBtV/uvz7
l6IhM5svK+vB40mW47DazAdE24AJD1DHjxCzkL1VanvrugF7nn3Ps/ZtYM3fbAAGkE3tNd0GqVDp
IQzT5nsuRfgMQGr+yXXxNxV6zorHPM+0BCPA2FA0a7VOh9N5ekznLQCgPPJFd5ym5LdPrS/gvT0l
iBt9Nr6MQb9Wyr6Qa0BdwzMMFKDs0INQEVK2cdUbQnAUNdspg7Cnntt0O5ctO0BrOEdxPnD1ed8F
p9q0FZ9xiiH+cYDEMd+fu+akIlg0EHQtygkbBL9pWbdJXP3V7zxcjxA/QkXl98ur4OwqRmeGGxlm
mlXjNFdxgRw5ifuWSh2qvNlebv2sL0frxoYUtNCJrxLexzaBqoFEkoiORjfYpuW9aJwVQzxrI+jE
CEWn3vJ6q0YnqsOdy41YlRle+PX/PGcrzLCGB4kttaH2fyzsgXguIwe0satq6YljPmanoZuoWWc6
zkMJgafA/gxN191Vg28+YGdzRcRIJhA2ehxv9IjXIpLhPbDT84CnH/ce2fSv13V12kc+bKVzVnol
CKx9DLgw8H91NGCRFlUI7gw0y6W+bqbN501deyKsCoHC6EJ+tXycnOy1HW9hEf0pQ/nwBUlfFrXV
1qBrSDyJd8lNTpqby4OzYGLmYyYokaVkIdYnq2exA87M3nsnSYao6Ztk5dyz1Idpxp5n+4kFAX/b
ZRuOYpeglk84B1058IYdC8efeEYThVp9up9DZ9t7awjGpYE3rJc3SRuGVYoMdtn0G66G+i0I23wl
xjsbyODoaTzeCdaivqMrdIzD6sZtml0fTlFW4s1zuOomH10YR8GOujZjFYd8vq53vkKK4FDYa5CE
86ODVLW/DStFyU4PtdQqVtMLDRsola9dgi21bJhsn1WhanmGXcbv/0tqF2Ub1OfjGF2z6El4Wqgf
7GnSPuk6O1AxZU17r5Gu8QqSehIPwlu7zjm/5on5Itf1yh9of6pCV+m7jfogDVOLelWsgRqXhoj+
/Q0hS6AuToDz0ZO644l6DZrh1+XhWWrasFcUj+nE8rmOtedGyC7eyDVvs9SyYapFqkYrb9FyWjmR
lY5R413lY4gpfyRHy1dBp4a44CxGKTbixvDNR1b55SFZmE7z4S2TKFjUpY0Vo7DB2slbeQKKT8Xa
Vfv53ZyYL27ErXEeGHI8dA/VrvT+K0Z7PzdpZGU5VO3b69a9KYPkNcCho/QGMcPQPyjLPaiGfi1k
erhukAyrte2qcqYWpz7oskUqcw6FOkL74MrWDaPtsxFKgSUCnkQ0w7YkEvnbBbmzUEK5spEsTfJp
1X5wC83QdTWVcxqTOvvOc9RR2PmPSTQvl4dnwd0HhsVKhQsK1eADuiR7tGSZR9qz7imEs/1cvV7u
Y8HAAsN00yKpSh9FmDGnd65V753Ru7nc8tIKNUwXF1pd5jhoeSTdi8rtmzYYPnXpvE+wmQ/1OK9M
wmnz+/eAQUwVJJ+6ItEWwTW4Q3/zKbttce0cOTR7lJ2/16pCjBh6YySD69Q0CDFf6UbBOhomQFEL
bDwbnaG/RCkCiTa5tlU6p0k+81nmW11haa/Qs+yQHKOb5xw012OqkIq0DZVMPtEMqsnITB7tDDk8
AY5YdSSsU5TUKrAubCSFkU2Cyt4xSjxm70rU0yGTpO0zDzT2sn6cmGx/pLbdQ0SSzqhgCXBLu6t8
LuUmqNia/16wEFM0spu80JuQ9RgjD2GKgoa8NQA9Rva4dixYWL/mq+Bsk8kJJTrI3Ge/hkrYSm7A
0g83nAejY4Y3HDbEs3OX5b/6/K6bfl02jAWzNl8DiW9L3CZLGfu500CBpStAIuls0LGBk2f1fVIp
e3u5q6XRMTxISm3KJn8agNkIIsghz9YaynypZcNvBJAqSluClkX9jcmfdG1LWGrX8Bpea3FbC30a
d7HjQ3ZPB++66NmU37HC0w1EkA1xOY+QRAqLz9Dd2bMMKPKsXdMpWlg3/zwDssEXQ14kR2lPG5zu
H8M0vXHSNd7bwvD88+ZXgw7uZmmOSKvPDr6emrsW4M8VV3q+RI8Q83kvo2HtDbKHuVa9f7A41FGr
wHY3UhbYQSfIjWZz0luRFVj8Ro4F2fbOUG1Kr/AjraCp1jez/qoBcd22AclQ+EWB77Tw9ADeV4Ib
uJ42j6FbVitb/NJwGAEEz0TrhrMcYrtrms95Eeb3SuXyy2XrWTBUU2CshtB+0WapOobQGtqkIk1v
LQ39Su6DvMAK0e2u6+f0dR/CCDLlGYTXxwGROQrmXB/I6Sz8PBWCbi0Aaa/sxfQFLWRHEGsNMRJe
lf9fhSzarL113JV4emkqDIegkS+nWmCy4k78l+U/wmqtDGOpYcMjuASAmJSi4YDF2Nw2kNZdWe5L
tmoc1scZv3gWMxxCUL3lNuk2uZd+yhP2+fK8Lvxy8/m2wcOLbSObGGpP+pVU4WM5pZ8uN73w0005
HifIwqAN4Ca55Ty5SXDbKv85Sdn2cvPB+eDDfLCd/TzsytkGIN1WnzkFijdJHirp91DpOF0fuvkv
ZwBB93JvS+NkWPEM4Zc/x6XYtR8Jrqa9eu3MuzRMp79/sCw+zyxvO4VHsQ4viHmUQ3FDVlel9RBi
Prkh7Bt7YTc6HoJgJ/H+T21ni2ul60bFsNeA+CkKtfDbi5JG2rofgRe63PKCX/tH3qIhljXNGhj6
NIBy0rSZdbvr809jtRZ3LI27YbOqIQiRu07HXkejgd8RUUT+tBKaLS0Xw2zb1J4SqTo4fcgh8+nR
Vu+Xx2XhxGI+sEkKeXWvxEmitYZjBwFyIh2gJV6ckm8hur4y+gs/33xpCyWuHqiHiwc/91+6vNs4
snq+/AH0NL5nDg2mgEZAlRb5BB2cRCS5G7Wa2FFfZ+52lJ23BdgOvN5a+Vvt1bgrCGq339uu422L
tM23KCQih/85u5ImN3kg+ouokgRIcAUvY3v2STLf5EJlRYDYN8Gv/55zmiiDqfLJVT4ILd2tVi/v
IQXWnpjvzhtr8KNthbfUyWqq9gW8v03Qe20TAivADRMUGdy77lRmQV0iHTkkVb6LlPRwo9DxXqSV
v2d2nWwBnOlsVO7D40ro98vrXNjCP8t/p9ZDO2TNUEKAJ5p+T6j8ASSAtUz0ghCYrGFYy8TLalan
ekIxUm6Vn4o5Q4GA+DT23Z0NiNcVOVjQQjNhWQDQ0/bStju5XmEHym9f2qr9hJT9dtDV4aqNMjOO
jfIAW+RF6J1z00e3jb5ZbFjJ6/2pYPhI1s6H8+4QphZGZOD1cNIeChoaJ3O2oFu1QmSoByeQDlfA
R0gjwPhTu992cyl2E0q5gM0QIemey1Hu07btP3OnLW5FmtAgn2sPTDQJAV7hED/lgPv8TFzmAtuk
7nfYlXrXT5O3QWoGFNsli3dIZjafY9W3IFNgLZpCGy+VodS0+O30BXuZ62bYMQB1DMGAxpCHIprK
Lars2daHqoQuXH+WvxJhRfl+UFxs8rkk90NPm0NFerlzCjt7om1Mfudx3L2OWTc8MIyxb6u5Cnqf
eTew0sghp7b7INsawVqg1a12oC6IiAkQ0FsxZ5GPW143YxawEkgmbXPLZv0t7ocVEVn4hmNcMwQQ
1bPkcKFdV+RhIeUOWMyfXDQJhTZCZSvCvqCxJt6LKJ1anR25Yxm9gKIalmlNX/8kkj+SQ+OuEZlt
+TMS9kfUIcmfWRxMcZj9at8SFqBi/Q3Ef1EeJNdZHse4e5CVQmVEiY81AJLJ6Uu0VlqzcAwmzkuK
xu+2LxUsd3pEm1rQgPcjslSQ6zU6RP/ju8EEewHDpZX2zFYn0cY/24HcRn38jCK3NExaso3j7NDW
1l2popXLaOHITbiXRo3OUCa455zpzakPVK+5LwvOhQlhUk52048u7v/Kq/wt+nqHoLJbfcgrUJdd
tptLp2H4jfWomtqR4N/J1Xwc3Hw+dbVuf7ue6u+QHas2lz+ztEXn/9+Z0AgEjsTjugRMF3q/B/+Q
Ou3z5aEXPHgTvqQC6lrKgMlxSlze7dFu3H3WtZxQA4NQBwWTbYBaVl4GzG/HtV1bWI4Jd0mkb+Wi
RYre0fFmROys9Mh1Pp8JdNlV0hJ9wvBUG+tNR99ItKLQC1phAlyyohznmVndKeeT90vZbbIbACx+
GmYlHqveTsImnUBQ53G56e2Y7S4fz4cChlIgw+o6USOt7tyXNfqodPPyztnSerQOTR3VN04fVSuC
/OHy8B32t4QlNuF+OvvTOS/6OvjVzwSoykGnrPsZ5ft+pdrA0s29w62rUqX4omGOiyxisDOgFUnQ
Te1qHlDnvyZae9At1lAZBhj1U6hikiDO8Jw4VNINY6vdNoQFLPoC/33bltOLThH/XwsxLZyUaZjR
EoZcHu7Go8PqLbXeSgLk/ei2z1biJkvjnxX4nQ2gfQZXnYzziVT3oAQ5VD3K9aVGGnVaMcQf2ktm
m4aYUlUqZqcF4BvvMvBL0+Gb79grMZSl6Z//fzf9IqWZkH6O9lSAZ/pgbJ5cIHWBfm1eY9n90CHH
9A1bnKKXuvDSrDi1HVAAmgfmJAc7e0En+mbMrtwiwxCDGTh15AA1EcUDj3zUE/30ojXfZ2kBhq57
YLR2EyGmkxzj0BfAfdD3vZOFgEQJs/7LZYOy9BFD0UFr2JIq9ujJseybvAHMi9fAvOeeDNAooJBZ
qFcc/6UTNxTclT6a9EerQOPhK7ztIPHlBmgZgNVbi/gtCayh4+gmBWgYUJlPJR1/O7XQ4ZyON6Nr
T5vLm7XwAfOiwssuHkU9ceBWFDqUgy5vUCIpH21kya78hLFLSd6XwwSsDBTr0qCr9y2nGx6tBKaX
5m9skCWVUzlAyjsBmy70EHavLTuoUFBzeXtQsQft/cenZrZ53aLHnbckleKYT5IfbSDxbliNrBQg
crsumGvagC6UAxLPm3x7P2bVsIvKuEg3IiriozUDvhdpcHfrzTEIAMhQ3FS5mG+BCoMsZO+58r4W
pDrZgAe6pWU/BKM7NccBqO7BLHR0CyLlOGza3vk8Rnn/4Hp+uSdD1X3qexE9T6ytNlndes92XPGb
RitvU2esCkDvwjbAzZo3jZV8RyZj2LTcA9J+V9dob6fjNu3G5IF1U9sFuiTTgy48Hfo6zYEr0iS7
RA/Tl0m048bxm/SghmS+4d6oj6VrZUceiewg7OGHW6bRjmnACaOiOb6fMgDp9MqPv3cziC6DBNSW
v5Mom/Y87cp9PZP6toxmBSyKvt4XFGyxiM+0920ErK9kApuOHuwacNb+/AoMpHKX2laz5bWSd16n
AAXRMbwEoqwGzyEvwe5eVx4LYsYawJY2xWvP/d+8zIcQuDc8hH30TzPtxv3gUTuchsY7DZnfhoCl
8b7zkZe7gpT5q2Bz/NrZsdxIL+5CfyIPEjdFkNYFoBXnsT30bfqr9oBqDDSM/MataXlyhvhL28bs
s4rHcTe6NAco9zyFdiK+DTmRn3KwFd95jlK3tWiL50T0bsDH3tv5DLhD1bxGLrtghUy/bRBkxmMc
FtuxZRSUyQA716VfdcNAwNYAVOOyKixpmnG9DYhdgNknBRJwbT2BHvsxHpovCmDS1w1//uy725PT
2M6J0014fKdBKx6LNg6Giazo8fn2+kiLz/+/G93ve/BrS7DTNSloB2j2CYr8/fLEl4Y27jQ+eDJB
Zbd7rHM7cK17Rq4cmP09Z7dCsRcgw6uT1O4Xnkz3PXUOl+e8cJb/YO7NGUgyyrk8zSie2kjpemHO
4PdGIrVWznNBKk1IvRzM9lZRFfw4RDlw/rl8daxuQ6UuN9yqby6vY2HvTWi9mkeJdrldnFT1xsrP
/Vr4e2lcQ9ar2kvqPIeSA+y7fSCIRyQBm3O5crILHsqf3st30hjzUk4CLSwnzRmenODmBpy623a7
7uzRCW+a7impmquiBMym51W++5xVqEg4k+scgXZzHBq+o3ET1PNa8fbSagwFoIAsjprEctBUkTRH
1YMis6Yw4mirqEI7U/6WpW36cvnElyTXUApSEEfJzp5O2r8Dyhh44J/8ag4uD74ECWS2NSSy6rto
xuizUs6xHoU+WBETxwE9uyHSCNFOT21xYlbymaVxvwfITh4OpbYPWkbl9vIsPl4iM3l9kcZvedYj
V+omZDygo316UnOvQuWL+tvlT3wYEmHIYfwtEVHZUvCyyemEqPWuSKp0kxb8mx4BIVrM6hk1Yrt+
0Cte8sLD22zj6MCc1+VKNqeojdIX3Y3uNgKqwK50fZQ9c3FotN/vbLBW35RVRVe+uqDCZo8HIdY4
2LoHCRD3cB8+tMkaH8/H52ObrR1TV4gW8N9wBtt2X56xHfu2eep1tsKNtaBPZnsH8Ly05TpwaUeU
OQKbMqTds0peyoYHNlspAFpag2HgOu05xdw25Yk39p2qsx8IU9yQOFrzm5fGNwQsozN3orwEon8s
bou23RV5WgSiIL8vC/DS6RomLeNlhPT7GZXdcx6l67x683VUkigL+1s3StqoQblefmpoEwhbBR5Q
twf+eN3EDfs1DIgEOyj1PSlrOkhh7wFZt3KmCzeuCU8HemzHs5oEJJv9547/BjwXqgzfeL8Wzlra
c+OpVVHgjtS9I45SsPauBATcoei13F/emI+lnpkNHRPyrByalZ9YlVZhldun3vXvx7S8ayXZxHW1
Bsf1sWgys60DKZ0o9y2cL02AJIn6igH9nX1yXRSImY0dGgSShVJqPlVEbiwgNUY9DesWKTJbhZe3
6uODYGZ/RB5npMgzsF9aWRFEYCrmK9fCxxLEfEP0pzJyle8AqZjm7IfUAFXo6DziGcRus1avBWKX
pm+oQBsVuhgH3zmSUX1qvOlzDc60yzvzJx34r5/PTNAyYKa4Exh30RjsU/slLx3/hiPhTgPtWwgq
SmfsgjGuex3yQfZJ6I+8e26qKt7H9UT2o0ME3VrACUv2PbKNP1ugbgFpwleJCsackbDOvGTXgyDp
lpVtcrSoNT4hHEC/0MHCa9Vv/N8yinEnCIasG3A7uzSY3aS8Jx1pAtK6+juILNGqhHTtp8uLXhJo
Qy8zN6m9UmV4/83VkcWF3nhN9FKX3uerxjf7N/yODbpJk/LUsipsR/cbmao9Sv6eLw+/IHRm+4YE
sbesAJx8ciJ1kFV8E1flTpJ2V83Jii+w4O6YvRteHLOujzSAn/1J3jiz/WIzey8jhOysznthfnqT
dKgCuW5B54W+c7cl6X2wbWQl2GBUOFWI1KpfNf9S9itCvnDeJqDaGDlTkUQdO9l0aFFcaqvX2Fbu
cahdtrJhC8bY5LRW4GQEkpeGDa7mEDxRYT68Fvqz5EN4JSUJM1s6ikHNSZwUFI8g7744bz+p3Ju5
qW9jtFyvmMo/oPsfGIR/mzqmzAYxSXMqVKh3yT07Ak44VBuCyt3QCRrgT2ysu2FLdlFwfIk3qO17
5du1zy+YOs8IfTognWSAvQAc+FDnX8pR2ru+julVPUmMmYgvuWuhkWTuQRtHy31X3M1eFOLhuLJ3
C5M3a36JFVujH9n2qVT9z4bwg7ai3XUqYpgs4Y+VR/qsPmXlz8pFlsd+0JHaOGtJjIWpm10plMYU
ZCnAS5G1F/qeuBUTvyrkwMxmlFEnLLW7lKHkrnlBIfcT2IlXXKAFS2h2iKR1QtWsMDTj/SEHui5g
el2UnUclCYBXXq+c64Jym30iVT25tPI04vFxh8q3LtNvSe7EQOklPKxYgroRl2ZrUrS0qLMVe2cN
Mxb1TZaDMY3PeADUD2391Qb9QZWt1IYujX8WgXfjO3FaNKBHbVD+u5tnXPTZfw66+Fm3Ym3/ZEI+
sCAmqFzFGlpEoHM+kdAJvS/jndsF+ecueJyPzTYLmxv2hmyc80J2+cY6WG/9a/mafyfPOg3ERhzw
bl85twW7Lwy/yRvKbI5jUMqwxt872ps3flu8RG69xu6zpDWGtZrbXrl64vappv5838ZVikA5nVYO
aml0Q+fV5KDHuY+xj9Q+DLX6Vorr+OOACfm3DKCqr6JFnDmnBjWfuzpGoSpyEHg9X7ZWCxtvdppA
hEHK4Lj2KdfW3iNDimR+UqPP7TrERWb2msDpsa1R4GQ5wGJRFHubRf6KTVmau6EetT267sBK9zSB
1VK1r7kH7qGpvXJn7L83PkGxhnbyloHlqLrruNj2BAjKWdLOK9NfEBpuyDxvpExAdmWD6EYe6rqC
w5b7a6ZpwRCaqFppS5lLUBF50mecXqXlqSyje5blEvRMrAmFFishnaVlGLI/psicDVHjntwalYVJ
N7ZASnFWnLWFIzZ7K3w9thTRJ7Rvs0/uVAdDjejudOV71myvKMGbGjvE6U/VMP7wyPwfl85/aeTf
R1RdB2/GzB6L2BeNT8sRfoztzU9cVHILZq5sQ/nMwyZz6u1lRf64QJIxE+VMNTmJpOQCddwaV6yj
MrAdIxfagpx0px3QIAZ5XQ3HSVfVzlX1uBN22t5YlehvwMfI3rwEz8HLk1mQCbP4fXJcxMeyhp1U
LeK7oh4kIrEyuU7izPJ3K0orlLPCl1BymG56lL7t+qh0n66a+z9Qbmgnz8F9a5/aYvLBbUN7+hal
g1gjcV0SacNqlY0sovps0AUAJG37m5O6h25eSwYu6L2J3YZytqnxBQADCjfb+9MXyeMtHMVd6v0W
6Y/LO7TglpiNJUNkFajmPl/WtQjc6hC5+Q2jWUABQXr5CwvyY0K5qUEgMe+fERuK2A/jFIQavCpW
Yol/ckMfeD0mhpuWtZjiDmpP7KwL+0jIZ9mhqboZBuu+S+asDVC3Pt/OPikOiV00OyRmqv08WNWn
kY12E3RoqA9jNddvV63XbEkRWSZL2Agwow/qbhitZ2+erxmaOuY7qoiaklCUoB4noYe7OR50gPr1
and54h8KM0Y////OQwW3WcnBXhEfa4tWgeDJYwM+nlCU/jVPEnzA0BaWFZ5KajsBYF1yC0L6PW+t
lbvlQ1XB0MYFr2kyoSm4To6oYQ3cwtm5eDI4YKFvESdj/Yq0fSjK+IpxywvBRDJhDccGBagv9aTg
YjvJTA6XD+BDXcTwhl/rJdxSLpuTYzzT33ymexVlTYDyzzP022qWdWkRxh0PjdBMiik5djwJuubV
E78vT//sxf6jitQx7/eYpmVeWG5yzEc0ImTkzQMOF0lLQB8psJ7Pv/JZHJK1p/PCiZv3fYOe/Lpr
xhj4AfaXCDy3Gz3Ft9Ia7xov8zazP7MVA7ZwLOatb9kDk8OADRP6VbbZUdifGMDGh85b+cCHYT9s
3PnD7xQvJmzocQUmR1L1P0XV32riBe7guoGNno5A6e7G8sVVzzN8zVDzVKQZTXkFLUxRGd8ViJtr
fjeewZEvy8GCHTF7LCW1ATMwEnn0o10yoX7dfUZ/24o3sjS4oej97Ms5SRrroIu3CYh1jf/oJ2tb
s6Aa5mVod1mVsR4zzxJy32f94dymdHlTls7Y0O1qil17HGvrAGDldAPyFXl0Mi1BWS+r3SQ7907I
MnmKJ05WrO2S2Bp6Dp+BD6WXWAcGfL9N3Y05QEemKWAgctg07ZCuvJcXTsS873Q8TR1P/fiYSjkF
VLPkvtB83pU5CoAvb97CufzjgnKrL1AxJ49RA1qxWHUoyuXsOqtreqCDk2XCEmVydNL60wRM0k3c
ejdd6lhBZxfXOKIUJL1/q7isW9Gl6SSPJQO2zeCGbsE3lzdnQbLMhkFQS0carXvI8VT1Zi5gfvMx
BP0KCPGmu8wjn3PrOqBLwKf/vYrG9yMHgdbkaKOKP+uLn1xOvy+vYumIDb1G1Rsto95JjjKzHhsf
RFOsWVG9BUUwGyryVvQDm0A32vLmwOUvXfBdjPACn9YoiBbuIrOBordbIBoxeB822DG77IFSduz8
l4R9z721Y17aIEOdB4HLtSLY+9otwKj2DYUw1wmQ2S7h6ahN0iiCQWL8VoGrHIR3+o204pvjJY8z
t06Zmz9fPuYFY2F2tAkPWON+BgvrRNtpdsM8eki7NYasP/TeH3ggZttE6QH7fZ61fRzVRFRIIgfN
qS5pT4Wk1s+05H1oyUTfRlNUHDqSu7c1scet7Nn0tfWqMcwRUAa0BMrix9Yj910+Ay4loa8sjvqd
LCcKylLQvTJSW/fT2GXbq3bFrNQZetfyMmBxHqoy3QBpCCRlVVAW/103+llq37kXlgcEmpkV0aGI
n131idFbuobPs3CcJrOkcoY5d0gVHZi2pzTk4HyHq6qsLkhF4n+7PP8F/TWbBxNUpKOZh0cH6AA5
6bkqnkCYGf8ae14Fqh7slYtgwX81u1YmH2RMvaPiY0MVMg2eCgFP9kSm5pGw9FuWz48lQnHn6+ea
PiLqmGzoo4K/X5ZudHD5zRyhyaT6mlr3CaALLm/cwumYDYVOkkmPuCJCAXz6NVf2z7bWp3FoX64b
nv0tV2fCrMlxMH0/1jcgRR7DWRZH4RVfLo+/cLGZkAHZSBNO59g6iLTYu5Obh5J03wV1jklZuehW
GPZztLZXC+bVxBDIqzKORop2vsQiKLPxrZcG1MjXecRm84qT9Zg5naLDzL5oHQeKFkFNVkzqwszN
xg/0CoJWb6bWYS4agh6ibkgf7Ikmu8unsCBEZtV+w6jSOp/lEZgTdq53tKLA3FkzIAu6/Ye05p1t
6py4tQSBX1TVh2FA1j4vt2OBJzzU8PL8P8ZSpw47L+zdJ2jvNDymWIDK0nLn6Jo9x6ms7+sJvHp2
FtMdkLPURhGR3NCoSl5Gju4I4VRrPJpLO3g+uHcT4HMV+1NbWoe2YDYJLBfEUkHqK7GhgGNb8faX
PmL4T6VySDswB8ro4nwytc1VGhbttLKLS0Jm6LroM9UBvgE3VOMeuCLoQraujUgw422UDAwNab0V
HabpEAGYwvbWCg+Wpm04TXNno1D3fHV0vCCnyEfsESzS1n5FtBb8PrM9gVsCj90qs4+107ePUZHZ
YElvyK4ZbOuhy4r0vkSwPuzKutv43vhjqiU/o7i7cgNr44WaTWCrzkt2ABykOGW6ytDM48s1wNyF
5Ztw5bU/FrmIy/g4OmODuuxZ/vBmST9fXv6C7pqI5V3b2eBCZ94BIHPZprbyh0oNbuBG/S/w+a3s
8dJHDLnuPI/UjDvWwXGsU9UkT8XY7Ju4/w6IkF+X17GwS2YHSOvUUsUMQsJZcpvF47ZKqhW1WdBK
s++jA7tzDfMTAUrhvnCrLaknSMNa1c7C3tDz/+8Mi2dVViRGXJAgcw+FmjeO9sHrM2/ztRbVpfmf
/3/3hY4Q+Cftef5liXbBJN20pf/JApzwys24cMebLR8pQYSrLWMwO4sqazeE0/TJ8pr0OPRW/R94
TYAg3ztYz5zYzvbyeS8syqTfZikqlEjW8kNeW0dAU/20GHmaunit7n5Bnsz6Zq/KYy3QJnm02sbb
VAU9EFmk4eXJLzipJvu236NLFTSigE2NhNjZCFd95Xnvb1sWAxOTOTOaEHsVqILUVSjTYk3WPl7U
P+TAbOiykg/uDBLKChk6sRsjvuJHLsmAoeJ5EmmVgZbtmPe3Q74DeUtFMwTuf2RkDFu1dhcsHLtJ
NFKCCsQCiQvCuPWIdn1749YA6KFrscOPM1HUMXtydGkDuFrb5+dDE1Qj8rYeMk8l3gtCbdyUxJuJ
ecUmmtAOazcx+Ei422982vgbZ8zQbppz78Hr4OZelpQl62DcfVmmG7vXUC3eD+3eAb/3586ZUxEU
7oS0js7sfuXhtHANmi0sko9FnxPEZEVRBVn2K2nckNvA2xxuU6/eXF7OkgCeFeKdKaqBecQ6GeVH
W6NdtYuku2ncVu0uj/6xWv3LdV66aZtYrDg6sirKQGS0fLY48q0AWh43s9f8GOei3rCIVa+sneIV
mquPd+4f7nPwuxAnVS0/CqchJ0GTbm/XQ/Pc5T7f82pEzMpu/KsEwjb7tegwgj6cU36Ew3GsmbzJ
QFhL6uxWXlVzSG2zXSutIqvL3HQ6NdZc3PWglQmSbpYrOb6PBfofAnTFapaJqCanLN8TMe3H6FcL
Ug13FalkScQMJxfI1wQ9ETk5tSN5Yix6BPvuWjPB0uQNHxfBa7Qy+RT2c/ycwCoT4Jz3CGPHPy8L
8MfWzTa5EWgSl7pUojhptwtd9V8krHCwVgZf2Bizst6zs77xGkscm8R+Ao3gA/f6FcVbGvp8KbxT
a2zwmLGcsaO28jTwax91QXKNvOxj6BlqmwX1VZX5mQb32lGrfrzLFDppYsm+xhXcDRDDe+0pBj/L
bS+B6KPcONs3WbtWR7hw4t75/3cry8qJxGzm9IhSRQ3Waf/NT+WWz3rnkS65TqfNGnu3AStI35Xk
aLv5dyaL15bVG99pbuyue70sWUsndP7/3To4ZejVymP7SOcMdK4027vp+HLd2PbfY/sZUANHXoF4
F7H5vZ7luPGUuKpVH6dv6DP3Ou0iO0yOfSbugaRwonD4yLBWBr2gcmbRvLZ7IL75XXICXGbo2WQ/
2dltmq5xYSztu3F/AztFlURRffRLQBjVuHwq+fvyti/cdmbZeebyHBBA7ojcueSh4PHveQDap5rq
Zy92ddj7NnBoRmtjSWslhfexk2eb5ehRMWsP7qM+dpSH3HGDrn2MD3Mvwnnee6rbXl7Zn4KPf1MA
tjjftO+kdaoIWshBVwzHXjTgzgMuaDAAOD6sonl8QNxYbLwSSfV2sLsnf/BrPCbxoox1ld/MVHu3
auz1J6A69QHIfXI0Hs8CB+upmwH9YN+qmcxboB/TQ9sPAOspic4AMRXFRz/J0Llr5038JRauDHmc
kxs9yGYPqfM3HHhd286mfAMoS3FwCtndJFHi7iuRbDu3+DFJX6OUz4sf7U6RH+ChfK51WlkhdWZ/
h7rb6r8enWA3gB+tQlL7UxnMjYV6UNqk3iahRXvDHcfelaOa9+hasE/AxJxubadGQrNi7SbNrWZX
ybx/inU3PxZ94/CQ+NTaAlezu7NIZd9FSJmsnMSH2sGYmfFMHCWcvkLx2th9m60H0CEHeo3Idmns
8//vDpklU+QoF7QARDe7YpIBjfxtEa8YvA8NN2ZuGDxVFGj1UiiJa7o6kOQ2HeFvOCqw1FUo1PiC
Yfa04KAFUZZzUql3GEE1H+jUeaOAYL7mWY0PGJYvl2UKoFQfhdpePQQkb98sB48QmaI61mqDDPlb
fDK58qgN3wadJgzpJXwt9V0EBmN320ghA9+Kr0mUYDmGKRSA0ElFhf0axwyARWO5ZXbVBohMP/k6
G1c2bUGqzDwoqCbSsou5c3LO9dtl6j05xQBi9mllFUvjG65OxYZ2bG2sIqIlKOCAqpuWAMNeQ8/4
8L5gzEx+6lpb8Zh3xalo4QZM3aeis9dKehYAJ8Bc/7fGdSPMoluhqFG7w3aqkb8QafSFS0sGHvjk
gRq6SzIgB5Ze/W2c0nuS6K8qja6s3zdTc1ShtB6IUlBJtBv9RwaZHS1Qw25p4axh1i1ovZmMQ1C+
BqwiGhC0z1+EOpfAttVN4g48RIf6l8vX09IZGYpf9Mj3AbvXPXljctMAOrZ3k8fLQy/N31B5mog4
n5uZnorYCYrxXnsiJPbvaFiDT/nwBod8GVpeiMlNizF2QfPSvRRzGtY23w99/lBm49PgAF+xilec
hSVNMfSdzAWbIqAsnjIK84X+WnSoo7Ee4a61wOzCQZgZOd2D/txPB37iRRzk4jPKsa46BjMb18RR
MZZuRgCKoQSq04riUwxcwhAhhHTnZfkaotDCFplpOSo620fumwNd9cxCfxfjZ7ZX6lwXjtrMyk2t
S+DxjBywSyjWHm4jXwXTjKxcVAe0fCF1vrm8Wx8/0HBNnJf37iaXaauiJAaaQq9TsY9a2ztGdlZ+
GkdCbmyAhcotySO8DCfh9iA/aZXaeFkt14KCS3Jw/v/d9zkID1zXB/p+07JvWqtvTemvRMUWFPIP
S9i7oXNndHNCsYklSfdTc0/iZ1E/O+kak93S1A2Ftwalh2jE+IJkIWqDgCj4dvlUlmTL0HQgTnsk
yRQ7c+Tl4QyYiJ0uXRaWXb5Wa74kYYaGo1MRockp6k4gJQA4/GPEyk+EPjatvbeao3ftnW5m6Ghd
0mIQoKEpvDFUNA6K4SdSJtvLG/VHq/95bTBmpo50XWk4irDn1cZ+YUce5sf2s/jun6pDu3Ufp9DZ
Zlv1kjx5b+TFv6PH/ja9UU/qa/GVs+0ahNmCJJhZpryI+xwx1+rkkuJTLrq7flqrfV4a+izc74QY
kGWRaIDVeyKsfbLr/otXr1H6/jFVH22eofvIZJCiA+fUqUXZVuhmogojGXcvA0hP8UQk2g1FioTZ
Ge/5oRB9tE3b0f5PMt48TBxuLODs4k0yV87RQuhr2yde/tWa0eXnI9KjgwzU1sHEO/sbSH3HHRKz
5CHPgZs4dLXaW3gghu4YexsKOt6Vp8OHD2vIgyHWE17QSJep/kQ9FyhI2h9AJpbixegQe5NUzh7A
Xc2WxczfdI2+zqkww++1XQOdzXOq01jRr20e/6RgD7ks4AuWwCxMw7Bl7sw4ftaX3wmL4W9XZf7I
e/ApXP7CgpU0E4CjJvUwRBE9zc2GWQFejUBhewOzVnh5/CUBNjyuqsNbl48AoaDSeaCo/KRD/nLd
0IYBHoHJMqDPDqAJsy22RT15ezYX8+7y6EsbYxjhTvbjKAvegGqcfGkicSPBgB10qX6qcvfr5W8s
bI6J4CWiXlQqkewkfbQB9JZ4mOz50+WxzwGXD7TbLA0s6EzBpwftHq0B2pwC+RlImWTUClQ2UGCP
rji+SzJqmBGgVNjwfGkD0lKabDj3Ecrl5xLoGJCzl9eytE/n/99ZwU6A5YRyazx1bvJZTNGuifSV
22TIpz8lXeTSGagyxc9Z1wFADjyrDPv2LnbLFR1Y2iFDUKuu6LPCJ/SER1S34bRqw6HN60OX1Gv4
zwvSaua8hZU4k1/hE9Li4sYDn2K5sSNV3tCymBDBbIFddfkslhZjmNiW1CUBKpaDJvdIfBlFH+8j
p42OQ+GuBYAWvNJ/SNtdlledmsDdkowkPhCadmEuneE1iwEQXPuVHyLwxA5Z48QHnUn4SFabrzhf
H+/kP2zuUVImqGv15/85u7LmOHkt+ItUJQnE8gqzecZ2HPuLneSFygpIYkdi+fW3J0+5xJgqv7rK
MEg6i87p030BpepvBUWGuRPo57PsMa/YRn7/um3+I+ouWc4nVPXZJfSFd2yrZNp3bZ/t7DBBygiC
si8MapG/3t6wldoBW/YdUwqBKvR13EsfDOIJ2hb1eWaQ1YPaZHcWcp4+sdb7MoVtfgnBpFtG2vgF
jbQK/Y8aoOutIsbrJ+cfRfhAq5TIOWgugtgdDQnqYWUst67Ha2u68BEK3JFtwyy7aOc3ISa20IXk
KCAa75uTyP3ba/l6fsGWxGda9lQZJxmRmcuHsFHkJp15jGvVUXB3Dw75o5vbL2ORlBvX2bU1W7gO
6XVTA5YjdgFwv9rLMsDcW9IUkQRFxjtfsQh0xVAERSjsDGLykyw/2uRhTjci9NqeLHzFXBrhzzUZ
UQr39r4aDtBU2/G++tZ55b5BaWfDJ63Y7LI/ygR6u9rkaByXwCYX0dSNRzqVu3b6/Pa+r2zDknvM
o3zC2U3ppc/IE6gBdgXRXzrtbQSIFb4BtuyTpqp3CcaU64uBksrOn810cgofnAY9KOAKqtFxSAsF
7nru3ELVZQCE2RPyHiNmrItCDA4fG5m57zsQy8bpMA0u5K0wiOGrvo06r9k7suIgf6/fFXORiv9/
OMftqPAIIGAXqW3MR7Ov3O7Qce/ZFOX9QLqtquXV9P9NgUC98v/vwfSYTkvUTC7CoioLXsUd0rct
wPramVskDoM1VSBIAv7GOkWFEqlz3Z1A9h9VvN4IE2u/f2H8oQLhBavofOm02pkA8UFupSQrlrns
nTbcJX6QX8tkxuyFhN6C/YSoux+7IMq3sHJrVrMwf7ch0Ex0pvnSTqDqdw4QbYmcrVO6FtaWTdTc
aRSgo6CZw4xCezZBFULGrmlJCspG0PkTM+UHSNb5ewJxomM5uwIY4Aq0jj2gGWYW77ujsWVn1TGN
AJFQRi9V/RyCu7NlR+KxDc+2soTLdip1icxkhWykUzySTEMa6D/Rvwf9xIHD/n/7GJWe0z4AMLsa
1LwXtVfFoykCgBdFG5sxBIOrN7Ldu1yovzD6Vkrd5wMAjAFTyHG+9J6IdPu+rJQtBeK7gDToRyAw
Q69t74Xl0Rh+U4z9xo//I3j+iitZknuBo6KeRO8Nl8wX5NfQmkTHbos8Lk4dZG+NO0xfBchg9KGb
MfqRBUXgQtMnzS4dyKVVBKwC6KVFn4nDwBJzrjGyi761AzpZP9HtB7eA+M8oCZBJwVC7ELG2QCdJ
KMLeNbgh7nroTNxw3zOnKVfeofBddps1Zvpm+Jx8TrphfgL4j0RQ/aAXq5EhXEn5TpkMAlCJ8HHX
+92VgMWtppey1G40YcFOMzrj8VzUTR6r3Df/2Tls9pCe4N8r6AdBXLOuzxOp6kfT93PcAB9yAyHJ
MYisY9ubVAt/b8s5uLO+nHeg2yIn5mO8IvIKDdnC2vdjQ4FB0xBFPAwjIH57kSnnWOakPHZVBmNs
k6w+12p0vgHc4qc7rQdljjK0W5qbK276HzK0sQRN6NTPl9lgWl35oK7LlaOiWUkZ26b7+PbpXnHV
/iKJaifWMvTnxkvn5VkMjp4p0oXdKBOsfcPCjxaQQKlkj4crC5dWfJ2yn37an0JB9+/69UteNFxu
ZNWAmwddAP4pABbjoc78cSOKvV5qZktWNIluK5jcBlxNefPDd8viPE8Tuj6p25Y7Gxb0E+09CBLm
7ZT8fN/3XKPeX/WCzBE+G65tvl5ZutcN+GhrouRGfrSy10sWGFmxTrmoFVwEmLoi6JV/zsbx5u1f
/qc78YqjWZLAeBT6PLprQYie+6ik5K2ZHxgr5md2FcADQ9BM4rIpgo/a8cXeo914ooEsT60bztAI
bX0RNbZHtpZL567DWGhUQe/mQ0/mILZMBycrKn4XWDnc1H7Id3koXFRyk5JsbPdKZrEkmZk88HO3
2jOAlKXAElbeS8r6W+gk2MgHJr9LM3/j1K7ExiXnjA9lAjo6HNRDoB7G2E5/r8JgilHi2vD6ay9Y
5F8ZmJ1JM07gYE+hnKZwiOO2TbwvkvWIxG9v+No7Fo6DhKIbyJDZC/iQXKfbteM3bYKNh684Dm/h
ONKKV1Vrh+Sc8T4ewZ+ainuLcjgnW4xsKz9/yTkT8qR0ZlCDXowLC+773ZA8DnRLSHDt6VeX8pcd
+zOYv+00BGcXAU20t0Tf0+HHuxZ+ySpTDQ4rqgCFPwElLn0VSvPcqocUlH96+wUri79klVEMzRuS
OuxCByfyZ3VOdRLTQp7EcHz7DWvLc/37X8uTFm3SzfkEtz18ZfVnKKugtrNxdNaefXV+fz2b9Xnm
wxmhnOJXp1pVQ+QDJNgMdOtytrY8i/tTj1k8UDkxULf5gTnmPesOuA6WhzatIQ5t/HwjyV37kIUR
D9Mokagg/Njyi09/CHqe5q2sc8XXLanVGiRDKOAhuSjy7Kvw+aVyOdgnUTZDLSKriv379nlhxh5u
gU0OHbAL49AJaEKWvhjfK49FUYI1/u13rETpJYvMDPoPr+5wF4B/Po2zuaBuw6PZANZAeHcKGvKV
mHFjT9YKvEtCmY4zmXsBay6UMP/rhFAWRiCZAT6bhV3zIbOFiRlkS+MUIjCuDtVemHErQq2cvCXh
TDOVQFMT3BWq+U71P4ntIjrdq6TdCBtrz7/+/S/TcaBZkzjSZRd01r56tiju60KTvcCU4I+8Drec
+8rBXvLOMAr123xEdUO3ELzT5dSdbd0IqFnyrXLn2isWTqDqGjNMBF9SVT+hQ79reBpl+RZscW2d
Fh6gzPsyhapecG7B3JJY/6Ua0kNaOvm+mPotDse1T1iaP1hySrcNMDrhJ9HAPhhkmpW/Fb2vC/FK
trYknpm1yIBoFuFZtvbA3OxjOJXf3zbIlVLzEnNp8s7NxgKxr8rcJoZ6JD+BgQYEjn74MR06/6vO
suKGFbI+KKDTN/LPleVaYjAJGVlfDX141oO857L5nCfzB9o1n97+qJUtX9LPmLRLSwSsGWJLGDTI
PpKi/jJIqSKxYXtrv3+R+Zdtp0sozoDO1AM0e+zT8Mjbvo1FP2+hPda+YWHeqVOi6qokjq1r9+Bw
C3eBmOQOE0a3RLpqwx+vucgl5NLzQB8SiBY1GBt1aHhNR8TgKo+mAjKisYOr/lYkXjnES+Rlh4Q9
l14zXGQwPdh0elC1vwEkXFurhYmzMqw5bTDSMxU/iWcOc6h3HfkOnpeNZVp7wcK8dcuCytoAMm/V
XS/DfSvGGz3dGfL5fQd2kZ4PE1SY6gICaIEPBPrQ5U5UtqaK+ozGnpy20ui1LVhE+DDPVVP1iXee
QwsOf+NeKVDcjRvZik0ssZYYU+cpEsPkPJsG1c9nTcNj2GwxU6w9fZGjV3WQyxE1IZgDhI1Zdmro
7ZxucWOt7O8SZsmBY2YKVawzdWnyCGHa+dz4iXPbdw09BXLYGlVae8/173/F7FI3eajTJjh3tb0B
jdJvA0GIyQ+PtBy2ssW1lbr+/a93cEroOLvgKC9Bc3Usko7GuR7B8F2kWwF77TOu5+uvV4T+OEvK
s+QMxugomYrIMhllKO72GFd52yJWct4lrLJq6skwAEvOJXP3ZKbgDLhN5idtK/SN/3v7HWsrtbDq
SXd1Dk6w4BzO/b4oKZiz9EM5BBvp59onLIw6AOFwBaD8dKGypo8UQNtD1ar8sSuMikN3bk6k8NXL
29+yklj/0Yv+a0sUDWzblEN4zmr5CHWbOPecNEpqEKRbE8bSiN99tSVwsPJlS7jlPEpNoGClL2Fe
Jhc/aOaoM2Ta02yUbZRaTj5pxdg7CyRL+GXRS60g7Iz7T+mArp7x+9HyT67jPL69ditucQmstJgS
beiE1jQBdiBqHPZdTf77Mp0leQeuhF7e0my+uBWDJk6OyJqpa9XN3TCUPyqtrySHS/XW2Z+Gti+7
8QKVb3auyrG9b2Y7fQ942sY2m39SAFh2PA2HiwOO4X1SdhhM8WYnibky021qkmCXygZDq2ntnt63
pAsPUZRe48xOMF4wRrx3+Hwuui1ZkBWr/dPc/uukJ00y0oq6wVnML15qz0P/eSjfJ14AAsf/92zG
8/F4SP5dprK+4SbJD31Wf0o87hzeXpgV17mkj4C0RucqQpCqtN5uHH95c7cb/B/Ne93/n0Tvr+UR
hoA5xJHOhXDvYWr1xbuW4TjZIjFccTRLGGqHE40h8Xy6XOV1P1bcSWf0e0B3Cj5gZ187unjSfpp/
y/XgbN1BV/zNEp86pX7qss7mF5rWn9CmVLu2MMeu6z/74HOLPKfeqNatvej6978WT8NIw3yEtZLw
bhz6uEqh8IFpCDN7Ebgodm+fgbUlXGQBgw8et6IP5SVFOFNRGY7JC9pmUOlDSGK3thbDbUId5wuu
xe7Ht9+5YjVLjqjUp1S2STJdCkeCIm08ZN1TOnbvi6RLjig5a+cqZD9DMSY82bG/cRKz48zZiKRr
P36R3xOpamE73K4RoHeqPoYS0t31+7z/kifIQhHajtLD1T00H0s13ntNvuH8XyelA058kQJUI6Z2
QXtWYtXHD6nK7pEF3Ds5ObJJ7ANwx/ZVe09Yk0FQi7jH1mz13FfczJI/qMzTlne+mtFzr5x7Yqv+
OoTt7sDswE+dnOSWNMYKPoIuhVJd489MTkiigLh2jgkgkjetJeVNpovnRKnivkvqIRqmiZ8CUpRR
5QRQbBCeG09qmPytKHhd0X+jIF3KqPKgr8oK6p2XkU63VZPuwrKGfSUHBY2VzxVUCuISP+7czyo/
JFyCK06MXfy2cb1u0HQpsjqptmaOhVOvrRPL8dmhYYTW19l234380EOs8+33vG4H9B+IJal6a0qI
uRbdUEZSolvejuBFafLiXW6CLqldHOi+uHOHa5Y7frX0Zwk5eJ9MG8u09vMXSQGwCbLusjo4K/vJ
98KYMwE1Of2ulIMuQZOA76pOpyY422TCcH14IzZZsdb2d5EV9OidYTDFHy6zgjRE1PfZdFYGDJmh
QiEO8qb0Ky+JPXt8brYGVV8PRRjQ//9Q5BYhbeaUB+fZgew2/Sqn57D7Tdoffv7rfadpUQ3wLS89
mlr/bFILMnfSxpL4KsZsxlayc93YV4xyCZgMRJ6FXoiOAm2dZ88J4n7aAiusdLDpEitJ4XZ40eCk
UlKPO2vGMZ6dpkVnzf5Svp9GJMfNN8Dgyc6lnj6asWUfgVuZz6Ih9m5sm5ex98abrhEQyQsTCjjn
ADwvnc2+qIECb4c83PdG0RPUgacoBMXi+7pedInD5GwK89niqBZifiJjcnElQDQsFe/zE0topQOq
j74ecKFpTQpt36zbUxoeqFBbfDSvbiwQj9dq8l95UpFWxK1BoHqZiLmB4sGxS9hGgvyqk8Cjrzb4
16OTGST67uQ0GNUU4BbYCXg6d/759pF/1ajw8EV+Z3EVqmhNAXuwzOxKnXzOHPXoKPCgVJD/iFRQ
bIT+tRVa5HhUj1XejmD7SnVx4yb2oPz+6e2PWFuh69//WiGrCtWAwIheqIUAi3/ucw/8Fce3H762
Qtfv+evhFVgatboScA8oArP0a2CbYxY8BRCn6Vu2AW1Ze8kinwNAg/OhF845yNwHk9f3kFfTEZqN
ZldTvU812+rLvJoHYcMXnrsdNIgydZOcpW/3A3AK4H4PaDzXnoxcOb4HOYW3LHy1mRvastmpLi6w
7SyMBhHEBjiIQr6r4oY3LHw1Zk+DUnDjnImw/n1KeLsTXZAcMyk7aIZlciOIrpytZWPGhKXp0A4I
oWsQfBVF86ki5M7P2UYiv2IVy8aMT1uImxvRoGtNo7pGciE2qs9rT15YdtnC6dU9aS/O6JSX1LUM
VLVpu/H0FdbHYEmMgeZta0d/rIC+BWpN+PnBDXQQo4OMRkBTdFmUpVPzoJxcQnQSCIxApOEh7wtc
T1GckZF0uuko63H/tpmu7NOyjFBSEZbjULAzRcHn0s9F+yKCqYIwEske3n7FiuksO0OFdkMncLvq
UqgJpKmtCdq7ISj6M8sNtEeRQm9Eq7UXLVyOYhnPUzqxs5fSYoebkf1R+azfh9zN7jzplhuu7dUs
jgVLnnxWFTPibYkPcuiuYBAvGMuYAzXrk0tY6vvK2xoUWTuMC6/jzpg1sxIMg0DMEMVPIInY2Pe1
tVp4mrDX6YDzRi8TpbuhxVSGbzCq85Tn0+7tbV85WUuG/AGMAI5LswaGpFDMbWla7euQOacgAf//
2+9YWZ9lq2g2LB8ynbSX2peXpE8uaV5vLNDKJi+JORhUkAAguUZ4Kj6nI/9iqD9iqKT5jLnxnWMK
HRUT3aCqXFmrZdtIO8KTAdbrrNzpjDtCFZM+uUtJvXEbW/uY6yn4KxiPWeckXg4r74eURp0E169f
9z86kD4dtQ0eyumo8v/e3pOVk7Wk6HB5NXZ20Pzc5TeeW+zz5KcPrbCm3Zo+Wlus62H462NygzmQ
vqAUOGwflGztc2aHC6uMeM/tEmDzRVIRZOEMiFc1nf2qPLYlZCTsMxmSd271wqTZKLp2UAlmF2t+
Q1hJo8FiBAxVO3t4ewPWjGJh2nmaSNnm7Xz2gvnelepUqq0xnLW9XWQPTc+MESpg50KJixoUuDfr
mzr7jA7n27995QXLhlAW9LRqRd9dRnBSVonyQA8G5P6QfTFFu9W9Xskal22gLOTA8aRzd0l8AZKP
F0Ys6tp9lGTf56DcOEUru7DsBQkoyRa6wSmVkj5P3DzVyLfeXqTr5eif2zDDJPn/G4Dv9CCKLjk9
B3X9klfkEb1mgYm76h5WEGc1AxMduv901u1GZH29OIdXXm3xL5tL9GRCQL35mUzNDeptZ7DwRMQ0
AKE+5UTHlaIfJs0PYGeIwCG9m7d4ateWcWHsQ0EapEHg5JQ9f5j76dFJnN3by/j6zR8ftTD0JO1U
HWCE5OJCxuMYgLP8jMHzUe77ZixuoZIsi2gG7VMduV2gIYjgyPaJjfMEev7WBz58rkLcA0DtfXCE
O6fxFFQulFrG5scAUHuBW2AmpkgK1j5AfhnDvYOyqTzWZlZxiYnxDdTKynmmi+/goywCQC2HSzrf
FSB558Wx7B85tJXcbIvsbiWCLIvbQVmm1rVpcanFz67EgDmaDA0A872Dyii9bYN3IaKwKQv/CA1x
wfrSp2cwATyOSY8+pzaR0XKr9rnmYhY+jIOEDhJvOFEZdiFo7/nQxKP7cZYb1vnHV71insvGlh3h
t8bBH89DVSc7UufOAWDE/sFpO5C4lazaUdAZPWtCfIm5nlrGNQ3bg0hAsT1KEe6MPxWPrHXZjtJe
7q2jZ9wE0XYFTWN58mrBPr9tAStLsWyH8VDUjQXh8QUDiPc4vI80RJ1hCs8zrw5vv2LFfpeUISgX
jYXnoZ88p92pFH4Geh7Qvb/v4QtHCG04KJ+O4PNpfH5HquAeA2qn9z164fDCcCwL3hFUyKHy9ZVb
r773/cbbKsqurfzCrcm8J1RNY4FRjeSsdHV0GLt4w3gCoGoj53t9SJsFy56RK50mdQwUY9CvyI8k
zfUxHcbpV5AHe+TJIHwday8qvbr+6Dhu9pB4gT0WPBhPSUnlSc3cbHjalYxt2UTCiOGs/LTtLyOG
qPYJ+DceOJV8X1ioL79nv/xl9wiTtQ1YRLL+Ah52c+qKkUe2a7a42V7/AH/ZFHIy6gU+8ewl7I+V
n8aOAdN/vqWVsfb0RclhzHQ2O1yoC4CBqY7UBHHi3Ch+n9ui3qgsvR4j/GXHp1UOGHC7oUei7KsD
marpWTisNlEThHIPLlOVRY1vbL1hmvx1w/eXE9tc6RSM12BsIyd7mOLkSPdZXOyd01jvhjs0eHdz
fDvc1vf9vT6VH/mL+pAeNsU1rs78Xx/sBwsnb9Osr5zw+nYTVTpKVaSGPRn31eE61gq18p9vH7uV
rVsOdZMp8ETg4T1ueN+YHVAxmzKbKwu4nNPuU9+b3Y5cjUbvKpfsZa827HHtMFy/5q9sTvhVQIZJ
JmdXyHgSnO0w03tHJ/9XOmFEuCiDT28vz0re6IfXj/vrTRWKLqEzd/bSjvMYsSJTEanm57xqHlMD
SjvPnb/UQ/ixKByomPO7BOlVpDL27e33r2zPspWX1KEuvSwIz20td31AIu12+2GcNw75yhaFi1yl
5MBI8dzpL0mqH528/Zr36MC//dPXnr24xQkvdB3O4NDawD06U33HhvexLzF/Kf4APi3qkxJ0sho3
3LJ7MmEf1ZB6zr2tAfTXryj+smGHQc6QigkevxvB0DbL+bmgzocW2tUZg6h7mF5S8MIVpNyoB78e
T/1lE09kTZBXruwvE+LgzrLZ/y9gIT9gHOQLo90WXfzKeVr226xnzMwI6S4QABy4jGWB5nO1xXC4
suXLbhtGHwm4nNL+0gSYY+ijOf/xrrO0JDBpOHiemZ8jODbOlzqbnpu6Pr796BVXsuQsqacySYVt
r5FRHgQX96YOP7Bs4KCBgXB5YoaNhGxth53/9ySYis/9idc4Ue019pbwtT9z8Tg3W23/tRcsjJl0
JKhNnZkLn4BClbjuJQ8pY5Fpn95eqpXtXXJjXHUcGysRK2ZCnxN5netpN47/yi4smTGqOoX2gyr6
S9Wb/7TPv1YybGI1h18T1j0A3LhxkP4Ub1+Jq0tWjLnnTgYuTX4Guvmx1l4D8EitY+EkQ+SJZNyZ
Lkl3jmzuU/SZIs8XR8WmI650DeDWApSNI3Qv8mw+4ALdxXnrH2rKscadE6FXbuOCl+agW0VOYT9W
YMVKzc4VtLmKLqOHK5ox7pR0Xgho3TBkF24Rl6w0ZvwlI0cojCm4pyEqyZh7GiA0A7HggbtVFHq8
uBSBY+6qfPRuAKW7Ahza+cBhsZ+HxCZ2TwNjX3Jq5k/JPPLd2wdmbVcXR34oa9CqpbU9V1ZNUQ8S
0FLO942jnrtKQBK0EMmGFa/cWf0l7YRqTEJU2CY30u3kfshn99EZa15HgQhGpIdl8TF1GvdzKfRv
1J7AGuLFZpofHBQfoILa9REWwL7YkZf/zQbTcLBWmsWkSJIo8ViykU+8bkJiWflKBpInUChIz+Ab
+SA4mqRBunFtf32xxT8VLo9ZIaFCfdZuPnxICxMliU8PVyLEPfDHsZwrfnh7X1+PImLJYTrq1OG2
IvkZkOC47r5wLW6gTLyROKzkXGJZ1jJ9OPBsTvLzHAT7fp4/9SUJIJjo3dVU/qags8klRi1UNnzt
ZNdiQAgA/yJpN4oKfwr9//oIsazgJFmWuFk7hufORRu+fnIAG25dcyLuTzJD8A1iAG71LRiyGWNu
+dnS8nglJZ9Ldg/liR0HvbOBakAzAFKeg8Tdr+5kW99nc/HEzMmG82c/5xsaC2sHapFlaUXKTgkG
0TvV/s7yMM5p8/3tXX49noglfhr8sbIOoERwTlAvZ3l4W9BuV/TeS1N7+7dfsXJml5WmACoXDWuw
0z7RB6We68DcNOJEkwegmjaO08oKLWtEHSTHbdpDbZHNyYUPw01ebwHwVyoUYlkcqi2oglkbYIla
HgdeuQN/8HEo+K5mX0Dr/rXo/7vW5cuxBuDL7IlrLp5W8duLt7I/S8LZieog6CepzirDBE1bzv2p
8IbiUKdjhfJ22Wxs0toCXr3AX1egZkpo4PEuPVdmeKhCc7ZZOW5szp/c4RVbW9Z4JiuAbprT4izB
jrlDXdmJHUeNu7kevZ1KjT60V5m3fTJaaLBSDt2NdhIkYiPnR1M25gACCX1E8QFTCqifgDgfzKzH
dLL8P1Oy5n6CUNCXysNI6pi35Mg79dvwkEdizJzbClWRS1P2N30zd0kMUCPt4xJ9zMcmlC2m4Y3U
P7XfezdAjCXoAcp8Hk59VyGkpBmYu5SDIntMUOq8G50c44k5yFfyXQ1txd9EFelvFdrqIZVdcCBN
0rpnX6aDOna2mWOvRfC3A8W4SdEXcdXZao96cnBrIf16pw3/xSvHPgoL4WSa6+SjrTsVtS2vnjHA
zfdhlnifuWTFpwqqy8g+8jIioS2ODoBEL1bX8z1lmLpHFXA4ZlULGilwNKaxC8KreCypG7vKfgHg
IEENhYsomPi7qPoZ4BH/f2QwB1UFTg8dZkl0BMXkuEnTjVP/J1T+e2Lc5Z21xXWworavzgHpvc/B
aINHCkn4746xEB8diffsOGMTcy9np8FUQNZYqm9DMJXvcsmnQ2l1/1Bxkh+9EWpEPsnqjTbG62HR
XV5/rAXpTjs4+txB9yLCwRu+zQFDPqHLzRkn/qd88u/3i+WEgc/aSsFknHM5sexATTd96IO0PpUU
YwdR00mDzplQxY866Jr2hCTD3phkps88bG17DonT+BAj651ngTv0CeO25JPD2+xJ98SPRh7wD4Kw
PPYdCN6k5ay7CFM04rZLubppSy+5mJJmz0JoMCOZtgpunWDKkqhlg3oZs2Z2YpJpHzJjDtPQaijr
vRvWWQfCe+7HNTSywl1X5mg8JRmnsVa472LCG3zJ1OP6Y1n73aFpuRP3RIBmSSQ6As1sekoo7C3E
WN0BDO15FSU6m5CTTyI92NLpT6VHKPrRRp9QYHN3qSi7CLkt+lnt1Dowr0mfy9oVT3yswYZGpg5K
WklwngbH/TF63L/UhSEvfAI08tizvv7RTy45TRhS+RFiQhiiYuCRzrum26egCRzjXoDhgLsyKCMr
FNmBSSP5wBLPH+KmxNUo1jLPABznCbg2xNjmUZFT96lqSINZ8jGNTNq3uymdh0vo5lnUcZHEGuul
Ygx1mZ+Dm7NvJjXwDQLMd/8R3dQ7Pk+/hrmFPgkECsSjGboBVMZ1Dfv3nOzgG8Cu1LW3JcJw+t61
OViCgE9NIKZH+x/JmNqXUI7T10Bm7KksmHp0RVUeEpb6n8fB9HrnU6l21TQHx3rQ4w8vn3gVsbL3
wGw1Dc2HsGkmFaeaDnuq+hEwJZBtY+pxCD/MqgljDba5mBqgKOJ5pJhwSDD+EgOtTwm6YJ6/01VK
f+ep9j4Jp6t2rTPpGzaNwzfN6gCGyqdnlNubPbDB9hcBcHoPPJIFdlmZnQZW+5OTtD7wnmII0PEO
h+ce1eIL9sV91I4J6ygZw8mNulbMMRm70geXtYSaY6vSG6y9OLKSh49NN3q/RxDVDeDgz64Ev175
Yx4d8tCFlHzX1IQPJOwLfCrgc19dF03JLoHsfYThDdyqFeb4diUkX78ByQ9asrQO3O+Aa/bDIew7
djeBqE9FhZahv6PJWAZxGkhHHHPAFmOinMlEKL3Zm0GUwWOfDAL/fAVLlj14qXxSgwamTeo+gtZi
fXTdKY9ZAYRT5qsmSimUtOI+wExN1OgED038BKJ6I+TcC94+FWHg36ZKtw/SC70ORucptg8xDq3R
VCDdS6F681tAjBdCbNCs26FfF9yCx0TsOWu0jko6z4dMAsvj+7C6PB0sqIrZF9mVoDazhT1xUQ6f
U5524JR1zYMcwuagZF08dC5SIFoiIxlZA/mRYE4OTSjGs6od747b0IEetctiYR3vMJrO3Ne0Gm9q
T49RzTRxbnRv2Z5xXX+vkN5Hmlf20folZtBJUURggrB3+KXBF9wQqkM+ud19loLfYC6DKnZNtgt7
uwsceDrjVmjC9gBHuCgQHlWdq6PbO6aPs2604c6xQ3hXtzqBQuJRvFjKnhoUIiKdSHXQoRMeSAvl
H+PM8i5UWVrGkOMw921fkz2Vg9nbik4wxLFNTkxC2TPqczuUV44KtadN7t0ECpg31GSq37Qo3Jcu
redTUAk9QI5x5HvJyz72Oum3USZr8akLvOLkjcQRkZ8n5shVM98YaMLf8tDyoy8atPbDodkJ7Wc3
NYF6qCd692XUaAGzATKyeZYQN/JD0EMOqQ4OTU/Kc+AP5n+cXclypLgW/SIihBACbYGcPdtVrqoN
UVMDAsQkBOjr38leuXlOZ4Q3PVR3QKLh6ureM8AXcSEvcLRy9lNJ+PeqnVQXBchZI4TechdKaHgy
6GygngFEdcRJWERT69RR27fz1hsd+tU6bfAA30z2k/VBLbfuwkuw3oUZvs/S5Y/Kd+WD0w1qB+vL
9FWjUPeaOksQ95MEOAXeQ3Hh4Sy2cJI4GVaV+3Bcsq3OSLtBmSd4aIMm3zKyFN849v2t0WmQDDxo
b6xQBHJeboFuH6P3eVBXOD1yndCuyRJdczTwOye4Qwa49JEQpfuoCcv2OtDhXVgA91Ystj84CrYM
dgq+aRhJ/YQ6+zBFpkcHJHJbTz/XJkMyl7K5TziIWzzBp7GkHKbmIA1bHm0TMMymN6L2w8aNVmmR
OKFvvgJZUD91WV08OsMsdlZ4SK5a1yXRrEvMh6kVveuGIn1qy7r/XdcBUCYdK4Z9FSzdL9Xlzq2Z
+uxAa9CiuTdNUNinqt9XkC8Agqgl2algQXMXNI3/g1Hpn1wM3686K4ujYyasJG92EKh89xDCAnZD
gB/d8groZXTLMqhnQBQyLiF5H2MJNVvcuNI/szU92yOVHx+HNBQ3Ka51P6FgV++rcqRFAn9w9y/t
+/rFwCn4jjPoREGU2/uxwPb91YGY8cuQNj4kjMcFnDKXj+7G16oBPL7xyNegCLqIM/DvO8eK1yo1
vU0Kkk9TUnSBhC6hJ3ZtVZa3qZ9DqBxGawfIbdINcRz/MDpeDon3Tv8420ZuESTnDYVHZeRnVR7L
BqC2ruvbRBFIOeDs7n6NOCOTQS96jgKdzVEPvdPdTAHA8kCUvu2YbSJHut2fUFhnq5Gt76wWc6QD
7CfTNfn3wCV5MsA690sOtlcCs6k2sQsp7hbQ/BOnYcCayuk14/P4S3sdiU1QmT+usZ0Gh9QvH1Kv
Jt+mvhtu2Yg45BJj0bDxTCpxpyhkFqdwovjRUIUeYk5raKI2rr2Zlwx0V1GruO6d5kZbKu4hEU+w
EfquiZZO0Tg91wlVD1JsVI+WPCL3LGJIAOhNmZfyH4+P/qk2lbnrg6K7qxbHi6123TRySJdPh7It
/TIRcxgud3Ux2F3tF+ynM/P+IfS9cksKBgtL3QeHbGHVC4O+8h5mQovaB0zNjwB5e1uaD90GeRYu
L04WbIpM0oS4syPBjWACxCxkXiIavACj5nsA75FUjLumSOVjwW1JEtPIqomnLhC3HQRonyeOeqDn
uWUc9NrZ416MK/8ZdJYMDOKucQaxX5toHz6whpWAGZZDACaGMp24Vxquz77fd2Pst3kuorIpyI+x
FuMXNODc2Ii+uYcGA2twFfOdLBJFXrabMHXrndRD3URjLQmKRtSO9XYMSlzwwtrZtwwlv7GIcajS
xLqejCcHN8KmnbodwQdVsYFevEq0qpp5i9TI/+X0gFc0tmCPbRuEZbQoXYYov9PmoQgh3WUI9x+z
joufcyeqv3OaqyTHAZjHIXSZthbpz7dxEEsWtRrXNhEQhphb9i4wQ2Xt1ZFmo3+vQipI7EPc95uS
U/g8EsKOQLl5T9kwUC/J+EA3JjM5sP6W31dhEN72SzapZJGDuceJ5SKNmgJyxwCV0ZupkwbD0Yst
TBXMQ1jZ9i+DPRWqam7r/tXw+r1bUtMAXgg9ixuPAgiLefFKCbnkKftqGOyfW+u2R8/q8lWQHFQD
Y2VS5iG0j+syP4YAjJ1hoYCXI0mGQBTyZ38/sGmuoyBFoEgadCfuHQ8SVZGoINPWOGEmNsxB/QQO
rwOQNrlPCQ4Tz9k1vSTbadK1jkooTW0KdBW/gIeDVHs8QtiQ7HHUiW+hxvLAiVyy7Sjr8UfV8Tkm
buDtelOpeKZd/zvLM6I2OizzZIRJcpwabX8VdmizCBUONNur1hEvwpTBErFyUt8Lx+FptKCkcNuX
fnWr/UV+QV922eQoHj7ZDFe+EkJYY2LhsBhXowc6p5X5/Bda+PLOMyGA4/289/x8J3x/go2Are5x
Sg074jQLOtiCl+iOQ465WRz3saLjvKugGB9G44KePwR4xiM1wXASS6A3I6wvdoFF/lF0gDuN85Am
bF7gDWPG5aEKS/JQMGYOlZiypB/hb6DqPrw/x1AYpYHGMAPSlcyQJrhpKl/BfsQFLM7VJaZLBfC4
XJBBAW8wjMGJMBQl/By605bN4z9FW1NIS6l6Bwrg8rtHSn0MsB72ENGl26ISCgYm7bSHJ0p10kMo
tsEAqzPquEsireU/UW0IHgfc8+qIlI65yUTaxo2XjZt51tiQztB0NIKDgR5juRBYMHolfBbmrGke
AtbUf/vG4HqhSrD5yGS6bcW9Lk6hwpAljsqHX2wCN9EG7VQkrPJUIrJs+KJk5d448Iju4qzssUlZ
ZuevbKktSNGF+K3G8HxjZG35JGEpd+c3ddrdgJgY7qmw7eMMpdJ9r7XedUA0wKklnOtul06kOhFU
9JGqwx1k03aD3TMCQa+EzHBdUx0KMr3r4bQoQ707Ixy/Zk7v4MPK/K/T+jB9G0l5q9wCefyYqtzZ
zD5Z/qIbxh5ZrSq5mxZ+9vCbkVzEXdnXN+mShRkaq3V9g490w9jnPrZmVckAW1+j227OFrUq7w8a
2x9m2mTYG1n54HdocJinSi5H9K/KA/xllY5g9ZPdFSlYVDWmHmooRsLyspVdmUj4bb4QSYrE75bi
qQzc4GewlCrmHiFRgR/8xP2C/umFvzzBwjvbN6OXnwy8kLdzSN070Q/n09fR26pUxZgMtEBDpsUf
f7Xo9m1IUI0Pjs2c74PHsj9Z48qXwHFMCuFiluJ/bCYT94tFUoDg7HnJEAB3kRRezdsY6uXOL01J
j3QXPVwdDYEim2YQBRYsIBtu7Hh1YyHrNdsfJYTEgKeSbbFxue+dhPQMbjmaeDhQCs11ZDquty5t
xwOK6GBkFS4SE9Hwzeym9cHgxlVEsAGBzyDpkZLZiXC4G9TZbRdU3i9QrcCzbaca+gaLB9nWAlf5
bPKAS0kD9+Rhq2/zYFi+DQ1jOzUF0xzxMQ9OegxtkqHK7qHI4dVoecphuG+XaXjAfy4fvCYY2k1l
JdBNJePtz8J6LOYVSIgoOtZHn5bZhusB939/rsypWpZlr/q62eR09H+jUOAd22bwqq30+j7pIS57
U1OdblJbBUkKbMMurQVH3WHmZotUBSa6k0vZXxceDnEFYvTWmxf1ANI33dqpLr/Vk5vdTCGSN8Kz
6itXuPy345j9apZSb7SB/4OZpuXY4rI5R8xnRTKErvPNTrkfp6gPJWDPqGiEX3oXdYRNfxl12i3z
Q+OjfNm8ToslRwAJ2Bz5VGanbjT1hvULRPDrYHkNhyHABQ7lvO+y6fW3FFjVIMINx79tuVYJ8YjC
iY7KDSqv/pFAKe3GmSqO6hJLgQxCQ2YUovmlamdqUKKpgdcJqJZgZetlA6BBD9Axh2di1c0J7tVN
ApFPJJXZAJpDxDNn3Floo96puURUz5B4zZNVGMWmOY5u0Dx3y1x+H1HIbSJjAbProKqc9GfR2tZr
4csZlDSW6Dp+J6DRwWd06F+ZhVxDNkPYC3f89oHjMT/gbe2+Wj/gey1KeuM6OWo+cJ/xRORM4KUP
WVhsIF4HiTlLAvlwLnScnCU/ryRWIlEJTFvEc9X7u2VY8mcfonTPLARZKpt6e4B7X73PcAvcdbqu
Y+yUMvFmWtynU5vGk+HzPVzUcOK0E9n2oqvu4LsR2mjmotlPVg4/vGWq7s9JXuLyFLRhC8O1P4Pf
hrfDYEnkLwzXRqivwrociLlcI9Fyva7Ara6iGDgc/S5ACjtHNiSxJVZIC2OGbeChlhapjsDyvGjy
5yDHEdO26DNyfGGM64zahIF0k8VRwsZKpfBnFmAVG57yTYgTaNtPo4s0GcYqum+nW6+iMNUtOXTv
U82Rcc0Acka9bMXOjK63WVL0xB2U/uNgHJ0ngnynSQA0zO+wNBoSd22tnuFFNCCLnHznic7TcC9K
scCsk45fQOZxdmWp1U1P6nHb0qLd1R3uWxERzD9mywjCUlPm8w+FNBhFf6MkWpdIha1JsztwDtg3
d3DNn2YOxbOa6zapMbXx3I+QDuHY+ZFMU/ziEo3tOslxlpYRrOH1Y1lAMgU72J4C0Q1blxfdLSS1
vAMrswllbj+FvsnkHM53wzsYnaFEZObQR4hpkHGNwAYPIDUtDUrl3O5Ym2cbMgwOamqVeNBeHwSR
X3RTornLfjPOpx4rjYuXCeKVG4h+Is8btHrwteS3FXGE3Is+yLZ00A7K0siYsPX62yxPmyohoBAk
eSjbg6m89NE3ZQEPRozN1gtbfFVIFdkvjmU0mWpEvNH4CoxHE2xaM+W7tpEtGmy+WZKSnDMGEEd+
wA/a2zAmBiAk83a44aCyH5au6jYSuds3yZ32tptc3AZSL33qq6F4cadxvG0DSvbGmhzD61uLu9eA
UnG6QBoBBqbhgftZexDtQrYwOYEuB4LgzSD0BJGqsv+F0rWOwyHIoxbqW8dlHrmN51qBxsvVzIC5
wJ2+3S2t23/x+rbbaUHlcUy56WLUV5rviPPdfW0NO5DBjCe05psTLSp2B5WL+h4Fo/QV9LD2locs
S7K+pBD4SWUinNrg6NP+A+CA465Mlf/KpxwXc+XKMUK5w+5C5jn/0CUgm8nx8O91YMq/ONQKEDdI
VQFsMPRxbbv5UfuV/konX0dswnJfqqm5Xcos2xUo0207/M9J2jJvC6hIEfk+vClS0f8UuAw8F8EQ
JIhTQSQkVMHCMHNuQbh1b+AnL5KOZcWrk/P2BVUddtP2zI+xrWqWQAdAzttJwBAqKEvlJT5i+i30
HlAq5MSSHeoPVbghs0N/Q0B4RJQULbv3DcT/H6DaN47ogiHd7kIvfUm7zNzP3dy/pKauskPlLR3f
ejDt+CY1ju3YE6PFbXNKu99jqYeHwvN7EnsWxe1oRvn8hWQTOoSoU5MIsBF5pLjaOtuwzb2vQhRm
xvUaICdrcCMCyLyYvfKZk7QeonZAZY5Zh6NYW7jDzplpumkJ0pykZv10dCyFglzHZhLnMPeZIuKO
Qzx3UN4NJzM8z1U1t1HdleqnnLOhirC1vMeQl2gsZkF6N/XOfEwRDP/OeVP+8Kt2Rpqshi+zskOw
QUAevxfoze+FzAwUw7nNko8bype68auunW6pMb2v5BEL+Ll2A4p2S/kd/RgS5apFxn6Vt/E+utJf
k3FGdyB6Vo5zqHMx3Eq7QMoXztIPAvjBJ5pO1WPjlOpQ86W84X4trkDwLn3gClQ95pmP5ZmjD8Qa
52BCN0+KBkF1JsRsqFBuggq9ugKSeV/yCk3Q88e/6ZsvDqRAECuro+cNlMVIM4c//TywGPppJVx/
uj+TRlEwstRnp1R0OLUMbuvPI8QBnj+e0fchAmztM9NKnqlBdLikASItkDfJNNtidh9U+fDxGy70
PNdmM5lpCivnOjuGyxz79IsZbeSgKvzx09+fMMbPf/5mCGGhhVv5aBA/Ww9bEm4IMErPfElvpkKX
Txp3AxmFOTFXOrjvi0BjzsL/vhB95BRBiFbHsUTHnnEbgc55aMp+jx4SbksBLMfGaVPJcucN/OXj
r3wfYMHWolmg5kEcwZ/lETL2/Sux6IGUjceurMMLa2BNnJh8F60G8NiPlejkyRrtb0MipnuG1iw6
UzK9JlR76TNWOJF8gJsWAG7NkQ7pN1RP61coiU6fHKPzS9+sBJhy+otfcOTYNs/Q6+j4E6H1+Cns
HFtLTI3ICGgejM2xRTk3zvvitdBSRH6ZPvszI3FmjNx9PNkXNswaui6cXDPcyspjYHN01jlfYni+
p7i+6mtx/MIr1tj1DB59ufIReIYa9+3Gm39lpv/thcOVT7gEwViD1S1nWdqijHbUCid5lPVn/JEI
KXQ8Q2aeGghZJA7O0xgaExBn8Gf/tsz934hxPYls5ob7ZiLpqyzl+JDnhqGaF3xyM60R7toH4hZ+
TYCeiDQqOiS69PfHM3dhfa9B6CG6OAufDQC0JH9QMH/JSnsF/nzp0avVTWUlOCyYm+Os/UgucPR5
/fg3nwPl/4NF0G3577YZcX3KswourYM1029QRxnsUir2KM+6m8B1wNS2BKTi+8dvu7Tw6H/f5vpz
kNICSDGLvNkxdwx/s+IKs/4CLJStCVkamCekfX17nJQDq+FR0NNU5ibcLorwHdoHhXdAtSpbYoqk
VO6Bx0pPBRoK9OChuTFCeUZeYxNf+NI1jByVyYLWE8PZ7kMYtR7kl3Sefi9V9ffjkbywINZgblg2
VEznTQVpX7qjYfCA4sXn1lqwWhJumFXOmM/ZsZ7D8jaDUdlOAJm2+fiHXxqY1RIAFjJDMwnIL5Jn
W2Zfct/b1tBE//jpl4ZlhXbtdVBCTVJlx7n8QUYWpVfdkS49eZUaMicPHQ7vwmNfGuB0ZOSP+sqP
vrQHV48OeAEdWy7VMSPdfnTcpzRs4UJZ2T9+CCA4OvTxx6Nz4aRfc/mGpaUgqLXZcUkXyCFlOyJV
VLu/aH5l6Vx6wSo7clo1jVWfYunUElAMpSHX29I53BUWBrAuTFmnTy6j81i+Oe5tkwcdgAfZkaqH
rL+hoFpUdXBlnM4/952guCaboA9VDwruA0eCzlIcoEGiZ7g0QEjZBPzQhPl2Rm50Zfbf3xBkvd1Q
3cJVp4E9Z2bTn5DCe2GGfFmE/+vjOX9/3ZI176EC9KvR86BPRfYYhK+pfPncc1c7rSppDjBtKU/D
oLZ1tmz87Jqd4/uriPxr+fpmbgMI4Lo1hBFOnKPQPk4x6RrgacyOd9dobhdewel/l08Kdw8xVV4B
PTD+zJfib8vmQ5mOd57kV+6SFwaerwaonWaeT4MnT3jPAsidRS2qMP6V9X/pA1YxY4b4duP0qjsW
gmWbetBQWA0n9qUJA/+rhT3ZFf3BC6tzbScoz3gVKFeC/lvbTZjtAbZC3XX78Rq68BH+KlzwiSmD
Lj4o2zAtjLxwehF8eS0LkdAZNuofv+TSF6wiBa4Z2F4cjS/ab7UKIw538FQ8fvzwC5O8thRsQqkl
A6bvBCBRCsPxXqBLX3tXltCln37+8zcbgaKeDg1gcEwFtwlE8SbrJyM7fPzTLw3++ZPePtzhSPHC
Tp/aZRuArbYkU74BaOvjp18amFUSsaR5ls3+jKnldQLWQQwA3sdPvjQoq62bzU6lc+qCJilfSf4X
qLFImysD/v5JjHLVf8dkGUHrtXOJyIPCXwJjjmIzns/LeUGXSuim2APoeE0+7v0aF/FXW3iydDKa
YYi8fmkTeMxCSWyu5aanjO3LmY6vpBHoogX5F6qra3ezCxOz1qMNuoygcm+hmVFO9yFrbgZXXYkV
lx692s5zAHl+AsG1Uyf4vhj8Ldfup1hMZK1GmzeFBDoVi5XTl7R5KsXvTy0mdt4cbzYBg5PAVHSg
lU4SAJsFvTMvcx94fuVKcv7y/08kyNoRkPpNMwAa1BwbludPunaC07IEJplsGcY09XhMDNqC3LPN
lULFv+p9771yta1zWIT2Wa+y01ANILvU7WJfqhqXILsAeGMBkYAKIngvJxdona0r0/zOIYMPqe6h
GDc5q4pTAHrbDlxIT8V2mKbvAPtnaI57lu1piIpajPQdmAYdtugyy2UiBwAJ0cQCUHW49VFYTxqn
cSAmFZgvjmCkeeIwivj6uRlbbVEhBVO+jzUbZEP4CB6AuwmBaYVkc9hcWWwXIiNbxa5SB3zoXSoO
ADkTYF6RkwUqA4StIzw4wQJQXytfXnrTKpYBYeb6g3EFckqV/jGOD4+LwYSwjRdjJ2WUKe5eWYqX
Nucq2hgYG9ihD+VR5BoIGBexJ5ZBG37qZk/WarjayB4Kr7jZk4H9CsL2Vp8dxUFwuGZscuH3r/Vw
M6Q0SkHY5xCk7l2fgoMCHPzHS+rCLHirDCGdjDubMQwOxnXApAhOI0jIEkIh0aSu6XRc+vnnd78J
NCQssTGoE+Dn6+e+CxNV1Fdm9tLPX2UJ9bDwVoZ5eDh7sZHimQIE7oFnschrIukXTqq1H+FUjmkd
1FNwoL64HUy29UGXkO1DwUG9aYHXVfRPU1zjfF76ntX2a7DzeuWQ4FD68xN129cFurYVAxKnAnfj
c1O+2njM8Tug5wJ2kF1q99zt77pFsxgQJ5vkw3BlZi6kKt4qVpmOoH3Y2fRgePkcan7ju/MT4ORX
1u2lx6+2tNvjd6dCiQPAvuLbzJvhCbhUAZQiYKB/Ph6oC+9Y68/O3IMJ8MzDQwa22rEXC1rJAxAQ
EZUUYepzL1klDhM3IpBDFR7czrl3rXnNneYAZMHPzz1+tb8zkkNzp0i9Qz37j0MBmEcX7DplNp97
/GprlygdQvJUeIcsBJ6/NtCDxT+Gyeeefp6YN4HDcDPoSYfeoQ93AACglg5UoLkmjn0h4f1X2+rN
07t+Ni6w36iLOtt0srci/c5h/j0DQknD7cdfcGE/09V+Tod0cHrsrENapX9aBcbIFIAfxYNKxr4y
VxKfCwGWrnY0Croqb3PmHaAB9sX1W1Bdw+np4y+4NEqrfTyg2iQKn3oHtxGJGdofTNsqVtJ/QL0f
gMWie/7ci1Y7GjZhYe7RIjiAxNt+s9WiD2nb4CYi+ux3Y129q5tKXullXviqf5Uy3sy9s+ipmNo6
PKDCG0PkgjNxc+5jgtlVeF8+/qALPW6yVqKFqfhS4J7FD3QGrg064hP/bRvoiQF7lQGZWMJbjwCn
uu0hqgHRaXd+HnmTyqgIHHZNOu/C+bVWqqXh0Jgzne8w+zzcOxPD9m8FOYCXoCNoxEGyS9cM54tP
+QEg+/H3la8/z9s7yfi//bE3QwzEuQw750xZk6kT+e7SQ+JyoKZK3FFl96IeQOQq01BGwIcsiS6s
/5UW6TWb+guSL2Qt+VGgpSf9sGSHpZ3tC81duFWk4+IxAHpoGRxZDVAJEGieOepWAFcbdmXbJqRz
gbGWstqAKj+Cg8GXbwsqop8LmGt1kGYo+FC5uX/wxPKYzo2NtRxnkG/mh4/H/UIsWOuDTMZT6O84
7DCFgLpG2hnZlhpYWlw5r+h54783r6tgA3+JYsldHRzCIk0GW2zafHpqgZ2axyLy0H+uwzCyttnh
Up9MED5BZrmB2cKkv8jWxoS8+ECVMv9eun0EDsc+JOmVwb0Qbf/diG+XHJmV32ULsic5P/YOqCp8
r6oFBJHXzw3uKkYtea/MMvkBbkfZF+AWT2AHXJm3C3IZkE7972GHqgspaJ+FByB+FNIxFhRg6Kbj
YQI+O1loUB8Xy0SCqqS/gcsQXBSdGuzWqTGRsr1OwHvyrmQ+7w4k2vur7yzCoa4IPOFOjeWHgNDH
rMgeajP8LelypV3y7jqlZB2BgVddPM5aKNIGU3+zhFlxb+esSz6eqHejHp6+yqrmnNd5B6UFKIqc
+xaRCb6NotowtMUaBSx3lW8z8qmbLF52PmTeLLvSOkbUTWhPle0AEL8PfGh3m1hVVw6r9zV38ILz
NL15QW3B7JlBUT+xXbor9vNzc9T30627B/MuDmIT25hulxu+rfb9sbsne7Ub93xz7VJyaapWaZhn
VSBSy7qTQakE2h1MXJEtvbDM1sHQzJXSAAx2J1KMLxBlKhJ3Tp86QzY8ENc8/y79+lUKNtt8VENX
gQsEj9lep48du+ba+26JC/OyCoUIeIgBsL06wiokTkF9G9MZDi/gTbLvMzyCy/6aRPt5qP8v6OJN
qyyMjOB4tKGBzZsQx9ELgXZXw0tqsyvXhEszsdrw3eS05RQCLd3kcbvAKIrdL0Mb9aaOP96QFz5g
Hd1Kb2hJHfjqBA5sLNJ0iDsD26AgvVK3ujDLayEjp3PLKa89wL3b8ZZm5cYbgis32XdzRUrIansz
WevMKyZ1mt2vtLtpCw7XkC4W9sX61yrT75+qeMlqiy9gmAByWYbHFOhgaNykWDy5f+tSQF1dofKX
vk+rRzdNUdsYRbcZpUM2g1TBZpG8vO+Y7AH177qbRsHPDpo34YLDWGU7OwJcHU1OiUauo14dj1yr
jLw75CCtrdak5XIqcDOYIRKib3gDyfWiefx4tbw75Hj0ajkSB/oASlnoItSvdXdTozYdug+tPc5O
fmVBvrviXbFu7jGHF1DP9ttT0H3TREakGKDFfgTFZPvxN1yAS4p1h6+FnGhFQN46QqkbvMcwj0CB
HaN5DrY98geAKJZ93VVzApbmjQn8w8fvvbTTVtHagQxU44CIdHTZ9EvYeeOcdX2IvLIb3h03LNTz
anhzFi3SK9Lu3I1obHbghv8DF/lEDNkX6nRXgtGlL1hF7FIyTsBVs6cunYqYt9VBoYFcZ32dfDxE
F+L2GmGdzmWxkBltUTvQZ1hQ6MSx4TesOj8xTva0VCiE4cuvjNilt632SehXzE07OAc30v85ZNPR
EnEKJtQOtVffuHn6T+uSK4vu3T2J2VltnFTIsfUbIB6qSn3lob7tZvPn40F7d1bgTLXKT0sXmjpp
IceTgjkibDDUHwrdhHYGPPPjF1zY9Gt4MQmZnqqgp8cyfe3qh5y7B/CvwWkvt+DjXXnJuwOEr1gF
c6gI9bpgZXvqiuLOtfS4yO7KAF36/ecd82ZnnAVeOg+qdycpOKBLwLzvgTNKX/kAKRbs+jGGdGb+
++PBujAb/uo7JjkErJd5eqzBIksIbcUR5Ok6yuRcXgnCF+oXYu3yC6S3BSQe1+ZKuQqaNIWBzbnK
qIh6ZyrSSHhQ6/F9HLY9CZdnBpPMIm7Hgs7R0Ob9lUD9/tGIKTtP5Ztx1YGf5j6608fZ1I+whppu
clpCno6BpQ9xi6UBeoLKfe859ggSg9kWXf+XTazbhIw4yZj1I3ScRznuW0UodDdGr45Lbby99GHx
6ndi+CEG2t/CaDi7sszejZL4zasQZqANmWUKEaYzbaJTAG1DBpv4r3R++tT8C/rfQXHk0hYweEDC
NrM9DIBBENS/IGd0zYT53aCFD1gFLX9OKyfoBnIsWOomlQ/plRmiSRvpttBAyVPI/6VhGdcT6Iuf
+6JV6IItTJ7V9QQpG+7fasgWaid9CbNPSgCLNfBbhaTX4JS5R1WbJ9iAv1A9byxEviAVMfEjTH6h
OiF9eejAcN1ntK1eGw7JG6TnY+R4U78ZlHPND/3C9l2DxJ1SNz4bM/fIpvQPrYr7EXzHeIZGxMeD
eSEWrYHeAygSDsuy4NjWS6z6F945kSdMPFY3MNK7EiAufcQq4DVS1mD45QRNc3D5pwfTLhHtdx9/
waWHn//8za4vs9DaBXD4oxv2dMMWFOig80ETLVA///gVFzbpWt1cV/3s9SXmvoTQO6v+GHqwqkz6
9soePQeo/7u0uWKNL/cg4WdMPtgj9NlRZIQoWlRpLa4M0KUpXkWAUGsEfCv40Qv1ZhACisY0Aoc4
CqF2MMlPzvEqDlSANbhe6XjHVDrOV3i+QicEyNbDCOzy/uNpuDTTq42fUV8Kk/kzNCtvwjqHxOmu
p9fcV/6tkbwzCWvcb0qnSo2du5xyWxRFDK6iepJofx5LnltIXauw+9WAeAnJDFYxCNqFhtOo6dOy
wF+n5mtTBvRvOkDSwJK8/ydQJW4LbcWu+XtdWCVrJxDbBh0IsjUYEwqOUbSD7BzaAdtPje2/yrJv
dpEqKkCdOrUchVFP3gCTPVKoWy9wv378/AtbaI0WRmtxdMAPlCfV3itJd4ubAe3WQz0n23zuDas4
oHo2hEHB4ahYld9g3ZjGRSO2gEjCiT21/ZVx+rdW994yOc/Om4GyekzTllIXTnT90VROoqCFiGRx
s5g9tKTuUYel4w+PkxhqC//j7FyW5MTVIPxERCAJCdhCUdfu6rvt9oZwe2zuCHET6OlP1qx8GFMV
0asJ90RAISQh/cr8MppttumL77NIv+YapAb2HduuG9uFleHwH000YA84+GfTEU6h4l3oiUXjGLdh
4TnpDbHa2i0WU4dBPJOVArB09JsSdGmJWoPc+t6NB1iZmNzFlKGqfKY9c9hRgtBoiV9xwYLMe+iQ
mzuQWxFba4+wmDRKrLWbUvslxGswy4Z94XdbWDxrtdHyZkrLSu9eOkQnLgEb5vN0nOr5iYExVaVj
kLvpppo/rvfulcdYOkSpnQA1ODpIXITc6ggKULfzjEUiJQt+42WvrOSWNlEAQyg0dok+1XT+TSRY
ZzpV09HG96NCnD2HdZ+WQChYnZmjzz3VpT3/GEx9AjxHQ2WH6EXXisbUvGek1Vhz1ze62NqLuTTn
HzdQxYzwRYGnEFnnPBpeuQ/NmLmbPGVj1JQAaVx/kJW5WSxmBcRg4kOfYCzGqbsH3yJChN4nX8ti
h1CX5QBpRpOdcLri8RerUUE7Y4qGj9Z7TPpbAo21J1gM9ZEwV7Wqzk6WsU9dw18di9z4bq8WuBav
eYyLVBVD78BNSMeXibfTvSNdbydmjlBNkUxhIYZ407ctaIdpjQ+bzcSP62/mrwc8KN8tekDfl7i1
57JjxycKTFnWjJEFzFgEDShAYk3HIqtX3hFQhPo3Ga1biYdr9130CBCxiCf9hsKxMr/pvm6CmjaR
DyxuUFb6ZE39u537oAHjO35jNK3Mp3zRU3KVoVfMnX2CYMRspNZ1YOLCDnKqcVN/QDnxAr+93q4r
/YUv+gub0pEVaNljX6YPOqkiiD9vHGOtfWOXCvNhqgETpniQrAzcNCqHaHhLonTjbKoxSP4BU7U5
y8fpXEbJg3m8/jwrM8VSaG6muDIgDLcne2aHbHbJvQMCOvDwutkkFMz767dZabalshxcG6drUXk7
5YizOYBNUb8BY3yLGL/yEM5lav9jusvqGCQ1m5FjmYv3HDK0PVBxh7HJ5+1I5lulscvQ+csSaKkz
V5NlyqHC6yHuTiYPKn1U1uv15lm79GKmoPPUWs7kmJNnXWjjXiyjsUF8amy31fb6LdZ611JvzkU3
kKoWCt85qL+RXY2PtMwFbEGJdJ6GacIS3wL72oSEEf8fYDkBGS3NCIhV3kuc1nkGkcGBFVuIgLTY
IMJ8uJSPbJDDCuWqG79zradc/v7Hu2Sz73TGUzj39ouvcGG9ILF2c70J1lp5MVG4iS49P3XJcRZJ
hnAlf+/APIFzhvLGmf3KTOQsJgfkVcY9n405WRxMvvnHmCFCKP4Ol0bAxK1d+VoDLZaPhe3GsUUS
NJApnsDUPowZltjXW2jt2otVI9PGhaITJwu0nYO2+mVPt3J5Vtp+qQEv6ATO9ljbpz6rpruRdjLE
rtM9+Am95QNZ+fQsVeA56f2ul8AWt33JNs040DRAiQQQ5lqVUecWeR2q/EfS5lujWPn1epOtvPOl
QBxSrTYt7JIcRyrASZyL19xHplffyHMxVq+yZrdsfWt3WkwSqfCHfCTcnFrvDfh5IOI3Cv2Mqx9Z
N31uiLDL6/tj9BnuxZlxMwQm5cMI2tlF0JCgPN86ya0UCv7vme1fJtKlZBz8nMIFaBp1MSsptj7S
AY49keqXixgy685InDwAHQ2FX4WKZ7ETmV3sOzLXiJVIxZQFbgXYVcBwnIvPZKeO8QC8C3i2Dq7l
tpGckvndLmkZZMhf2JQDQNghU55CGLnk8QHHc+KY4U2F0rf7zWhi9stBXt+hJNjMBDbJvDPjIJsQ
IBo3dg/OGO0FvctSDaZVCYcv4niADasm96vf5d4rIfPYBUJn/AXzYL6dfL8RyEdR872lq+SOuj0D
VlPUCITKZbwDlDw5JnDof6B+Mm7LEpNQ5xRVCPwtuGGZV24ptu7I1EAey5QNZicKS0WJh4sHNJ3d
fUOI+wZOf4JC8GA/gdum73tGh2NLihmK0LIKx0t6it37bVCqPt4Du1zvvYKAKAWzOqhV3PzGMk3s
ONQSASw6AEpbPX8di2o+Wbawd1hTjZs8p+MGDEc70JWLB3d0fWchmyWaaAI1ZkFE0AJX+EytBJaU
oTMu2NycbidlVwekSmHpl3GODAag4CRxii3GZ70tOJhxU6nar0Cish2En/lbK5h7bBW+d07hA+Bq
+gzJF0iC+ei50BvUl5sXxefuOKdyQNIfP3V8BLYYqN3DJHUSydGAPtvb7aZRcxKVEIud/dwlT9zp
3A+W9Cgi98rFlk7qg6grQMrsZDi5+Tzd+xNJtnPjGlwK5CrXc362yM1EXR85A8DOBxAOg9EKTESI
XA2o8/z00aosepgSy9q6fvVP0rf8gOqf/UKc7hWBwj24ZDn9CUECyIO+VOM7RZhKqEGXRMixQh8O
ioSzEAjK6jdAek1Yz9N8KFTbbbymzDZ6HtzHnA/jS9V7E4IDKj/yINV8Bylfviklu3OiRYLAn/k3
cIltAJZl/gC+WowGmNL7zu3ehGoyQG/oiBciq9M0SSSJEaG2UGQ1AZvkF5e36dlXaGFSNNUhxhUh
K3YA3y4rXoXN2BWbxhMTzOFaH2eW2TssDxiiRIDKsKXItgJ+9EA2iI8phWx3DTXsg1Zzdddm4LfY
/Vz9tMAQPfjzNGK1nLY7BmlElBE73o0sqx4Uxo8IJdLR7loOzrLHGB6yUnGIHt1sfIViJCKy/oX7
pdt8cIdHMPrBgnESqP0aorfEqdI9TxGTUWNKAa8bmGLP0HDykZ1V6KnesFYgpgOJuN43AVLcU6nA
sRt4n26aYkg2fBLgyE3EHiKFqHkwu3sT8RJ7I9BAQTLuLIgl28mGgjMB7vqp9Zj9WLQ5mKCebI5T
28+7inUOTk3zXzGrgdfmebxJGI7k4eTL4CLxqReAVxbju+o28sCVGc9+XecVuKbE/1bZGQ9S6qLC
SqoYFF45+h7Soov6O7FdZBfkeD+Pk6mAJe4GisS4OinIA/h/3rl0/OS7INaXqaoQKUnjFtuuFFNI
BM6ov63U3N0ZBaVf7eAmVjWreywuByDIcfghatRrasTNIfSESvNoUvTCtISp2FaJd0I0xxD5ftpu
/IabgPW1eyYAtZ4nrE23BTaO9ykAtCckrKov6NX5l5jZ7A19Rz9jc6sxn1odlMy+nuF/tkvDg9n4
865oqfWMQ7Tmm6CjHVplivTLeGju6FQyaxNrFDKbnsFXRKqZt2HjMReHt43ARApO6Z5oy4dUZMDY
rGhKX9syQ2BLCgS4VZrpe6dbuhEpvgZW5sdJoGAcT6MMZGgMBQDxw77K6L5sfCRYpKUO+77Ve58x
9mBa1W8AxqzOGZQV+3lEEExGfBTmPOpU+2mGRNJmuf2g65I9VnCjbFpjhi1GMLqpxFho3Lrb5rbu
d/oCeEYiSEcQnZL7/YHZafMG/m63YXZh7ssm6zcky8k292vvTG3tP08Vwh1Tg2wyf8AmNm1s8gAM
TxKIliY/OwCCt3JQ6TnBjBM2jmGbXHAZFtLF4bZvx0fNbAOJPDTj2+xyOF34PtZAWH6VYF2XXD/6
UHY810Vbvtg9VE+yzusIwQ7FPRg51WtdTHFQmaR5LfJCFIFG7zkgbhRhkJra24YB+w9O8iZzbHNg
s2N/R7Vc7GPkkABA3vhnt8Zpl4fTu4BjS3HvpYgnCESmEbxoHHuHEpR6qnH6e5xKI79yZI5FJSvc
HVSi3m6EERX/vMCtyOwc5Jx1r5IV+HQ1Mn4eQSj+SCEr3OFQ3X1ifTvvyknlGCe2D+U0R8KGpcQB
RFCwaAfZ3Q0ohJ4cTN7vjFj6teybf6aSEmBNwdPrRoRKhxMK6PdDN01nx7e6H6PTAOvcJkjAHJJx
6ztmvhtnU6Ro4okhJVorfMwLhGRhAkcviooKRtNgGB21cYiwvuHELH8ZkAnxY27LYmMwLTzQpM/f
+w6o6JimdUhtQ9GSdvcGsG4fh5bw441LGnxY4ry966lmPwZjYISYZ4KjN5lah3K+LMb6oR1eeptD
PVvxfMNQk99NCeRfTULNGX6Q5pc95Ig04J771fuXqT+NyKqy0+xb0uXZXcrz4RnztrnD1MuAcDP8
uSrn+g5WhGxfWpb/m81QAWyk6unRHbHoqnPP2ZAOhLG8tsEBHYv821hbfGvXsjzIioz7YZjoiZAm
3UxwAhPItuCVy6y0PeYpvAFB7OkEyUNtUmE6l96BzyXiJZAh9DOjw4WOn9ePs6+dp+tr8pVtDFts
9BxSlQ4CI4aT01rfi5n+HKl3Y4u3to9ZbPGEho4Syb/kiAywNABF+9A0xdkG0vj6T1+7/mJ31zm9
M3d+h+O3jKZHnTOJmBprCAHAaG7UJS/7hb8tvxebPJhplICTFVCZpD/yMhvCGJ/UVsrIs7gVXn+O
lar60hvIPcS6qBH6CHtoAd/u6V1TWXdJPmx5lR5AIOYoL7Eb29aVJ/rX7/7HrgX1DA/zPzaXskfQ
E9ifblJ0ATguh9iqbryYlT5FL7uyP+6RtNJ3s6Gxj701N0HS8z0ykj/lT/PpYmdXI9DbzebcPiqp
vqrWxezXeLdQEms/fLGl8yRQh96g/GMqkB4yIzkAQMyh2l1/z2tXv/z9j2axoER0hUbAkuK0D+dp
0ggV0+/XL74yGJbuQDXOsigrLP+wFK63Tk7q/UxnhG0hPvtG069sqpfWwKoFPxfVGvRTCxl1fIAg
WDt3WEO8w3b/bBrz6/qjrHXRxbh2K0Lnmo4ucCGoQrRTmHA/GIEJq4FI/9wtFuOaNbbriHIkCNVQ
4UR+dtUEU27UwNdx/QYr73ppSRGJjR/dMRjJGyyRuuGuK9zPTatLP0qlx8zISpFTUn618DXq2qfO
3DoNW3nH/1ZE/+ijKotbgPwSZMdxBBzGBp8pJJgXgFQXu7xrQWXuUbG53kZr91oM5bkqAavsUYRK
dFyfFPd2AxI2RIuklMGxWTDk3i3h38oUuzTw+SBzeLE/Q7A1wfYkqgx5O1QgwKTHKl8DZIlAAg1l
JYK8N9cfbqUTL/0oWD3Vji94jk89DsXFxMbATOrrDMkUYhBuUYFX6nhLh14R29nY1Ul8NMnzIGmg
O3tTmW9VUgUI3ora4Z2MN84v197W4muOrFutkBsItWvzm01f+v4R+Wca7yqzvl1vspUpbGlMQQBp
6+rOqk7GVofaUR9IA93IAXCE69dfG5OLQT+7cZLbMydHw5GYYSv6ddC9ufERX2mepSmF11JlPkWh
DqxxFlBX7lw2HHKQj8AmAr7lVvr8SiMtzSm1ZQaN3QA5qsH8QrruS9ZP+6aA+fNTjbR0qNAJAHWh
IV4RLZOHCjXbcz+iEHH96iujYmlNaYuaIKoO/o5L1iliXDYk/8Z0FknLuTHu1trn8vc/JrCm9i3u
1zbiZn1v51feP3FepYEw4nPr5aVnwWcq59yDnRHbziOCkXbp0ByuN85aF1osxTtSUDIYgvVB0qJ7
Irr1N8J+NibFuc6NVcLKPLh0K2AzhTICNR42lD1irXzSP4LyX5xgRX1A0tSWscREVpy4N97G2vte
fMq7CSECAzaqx5ojxUL/Hrja2NmPHmWM62229roXY7oRNWzoEmfMM9KYR5QomuYXlz+uX/zvv95b
2hQYtRwkKVEPC3O1R9LzG8otZWiN6gEVlVsg17/PSt7SqlC0ToO4AoccJe3O1mTeygQZRNcf4O+t
4y0dCqhC9V7HE+/YKBuRWPazthAl7d6Qnfy9v3r+pdn+GGpwKXXwEV7ckLmDNOK2QI5Q72Gvah9k
6yDdKodb7PqDrL2Jxaj2AAcEVC42J1/tfaTCOtVHVo4Byn83OupaS13ezh/PkhQJcmThfDspHFz4
7nc6nXNXRp/79YuBXRdOhtIU5D4Qu3+RNczCBMXoCnrewE/hY79+l7VHWHyggXVDQEYyzae8gWqS
0uxJzpyihHgLcrLWUxeDuYIDpav8hhx1LMHm7v4BleGGnmPt/S6GMUpzQw23B+Yl7tw5rPk2Z8jP
Qk4wjtV+X2+eld661OzLbDTIP6btyalN2AmcbDYNf6kK96VLZiyX6vyWnnClnZaCfNSZc+K7gOEN
c4OTg5Z/o7S+sbVe0SB7SzV+m9NSslLi4kiNDkskJwW2dPpoTv29K8dDq+0dZJhfUjN/p6R+cFP2
rv3isTfOk8jqpz4nLz6xX643qlh5cd7l73+MG7u1CyysM34sRg8+cTe+ZI/leseFpc9erZKHuWyS
XezI5mQ5yIgvKaMHO2HDDzfp/WekTcDLZFj14oAHHNRW2b3BboNT+qEe8O9ZOi+OgsinH5B7Udi6
eXCAoLgDbeQf5tga0mtJhwCezOrBRU3xTtcIMAPQGDWzpC6fDALPkTbZ4C23IHyXeR5v0YI6sIYh
vo+xm0HWrE3uS6ScH3LscgJaNWRLzMCy0PYnBfkGDnyM11dHlP3K9xIxLZuaGrJPJ5JHmLiRKweY
Hk68iHfKrQrwDxT9IxPjf0Bn64V+h5nR+E1yLiY//Rpr4u4R+yW3OkHkX+1gWs51P54H3xU3ZrMV
OZ23FBsaUWR8VgU9xv38oJgmbxNYREecElRvCeMuWB62/8stJv21Q4FO2SS/MQutdf7FTN00k98w
H7V0QasHxpqD48Q31kcrE9zSY5GUPnJeBERFPsKAnLvcfXJukU7+pVH8t9DnLf0VWiEYrXS4Og1H
Z9fcwXymuoDfufsqTKJ6Tx+KQ/wAtE17xi7xvnoYbkx8a8+0mLR9bBIhsqD1qfFK0kSVrhCENLTE
iWjh6VuW/7WXspi50wpWQhuBuCfbzB+OnL+VCHq78Wn++5LS8xZTN87EhF9wlx5bY3V3yLJHsJl2
5qiXvo5QN0cYVOd6mwQQptfrk85Kmy1tGAxBvX7qQdVDpsJ816pNJY4LTY8UpfHWXnTla7F0Usy2
EjV6CYW4g7pvM0ivD0UGbAqhSRrGshW7OEnL58890OVH/DGJpm7MQBixzWliv4pmCFOOMrDX3ZgM
Vqbopa+ibT23A6CeHQWmWQShdM6uzDwcMdjzNw3L1Sdvsxj4HctwrHnxxAnNDv7lQIHbMsiHApG8
OCG63lIrHfk/cQ0+dWpZ9yjQ9tOxz7JHvxpvrGbXmmmxSHNlPsQZkvFOXVa/JNa894lGKkTzmqZe
dePnr/Vc+v8vmhuRuRjuzam3EazYGUgadPoBgO2X682zdv3lOHfKNk9K4R/rQfb7KptmhNd6NRJ7
B/14/RZrb2Ax3AHaQehcjE1qnvAinGv9UznejQLzys9feiTGGExS7vn0KHyor3uRlW9S4dRaIxvq
xs9fu8VlFvtjqKmkLJPh4kUFzDw9joNiqC4XW3wmb2kOV2aOpUdCx5ZV+JVtH32WvMeXkGA4XP+p
U8ifpfmaTc6ND+3akyxWXh2GWVeztgMl2nlsJ8Tzlqw5Qgd1S3y24tn2xOXOf7SVXRSSusksjqKA
ummCsgpEGmEhT92PajhwWsD72ng8Gl3eU/tzPglwpv7/rjhsI1lBmYKQZNik7vuEGPNPdd1lWAGF
cCK2cPZ8GlDmCLIsf/WmWwCTla/gEmBiI72KelnfnlrT3k1zHuniJJrh2NllZM8vTL5df4a13rUc
frywEoUw6CO2YhkEPuNrWmWgWbrt7yavHipIkq/faGU6XDJNjIzN1IksPo51EgKdMpR90Pg5HHm3
Fg4rHXjJNHE8xGvOAwD0poAmEZLF8jAgRnIDWnT3qaMSb0k2wIWhETexOOZW3p/JJR+nAIN+UzfZ
z+vNtPYQi1GYgm4MKcgAERMCJrNORTj3CUlNb7yFtctf/v7HEGQp5o7GV82pyRHMW+THZnShQLT3
n/v1l0n+j8u7QGNVU8nF0faGiHkoTEAP+oXlMrvx+1eGxdJvokZtHJ3Bf4bY9Kcmrg/EtaZQ1zQq
Uy0DiKzuJmrfeNtrXXbxdS27wqvdesKOTncOOBbgBZbABof12EEQyrbX22zlA8gX31hjcVpVnpAX
0f3b2MR3hZ/csKKtve3F4G4suBk8lN1PAsl4oXSmE7VrLNkKfqsgSP+tXf53o+Muz6UYZBgGWhws
EXjbYqneVuyBxW1hkPqNlHhXJpBK5UaEhgq5S5xSs8AZoJ9Cai24gALvDWr3tttVWU/fPVux4X42
Dc75B7tt1Z7aonrW2vLscKZ59U/aEdlCnCrVmdFC3Eli8zKIq7ZFpEUpwabiPZJpPC+DSDV1Q6P8
NJwhNw2n2PdfBLKPpkCl1HnokFK6rZGI/WjHQ34aIQO8L7lyjwxyvzAnbAeVLH+qijgLq4FOX4Gn
8rezZvW5zxh57Vswl7EBsrexg/Ts0NE6fc3TzLnv8PU8dzG1NoxU4kVfTlMAyvrhZ0n8wTtZBZ1N
FKRstr0zwiL/OFNpfZ3Ghv0QDc+3mVU4egtBSBrZYvSeCW25PNe8AAYia6bhETBQcrYtKbf1AP0s
JHSW54VFBndr0MdeeccT2/XCRCJ8N0Isq3jLEotAa4LIAJQOEgr2Tp9vZIdoQRQRbB0UoizYqe3i
5piQmUUSmpQzT/P22bi+c+RN2z7EMx3vYwbRWDxDMqibmd8jmNp/Su1eHAB9qU59wfJ7iLf4Kxjb
bhQXRYF8dOiMIVQl30efILKclVA9N0VShTlX5SErZbdFmmX9sxq1HQ3+XO5dj2cHMjf5bpxstXMN
TfdsIP6H51jYaKQcGmOCMkSEybeJrFFAks6z9CuPe/mtwqOA5dmO/oRDy8E/AdTMA2X1bh3QCVsh
CMxJ6Jns0RMpdDCWYSzMhSoRmNzUItv1WJDssS1A55ugLnTKztrZjOk9w7sLAMmNd7QzJnL4WB5I
H5OogIbzDmHrwwnRC+l5rJGpLWH5DaTTYOaQiH4IrFTpL+CeJlDj0ukJ2YveVsdCyGCiDD65jCux
8cqablCOS09FBTmqHJHWnCW1joCdEmCA2d4WSbdJ6HKlA9KOJtIe1zSaG5gZBW/c0IIw/MFSYPgi
hyi59+10ekf0dRbmkP/eTT4Bd4PFUOFlUrdhS2wSpIaJEYJOt98KIKy33C3m965CLbxRrDs1ndse
FOSVv/yiaM5tK3UKCjXCcINE6g4EFsRYDeEEAZwX1LKou40ySKiHBtGBmn72IDtNhPlqGKVRLG3n
ZewS55w3pIgGMVenIq2MPvozr61QdFUf1VlqHzpJoYEecorgZlT8aJNKJEKV2a6qahvB3UAvaWvM
XwjxSgTh4VS3TJPnBIMw4MZzN6IoyAkRvVYwxclvIYQbMnu03A2H+2pTesN85kPsnsbCkNCdkINT
9Xm9mVoyQqGqp8dOgPx5IGzwfsFqjfIAalHIjh5rj+2A4EJ5wJ+TzYQjESccYkri0DUTrI94Nz/J
nLUbr8itYHCzOsoKaObdMYVUFUMLrBMEibYHwRrEjsPG+wHQUxVO45QdFHPaKLGFQsq2RIqO2+v3
3AbPLzW53FdOo39NKFkhZLykHxWWtAdpyzoUpSP2SK02D6XpvHBmqtm0kM7eZ3ma7xLf67YmhvMG
pg3OVJjSqb9PsbkONO/oPsYmqXwoytjdEtXYJdTpHFh/1FjVB/XqTBws/KcKPH9C8leSjzlc85oW
970/dxKAMg1xtkvc3jkxN1PDp1YT7lKMkFx2PXk+x0feCR5No9dD+ylOBTCC0fVv79+/8O4Skjl3
SDOb6jo+pu20c1T8MSoGeWcx/IR24Bbm4+8feCDU/39RJJTP8iweuhPVzeOlgAuzwY0Vyt9X7+6/
5do/1lsQW2aWdCp1asdwvm9pmOUbM+3dzzm03aUIoa8AVjEN949TU/2k9LdTiJfrLb/SKP85uE+1
NWgnVier/8YvOS4fn7vuYoErIXjuAKNQp0aZJ3gQvpA+eb5+6ZXOsjypH4EmAGssxpaMiYh6d2Va
oS51bvTn0ASuzf6/o8DoKShyrC/I2XtYmyp3N/EbZYq15l4sZduhSTn4terk09+1eqG3SuhrbbLo
2xKzQJdY4Htq9yWR3hZ1/43s4x3cOMH1Vl/75Ys1LKZQ1D80wSZbWchZlxX03nnxqQWyWB7Ij8NM
pOUC8it0D3dWjSSm0oZk3qnKdHf99/99DS6Wx/HgCzh52kuFaSvZlg1i3dz5hFzRT+0exPJE3mWJ
Cz68hwrgEDMESPGdMwJjf/23//3tiuWBPGdIeulxiHXy7NcMX645viRuZpvC+tzbFUuMH5vLrnXL
RMGOKL/3vn8PEcCNuXGt4S8d6o+5MW0ZlmvpiNHU2L9kku96wosA2+kbHVP8eyLx362PWIL02kFp
1P7m+NCjLLelyCz7MpXS2w9M51tNwB7sELIacZ5KEhqep0+5xGlMS90iCTncCHqr/Ho6eSruH628
7LbCkeRhFIn7bsMj8oOJqkMAN8leoZvEvi1xLq4w+MuqlupzNg0y4sgR2wGeZOCBbdl95nagt7IW
FszA1HWTBvMwkl+ztJoLlvd3len5A9kSAP8VOAXd2BOkRxttO06KJbDXvdoCp+ZBrri6rIK8wd0k
4DQdTFbrQ68YLcPGkOmcpjT34PFqGwx5YcOLxSZYnozb7vyJpVvPOM7zSHsVdH0/Drg2hH21w0Yr
ACxg3liTM0VJhlStEj52S2L/NwhrOovcuB+GldPdjGPfrSvUHCLZHboPkkws2VgizaNC6OLeB7D/
HXYuL8y8vhFBM1bVPh1hNwGcj7Pv5UBMASuwNW3LTGGD4Ge5DRda2Z2h24vP6Zz5u3wm+TPcdMOG
eH0Ba6abw7yHeT4JOsjW7l1ett9168nQ60t3n6e83SRckQ/jpeNPjlPbLYGpPVRmKl9nrAc3xMAY
1yDK4YhNL/tJmJWffF+ztxgntBvVJqKIsMx0tmWqSuwye42IVuKabDtBJhWWbjOH6Sx/Zdih/pj1
iH21bzvPlbAbuOx8J7Qtmr3nws9C2lrul3Rm+sWZOpiZSjzRhgMCcjLu2BwE/hrUsBSd8mrgu8JN
3Bc4ay8pc1mz9+opqQNNLM/fVMpJfwDx719WPt43RbsUfrkG5XJkgSMIBsYYBD2BYhS0rYYeJ6ua
c5zJeD8Q6R6aOcaKf4oht4TdqmUn/MycnETCsZsbC6uSYSNdXUcwBsx21HpFjdBS1R4F59PTNCVD
ZEhhtkXeKgWjVw/ejwSI4J0SpNXD59P6X10MqRHJ4XnxxZ9q8eD6LRY6hJffcwBrf/d2nP+cVe0+
mLLMK6glaQP/ZT29kspGZLMNRHy55cwTD3p0HWxHhrYJ3CHuzqhddMeBX3qAAQGc4qz5cZDC3njI
JYGRt8m3cJ6SiLcZgOluCxcSldoCm21u9vaI8mLt5EgTr5y6wNZwAsoQ0+ax9Sy6dUibbeu2tUOO
PdQGi0COyoFq967b93cjxnUkCBQBApwY8LxMHlW+yrZ2Ky5bgKKN6rnHdrkY6B1ALtjiurbeoTIP
kr4qEBXC2x62vqL/RksHR5aJrMkGsn0gpuxuGp+QnJiHGSIlny6L/kfMVOZYzGTeqD5HvbqaTIOe
68P77JU9PEBFnD8LV/MxQAPMO49ktgzTxFOHEqZHaJlNd1+Trjxgv+a9ptiZbyuM2X8SB1MO9hkI
oNLCwnWnvryk8TRvKUJvv5dgSG1GmY/3FWL6QEWtQDK1+qTT4aRivPJqgiut8mbksReMdV1Arb7d
W0TMm2mYLZzbjPO+cB0vUI5THQtVmhABMdaTGrzShXkVCUzIBjQ/4OEr9xrW4G3MSudbi8Pvj8TC
hAEfQ7MrfNu8FGkcf7GNmyNTLm2DOvV5g1KAU94BxuM+Ue3P58wxIPxC37MpbARmTmMBxpKN16ty
kTxUdjruhexJVNHZ2tsI14zYlIgPD3ydwIym/wEZugliWJeTwCglQCPtM2hpmjwCKUe+WSbWm3Zg
bR7WEkHiFWbrbeMw+76gNXq5rbG3dKy5ipqpjrd5ztK3Cjw5kBMgemTuxMoA58kai3IozsvCw8ZP
GoQgpjwcIY7ZO//j7Mx65NS1KPyLkGww0yvUXD0PmV5QcnICGBswZv71d1We+vo0hVRvUUcCysO2
vb32t2qk12QbvgW0A0bLSi8BneQHwnRyrHwWPgWgh+po9pBXArlSqF2DoqEzZXB6aXqHRzj6Tg+h
8Ip7ABVGuWGjz3YDcxrkQbzs0DgE3TKk7A5GHOItSYh464RA9COlu/FCO39npBUQ7aTF2Q+s8p62
JH2WYLLvZNlAboFyV/nV0hC2ANI7dSerZMga4Lpxnwxy/OcCQEdWjWmwAxrUiior2c0VpoAtywKG
4gm8U3SWQ/pp9Xv0roJoPCewDHLsWPRWG4tcXIiTwTAfOw2bqwu3oNiTQaK43R78L7xHPMl5nm4V
FBOAEzAKPH0a9l+H2hux+04CcM4sD1U1XhpXU1B/raEO2tJO8zhILW8P4Uj6TSZTcUf9Ltu3SdW/
1JeyvnScnQNMptsNSjVwWvbbPE5LW5+I1wholmyUi/vw69x6rGC7RIZzXBQp8IrId9Kdkk0bgyoi
TkM2OrGCyHw/hHYRTRViixXOv6j20h/MUeMWam13i/9MgLCD9YJWYYNx1QQb1+9gGYV9+CMZZ2RS
NbGa35koh0ObNu4XrD/2OSlrZ45ojyiy63vyRq0RmIOE1PamHEEFgP9RJp6Kdhh3VYXCSEWHcuMn
PdAOylLtT8wP9k0HyJ7OA202NuvrFzVo+5jkct4Bw+FiCsO8OEyc6cXS0yErM7HHbqnHyFHsDnOX
Pckp9P5pkYXboMiVb/2iqg9IB/aPoXDUgSeJE5dOVu/HSQdHFLJNwEm51kNWW3acFK31gEMNPfQo
h914etSPKqiTp5xz6xVaJfXe5lS8d2NbntqwfsqEQJ4TAPINloZ8T1ipL8t6dwdq0bwbMSQPTDOC
nG3Sb2iCZb1hub4TKIL/3nAsAChqHuWdoGV43/YeZBUEJXXjZLW/e40kF9b2/Kmgtvs4Ww0SX8hs
f1FVJX8WSMnhrgvprklR1IQDGfHsEZc++7yoniCO5/9OQVvt/EAEZ1SqvqC+lW/rlOX7Kmiqu3Sy
6SsEatbvxKnEaz/CWocUgzPuGkSaB5Tc+4+toGMUMtr97KbA/uN3gX3CDx63pEnqY8YT9oKNdrgP
52l6B+XH2nujzX73bjl9l66GWWvbJLug7ctIg493n8yt90+ZtMW9C9jJe4pUKYr7s7J/5X2a/6z7
sv2DZR5QjDCdxU+e6/q5zz0f9rODsl88oHIycCv63ol0kSKxB9o/SqpFUYuL3zr8raK0T0ocuqo6
O2DB1shKUVY+ZMiSPLRNET6U0urupoLZ20q51rsaqfU4CAIp3wweBhJ1w8XC2vG7UzUH3YYRkfnw
uvWCYdON1vgOTnOFsV7VADtIDftIt3/ClQJEgDW2YPvcIkhJCvsLJRI5nxE1+oFTQeOfVTKeYIT1
XMIE5r70Wmev4Zm7tXnl3CVSKpgiBOkDKCa4v5hEu/fbwH0q7KR4T0cBSeLoNf02ZYO7DRur32Bx
dlDa7PhYQfwwiEakcQ/NWIVPQwtWZwFVOJLpYzVt0X7h7yTj/iuyyuPlsqTdup5N76B6gZjRw+74
3PUh+Yab4S4axABz+dC2jwE0d8f+Yr+NzpumrV2mKeRFRAJA0gQjbj7AyQaTG8INkFpe3AH1Klsb
ye7HvPO9h7BBhbkLxsQ2b3W3rRKWPlaZmz9YnpXvZlAfflu5U0VINI9ehODAHkljbUDrE5HMff7k
Y8P50COl868mk0DJcVbbERvTFsXGyOR6rkK9blKDwZdiq/csxgSSR2UVz9qCAGeDo9qEGN/WW6ef
9o7veHs7KYO9wyb13JOSvdm8gW9x4c5bzupuP4FVEaGuxO6jzLWwbadZ/W9Xj+wpFxnBlXLnvQCX
IUQ8wR3F3bAq5CuqnqVTpZFIscsG6ffErs8ZOC96+uZYdYTBdP28vfRwI5sCWSXRGXHqs5fA36Y6
lc1v4GuvP3vpLG/kUTTSs5M14tktxiFCfwymQ5BuurZYuZr9PFHj/UcPXdmkZX2ozpNrnYIse/TH
biUPsfToy23wh6O8amrCksZCDiV8wLKPE8hNWUjPFD9DGMDC0SqSk0cssFrc91rmv6639+epWS+4
9MOHb86VQuJ/ZMGpsNhpbL2vRSLukMkXUTg5byrhKz9hYcwEl79/eE8ApwEwObLmjATfpoXpgeM9
8DWi5MKgMRWyyIyHOBuiXD3HTnOwmx23vldVEM9kDaG89PlGznMCEWjSmY2azRLnR8fJtm3RPA6k
X6PZ/83lf5KlCYwZ21kAODUQZp1RKIkCw31TxIDkvnvf/Rgmk9iuTivJxKXGMmZvQnTowzpOnYUG
qbmGMgRR1UI4EtnKPFh6gzGHc0sMEPCnzTlwEaabLsKhJaL2HBVrnrALo9aUwrY6GAAdR7Y18Ycu
rpz0VObNgVek25DBHyM/RzLn+gRZ6HlTEStl4fj1ENZn3tcgWT+KEiSVNWLA0sMvv+/DrJBdS/hE
cDGikteS4Q7X1UBg1LfFaVMBS3RgTdS64Bxd2PPkXz0GWgiqcq83zEK0840ZXWUN8GEVxYYeIhoL
m3Ttr1WsLgwgU+7qj0DRcBd6TihHt5V0nI0n8gfa+A9eq1bNpT4X6XgmJbwkCQ4CSGoeeaORp8Ft
DDyLxqIfAJbp3R/gRXhf5jAZ6liIRj7MbZnjWCqmI1K2Xr5FbYeE0MbW2DgP1u9R4h4/c3C4HgII
LjI9rJn6LDS0ycmgFi6kAynskwfeXen+oGylKnJh9JlMDIa70haFcoBdjq6/w5bl7OrxKWsssjIA
l/rRiGk25WQsROec2vmBdkWcI3ZOEId49k1Xr9i2///8UbZdQ6UQ0BP8qOQdaFeorgUl9YfKrXFl
mC/9BiOYydSGy21Xuae5ginccCz9ACPdwQltZau28AJT/ZsQ19b1CMm9TwFQLX6L8CmdVCSslTZa
GD4mHx0KtCDtoL89NT4yPdwRh1zJX9djwMIIMkW/fp5VOKl1Nhg+L7rq4iGE52G5EnmXPvzSYB+C
Y6+141uDNyO298+ytJ4ZEoHXv3vp0UbskoBX0bRDojEdgq+zKE+iWDNGW3r05e8fvtrpHB+GPgAj
Ia2w7QDCjfKG/rz+2UvNbexCtAqC3ic2jszdEPW6ibTGqFkrYVoaiMZs7Z02RRIEAwUXHKHwNzUy
OXn/WiZrHbr0+cZszVgPCmlHEchwApQexjj9rtdo5gtbAtPv0AlTyIESKFJx6uG4w0Ft4yz7t9Bj
p8ot/zSFtebrtNDDpkQ4RfJmYsHF+iH5CYFKnMi1s8lCD5jSYFBVkU4NXftEaNLucKMmDyFOj4+0
xyFdwtibrwS1hZ74j0B4nooQcCp6sqFGjkML+U2HZt98K9zdNFJdY+7mg1vK2lb26WJ7NgZv3vww
VjduD0xwfZfWfleDdXfSddx4ENaV37jyIlV5t4Vk15jDaSr8ABnN6VQhbQ6D7mJbJu4OW//3BldE
N/aBMZmrUkqk8TCZ00DGbTjDF+53OK/xzhemg2tMZqS6Z64EVhVSfpkU8n2Hku9c0CdwwbbyA5ZG
qzGdW2GN8B1H2YrsHVwhp5uqyXbgteH8vhKml36EsfYyZHNUEEL1n7TYXqZvIU8fM/GH8zZWPltb
Hxcmgwme107Z9bDIwRWhhUoPn8HCNAxzdcrg+/BelNJ+ziQfg2jyC5QeJPWwtXiG68iyRLIL1xTQ
tRUF8GgzgI53tKnoEZbGDELKQMeoFRHgL5cSrEPZixnCNl8ha9tC7w9RRAzMVn0nNLzCo26o9V1p
ldUDEM5FHFSu+4Isv7f1hx4Vz3abfcEGp0O6d6oZEFpF1h7ZWBQb2w5bN6ID2L4Q+IIMKary1PkZ
CpNxO4t0dSfZwa2y9otnJ8nKKXKha0yePgU/UeFWGk6TqoDqs9h1ZRuN8/CtgqKy6ZuVdNBS31xe
/2E1pU7QMmei9blpDgrJa15lETSwKyN4IZIzI0ohFWr3k5qx70XBeuOUu7FaK0VeevTlB334cGce
xwAZfnXm6UvguvCj+uemyMqM2ITivyLxaK7OWfGjSZHexEVyy77e9nAjJik5ZGnnQ6aTMBLZeb6t
/TfPTba3Pd2ISf2MavAOzrCntofLR7ixOpTrr1l8/FXyf5JAYUY4mvQ05XkwB8ccMFAR87xjO49I
3FYDURm7RVufQxkir14AkYxqrqRRW4ApZWxr3aIKvQ13dTapjXYB8r3tBxvxSzkoGFAcfoxzOv8Q
BR+jQJG9hSv0lQG8MD1MZL4NebpTMYRgy/a2On9Vc7Wp9b/Xv35hCJuwfOoSOJdetmsSXHDlOD9d
Xf+57dHGtAZotfHtXNunEPqdJHui3VqLLH20MaUDOIYykKuxZBCYVVQ+Nk/lGK7058KKZ6LvOxQn
90V92Tb5Fbgy9B3g1j0POBytBr3yjqUuNeZ31xCvZFBLnTobuGV+jxKOaCzWGB0LYdvEnibCg9Cv
YgBRqV9g3m9r4MebKpqwzFj5SucutZIxzTlk7SgdhuNT4L82wY9Ch9u5aWI371aACEs/wpjpiSMv
5Tw24BuqUD9hKsAOIHuSBCj6GqkoXnQUV2H++Ov6YF3qEWMWt3Otg7YF/9Fh3pkU7haU34NX3JiE
MaeCBUp+LoEGy4P+AC/AFLKf4DGndHf96xcaywSHunyubKeax1PaV/c99iSRos5rpXEkcvgvH6YF
t73n0nofFjw4NBRhlmFktdOot1kt7n0OYvPUOIAUWCdPrN0QLXSHbUyQCQ4XZeHCqHhuwfCXxE12
oRX6YLFLtr/+W5ZeYSyDGa/sAmjl9FyJ4WT57Kvokx+5N98Wtf8DFA0HKt0MLuZFX4MIF2xQfPZe
krUI4lwm2icr4V8X6A9dgavqinCVIIQw1M6k2oKfM0SRW962KPIYoECsolmM/KevR3rG2bJ+p9hj
biGLS/e9q3MZIe8CJ4q5COs46wFYlFC/HsaqDMNNwdIcgi0UuN1bMp0g8rQyXIlIq30sgKb5CovZ
7Ms8u/O/ad5VO3DQhuc+Q/rSpRBDcbvuN4NvQ9U399Pw+3qHLYSc/5RgtCNKbKy0OU0FlJ3Wmz2T
raX+cLJmjbQwi8wKjGYQUMcmjjoFzSSiTLb3BQ+e3LDd8aH/4zvZyg9ZyEmbRRit7fgZpDLqNFbW
90RCoNQ3x2wUTxL+ul49fhuYv7LQXObLJ6PELMqApBPyoTppUEhnb1B0lUZUrKFsF55tFmTQAV4S
tuM2p3DuDrwLSNTS2btt+pgoyEky2VPuNCeUEG6dRP8YxbAjOVu72FiY/SYKEsIQpPBs0Z4ASEVp
sLi4s1eUozysauxv1wfs0nXfXyDPhzmaIKGf2C7RJ7tBCSXt9qUODi4qhXuJMi1dvqmh24ROFTuz
Aru+3vR2ftvyaTJ6UUlAOpjntKfRes4h0IZm+17VfMNxJTu3w+b6L1yaMZcR/uEH9irtOgDhm1Nu
waGDS93Bmsc+qaT8URQw9wAP/sY3Xb7gw5vc2s56kjb9qZLND3uy3xyOsog2HeEOpKc/DEr0lbV0
YWT8hZN9eJMP9xc1aqJODS/CGJ5ONO4dmMf1IHNdb7WlN1z+/uENFDQ+STq0Gswth0ftl8NT6kG/
ktr9Gup4YW6aldAo6myzdgrVKfSbX66EN00HWMf1z1/odLNcihLL95mdypMcYDWc1yhgrWFbdLRD
MZ1F7TKomUX/ev1lC21FjLbqa/g9ge8kTrmGUjVX0G21LfOOqlhNyC694tKGH7qjyPoUdQQFPMjo
Har7tj6KEOGVcNv3G7uMSsDxMugrdWJQTe8lXC+ODgNOoavb8vn6KxaWE5N7OoQcNljCL06K8nkC
5YCqn7wI/Je+hEQvkhSGH6P2oaWeaR2uvPTzAeaGRqM1A3CMoUrEyVLsfqqt14utyPXfs/Roo8nC
HIpm3jfy5JYieOyI+6eDWn8lJi89/LKd+tDZQAxniYPD3IlyPUaJTn7AEDdd+fLPZ4YbGmcW3fu1
m/LAOg0jET8F+BlJpAZW3FNHqbt+Rhl2bEGZsUKtXhq4xusYNNGJj9AELuLwS0xIwHvTj1rdmJYj
xpEIKHY7RDmtBLcSvqO4XSyPxG9Qoh3y225ZXLPmzXK13w1Igh5LQlsofr1hrwe9po/7fMPomuVu
Y6W6rHO4fxQXRyjxGFZjJIsAwOSX6yN16QXGogSXUX8EY6I+sSwcfnQ6F2nUzeG4q+WYwaItCfL9
9TctDdvLF3wYthPraO/0FNOtoO1e6zC8kx1qpm57uhFkB2jDbCbc6tR00Fw6yQDQpQ3N3/Wnfx6f
3NAYR2ouWdB1dX9qiwmXdsRCOiVBuZUKJNykSpw+HDf4p3XKL9fft9BWpvivkUmZQsSrTvNcvlR5
8ablWo3mwgQ36ad0ksqqiK9O3qSgcIBuHQl/95618tCVOYslb1YqBheGlqkGlCNLByjIG0j2KlQI
lPswZ9upsA5Vr79eb6fPw4drqgKJDVICrXp480zWazLp98CffujJqlei4dLzjVHVZ3VOYOTYwAON
RQ0OpZIHUdHMh+ufv9TNl79/mBLWhOqpJsTno+rsAafhPhKBvE3d5prITK4LyVHYheNHjlJWX6Ie
jwLA2jvq0WJrVaFLv8BYizr4nPGWoY/HzB/vWisb9kLL23aZbmCsDmXTVxqVj7jiYijDSIfsn2qk
fjyJtYvspf415rU3JOCKotzzNDTAVDRN8Q/AwPlm1Gvts/ACUwA4TQ0vB47DKx++Ku8raK9i7Wbr
r6HIfw/Grqn4K6xBCMuteqhtcUMLVP/ooRYtTxC1iTV+h+67+VE5qvtSjwPYMQGgPHxm08Ef6Lij
PHW2KvVqwG5gLstSK3ljgvzqPMB34S7sPF0f4guR0zfWl6Scy5RCL3+CW+gZVJA7lQVPFW1e7KSL
W+U+w6x+LV+1ENpMHSEPehgtOECdDt7GssOdBWNKuyZbAmc+oOev/6CFqGbKCXuWzUHDUKWMRv2t
W1Cp53l+gPjkd4iqwOvvWBo1RlwY6cglmE3BMZCg1IUo77LiDPVCtz3d2JwCTE1IjRKQi0f6sAPw
uXq0URD9I5mrNV+BpR9ghAXVlbqko2cdXQwkrTzwmrx0ryDpvbEXjMjg0Iqksw/uQgO33Y3Vyvuh
RJQbBSoW4XO38paF6OYb4SFsUdab1SV8di81s3/sZmU7sdA8ppTOKjnlgcOtY0vvRq+Kh/41w4bl
evcuIMhdU0jnlVBJT92cHAmuDs/W4Dh3NaqqwRJDLhe0J6o2KDyvfxeoutoGKW6d6ASulKXUvB8u
teEwSA6iChVboJbDhXIKgL69/m1LP9yIBnlicYdS/PBKN/GQJ9CsPEF0sL3t6cYOs0WJbZVfnq5h
WI36qpIfbfLP9WcvXNu6Jm1zZDh2aVRpH2VxAW6JrtXPTchdP04V5CpOzbNDkUidR1MfuvduO5db
WBh7Z28mG9QbhV/5MKRfrESQlZ/7N9n6yQJgUsSVzp3E7jq0Zo/LdZ3Pfew7NZi+/Cx1vctQUxmB
3nI/jRfT40mRrT8XKyzYhVhrYkBxd+mGvqbJ0a67R7CWo9HtoiKXu4lD7rSmPVp6ixFHdF0gX6pU
hqJegMXAEnmCQaq/S132OCd9jdoP8uN6/y6NTCOg8DAEgzmsUpQasPyQKKl2/lT/yx27XumuhWBi
Cv+8DLQDWIJmJxZ+rQd+Jr5Y2UYufLsp9GtoGs5UBMnRqeyfXotiyRQ7bC9B7fdNjWPq/SrRBVY1
kuQ4gBweozbYfaxp070kichuax1T6ef3QT6HFYJW3YCDkMakvE0845oSv25Q7RiCRnEUBVLVTQjg
Si1hgX29aUJs1T+Zg6bGL3FoM3QDvnsiUwL3teQbcdyfHbDRuM+EQDqgKGWAZ7AK9tdfuLD/MDV/
YwfCNhjGwdHno0bZPf3mcfGqQ5SvzFn9cv0lSyPK2CLMKMRwU99J4J48bFj5UrAWmvJhZYVa2BOa
mj+ew0e9rOE7AOTjQ+Y0/xSifQx6/daBkEBz54vwbszOmDRQz+LwDJzwQ2zHux9dQP0SubKWLcxn
19gcTICFO7UNBACpxHNZZm9Feps7oWsq/fIw17ICuPaEYu24dQDEm6H7WWn9hRFrKuKs0KqrDCiN
kw0O9iuSxtyNkbAES6Kq2XQOcYbrIzIOzbdx9sOjDstpbVu4MHbNCpGCygwPQxyZ+mbj8LewYPFY
8Mi5jdTv/qdSRA0+B4cnRcNl/a6B9d4RV8v+th6sZCXYLv0GYwsDyeOISxUsFEHwSjs0l7cvvVcn
ubHvTR1EQfM5L5gfHAe7vQMtIibJsLLtXFhN7cts/5BuGGHW7k0l1mxPeuybm1k6nqbsT512DurG
qX6VqsxWmmkhgjCjmfJhHG2rmbKTHZLI9fIHNpynib1dj08LnWAKIoWcfABIMYbbuY15sXOJiH1P
xmWwZsmx9P1GW+WJ7idMw/zEirYAU+WgJkAZx3ytjnLp+Zeo8qEveK1kCH8Z6whQ6bGYm82Yhs9h
Hq7cnS41kBHAsZjaVXMJ4LUP4GdGo4b8CMSz1d7YAcbGDGhDiqwCQnhR8CpqMpJEHCu3COq3PAvo
9no3L4RYUyrZVD0DHxhLNx2AhuHurqvZl+uPXmogI3qnua/CFPHhRGu1mdtDoGEdQxuUid/mYeua
mkd4JAQqbxAoCvnHLR6BCniykofOpStJgoXZbMoenYpabKaYza4oz7RM/03yEIEbuFBaqq+wj17z
gV1Yrh1jKqN2sgeDKcEaCvyNwFFi9u/BW91MAjN7eCn5bTJU17n01Yc5kU5wkfPHIIBc/BHA0LjU
bRRUaymDhRlniiJhsxd6E3OxcaL9F+63aTQU9M3Va/29MFgdY0YPfqXCZGqSY1k4h6AAg8XSr9cH
69KnG7NZ9W4PsDBmM+Us6h1g3sDY8dVammPp8cZkBnohqWwVWMfJZT8B8e1iJUUaU4nId/0HLMw2
xzhdwUDM8yyCvRJ2X00Otlb4BVSreOb+yguWGt+YzshhMTtkyAcFtXqTLfLRvX9bEDJ1fJwXF9FZ
jzvEoRq20pKoIxihlL+pZUxf8JF7lWBtJ04lgR9a5GhJdqQWWVTDpu5etKFcWfwXusAU8+VeyAIo
XNJTGAAf9RzkTzqBJvXb9Z/xd2v6yTnI1PLNvIFBSdCkp2/fHo/W9vE+f2F7tj8PEWCG0RST2I6r
6JzEv92oiqyIxXqP66fY2WBVjfpIb/SGnlC9+qU6+nt1N6FCNqrjV2vTRV30+/pX/tWMffaVxjCp
AwvM6jrJT3VWgMKgCzuPxJj60IHm+mTl+Beg+F4OhW6if3uuj/Xen7l326psKpogYHJrCwq2k3LP
IRMRq48jWEadK1b29gsz2fQeDwYNOVbopSfQEfdDozkwNf47m4CMu96CC4uO6T8eDgUDtsbiJ78Y
3J1C0udLOwMu7+KqTEd8gjkCKOX8tshEzc1wz3LbK8SMMowaUHYtdym2MylYa9d/zV/d5X/HA1hS
/7/i9JM3eTnY4+ek7asUeHSr38LHILgfGZDzbVKiTIHQfJcGXfkwO4n/WHo02Qs7l89TdrEMrNzk
fe1jLuH8s68xVhCp7JTCi7Q7g+2Tna3Ece/mwIFxboDU7DdCdH9UWdh9JdB7vI+27/0EsA9JVGea
LboZJIMpxSyLHOcp8JWcHJUksGJQx9aWyWMXFmRDCND4YhDqp535/X2AvPA2n9GlkUdY9gj/Pr7D
zYn81fatw+O06/M7aJgRsNuZP/J2su6YyujOsvzxiXSV/zSVof9rnNpuX41y0mdQpQBMa6vpO0qu
m6e2zt2tVtXwJfHy/D3zh/w3HWV2j7s9GCpolJnk05xeSmwFv3PDen5ldVlsvU4BOdl6DJiJ0P83
gNNRGWXIp774QwWHEjmPUQ3S6JkK33ls59xBydUMhr9HOTj0qRdnXaok0KGFD2onL/YStjxxV9UP
CuaOX8BfpdsBAMXvPSvJVrCq3VWth2iDpPi+l5na+Iq232akKiIhAhq7irgxLmyrE9S6ZQzGUhvr
vAs3VMCbynL6+X7IfOtfWGza+8zzEmBYvfZugO47kgPaXpbKPWQZjDckAYsayEbrF4GnRhy6brqx
OehUkNRn9peg09ZukLx+hxYHBrEuyeLU8+Wu82v7kBJkx9rC7eJ+5Nl7V8xi6w1yevLdhOEgRMsn
YB/7mId9tXcqp9rAcjTZwnIT4DrhwLTTseACKqZ+PpdO+Kep+2GfJIXaeF7d3JWwBdz7uJd+BipN
fJvTLv0tpA2sJOqDOFq1WNtWfh6rqLny8VmwoueqP2eAhJE86jP8zOLt+mS6TJnPppL9/xM77LIA
fCvUb+Ua6YXyoZArD/58GaXmOueQvMbgqMQZ+D1YGjZtmj7pJiF/qplmzznovvvbfoGxVOV9hnv1
Fi61NXkC63ojM2dlkVhoG3MVgpOTHjG/W2CoD6UDE4DVLfbnqwOcIv6/1eGKM7EhFO05LTCNydGq
X1NgStICRqzJWjnvwrgxlyC397g7Jl5/bsEYt1IRFVMTYX+8tiYsNY9xCuECAUe4fnvWTqe2vaQF
MK2yjplHh8NUMtwtWy54gpiNMJV1xHbILXpwhxFsWdo1P9LKlzAKTYqX6wPh8+MXpcYa1bqzX1XE
ac9ZF0a2fU/5mwVD70Ai4ZvzqOJrifKl3rs0yIfj10DhyiGJhnVxG2yQ0VYpQLNdHs/Yi3G2cmpd
+jXGUaatU0jKbEufSZDSo6yn/DD0abgjVl+dUAjeflUERCyZhWs3C0tvNEIB7/umRYVCex4aftfQ
4A3WwXepS4YYCVtYH1EgY71qc72zlgaPcdCpsNUK6xxBzVIXwpcXFWxFTbXUO0Y8AMYIaWwL8cAt
SXdPMNJiuPMgzidJE/cZKXYBG6yV27CFNjPrImZiA0zlq/bse6BozwkXEZwEc1TKDQL2aTCHCd2W
f6Pj6i3NQlw1iyUKH87MjMNtjkDo8GCLST6ltZ53sLezQQpui+1NHWQWTeAy3GlUHfbnISP5ne0q
5x7o+H+uP3whNP1HVk5bWEt1TQ9biOpxbKB2qMt859yalYQV1/9PUQCrterlGJ7C8lGIx6z6N7gN
t0ZNOw5Sek7VTmULjVC1wd1uVGlYKcGcdHB+Xm+dhblh+nGoyWOuRwoYCk7ddPF3DI/Yx7krYXKp
7Y1p3ufY0dQ2BlDngjbO3ChlqBQa11QVSzPCmNiiQWHQoPHxTdHpiOGSGPxQ++AUlyurTBdxF6iv
kKv9vt5WS68zZrulGgUnvqw/e8EGXuvDFv5Y8zZ/LNRN84CYsmWqmqGGb1R7RgiOOgpDAL7y6Z8H
KmJKlqfSk0PTIwQGgzzChfaY5+qQ2yrbw6IKsNekW3nR5z1OTK8OiFS4BbBpe2Y+bgDaJxTVb2x3
f70DFvQeIJP//1RrQLvjLQzfzmmSjjFQwOPBobK7KyALOPIZlh1ui6hUBBcHlTH0ngC6qHZgoImN
0nTYVvBXevedao169Hd/898tLTG1rrxI9WS3WMcSz2FILibpzzlvky2Y78UJHN1xlyYljyc6ZMA/
l7BAS8gUp2Ke4koy62lEgn7DSxc3SnqEtZzb2o9jKqfDSoNdZsIn32d6j/hIsJYsCfUZHolTBJe/
fQeotkgxvkbCv9eWerOk3NEAHF+iQqyOc7Oyo10aCZeI82HnYtv2BAYL1sYBZwjiPNXje1Cu5Gwu
z/jsZxkbFlwkjsAHYibq6leQ/3TyFQHN0jcb8coeoAtlTtKdHTvceNW7IH5MhzWsztJXG+FKJ9mg
OFjO577hW6hBD+AYbFY6+vOlmphieNurJ237QXeeKwwm2Pa6MU7d1RkFIrBKcPt6N+e13oaVPf2E
7oJhjwVb8G3Xp/w4MT7EyJ7AaAGMjS2cLm2Qo9Pb7KqIqZvPSMNgIFKHp5G/j6LZ8uw2sCr8Lo0h
hijgu5YK4dIObBer9LYqYK2ivZXps9BhplhetwTFKeD3n6d8KO+FdL/BSSO/KfdLTKit6npV6ZBj
02MPCSI+35c8CDZtALxPlvCVJWVhXJh0W8ocq0yny+5Hgtbqk4MLnTYVB0bobXPRlLRrm5C5GS1E
fHFqBlgSrsSPv0nwTyZ5YExGBnvxkLd4cBfrLQDnL+m5f6ObciN22a6PvM2wq44giL6xu+Dc7Mu4
XplMf7Mdn73ZmKjSbkQyQp90zu6cx2APxPeu3g33uACwHvL7+qx38pg+DXf8XG7tc3ZKtuFbtaJg
oX+FF5+93dhmFIE3iwxF7+c0U8QB2Dy/eBV176PPU4rjLE5LmReUTzasRTRIfrBXimBmWN5Pvabf
rdRyg9jr7e4h6Et2V5IwRz07TudlPOeQ7MUcpgwPvWXL0yDAgsaWSeLaDY70NIJiOox6OPXEmvA6
GuXsPI9C/uW7zxuLdEmEej+CiqqKYOVl9Ejg1/GYgjP3parhuxbSJL2vAVr9Fs4KW9agdXfeAJ9I
oK78yA3T/sH6H2df1uQ2jmb7VybqnT0EwQ03pvqBpJaUct/TL4x02ibBBQTBBQR+/T3y7TtTpbZS
E47oqOh0KiWRxPLhO1tXNOuqgGn+HJPo0R2LOZ0OUYwtjIX3zdjCXD5YmjWCERf0QXW3zd1peepg
sw+z1dlf8alFLtHkxXC78MPhqjIyXEeqNlcSyWmr2FfFh+o4KuVZS1ya1DX6Kb0U15J040MLjq+L
BF3qvOdwkrn0+pkkRdAWmRljbwC0MJXfIuYyGLL2zhPtiukamuMItgYIJZ0k0m3biLzQ0iuSPi/t
bVSTeGUFGp0Wpl/JQmZEbOaN0WnukHY3+uOcIdhjvAQ0nMsVEnydTezOw/2BnbaSoHHdtKHWL0Vg
RblB6ix9xUE1T3LXw5h2aqBzfVlnUUcsfPWNeFECMQZdx8frGFq9fXSIgsWGyC6AmtB0ZkIi2mkq
Xeh6JpiNtpyb1GuiNodVC50yI7wWWVKqwMvGqJ9Xc5XTS6Aw5EFKCr0wYkjZjg79S4E4FAebQoEA
06Cv4l1htaPXn29ZJxbXYxWG7xTDYFWOjheTScyv8/bp8zc+sYkfSzCCYkGihO7orgdqlDS2/jog
IwNB49GZFe9UGXqsn+goF7keFAVrVDR7JCrYLUKORGYPCc5CTHso/uG/TcS4FUGVxTrkiUtaBFhM
y4Ya2m5gN3FmmTx1tUclsRmLJiemw/JrL7h4biRPivBMe+PE5nEsq2hRZBkF/7r9Im8oXKxZvFzo
hmzyKT6zPf0k5v1isYsOo+MvVWIJzIJ3h1GgsbM+arhwXcq8JRcyl842ZgjZTfIx8j/YONgnLBAt
+hsEeVUBeA6LKSL8Rw13HZqnGaYBz1qD/Oq2q/ttQwhJBySpbxlyazaIHu52uezBpC+LDueS2G7N
gOjjg+j8rneNTlAaT2snkqCGz6p4YYFjdr0y/aaeG3EVs7y6bryQbjlMA9IorsRK0tJZycDRGeI5
2L4ic5xFqiTXAI3ICqGFTRou+H+zU3lbNI4V3ADlvLLD4qfMsHNI/q8Ppu6xdEHFqNicCTsl4pzE
qpFZdIXm0CiyswedE5P1WL4wxlXfFQ7a05wM1/US7uRwDso/IZkCvPP3IdADFAoUwyhT3jzDAXsi
gbjgYSEeYMjFESQ0SF+si8Inry1lu1H1KrEjf2mnakvhkfuVuzXBRugMdscBd68RTBxtGoJQNBKP
56ycT8yz8Giele0QjpOjx70w17Nfo9tAMzH9Hk/FPRYysA6LLEKlUeuYCTbL27H/9vlieGIKH8sR
TF62UeTiwZFx2lEZfIxIS4+9IsPwO2M7caK3cKw6mPpyXKYCywMfEiauHFmnbnvjqCVVbZt8fhns
lwc+eqwi6xCGY/qYLDt3ouslsDzJ2fLiLS6yvXj+3iABu2kt8qZm65/5yF/fOXq8+HFbQl2/eFjM
nXzGwVjzNCYdT7pGAHOE/ujzK/t5Cf++AtLjFZDDAAlhYmO5byHH3ffEZ0Ea1da7DHVRrAML3Vw1
tnw9TX6MYbfUSD0vBg8p2x7iK2FH+GSaMtwRy5ysZ1bf6tkJX4jfOdAw9XH5hUJleIslx0WgtZ97
7/A45g+mFIiBKgJHZobXNOlEPGayLEmmGiFuxSH8DRhUv/UpG0jC+7F46ct83rGRDuuhmuYkiEV4
gcWIZPWh1uPe5Kx5DTJgHYb1t5l2YhWH+sJOfhZHTjYUXnvdwDP+thR2yGheaQTcV3oLFwu7rmpf
Zk2leMLCQ36UbbysiZz5qppLf+0vyG8TC1LeZe2lfuOxqyiKYRI3xehgCepfIDJQZK0WSEsi3XIz
9SqEXSocrGAZWaX5QucHJ0Tghmt1k+HBfmjUsOuJ8XPrw4nhEh6dGRxCJCngzLUP2jefOyk1YKha
lpX18+cD5dcLED2WqnBZTwKbMd936oOU/spxr4JFn9uHfz2/jgUMXqliGUVc7/rhu2peI/eG/SaD
ENGQf1/fc1QLRehrBE8iPxI0Oc7li9f0yLBHR5KfOTaduDvHeQxNjOEFdwQsECx4ZdzcgR75Mhfq
nOjpxOONjg6jfQG2pdst5T4UKkPAREph82FVnUC4e+YZnFrjjkZQ3E0U8bpoD8kSjjSONiB0+j/8
On7ujbjqlPKSioADQRrunfnIX2/ryNb8+6MZaOiUudfwvRcgJjSu70zze6AbPa5JlqWGXUI96n0Y
agBTd1N5TrBw4ksf1yImyGuwgTARNNN34cLatDwkPX4+y069+VExUjoVWeQw6H1g9sh9zEx7Tmp2
YoQeFxCjW3pg6HjlHhbEdzXn20AVl87Q3X3+xU+9/eHf/1JIu65fl32PAYq0uy+aNtnUwzUk6gC4
fP4Bvy4y6XElARsBLxQOQLo4zO8pqJehjifoqNglj8vVwnOyXkbk537+aacu52jRcM0IZ93KLzEy
5Yst4KboeNu+PJf9ceoxH01nD7xXt5gPhC5NpnWLqNwslP1wpo1Mf9I2frGpH6v/SgRTBv3g5zvX
d1pscQPLt6AHgc6+lKG6XmLa/2i0M7kX2k5LAbvkIkAOSa9UxifXuaPaLK9BB07SxVj48mEyI381
U6y/aBiw7hHpWDwhlDd8rfqizcRo5zL1eipMQixyH0OqvMvCjsutqLrwdumZ3JWINX2WtF7WQ02L
W+oiQQstaeSpzkP4tSBD/BYXakhgOMKQgB3x6H4BNe1NtlMOroEXgMPmt113vZRjlSGepdpy1XYZ
jDsdZA95Nc4GvHprArgJE1gCrkK6gD1VmWG+xJGr2eYd3AZqxIluNZm9CgSsvrxECie7B7+h2k0s
khszaG/FBt/5Uc+wXk60lO5HZbz+Btwhp0iQUTluligYNiZsxYWy7rBqdA+2G8J2bhoZo1MXTDFH
hE6c72cyiocOyNeedhqxERG8Uiv4w8j2Domt/Tqv8+KpGacWdBicQSBf5XQVoqX1o2VdnQAO8BHe
jONjEiJFN0F8DwhZqh7XSFnvdubATqQ9nz+6cBoeyDzlelXGgfriGw8+DkgKNpeI6I7FJdKC1G0s
+XWAjLfM18hKj6Exv0SocZiADafWaGxVWQujTeSBO+0V/g0g70GKFUJyhuBK4qQVogXSvvfGNBaB
uJw4ge2NlZFIw0hFKaBtu4J77fCM2iF4Gqsp2FpVmkyAnIMckQlB5TR3+UaD+Z2GzqRTFRA8ScQf
J35Owwvj0AD9PWQPlWWY73Je2csOnahHX5t8K2VvdzFKm60aFpNqEfLNEM40iyHnSws4qn1VtFYv
6DYjRBuuqg+2N2wd1HZB0iL1vmoxxx/Mcv0cgTixcqC0+cDxzUX+bDCaFJVujOB1z3wDMIrW2TCm
zAuEXfXcZ5cQnaTBMl54pQW5SLOH1iDa28ZfIlnwtJ4LCLvrAP72YbAPmv7eK3BmlGDarYZQzgmu
lsJNlA+rqK3I+4jyY1W2zfykoz6+ggMgbmoj1HaZ4mhXwfBs1bcgq0e87xIv6PS2jCaV+NXUDlA/
zDWiwm1zFecFXeclWmJAIuRjxfCdeQNzkdTSwU2Vg1hLs3T0GjaGI+Smfn0jiDSXNJT0hsaIiS0W
8KXakMFlde5dN/NbJ/o2hQRUScxKEPxKZ0YktNE7D7bOz+iaouT23eEWQd/+lsw831cRsqIdP4+u
LYmie992iB6m6M8q2Hj1ycxL4Pp6YFlO2LQNOJvWxlL0qRTuoAStPbNybrIwgjLZz91wXcsWzD9k
n7gylfCeSuO4UyvbepzCZ9j6dCNp4WWs9uosGPCn5RB1eyfGoOa1yFPB6waWmtTbRIilBYPR+JuG
0/kdMZpdnQlqmy9DUcFFoxbdPdyeB5hQdOVLaJj8imndpUwVPdDdgRxizKNerWUtnXCtBAmT0tRx
joR4v7tp+oaTjJEFNLZOE7uvkKHopsPEXQv0S0RtikRkcYfMVgI+ZlDDH495IcmqEGzTJpjbKwSN
Yswj69ncx8MQbqpKOA/W8z0YdgLYCNAsJ4CWggBZ7QggzL84S4OkbFnYPq1pb2+0KuMFrsiG3WJq
IPXb96sRKw341hdSL7DltBPXySKN0juEyKOqjoM5uNYa61PHrY226Mzy6Ua6dkL/fajJanAEfy+b
sUh7UI0XtDAdtKhHNUvwRivZImqAEE+mUx+ZO9gYuoh7XSJkdZYzFz9+a/89VpfTyUcucN8tu5lQ
WAlw7PSCvyFA9hzI8uuuAT3WliOtPOcDa/q9ndQlU0Nas+mLk0P8itoF8/Zcb+zETn+sNHeiBk6i
IApAfMLv/BE+BbWSZ4qUEyXRsc4ch2sXXXHYY1chj9fAdi/RhOKJCkNEwbLhwrHBjX9WKXqiJDpW
aHcdWtnAfWDG3cxZVVwyuKKy6lzmxIkDzrEoexRqYQRtvr0HV6rrvqTxrnJqjDTJ9zEykc80i049
jqMTB+IVlkb6Rbcn7IOV6wqx5p8P2BPf/1ie3XQVagrws/fLhKwauHZh8gEWM5tanxNpn3gAxyLt
oc/jUWpPgA6HSTmMu1K1idZj9vkVnHr7o6MHGdFs6pZe7vv6Ic/LlefcNAH5zdtzuG1/OR6UnaFV
KWUHD/q++wGyJ7zWfa9/AMceTreTY38LjqD+4eL+8jlFNRkgHQ2eL0y64cT3NtVfgNc9/t4tOoyq
v7x7GJO2KAor9jDwXyGAUa+JUlFivfKcCe0JbIf6RwePMZpnOdZLt+fLnO9KT7Vp6JfyWTPrJhz7
y6UGTGlGNJV40V+KhhZbaedxhbhvBFLbml+LiZ87RZ8a1f9+TolA0dDtvuydmz5CNUOQ/1GBxeQE
zu3nN9X7uV794rRyLOl1EDRSzxDa7hUKnAcz6ehKjz0orKNGt9G288F8oEdHsGwmZVKB0KC3fsm9
B1pHLDjQS6b3MexCkdTQsl8rgVNuEQ/tvV/iXJqR2tD3lsVxi4U9B06qpPLbRJmoS2NZ2RTh7B32
Pg9HeurHT3CamPIU2FpwUbj+8AIXYMSQx7BH8pMJPIY8WZAqjmIxYAPM/+QUJC3Nxe3kkOUuIIyn
ZU+5k3gNKTLYsS6vElYfAMFVG7/QRZuVnMN85VJk1JFYOe+NDeIvxJLJ3zh9o55jGncmJdFoHmSH
+FOzVBZ9UbdfibmKtoPk/tUMTGhfi0LeTI0KUmeBliX1vKlasmoaA8RWgO2TCIV8pSzuXGfKykk5
L6VrnQoMVAdum0HXpNwv6i7rwqZEYjVCwu5cB5E5tg3HJ9Ia8uj0MfLjPUC1XlzdjpH0t547sbTp
Yu8bfPNZse4F1+vIIfJh8V1zIytXbVtPoDLmFjbkqHLaBmFTAABGSOxKdiGCBt0eDmglRtsycUcJ
j/8+XtCbg31XZqeqvVU+gMsuBuydO9zZtDn86GKojq7GQPWZcnX3Vs+2XFvD1Q0QzRJCGCLW9eC8
1z04d2VI8yAp54OThLI9dEKRN6RMNnOXMFZUSbgIeuvASnM/wbLjtSYqrlJBeHRLQOnkWa8WmPQq
+IdCKu8U16bUXpR2ROLGoUjfY1nvAbMFKuudRVwOZS+qxPWxAafz0DWQrcSaPFmn9S6CvMD6VhsW
Fd/ACwh2g1dPZYouMNr5VTT5ac9E/mp05SRxO/qpH/t96hi3yRzJCLYSuAJcu5Cf4fM1YtxxBHz0
Bqa3NYyPIE70h51iHdl71vjrsa2Hfcm75sE1YbWG0IdfYFT5qcO6YVvSvklLsKpvkPRYAB2E0SSO
7VPi0l5mQSCjK9/3vI3snDE13PFvljDOxdrg1fvRKyy4XYF3pSVFnQp/1W2oXVDNWV29zvNMUhTH
cjUuAoqiqaB3As+31Z53AwkiePUjAjZ10rgy3Beo7y7LJa9XKlT+B2BJ/wru4eB2WHQb60GFbzQI
qq1RXYWwQlS4SayW8dobSueamVmLdQQG/9eqdKNNjbPFsxPpH36n643sGc6tCjndnq/JWuSLvOLj
tDybmDU3HcERMy207R6cAhjoikwDDqAauAM87OP5GqRh6MAl7UBKHOJYbruYjGsYxoyZa3qsxE2T
P01VPm+QR+rpZJgdgoUE5gffCOtrnkrm19swMD3NJpzEHzvRASeqvEYB/GVV94iThVWrMZzdKtHg
d102rjWvBXPxM/N9AtyQ8WunDfBzE7oSEj6vwjFgzgFQJzhLCSyNRQP8xY0W8vXzZfhEZeQfVUaA
b5Ak3KMgblp9D6eyPcgq95+/9U9Z9C8W+GPbg7KB+9k4oeoK79Ql3w5JmK6H5KLK8jeEnsN67s7u
op2zEauHcrcNqqR+Wc5wCE5c1rEjguhDF5YRodiH0JYr96kFdvr5VZ2ol44tEEylhtaWqIfN6D6U
Y46gEAqSXvjj87c/UdwfGx9gPniHZpXcg0y5CacmzQm5r+S4Ug04NUq/MXc6cyWn7tFR0YSlm6H0
wz0alR4yo2yROY3/e3nn9NgDweSeG7HclQd13I4QmrmM3o2e2djua9+Oq9+7XUd1U7NoTkTd6X1E
/Avpg8WF/uOL8swNQszuaypui2bofq/KpN7f68Aah2Bsibbcx9hs3kYeei8FlJEgeWNL+r3rOUJj
hA5LMKKN2GPO38fMvRod9iK8cdOqekdp/xAW56LWTxR59Gjmx0EdzKYC+OYcFiiAzTT3EwiC0+6c
VfaJTzj2eOIWO1FOnHnX2zFA+7CH8r+ddzMDJ7tYfhMCPTZ6Kue+lbxozI7hhG0iFGiyWC3TB1e/
5/NEveMj0hBY19f5shtUvANPfot0m+3gVPekOWfEeqIvcaxuJ27DKFKNqr2s27SAcMDTuxKQvIWJ
o6iePx9cP3WCv1iQjzXuFWkd2rfc3atX+tpf28d6pysA7sn0urwPNzv2hgL5nI3iCWDx2CxDMVp5
irjDfrA+UFemOgGvh5nEa1MXYkfqol/pSncQfFez061Dh5/z+j+xsh3riWVVedhr+wgVhNhxcKeC
uvr4/B6eWP6PvTNIQb2DPX644+UrhZNwYV9Qf51ZkU+9+dHsB+BAdT/ZcOcJ88iN+G4mUidFn//e
rnic4KPmOQfbqY52gx+NGxLTcIvkoO5Mk+XEGD4WE2sqitkpR76vo1BuYgTO3JaBg6Zjh7jSiVL+
veXRuUbeidF1rC8WKIwmYKbhLgTBtJs/DGj4YoYDMy9TCkrQ4vTp3PzmVnksNC7CpYw7DZoFrxcY
Qw1L+eZFNnr/fEydWCePM3o61o5VWfkLvM2/GdBtJdTk6CwnSHg4s3OdmBDHwuGax5pJseDUE9c/
Wp+++8t8BgE+9SAOH/mX5khsFvSi3R4Ac1+lvvX2wDvuJmYBztWI8ACDeM4THTfff+9eHW34YwQD
DGdxl90EylWElJYJcBhDMEyNmv/zjzh1s462eW3ccELxbmCmDkPmmPMMYCI58yROYbTHcWkGMZNT
UFCxn31/WuXWBOkwqyHry8W/tmAnZ6xn3VrCAeVZkNqtoWDUsLwNBqe8FhEQzVbMQYPzU6FexiX3
L/K8E/uhGqrXKdDim4PggDPr0Yk7cSxiDR0du3D2bfYWrgxgTC0rp0F+3Oe3+dSoP6o/XNrGszqQ
71t9gBJK7iW2nm4rYlw4TNjfki/TY/kyPMFn2Oq1ct/hYCiWziTefNEKZ9WUoEnH7Y4vZ+D3E4v3
sWwZsEIOw0acduwcwNHyvvftuikfPr9Zp978qASJJ2qhIIjFntX1lOY9qN2Tr+6N/Zdd0H9+LP+n
+N7d/r8qYPjnf+Hnjw7wDy/K8ejHfz52Lf73X4e/+e/X/P0v/rn53l2/t9+H4xf97W/wvv/63Ox9
fP/bDysBeaK5m74rc/99mJrx5/vjGx5e+b/95X98//kujzBf/vOPj24S4+HdCt6JP/71q4tvf/5B
DuDLf/71/f/1y8MF/PnH1Xvzrvm//cH392H88w8a/APwQxBG8HfyIzc6CJX195+/8f4RRl4YRwF1
A/QODnx/0amx/PMPh/2DhrHH4KIFxM5j3kGOOnTTz9+R6B/Q3CC9J8QfBTTC/P//X+1vD+d/HtZ/
iKm97bgYhz//8MhPju7/1HJBGAY+iXwXLWN49cf/Fv3Q5lVVWQ8eOGyJI7SHGXiNlwd51IFn0D2X
wtU6wTUcSAK+Wi9NHFyUoh1uAcmGGZIv2/0A5dFjOAJMWmoEnPTEtRlajORyYFADB2GBxgmYnABq
537cFUvTXUg5mixk6J3pfq9CEJfC1vvuMfPWzgoAYn5/MD3Hl5M4ToCeHmqvgZOsfPZH1+CbLIhj
6P1dg0+XyIcftb6hagkyI0V/4UDfkBRgSCROLdlam3nvqrqFP4PzA5ZEL1NXrws7AbEsyYUhwFcX
MLFgCOmsFieUO6n1lJQV71YWmC60SnGGkM38se/fjaFJvfBgO3kVVLJ+iM/vyUPR1mskF14jiNlf
W7d9BOS4KaTIysVuZd5vx2rMmDLbjkBpNrk1W80ayHVfljfCQWs5H2yG5Pp04uGV79RPubMahhbM
lYbdgDmHBmyd9hRuRQ2HWtDPkLbxJQ/NmLQjUDtYi393h6F8c4tQZO4YmK0JiJO1kljgrQ29gB1Z
nCw5SxcWryKNM4hpwZ/loqzvwc/c+x3/UFhS9zWLnZUzDWUqeh8J8ZP7QUe/zMbgW4lqqQTLR7aP
AYQiQbue6+mKjV3WNlq/q0BPmwDGH/cxUdd9Pezk+CKgJ0a3DP3sGkbcFD0aT3cXeiSvGFEiNfG8
R6v5XnjiUurcJHRGF7GZwlsrzHcVsSqjg7hg8zJvg275WqCPCRNVOCrlOHpMpU2Vbb9xPn0UfnBj
Q4wlBbpxi0xBpKE78Isz+gd8vNu08sVFi9xc2mqTDK6l684HEx8pD5kTwYNFVcjOrmfXhcepUDCo
godeMhVzs2sGe+mJyN8Irfla0/xehc0aoRQ4d9A+yRHetHXlcD1owM1+03/kE/kQnY8unrmg9bSr
IkAMOWsAsRLYguajbFNZVLdTXX8feHBHlP0BMeWURMW4IHaTf/cVXTNvAe3XsDSQcGgUA3+K/fGp
robrQroPvoNXtNio0e0nmef1TRYvdBXl5UVnEXITiq8gFFi49Bfh++yrr/48v86M1nW6VORGaZ4J
ph5ZRzMK3hGB8jYhpQcLkPFbMY6pFzmY9OEDV4u47ZF+m1AqwEJyJ7KtCu+jBjVmVzqI0kHUOJCB
ToLv7TS7vg7ePU1XqrUYOySx5gKSOtA5bm2xD8B5AV8jEzxODNnmNQPjhnwLTbBDft5GTrtpXlsC
D78FNlaT48WY/E0SouUftu2FUBsaOWkLh1tob9YoHL/AyNKgOCQ9HjQ0GECYF+oC3Xqhw0O3RJlq
CfxmWhDV8N0x5VOEZ2sfSdnw+JUvcxx+K5tG1jgARC5eFIKY1Kd+Ac45gyOZ/KJHTRimp+gcAh26
9WQS1qoqcOaEnh/gh6El+iyugeZmVraRuE2GBx9BNfuMr32sOlWdCIfH/gXLF7f8gmgAWGylsYlA
8XDDwRc3EZFt/9ZJ3pJtCa47RyeiJwgsHqJWRtvceMak00jzem8bU4cJ2GZgsgCjgpeWD68rfKmx
oF+VbOMbl5XQLRLHme/GcvKd1AsO1oBVB4kkaoA5SMdqQaBFPFYgoZe9T1+aulk8hDq4Um2GnoYf
hQuSU6pEZelqgOkNVufK9iNNQjBcWOqoyg9XjWj6IQ0LWs0ZDI6ddgWhSVOtLfabIBu8Ca5qvSxy
loiRumAh0aa7tV6A+CC0QTZl4xdvh4iL3DSY8HGQuqQsiiT0Z3GVqwEW+30WmLF+BczVvA+WXIuq
uTkYNVwhyRvt8ZzCZa/LKy/xQ/NACWC2AMfSt07BaWTJ82cKdU7K9fQNzXG5HeXS3qBrjqkDL1IV
SPTel61AEIsDhyC0mABWDOm41LAz0Fc+nxOGJMQWqUbhhEV0HrZzVa2KesaN7241hXSHsU1N8dwd
kjqQf62w0pptYXdEizHNi7WAEw24OkuV1XJ85JyDizjnbwPlK5bL6FLP+Idp+G79ZhvFLYI1wnKL
M+5WqynpvSDOloqPCrqK9VTxpKd+lzYQ86y0nPIdFBhZrvQGadPBlyguaOIt0KMuQTiuLWbRRVhM
z2HZpTi229Tnu8HKTNc9cMgZUxIuGvchz2HcV6zt3DzkbuAmMorpY2HK9nIxC00R/pSExXLXdE57
4TfNHl3EEXKMJU/DAB2/WecbPM3N1E1w2DTD97xpfsR1RRKqCN+Ws5EZYXWzpYVp0iGK0IUOlgOt
aCUXzD2oGlYxtD63MJ1bk7n9oSa4AhbjJg+HrFbudVy+Ud8M66LjhxyS2xEiFkpLkJjA7OHVZipu
RBNCCxqz59JZLqW092HTIT1BQr6qVItNJ4TeRIL6Ju02ctUPcHRvI9o2NwIfnC2+3QwA8VZkcS7n
YLqOFDByVTMTJMiv4o/MX95zfZPXdZkElcM2uiXrkrcps5cqbLNJzNmMcglbaTx/A+z67FdgS8kI
i/+4kHIFKG9clwsYkqWA9M70T2O07Gw522t4MG2BMxSXITXrgHu3SErASYYhXxLA7G0b1PUGBMtH
W76LA1TPp/Vs9UWUa5IZtPFzKcG+rd5aCzYijVOnE9he+oldkLHax3CQAm8QkyTi90MgsB5vYP0H
Na7bbocYx14uQ7Z36hJh3nbV+M7XRnXbuMNAknA0XJpMAk8eWd+mqscAgMir3tTcPEuvXxv4yME/
cFtE7VuRK4iYy20P/X/hRmBXi+/VXMBasV01M2oxH5/Ku/qFBiMQLszFXNzUzYBp6BbxOg6QpUkD
aEz7DuLGZa1L9nWso8w/GMtelhxjCwJIB9IUDVhZscdhkZd2gQ+ifJp92Ja44WZEKBodtgAvm+cJ
fnGdvQH1gW3asbvoc2freQ56Oiyl7ZAGUfji9u9z63ywusTWf9nls/sdNNu9dxDqDHkC0mbW5Gwz
ceepJW2+KqrI2whYtDxLzV6IdpsHzMk4gfKBJF0xX3WBuyma8EdY0RWUa/eiZxqrLy8hyPaWVJTq
HgHyvcng09gloIcDI1dpkJNVbLTYBJ2fo4YWWQFY3o1NgoovTwbnuq0oLvlLWKzAVR74XQsXzGoG
ZQ8hPWUKLh4k/bJ7CaBFniqc9oPR32CoRUhn8tyUwxVkHrFluN374su9HONrhqC6i55LlSyV2tYR
lPtp4QZBmRisYKtGwSigGuyr5jO0mOqLbFiXFT0pVkzPqynaFAM28tm99kdHpJFH423u9flTpfMt
41v0iV7BBLhryLDAuNJ/Y/3XuemzySvRAjDjyuTRHVB+nbkUcvxiAEvDz8tkhBvSugrzKCsRD8ID
k/oVxo/xEnA0rhnxN8imGTIeuD1qolY9dUI0UeKGvv2Q8PYGLTQy8yVd5goqgsWu49HTGfGc+grw
MVAW6T8qhS2GyOC2a83yZr3B/uAc7zmBrUBoeVVhDK3UdMtG/WQRaplUbIcA7IsmACcV7egUtqGp
6WHqa4pL2kTrGSJ+JXQW9P+XvTNZrhvH0vC79J4ZIAhOW/KO0pU1W7I3DEm2OM8Ep6fv7zqromxV
Rjpy14teeWHLFEkQOOc//zBsbWw3Q6N0jVsGFxBny2T8XCTrQympsIzlsh0mMMao02GdMJdLzScj
ci47NzpY5Xjshm5TeAYJxa5/ItvnlKVo+f3sk1F5T7qc35qehJPq1tf2a5Sm58PluZ3NTVJ62wh1
ZOZxPE1R5zzYZmUcVsdOg14VRzTbB2eA2ZStVxIrBnZ/9GVdJMNUV9vRFvemI69hte/wWtisStAn
0LgS/Nd2hwbtYNDT34Ux3vyT7d40nrFPlEKIObyNZe0c6B6SsB+asHXiA+KHsGGaHo4ND6+3Hexe
x3w5mN78aAlNM1d6KhBD/uBzyCZlvu8w2rYm/UgheKHrst5FvYLs3i4XKaMkYT61HrwRkdjyuurV
m50SJ8z+FVXlq1+5yVYX0R42x3awbzlWHmx+qFOYXOWWxFKzUyowbKgQY6Qvmlk/5ZYBN11/Whsz
C+3OfJ+69Hs8i52Os8/a1ycMCKoAQsez6ucrLPj4tv3DwmtxosNQLFQcXyN3l3b0BIryts4czlex
HQpphhnN3bYoqqe21v7nbNHDCWLQQZXuHLaF3ilTXIMv1yGJAUvAlGHYxNb05DTW16pQ5sZlfF8M
xku7ptuuKh+TFsZ6VhKqlprf9AB9xmIm0Y/XrVzCyO0ObcdITBjtZmrUjecm3X0LfzzrCkwd5Jma
4za3RevtptWFRZ9O7/HacYuRrNki1jwYJPuq8NmxfD1ukY2+iCjXQblY36LE6YLaRmjRzeXByOdq
19k5+sdh51TwFC14UYHljuWlOfdUiepFuRX7iO/R4dvLvbdarww3H2jvTejhoTvOYAs7dLy7smjz
TZ+7O1XHd5Nudrjm3U1ZvB2hpdgMlJCUfav67uBN870TNc8NhTumvpRK9EgVagLv0i/UrhuKx6g+
VT26CN9u7yLb3aTjeOjUcC5xIOC86rXYp9OT1pF71bWtHQyrk33Nc6/bKjOacQ9P2rvYGQlzKm+0
6ydvcZKKkW27SL7Hll6vMpXB0xZ1ZR5ZUUa9HTLNC6YgCZJ6so7JGBFrl3ryoYfcfCPMVZzynLXX
Rq0KC5Hqp7IqdGgrTxwL11k23ULzHK3rVVtS4qrGdUI4VfWOeh6DmJwFnKLDh9k+9ft1xSHObsRu
8sVrpJIFVyQRm8e8NP2wtVuyRFxsYrsRirdMqkfT6Awauli+FmhPn3rXdPfQPcedH7vpvooaKCvK
648q1/UNLax5G1nGdIgixyaobEx49iViDqyFrUcrqWC8GJCFc7xRF3lnY94IbU7UtDkGQNNDxFF2
0VSuH+BhBkHCjyXbfDFi/RLl9sKh4eT1iaMlb/cuJr2b6Qxz4HynrxKCRDDAhmVcVh5Rb2LKl2/4
yrshzgXzkR2oPsZ9shxRqxgX61DRe0BxIusvBjBI0RELX28FSbFPub+WRzuX83PfuIiS1rHmAODX
vHPmeXqPqKc2qW+7+8oao4NIp/l6jsrlW277NL2iXLZLXRVNSIKH54cu1mb7mjurT3kWJ1uzbtb9
kODb5naxt8cuNXuJNZx7317yVzbyizEnuaxdR3HwBMJ9mP1q/k44RPM8jCTbhTJ3rIfJQSsya5xt
LGsWDZGIKjqMXp0eRKvkpqRV7zN4ub1NJkO44oXCGVY+eJyHZZCkWbTTPPyrkjDMUMSEEmtTC0Ak
d8TW+YwvNmwljnUPCBPlYb7anxw5oC+SZfYgypzn5Vgy2/uiMXaNFNHDOCX1ZZ011qlMxxz5sbjM
jTRvg9UR1dZCmZGHk6iHWxf33a+xnegvcOHE2aZ4WG9RmNCQ4MpXvMZpRbEx97WxkVS3B7cdnPxs
335o1UwTW9qp/a0SBbO1lPFkEkbRkB9bm2Ftl/f5BZbg2SmjPHoe8mk5ZtqyL400jXFQiHzHgMMk
owuLqwYrHlNqV9SdTblet9YT/RPW/gaHTCRcvAGr7RCtR9t3bk2bNVB1/t2s6xcZdfu2iy6mvIv3
iSkxYcLCZ6Dg6L3yOETDQKpAr0EAarf2vBDHrOWyITlpCCJchfDGsRLonknl7710Gjc08uMDsw25
6TxMnAOXvh7ByODa9B5VtPMHQ4SKdnqvAHAtdBtudFdPuOQInspiL+Om4RuAfgYba6NzTbMTkyq1
N7jODkmzuSn7pECy404v3lA/jaNv3hgw+agD8BqypqvGwMNcknW2yX0/uzURZFwZyr2rVbkrvep2
mftxP1jroA91247xvpu0ezW7Az7mXdHr+7hqvubkN/GlTslwLNOsV6EllwbDoKZLL1shmRENOVtq
4a3dvpnVqx0N2I2YgK9XsV35c7BAW0LQZZjbajFAW0tLVnmQjkNLFA5zeV0P0d4hJi8PraZqvhVy
BfNcXSfmjTKDC5GG306CUltKeimKET1+SZqzRmrVxcruhwg7MM6OUZvUFESXtVX3aPQtPoAu/+9F
FGNJlyKWOK2uGg+ZjI+D77pBGwt9NcnG21po9h4stZ5Lj9Ubj5PCHH5judFyMQBUcLzmTX/FFKzf
aVPZJ9kQ9c4WgpjfIgaWng+CLaDKMBwBZbZpSRuIf8Z2jLXYd+6oX81Wp5t+ohtGn9MEQ1tvfWfc
GYmFaeF0qrWc7uRQ0t1rS8xvblETdVNQh9Aw5/ZKf+0lYcYhfqS9ar/baQ891etxQllH7HaK1E6u
cLmfL1enBy6REsJK2DC1vHCW+sb27Ibip4y7Wxgg8iuz/swPWt1WFT2k4mvL4kvckYjyzLvxWrrx
Z6XbxxwPt9Ae4lsTsWFYGZK457UO0Rvywn5MRp1sCuBWs7qt+0HusTyCOhYZ9anArT4o3OJCstfS
2qRfLdNIDlPRfXHK7Mach4cxMt/ZRsKJR0lZSh9ufBo7l3T4pQatUdOmFf0zEBj/ZImeh+iscyo8
3PyyjLVUextRO4jD8MWkZLOLeGWVRuWpdb/IWt2DJGHm07Uq8IkEnmZ3CSD27kvyU/u8Ng7pZH/u
2yLZxKsabsGZbtJq3qVgq5l4sJCbnWo7f53Z/8yiA+81bNWedGW0t4YBmN7bRrpdF15kMFCcjHxJ
ngHl2gWvS5Zpl8hIfo2WGls1cLAQqrL7mHbE3/ZGmGvxsIDPB0QPXc89lYPtl2+Fkp+EqhtM0Sq9
0V4dQlNekHyK+s1mrSBn49TWxbXIx36btNGWIe9mcqf7wlHDfhVVczdq4W2lmk9tLp+q1XrrB+dl
yB77yCXWrcZybLT2hftUF0wg9ByBOQ1lgQt+s2xM+2X1HR4iAR6T8AlxRTqKoRlnLVxQJdegFSZg
StaTOokpENiYjdnQCMo39s1hbpott7qz2RHwAd2Wg9jRN3+eF5dzvVQj80TItrhYBGk2lwCu6s5t
qwjYtHuYNJmueOgHNNCnabX2qaBfSAsptulSfE+YXYNFuncjmqRDTp12Am+AOxunV7lJked5KCCN
KrrBty0LTL/7bjkUpGtdVzcAxHczVX/gjPTK0WTfO7Z9sTSA223q+ttBmHTJ04GZjnrW9UhX0BAI
mezoi1osC8vvU5qRMp80w4aTKRPXKUK6R0vi+Dn5kVPucRr4AnJwqSuwatObPntSh6s7zwec0G7b
pf7W6LOteTRRotXlOwJB4C3xjv/ik9dquOhW/0NcNwZIpdN95yX5DkTlcUpBzUXc3saiyS+An9cr
I43aXTnF/U4VeMS7jqthBlqnepm/OkVx9GOTJwcaFkxl/QAabwR9KS4Iwxj23axIwVl6hkcMM472
Uoa16ls3kJFdX9XasRA+Opu19/YCNe1GmC1PLgrrEYI8z9kGy5mfFzuP0d36p1yv8srATC/IDW+6
nTU6XqQLlLz+ggyzVls6A7xY9ZBzh6vHmbuemra4jZrU286xfHBl6wWIreVXbSfTQZCP8Ql+T4xC
01+yaydDToAqVAQek7VwHr55XW8fVyPv75d1zL9wkM+XdU30qRGlX9Qae5+iPjpUmuUSGw7tSXse
j2RxGDftBV1R1ObRNo28NDQ1DgJWjoY29frl5Pi5sbMsuVFFfYp0tdcrbnae/zK3AHbAHgaQFIMx
31pQCZgIsKbvkn25LfLnhDlMzXiIfIz8sILisKNFYSFrsU0SbV9Jh++0mdE+qvybzJJdtXDXlHmB
O0W7wsof225wjpg6hcoEqDZzazsZBi9JUlPTx0XWY2oYc6AZsoNHD+9Z3z6vuZ+cfDfboCKFBw8r
caDCCKx4zfYyRVKpsgu4kMfetEG12aITOtzUXMevdmt0xCP0JCVV3uM6WW+jm14aWXZhIgDJinzv
59RVOUzqM6l/KgMbse0J19T20yTMCDUjGodGslX7Ilo3jDSWIKniOhSpz6aWcZNgV3VzgmV2lL1X
ULUi2Db9U6Xs8qCaIr/IiZSFCK+wcm3yhyUqnwxrfmeKxe2u146sarb2c4WQPPsATFoX88YqO0r9
SdynGXE0nWGFTZUcVbselzm6jCrzyu6QuTLECpj6XaZquuBg7MGAzQxHtXNjaVvNJlO0Ii7TjSy3
QByFf1mY+B3K1X7q14GVg3418GbbvGAc8mDgwTHqpg9bo/0SMd3ejG6kroglKne10xhhUyJB92zq
NutznX3pp/e2Z9hhsPQTBE1UKan9fYidrx1+XZ2rDnVpmQywKgBfDIgea9sqL2zCjJjXfCLV5aFO
05dadF/EzFihRPKgeyTpMTkyBa+1daCfFfgGZTGOqj4dpm8iB7K0EUSUZ5QNsbmtuazdm7cjNoFB
yXOAgbuLYh0AUYVosS8xXigxbWN3WD2ghhw3hiAxVHDOprHN3eS0YZ+tB79E4tI3tQgJXBw2tP2f
yrk0N2j3mHSlCE+hZO+TEmETtk4c1GSSbIzc7a+VY71pph1jb+zPI044e3noyCiBgmRWm75Zv9pZ
fZtlpymfz0InsSGfhQamqB9ansJpzU02cNN5MHN+vyXjyFtFt8lNQmt40Kw7zDrfHRwUxm56HZgf
7mw35+I3wjHcoK8j/xM+SrcdxpY5kT1ZAw6EZ+bnXEYWUomVihvfJGqNwyrOuh390rG+EEX402cL
QDZrPUDqwbkVMj6sA0o8Ue/BVBlqJKTI+hztM/u4MO+Ek4YQNHI8c7JHXP1qNOnWu7Puqp47DlR7
VoYn8bPsst1UeEwWZXy7nu0a5tm8aOP1LqIEUSJh7syIJC7fYwchTYrdoYOn097WlK0cNdctm7zb
VHvLszetlkHtI7OpsugyRkUH55b2c3X0xs3LA8ZRR7/hrM5FX7xxoMQIaVSzq4x+X6eg631ddxtf
tuAzjPFEVFbXfFr5RtfrHb1QSKCQH0T1qjZDp1BxFcUYSHd6AAEG7tLNAXuNwDS/UfgfUPJfka9M
Q+cW3+J+unKK7kn5OLgulk9WxA0ToXBkJecmG3LdW5t4QV5IUVg+FZM+mhGDFMsDU3N0+rk0i521
LvEmHczozsubNyxf7vqJr0w44qicAfAxvfQbCANm/EySQxQ2ZvNe1tARFiPeDxwhoSnS86hsAfS3
4zMfK70qE/NV5059JXUXBWavLkWs9aaw4DKMydavpuWrI8ruKV2HcT8ZgH8uoNCGmvFAEtWXWeXb
KmmB6OxpAw8EkwmCx3o3v1DltyKLPg3ViPVhwuk4PyQq3nhiuq/NetvJ4R2sk3kmZhlhHy2Pk5el
X/VY3Sw0qwQGB0RsbfPRoB3yWixQhkti7m+q9UuM3L/xSrgDZkD01C2w3d5K1F5H6fbMjJGsxcjq
9rMJeFe7C7tz7+2sYjoWA3uStfSbckw/DaMXlJihbEpv+NQ3HM01qkRXXTMeODYZ9ja19Wa07Ptx
N1whuz917PF+awCn3Y6yp86E0lHF+tqq2s1ofS51HMQM/nx1XxFRNSziIknOpQAU9pAzmw6QVISK
E9EzsHwtmSubWJq7E+yfZW9aM5VSf8rqaMcpu/FG3R9NKUNjPAivpIhk7aW4Ey/J29IvwVA3oGs1
w5aWUlQEWEk9oFQiSSgq9lrZO4WOiRnincTZFTc98qribZJ5wWhjKsUBmbxbMbtsbNXh7ORHevyg
Kx1CDqA0xUN87JzlqjdTvixEV20ePxEPc0Fap5eVt5Sb0w75NZyIwoA0+GJ3MLKV8TCU/VaM8baJ
GO2u9A0WvUVnMjaQl7pDKeKsA76pFihuOQCz2zvcl9GJ9uRr2WN6qFaYALMKvH7dm1F/UWYwq1Yn
iIryxS7U0+gu12BuxWYG20dBM3btofI5vOw2uTX6KjKY/yzz1hULOH3WLN8luZrMytX7nFRhgai3
sJs74ef3q02CB2LPQt6n1fhpYmjCxt7RUWGcPvvpsM3yHFpEvWfUmNCdG/TRHit74XzcVm3+ySra
9bGnPGWDTABcgVNUrC7sBSc8XdCHmutbT+GUdvm9X6z3Xj8dUu0xJy/9q2z12lMrdPYJStJ6XY/z
5SxXSp3o20+sun9R136mqplnPucHopo0rTNOavlSeB/DIAhaWaO8YmlEtWtfL3nktHtV6fxb5XbF
UztPAKkpmeCneWxGKsAEM6btVDDq3f7mNznT6H/+Tdwz884n+MMThBP7H6NTMCbunXIwqwD6Xv/i
47qtAuSARNkUZZXftaVhfAO29x4KXff33mBNOwaX/bAxVif/k8f8j/iWV3CziFB5Hz6yKX8hYF43
36v7ofv+fbh6aT7+y/+LvMuzV+Df8S51lw6p7n+hXp5/5k/qpWP9YUNodF1OF2iSwoeU/Cf10nb+
ABaRUliWAxgrHAja/6ZemuIPy3Jd1/d9fvRX6qUUf9ioz+WZe6lIvyOW4h9QL38Qtf+zijzU5raA
bmlKJbmQ+dFsa83aAmNBRkNV7poXRuvOj06bdZwxmvyvdZj0ru9baFXtGaAc6jV7mcTkvhONsBx/
enJ/8W39Khb88auYNnmGyjYtB6HumTX8Ewe/8pfe8Nyz3zYenQessNaNa6T64DaFCwdGJcNt7sXR
Wwtd4jfU8F/Z255UoNKu58rzi3BNR0GQ/fnSThsbU2+RE+QbyWePZBxal/l7Nns7uEbWby72Kw/9
x8VsHym9rXwurPwPF4PO7NhG7mHZaahlsyT6xcKpfP/3D/OvL+J5Z3Iva8z7cJFkrLoYZ9dmI8vU
PIJu46PuWtb931/lh2js5+VDj+h4vCr/fC+4EJz1FD+9M3R+EsqQHjaDfx0399UUc6jf0j2s8efW
MYFDZOhrc2PXer/a9pm1h0m82hAzSmEjj425bLRlbvDqCRmxXvJYggIsB1EMqoLXWuQXw3odGWrz
97/4D0Xwh1/cQ6spPV8J0/E/KqBqx++MeKCYLewaQoZu2bR3+UTmUeSBue8iyMgQF2rxguvCejUb
tU/JFcFWbcc6gnHDAQfBrVvnzYKPH61iiakuTk3NyoZs0CkbpWmsARmoZNWCe2GS1c/WAw27/UIX
Dv+9yzGZOiZmP3waTd4NceQ4t4Kt9rIOagyw3GDUTIOOft+5K2Qmpe3QL1Pjc5VZn7s5buOD1Wnm
HNgTuObWzmwcv62mh2S3OPZv3Zv/a0nxO6DX8H1TuJIG7IOuC0CuNjAL0wR/9vmVQRLrtktJJvj7
N/Nfn6Jr8XV40rLYBmCff1i4Qzr3pTmYw2YShHn4A86dq4jmEK2PgHiErf/fX+9XnRdfo2thimtb
pu2yT9sf/egxjMP0LumGjeli9GDoyqKqb+E24wVBpVbbGxP35H9+k2QaQV2FPkcd8cPR/afPxvcT
iPoOHa+LVqTvmvwwJD3UUcu/qRZcw/7+Fv/ixXnw5lwoj2z08qMAZmVxjJ3p0bglmQ6RX5sb7c/d
b+7pg+sLT9J3MIhlW1Nsa+yiH96cNYHlaY/wn143zOWcbC3TbeU1gJaYRXgP3ticDN058WaNkYfD
YCECtkoVNEPpSvfBWUb7uvUL+SqNMfpTlfb/FQrKEDbdv6lQ6q5+e6t/qU/OP/FnfWKYfwiBZTof
mnT4tvkO/l2gGGeRh5Cci9SY0kQGwrr6V4XyQ1HCjN53Fe/8h7/3v6QhlCd4orPahOLwYbn9o/JE
/XBG/c8+bXMkUxAI23IYH1PwflQ+easfG9USv3SwiNfLcskxwm5UtuRhWem2PTL4zYiui4cSD+xh
xkHZJmne8XuDfcPL7CLFP09WzIFwCK70wqRm6JrolPOZwCIWnaWhL9OUv5fzsuaAoAzgh4dssgyf
zHrM1FR0dEw54yJTWhWGJ4HT9j75HjKvC3LLItNOZoxUZIq7eJjVTEhRaqAQj7X3QFBHrUYA60QM
1RUsTjmMOw2VWN93fIvFzQJAYD9jBVXIbVPTH904BGAjEvGk8F+IlSqzC2Un7hIWFGTO1i/n2gVv
irEJTMtYiItY9saZTDvgsDMvqnvHU/FMhlVy7O5tq/ObO1+zl143Tll8MVqQ5KM7SYgtohxFjXbG
iV+yctJtyGHdwPxyKpxr3NibwfrWCGQlmjqA68FoezwLq3YHP2whkEZ71bjDz8irr92xFi3ChSZz
d75acuMwdKVV3NaZhd2HN7aIdNhj7eYcJWEfesU2EQ6qHZogibUzBnmRGwl9qJ0/9x5pNFZkCqib
Qze/N07U6zcV65wQGtjr5qWZ9vGD0VvoGnPPit5MYfXZ3prTZnpknJX6MG9jvFPzbSq8NX0pRWKp
C9DdwvvO1DbJnn1KyO4a+0vS3cTI/wQGWvv1NoHKYF2UgCa3IwE/3k553fxayrKMt0MVQTvOEDDd
GbUN2KdMbC4CoxgkmP9auTl6igQjoM52kjlMWxMQaAVK+2pXaXW/ln1sbTi1x4eBTy2H3Th64Bld
7N648kfzRiAPNBAvn60Nf1WUQVzX8n2UwDVhLsbxPrXAbsGWK1uEeSK6686dvDwO4NBNQ7Z1YbM2
LcwoZkkhpQqpddga19W+ShdvB2BVkAAhW9KFc5FK+FLMJ9erofLA60lIJcNomQ3T3iZp5eefUCY3
+W4kDfyx0aK5SgjByS5Ku5nXAM5pGl+7PRyhDSl5KJWHxjG/Fp5uUS9AP3oXY+NZe9ErPhjRGpZz
VShE5+QEieKubCbTO06TYdv7kSEc/OhYLfHeUWm3S4s0szcQ1Iq7wp0ofMbI8GUQp91ZXg/PEu4w
XIYV7DSPkGP5sygAo4cOxowNDhBWGAEBCjdL7R101Jhf0g70ixdV+woLIEiU1pGKyi03GO+OvDYJ
l6JnBIAvzlaQANChqSnwrOWltOlxYsrUIaJYp0dIMgn5M1Rvt0lSMy7Fv7BtoUA18xgozeQZqyan
Its6wtKDPrwwToWEdh54XsuBi8EO4jazihOUvt7SeyGDQxCitnbNB7bb+B4owZ0DQgcgg8somtRD
zqh+2qeIYgusUIVmoIyH9xqsaHUkThSmgK9qJHbyPKJPMrmBJk9Zj3QYmxUs/YWnPE03c+2o22wY
xIzrHmba934LSY0bN7a6qrwXc2rr5qimUjk8cKw/IS+ZrYMhadHU2ziF1U+Eu+U4yIci5PxEX+YI
vKd+xvk1neux36XuALIqh7ZwU8Y3iJg2a+nJ5qsskfYKpZR1I5upxzrZXEo7UDicUhrMRvqydrZ9
i2ksO7mcHci9iO0nUHQ0Lu9ur+RhZJdvSC2Z4LJ7JoZb+7SljzzlQ1UNgTWZZrzXWvrPCzriBwVG
XHzKJqOZT8qFl7J13BHlrAvDIdu1uRq7rRl3WOWmYxYzBPQdvSSfprFRkvQXw12YajaO/Kwx9n/x
VJ/rp54J3LCzeDTNJpqTPL+3o9mHFW0IKz2QUmTax6Lm2UACrZG8l5kxpnsmAy3cuSpzMnTxA3rG
lH7tdUwsuNN+PuFKZ3Z5bl2LMsEMXxhNj0+plZfJRi2uIdmX1hWVjR5Q3+A0N6vv7ZJgJc34lVkb
7lU4UMwLQxnfYwQtkrxdbpjtp022tbu219gvr9Cv+UDXxUVgI9MIMkjQJRoA0qOxRnVH9k86hBhk
Du7Jzkqje/ViTHmt0I+6jpnQUnSTFRrEfDXf5DAjbVtEX6s3eHXisfcYatTBYpOERawoqcfsLCOT
V/e6i/XCOGoq0FW4eTuIDQmRY3LIlqonMey8o4fZmJX6ZrQ9d9nTgnFAblQ36iwOGJpBBaY0yUYg
ASuXdzjX6yFs5LTm25nRhrmJDfJMPmV9gtBEZZg6Y52idLyvsaXWIf2MvFVeiltYkJdWGx8hra3m
3kZjlgcFMx8bIpyX0JrGsZc/5zX9BQ6BcZaOMoRvDlobJDrx+gaz0DIZvqcxA53LPgdScbd11MxF
tYtswxtevLWsZoj4fGLVBm9h5VUBPHtZfc6KbGbwW66ekyi6OCtvjkVmWqIA2F0wZNnC60mWq2qO
3GhrJ0k5Xqpe995FbyyTs1d08Ly4NekEPs5uOet5qzjm+ihkh/DUlgG2ZBRSC7PROSRDoRE7uBZR
wZrheGWO+0Ua5D0Fucar68jajdmcJJZuCZZPluF8bQd76a+InG/09VR19D+BBRGge2oksTenwQS8
OQ81DOcyMYiuvvGGvK6Q+E+uCye5q9fxpsHgfnnA+FCMX4Y6FxB7jQ7LHFis85IeFxlT7rOLl113
Z0cuuDDzgdh6rzu4rZdFPxnVVtmEB36JfLtut2XiuQ+mNP0rHpy7gl6o6rVx9ZnQurZzNn6d7L5A
15VE8XIe1jjqIqUcYNibdMn4ko9D+dpWQ9QcinosxtPs8B0fI5FNdCU4NE83OcZtTNWpch1IH3WV
XC6xpcqLCLpBdUAatw7P5Mdzp0pABXyay8y+70pdfXEknfKjU5pZEVbe0ql9s2J1doghnI7hNFdj
y54iC7GRIzKqI6SN1HgoiqKe7ia/tkuD77dNIRerxCqCcUhMfqmhne6Y4OCE/qPg///e53/Mc4DF
3/U+60v5mrYaOPv7D5X9Dyn9+Yf+bH+U+MOz0IYI6mlIkEKBDvxLGS/+kKwuh4Xg8od7Vr//BM8q
wAKs1GlLJH08/9+/lfHS+cODuCkBZmHVm0r9o/7nDHn+p/vhvwEFhvyBhY0ECeFav8Jrws1sI7Zz
PLAFQ/iYuvNUai+7bZ2e/eWnR/MX8OsH4OXHtUzgPLA8ejfx0R2GSsgf+6KZAo/sNdhUnYdxdgzr
9I1Z93hpUWj+zvv5AzBxvqQHzGMyxbAEb+CMCP8Eg9gImSDntNDAHJyAR2sxtgg50t/gyn9xYx6N
o7QtKV1L/hjp/HSVwrVUG9mQRpPYh8/hgkGHDiYEGhJd5dkISqrqd6jSX7w4fM2AQ8BCqDA+ehSd
9byUCy4UGL34DPOWEsZOsmZjMLicT//4zXExF6zX9HmI50X882MkgbI1ZY4obeyrBoKTb39D/dIe
WmNsLnRKnfObpXJ+Lz8vSxzHfQfjCGYHAJP8+esFWZBirPMaifSUXIp+gcYYYY6kYTxmtn8qK86J
tv9zF2M69NcuER8Xy/miHtACPhFc0z6bWPx8l5gUUsOeGRFIx6l0SmcO+6IufrNY/vsqjNOAymyH
gYhkNvzrVca2KY1VFGdb+gY7TRRiV23vvv79C/u4OiybI8tzILvjPCPlRzPseam8temo1xrb7B59
VAc3uXRquFS6PPzjSwHW8kH70gXF+Xg/vYoxZZrshaqGMxlWeT3ZQWot0zNcQ73+5h2dV9qvC8Pz
HPYreNku/cpHtGZK67ZEF71CSvWiQ+Yv0VPSjPpJ5YZzvWooN8CC4Op/f48fP3Aep+f4wMYATjSA
6vz3P33gwPht23jJSsnoDLfpmbSXeX51spqGDLOlEvZv1v9fLBLPZ0Ph9UH4Vh8Tv+bMaz1R1pC7
otbb+qkVHahf59981n99FYQC5ymv/K/POrWVMacl8wRLNjIY4KL8L3tnsl230WXpV/kfIPFXoAem
t7/sRIqNKE6wRFJEDwQCgUDz9PVBdlVZcqa9PMi1clATDyxb9140ESfO2fvbOw4cfxeo/p9cvBhX
oc0u5rvsdc7PFy+pkKqRBLNsaPJ0xxZM8U2CbvXCwR72kQ1Nd/vXN+vPawc0WSdm/Vh/mB2tv/oP
N4uAk6BuiUPZ+O5CSGlsNvT4uk2rh2dZ25+KiFa8VvbfBIX/J2/cOmxjcG/TnOS9+/lTA084tWro
XER6xv89+O2hDYP4lFjL8PjXP/BPt21do5wVaUPnFDzo+lX+8AM7NHsD8nS4XpHbX49LSjh50xX/
9BGMvFgEtst8mMGEu86V//gpi9WJwrNrODBzPtcMm6xpJ7W27//hj1lXKeGuTzk7dMyw+aePQaOW
46Vj6jUHkqPkCLcFLPffBVX96ZLFFB7r+HndoIPw1wEFM0QdkmHoMDssMPCYBC9n2/xd5tmfnoF1
0MKMwl9XQper9/NvmX1MN/gFuTFeZF2oclluo9CbiCnpi8M/vGw/Pgp0Eof5wHF+HZWJKc0hYjce
vcAMDehcD8I7zzIP/y58bt2OflpwsYxRsKx6lJjj7K/TMmUi7C3OEsINChKbNX3W4Sn3alwATjiP
yxZWbTlvgy4kTsoiAHPAL1VE0z/+vQwPeLOY3wtu4a8Ro7yvbpHmeF6KyUzpxZzIWBwdt6Z19NcX
9s/3MHBCe109KFT5nF/eYyspMJn4DB2rqW0OWYy4fBmW4ZS60nn464/680OJJiBAYsFZjirnV15q
sNh+p2rO9L1Z5KcQI8ipLXHJ/ONP8WLGHihEbCY5P8BYf1gt5iYNUB8i2AaLRjhp6XIsHsbsH142
Vgn0JzaTFJtmOKPAnx/9Jjb+ArPF2uR0U+jno2ScZMKkTlh/B2f89Q6tH2WLgJ+zbifer9Hkxk88
GwcLyr0Fl8KoQ1AtohebpsO2+tfXLv4FARvZESczNDXcJ8EWyQf//Lv8HGqYASRFvhdBuvuKXRnJ
3Jh172GkE/WVRJkC2WjYUXXvdC6TAFuWQlgGPaDMmvtA9cwgsXZ1bAqWZbUb5dAC3zlJXYqrnD7r
e4gXUjZYCUv1PUmIStl6+LTw6uW9UPep25vwkFBj0EIvugn3iZ3apboQU7JAIu5XZj3Qk9iEmgh5
28x+uOHyl158w9aTztG5c4o4vysAJ5rD2BP36e7YpTtz508Jzu+CP/b2C8no9h0po1BjCFUiQTZk
ror7tvDn8Eg+CfQsnDPyCayDOLqkbNVY4VUvPyVebIVfMzXO1bXoa/rpiMJXMwExDti2ST+PT2Ue
283tQt9lPk89Y7A7K/Hy7mD31jRdcYqY65puzTCRGDwWMj6aZqwnlGe06KgUSr8N93pycv8zYeJJ
dmCWHWHkW3zLuytrX+U7RNHdXYGLLd54+cJKjyB9XDYluCq4vag+/MPg907z7NB4FBckAJbuoxOI
bIEcMqm8+oYkPcj2Mmpcd7OkLqEltvCHesf4otO4rQ3dpc5u25AIoTF9KYsxgi2iJoK26snOH0WW
W8s5iqXFLGsmHXGrHNXmt+GcBY9R5gDNwZuHrhWPmPux9AayR+VK5o/4zFoUtKOZSRjs85rhCoPu
7I7+JSEcpCsjWA/askIRWfO33xE7xpTGqgMUxW7tkzCWVcE0oj2uK33D3CaILxrpVLdDN7jBw4wV
ej73MJj8hCW6HuN6r0xaoO8lRSHVw26cyA14jQpmoC4sZQaMN8CPanVJU8l399IqjHrP63k5K3cm
4MuVFTS5hnEEUwl2oBYffk7L6jChzlX3UmMWfJ2VL1132zQiUvEe34IGXFKSpsZIp09a4QAgqLs0
JGetQ7Ie7hz8jOYdvpzQV17UVf33AaGYbLZxiTo+PXiza98IfJ/ZRb8OwvZGBXZ34kv0b6Ugdu+Y
xGF+i1yo+7D6oF/JsLm20JbH4TRsODbU7W1nW7b2OMi6rnlbiqTgrtJ3jK1zPC2BeRUj6RzHdIgx
nToEFjB/K/062EAFwzMWF2QcgnPBqAM4KrCmszJ5FW6XLO/Su6lyGUzYOjbx9aQz2R+ztG7fkZyh
xs407/Bb3aN93hJvCE5+ScV8VU2JVaGblCY6u1lpiz1tU9TZFW6XGz26hGtOA4mSn6OKActB1YXj
7DOLpME9JI902tG2pTuexEk0o0ZlQrovi8CL9x09fvTaRYLJiv2BfXkaQENA6IgXCq02CT5NwGCf
CJUVBk6C1Xl7D9MHzsAwy8p9hB6mPWknhz+lgVrg5mP2l2yjwqTlJkE0/h1PQU5Zn1W4q2TdevbJ
H8Zm/OqXXtefM85x8Sm3mNNeyr5OvdshTsfgi4bia3GtYn84BxHq+6PuU5SsPPfKPyDyjb90vs6v
hYwtaDBV0X4XyE5TzPQdWMJFe02+LxNYbPsx9aLqvlNRxYFQEP/BDRrGb56JcTvUZZs9tGNRxaTp
gdhDV+40NxAe4IIMdpTPpzBtXaZljH8IoAhoY5zGMoPq1fSZqTcxb+NzG1rQGCwswHf9oBqmolNl
3ZRz2eHh4bADqyJCsO86hlWjISNebbIaP5AsO2lvHWbc6phOid9jdiWK8dPK+8+4fzroD32u/Hqb
u1YU7aVfIADXzaQYCduyU9sWak3ynFKr0ZBo8ZxcuTiu1Y09xvkZ68Pqw7F9BNdz6OTNV50OYA2a
YYm/BuRWelsnisYAFeWc4T6zMetchn2mDOJqslowX0S1dRV0Aopa1FRVcLGMdu9jHRJwSChNoMui
KOiGvecwGjowHLZBNyYkMG1l74KJs+MZBX6Kd34BwV5p+6CsQmDvGppJX2DGxrGF/8evAf/0bnHG
tIPsIK2qwnnUzFIZxodeGl8IChQ8dmPNoX6i1UXlRdZgd3Bhbgb70pHhK8taJ66DNkzhl+Bi3fKy
AIuQeeKX24wU3fDFFKRobCerRs83Dyl8Ke5ku86r8F1hQV74JWM6oMCXHkStrW8Y5e5j5aUM9Gwa
hPM0loIUCcPkYpGhW22tcWxxE0xOMG8XW1LqyjhQ31tLJWA1cHWOWx6ogJNL7I6nyfRwDcycAasj
ZsVPD5o94CUnWfC+sHNPb2sr4FWsKmV9klaC5c2RhRk3FSMyRJSFiYuLqnQstZtji+DzuPVw24SZ
6Zyd6SZgmDRQiw9nVeBDq7JHpPpDPb9GErcW3Ed3jPal6gbWdrzWtP+FjUwklnY/7B1RORVyDMms
PHcMp3CDiG+LZ7tyYCKZOGFFNsGXSDdZc87h/kINzewaNEozJsE2bMnsppc5k2baS6bhyrHQLrRB
UV1qRKARZpveewoX0zibuifoZdOnlcCBbkgc29ZlMiK1lWAWsmUpQ75PhgUR2jxi/C4Maqa9OE+Z
PVUoujY9hqqF3KqgfWYabvPKYwRuNqZTIfw+v3Pfs1A1bICjS7OuN4gFN2iZO4cZnOksWJlsBkAL
Chgq+VI23xiftD8ya+wHZjGYyNrK6S6UUAU5Q1YBnW1VpOzD1PThjQsSH/9JHE0RBRLkbFo/K95v
8B2BhKYLy+IAQCDpbtNEdOmnOatIWNUp2UTMan9gBAk7Ailosb7n21A0bXZd/mAPkmtaTPfODzxh
iyaquPEKbzFH5KDFhInL49mpszmwL2FHxOWlpJbQD00RM99msLUiEwOCg1Z4QdZ7kE5bJsRiOdQ/
wIsAbVudXjk/yIyKmSiRCLXThSlEVjZSpu4hvS00JJbryRfKFodBMKQCiE/dmCQ7spCHU86G2B9N
kEJKWWeR2CSrOtFkLYS+RLo04M0PWuxBW6CPy3NnMWS9QPaSaT5M2fS6sfDcRUPexeCmYmg2CJ7z
8qCSYJgR4UIl3tHOItGZostFuNSR/LMPmJjrPXfGv9C92/eIi3R1JyzGpQz//OVLm+HUpgbH8Q85
THmfVT2aC78vXYxrrFBXaeJ6xZZ020Bv3TSw2KGAqKj9qJPYPA+p4z7j5IJi0TmohQ94AaF5xCBD
9MHkJBqB1OA4sQ2BYTDGDd6ZYKBEaKd56LezcLvbDF03vDS++Zq7yta4KjmtG6FEGPDINwlfr51p
/Bs6JekeK07xnIiMFcQiN3OGikCRuHH73MAHsAu8emzq43boLAbCxql1uWU0OX4hshLxeToSb7zB
ExY84GKsqj0Mm4GRalXqACYn2RRbCldl9rMTKQPkFtwDSaRd8+BbDsyF2VhoCSj7wtsAWK7YuFWF
0w5XYPHsOLkqtpFvJhfVCLlOQcOYmE9n5LTphin6bJO1VZN2W2AfX0S6ik6yznxHhxTgmQKeQdZ9
V/QKjfIQ8m/cUD/16Bve2lLRCF4izCQokv3xg9Gl/BLkRXDykoRaSpT2CtCxm7bfprigr+ZwxVj6
ClY9+41GwoKsYbU9DaGklctxCHmJDi+XBsrK3kmLKthPlZ+Rmj2AxYtzhYRkykLoatkwA9Mj3co+
4HcT1kFlQRkcRMngfIuiCdgxeFACmo3DYHSHI3O5G5oiBWHGZnoVWiZNL7LVGQ/iKxSPMnISMHyq
NJ+WDmXJ1A8CDXnmWZ/zIs4ssqhNcIizYcAYZLxhowm1iljVZPvqYSa+NdidEW+LsuKI7wQddMoh
A+Ra2+QSrttBkhwd6LzTuQg4aNzRyRm/pyAtPirGxv6utnp2z9wvHXyO9tRAtosCjy3Xgwe/bRIz
r1bm1Ncc7sO5WRB8SNWwTPP4tEV/GbLaxF+teanVXSksuLAbnZUDUok8EuWj29QNjgvpzCma59jF
4/cpa6yKt9KSokd2RAHEn4QiCZ9qNS2PY8jrtZK/fDSG0q0w1Wnff077wjx4HAVXIV6o3R0p523E
o1TMetsi5yDKxMI7Ny0U7Rg8F44hvK05D50Yggz/l+Pp7Dvwxd5DEBkteNb74R1DSGa2AO/gpEQR
0JiNtDp0Jm6drs5usoOhaSdZdljDCwGRNjWxgVD9qICJQ8Zhm7viyRSs3ts2qkR9jMNqwFbauOW+
qyZx00DYIITYktAwcFPX7ylZ6vERlXb5LP3KhQatm4rEZS8nkttZ4mc4HZa8hXQ0Jpy8AteXr6RW
45WsakZ/L1zb2d6X1tjB7p4ovWFoD8FjJhVo6NaAH9ngf9H5LoGEZ8BqL4t3WYeD/+AFzjAdJ0pB
lBWGbkJ8Ryh2VlyCv4tCIFml5e0d04sjbebuzZ59j7UNeAngEj2Q5efZ5WT2tNAoyFvtpRKWpeSk
YPrJP/njUgWbjnqzh2g1LQ/LYg0vKRpWd4OQwoZR4gfXzcxfsu1yzVaRj4F5GpG19bwcovP3PHHU
DjSFffbaQeIfiEM6gxua3lAlOljB1bEDTFVuAlCYbzUuNlY+Zs/TJvCL0d4OOuzJ0mvRlsxZHEJ2
iuoaDMHQDt+sMVP51ei3WKOLOQrVkaFuAhZSiuGz6uu8ZZuOppvG7ut477QdfgpiC6fPi87t8rg0
BqATsjorP9LMxLpJdUuCir2MwSkMR9/Qi6CdvvEtFGc3KBxxxOdRFYRXpsZ/26iohbwTSKk3oV87
D1ZLfD1rKMXupkfVQe1WFeoyr4dp2oWLVTxR8s0UoBl7KIxBn5cfpQrqXOU1NVpBbcPBKaN4CLeG
/IG3sE0hr+NGMPR5QrusjhN7tSTCsWI5bCeYFySu13G6q1LglvBV8uqlg9oRb/rZo8xexFI9QtLE
qVKk03dVdwtv+ZQrfTFKY955LlMXnQ5HzQ/6cE13FNTG1gVRC9reDJq4yw0xEnZ1itSgm2MUxuyc
HZJ998CpV4iXuvYQ1DRuUXZ7JfTyOnU5686A5fi2SnJo5qW1qK+uFyiKJpOrSAFaLmcrubbmCADX
fTYPHu9XN8zFcZSUJMONkNHs7Mpucexdu3BSfaNxUNTQoQOSQlKFM+XYp3Dv0k1XcFZ/KCnjiKOU
oxNYzxWimOyeUWkIEiWRyMeAjPqi6j9XbgVxzA8mxkhdOeaSsPdg/Bin0pq3M55d1mkn4bQclpxX
8jDIr8olSr77HfBditvhqzRx5nzB0T1UH8VE9X0IQkrojR20jn2ee1m091mWyu7oVJHOHgLNCJ4u
QFd80an+3JTzSjU12l5xuerSbSTFbmE1HIt8sHfSd05c5xecJlfAnD7BSf+IG/zemQzfm8qZvhZx
RDxqlMbHIBxhFlNyWtI+RvWEFNceHe8tjbw5u/yP/2cIzZQFeMD0uXVrBQ0ET5RrA5skJMpiW1i9
/kpbwucoE9JYPjr96H/6j6idkNhx/OOA3qRYhdtCGMZfxfApxhZ1z8nMhnA2ZAjA5jHqb2XcYvOk
0Cof/7qX+mu3m9MaIx7GVSgJgpgR3S+d1MmdNJpLbOvw165T9iYU3/P0D6frfArTF8F0nQkM4p1f
RjB94Hu6zQpc316oLjiZNFdoaNy/+ZQfio4/TkX4GJyTdO0Zwrme8yO15g9N9T4FKeDonh70aFXJ
QZVsBVDUvKbbh3053+Tai27GUKD+Ir/LeozYhT5E4FKP/Liq/195heuEZ+UPj9iaePK7xuq3RJJP
NFNa86+zHtQg//W//rXXGFH08K9zX31r3n/SY/32V/2myLK96N+rVoGR1jqr/RF78psiy/aQViFO
4p7yDP2muvpdkeX5//Z99g5kPq5no01hTPa7IMvz/o2zxWPBdPEmrQ6lf2KXRcn108CNv2adOvFZ
iETwxWCf/fk9oRPeqNaqgkfl2++NwbCPob0H1JCV1+0SO2zyxQd5usm5jMKbxa6XA4TvKy0AWue2
uR6y2XsfvY5ch3yJK6BDzt2YON1d31fdTc1afQ4npT9DlG+OVED+J1HU/qfKpHTOl/qqN7Dfwgq9
+jLM6T4FZHQ5LMlbJVxwxjA966Z7ZlcoD06ovV0o0vfZBiE/WUm0QSN8X8/puS+ir7Zx7yS108mh
Z7AfG0OtFS4UyLV7l1bF69BWLwk69s0c0ZARY/Sg2pBd0mYV9StN5MTq/2/Z+WjFFS9xuTzRIX6k
JfACrHZiPhGdndr6ltnh2WMZp3jjKCu8G1jRB8dy1dltace5Tv9lVjLbOEraz+jOX3M7emBbPUm6
vhvh8OFTH9wknnUhhtDas5a79COyywzLxs5COLFLOiV2dgG9H/5QcxTayAOpHGJT2Ijpp0k8JSlf
k5PywxBQarHEsVeQ6b7rmuojcWDD6Fg8YQKaj7Pp+60925p+A/8AZPBOj5GkBcHvJtCDgYqTBnBv
x2in/Oa2xyaKE4GmC4KQ7D11BSSgvBlOnumTl1H6NAmLkIRnYYbbylTZrakk7kJAlZwfa6qLirbo
AP8HqKh3EetFnePOy1exN4QoHFtEiPD5IfrS14Aa7HmQPAF5SJqxR9TDoVuI3QpETmKWdxeHFtx/
fnSYAYe32oztNPugR/yBN8aBm9GsIK+IJAAuURp6/SZXQ3IW0wywzlgTyTMJfc44Fad0lJ+RwKJi
lhCe5kW5NOKpePIFbBLtuGjHu0Afz5hrXeUroKnxdi3dq03qzE+Gg9jRtBZHRduoc6Hn8iJqRAmy
JifrYUZCgAniJUkT8LJifKLLTn+pNwS62OFd71Ezp4nvHlOIXVZv/Jtcet1bYzXdRpLJt0mld4c4
Re6xc9+VbfHOhvVUMKE4cb5bruVoTY81bZWN1jxF6NAV46iGJDeDpL6y8hPkRponeXvbKPeuzDty
gSZw6gzHNNllnmF+kiYPSVe8Wgu+5oG73xZcg1LCLPxxzRvJqZYF7I5t32w6oiw4dmeXYwl/dzTX
JqiuICa3O2K6ceMgjt+EICO2ZcPD3mueTn/yEXeD+SlIa976Ns+jZY3pVVxH57jBmgVJ/7ZjZnG3
FMGNw90k9l0+WxMhRJYJpo3b+qdWt/cCKs2JkvWl65enNJwr9PnOE00qWOpjQ3+csQ+wm+aqUo13
yNMhP8ocXHjscZaQfckbAaTsoRf0/lDgJQ9Ss74UHeoSjxzpCntQ7vHbFTzLNAJzKfm+4QwB35G3
sDYgJcbhTbfwmwRjRtoRdFL7USwnO2UqE2J627Z+8WHJ4bqr2n7nOinjyYkM6EIAGdHKysm46JKX
H+tf2zPQ8aCq7+c0B2wteIqqZHmyAjAkQoMZ9LlJaBoYxNk295jjYrz1EGNugyp/7R2P3hQBD4jF
2k+cohnoAMvbiZz0gTwCxiMsDk7MZaFfrVi1VtkTT5Shmb2JEi5Ja/Pnaaur86KR2dYxi0fYqefG
Vs9WzSw7HFjy6YITjTE396GS6OUnr/9crjey9oODLyZnb+V1tGNNfWLwzjCtjx4Swy4g+DIApNUz
E4GPTCbfmGt+1P6ozi3VN+smIQs//u7GZXYpFv9Mt+UhKZcU3RIApXIpX2eDtLxv637Xp2Cwx6qT
hwy264aR1LHJ5qckpxfd54y+EmFfxGa8ZrLWQvnilaVBQCh3Vl11c3mFXo9ZcuzexGCV3AQ3wqLY
liKveGk89ayG2rnQUWZvhLU8yR4SlTQ8iPia5y3E9A4kEkovdWhiq+gORYhZcyV7qet4KHnWBIOK
0Tj5djLRjSvdO+TwK3JQ3sd189JZxWPRkTlESoAhFYcTVjhwaz0sWht7ZCnyl7WzXgU3dkpmYLU0
+h7/BC1qTSYXNqa9cNgOpqF/pntLGJNdvEubjOlu0M52HDhvjAw+L6oVh5M6Hl6LKLIfUCMxAB9d
YmgW7250y/joV1Z8pjjepzSst2MvubdJ8NDSmdhMNHw2VJI81Dr7oIt+v3jt7eSXLxNfazun/Mf0
yl9TfC20YpuropufmCHdGLC3x8IxSHIi8FaUquVOp+q5Xph65QwrNzqyvgOsLjlZhucmrl54Dp6b
iYcaacVDXMdviZW9Y1ynC+MsrN75SLdwJpksmZrbqpyf0ko+Jz2uA8lE6hp6ktn4PZ6COLC+s9MA
6GrzD0tY+tDVeNurun6xrQQ+JQiwMUvfrXS99G3ACiSZFOeNw3Bi6p+nkdB2XA/gLrnMZk7iM76o
pwk460UZmXbfTnVxZ5UpW6mdXjKqtx7GeS73Cv/OxvfLd1qaH/PEpEWn7yVcLJpH2XCyZEW+hkyI
UMn4dtHIXjfmuO0aL5qOnlicfeevuU8dN5YNC9Z4Ono7dKtcJKv4iHPeNth8/tYe2QNzxFtgb/JX
41qYE3md49p6GDiHboYhjlaWEd8mYHGG2IBmAKLyNgU8mqL63gBKjDYiULQn1HoFM9PuDCg9nm9o
UApAajJfK2N7T3bG1UBoOm38UWbzjqSyV7rN/U5b1a1s8AELYW+Vy0+PC+hArjU9lTnWYqjjhiwv
YrScMoEgIe70igyMFyX34GGgdnahe1TVIm9SbfcbVRHGVsUks68r5XbopycyXZJvygT8mKp/Xus7
RAj9Ni8J7CgWu9wLaiuCqSlqpMOS49Ddp4nYCkhQrLOJSKDwUggyrK2uOPJ+a0H+7grTvtQtYS7U
zeSWQCkyTfqelz2PH8tViWGKdz5M911K5egmTXvy50BdizZ0D3OnGHN7cX+0XFZInKyAoCWPJnq6
CvQqa7dlFByojqaN8cWdwBjspo59lYe8NZqLGTQ0GIdR3hLfQzdHVHQPUFFAMzRsBj1rZJ5xuTHX
vaqaZaeq2Xgn7Vubdub/jDTLWWoHPeqM7J7m3XCYUfDsS+biW2fdXwI3fW9l+YK+YAYOR4mdQYq+
1m5OmBI8zh0o7XybQKFlcAqdIHMpp0kV2EyLfU4V7VLfHJfXNWsY1+9svaaCzcwjJYtAFF70KvGm
84/FMPeyaJ8mzkWd+R8w2sZ9QerNlqLnychEn8bJ6Y9xQmMTyDnbrl/FB6N5gh3Yz5dpw/62Liwp
I17skLhF4zl8WHrq5WnJuk2XB94OA2ZLI4+dqCgmLiM49wsYtvo3zfF/w4H1v8Q9rZ/1fwM3/4eE
Z4aYBf5rm9BNnn5XP51I1//+9/Mo2ZmoDQM8YMhQV4LT/3EIiX/TwOCoyY6B/Q0IguCs+PuB1AH7
ZCPMRQEaQwsLPVTVvx9IbfvfaNU5h2J+Qby2EsT+Ab8JBMLPB1IX8wzitwBlK20VpH3rn/+h18GE
Zc5TcN9JWjnmksjZ1qVkWkpW90757/hFECH0A2x6lt4Zanfb48S8cOs2sY6u7ZLNmJVmLm9xWZsK
kC8a6vcsmvPudqRYuhEFGR1HIjCbZeeNXfIFWzxWkymYmjcfGc1rjxye/MXGjhjCVjJjBt25F4NQ
bfo6OrZMryzHXi4iR7dHmnQQaZmNhJezAMd/SGjFTrwSNYQbfx+LsojPzIOlup61Mv0JELl+hOAM
IqBisE+GXtF0y37pMwRuftpky8e8SHBrAeMWltiykCfiCsJiL7H1pfsJxi/DbezcnjjOeDIwYfuA
Pb83iJq65oCQyHgRkss2Cunjjk3sneqZKcleU7EnL6T3zC2Uu9l1bwISQextgjmV3No6yNjRFqMQ
loSWn7wPtMq/dOU8zptuTjinzJx3DoMxhnIiiMznOUzHciu6GWGXYHpwWw7kYUHctuRV2+J8301O
16mNHHLGvViFocUzJbV3qpDOZ6nm+qDT1LtMArGe0ebqebYtN9yALypuwEdGYuvOQf3WGq8ct3pq
svu4Zw+tpzKmCGMZ29UMtV9qF7QNJWMMMd5uc4LHhVTqnMCfrUHvOgyBslkQFmkTD3FDrEQvMZWC
Btp5xfDVHkcKNEOru3cyUNazno55i7ZMZU7wmVOafPOceA3VokEOw9VunmfasCd4+3GDEo9yeCHa
4L3xy9gmj2oMVkKyQGRFZqc9bO0iQdyEQfeehGkjVkJ4uyQn2LVcKwY7sJ5R+aftQ8UKKnc+unJm
JZ2ayqs6bccIBLCOJmbhfjC7hPKkQe9+Q4pdx5SwdtwvN3LJyvlAlAOTJ5UH3FjLWexqfS9K8k96
r30gzrq49DoV7/wyuCIx+nqBijy06EBjoPebOek45VT5OTUcWxvOzBuV+8NOdLHeT9FwhZ1V4LGu
mtfCVw8M6tQeS7XYDVKgJ5zC6G3k0LBzJ7jAaN7bjc0I5FSO9JmVPx1Th1isLKsMvKwJYUtmPelK
PJVe4h5bT6NWGsvVwCyro+iGq0nGO3tkjK/5zae5knSXw6dEuPu2yU99RDXlOBAvy9kuEGKpaQ9L
9x3n/jMRUa9dUF3mLazKKUDEN3rRd0C5dBOgPETJLfNJ575hjL71xoV2QbuaEeHuJoyvdu6Mbosg
mWpXjeE7egoGf+h1NpkzprsAAWXp06KPBpsR7VRss8TqEU7BIl/0SMXG/b6EmnwMag69fcdDM/pg
5dv0iyZYII7TF68L7/GMZ1SI1Uvs62TXeVQ4xhpuZFikX2VW3wEgOWOsc0+FXZBUMKiLJaRU19L6
lGaYkJLqS7Z6/Ot0wZkdi1UXJJJHvEjB517KR1+OX61af8JVjgZNXwqGZcS8DuQxtPUjq3qHaEq3
RKrZ1qEdAdYjdGWxmMJpvhhl8LkYGd1WhpIYwR98hBS9UlUNhpm9Rz9wqTld5g1FnxELYISAHESy
O5ytklV+4IyKNtoZJGBs/eLmyhwKP3hH7FledxjRbghIvU2pKTCVoxywkyC+6pXhioS0AWa/j25E
E6itHHxmcTa4W3EoWlds4swr73SsTzgsUU20/rmHtFlMydcs8F6buKu2skAIUHnTFwLYyfCdiDNN
F+HvA7fPrhsK5a7UONIDUZxSgzACseluUB2Ne0lOB9LDazeP1WWKgvmC1hw668yR+6A0l1HZ34cD
4wqI/TelzLPdEC5vvht9rhl+XASmUscxHJ+rKq3vVUukcDVOBEgJJA25dpyTTdnk2Ga6iVQFzTfM
GZ4Lscvd7kpP3l4judn3pVV8hYR8RCb2it/fI07G+0SduKMPzVQOEfe+6OwYfHAe7TK6goxa1WM/
De81kN6yzC8biYSmm4enunW/9hFKKRYb62bCJLThkau22iK7KqeZQP31CDxjOgjPvhDjct2uC/1Y
HXGkO4gUEaGViMsz3igq0uSYe96xHOz2FGT9QbfGbD3gp60f76rZ4unsLAQIRDWK+mKGe+7a3blf
hHU2jXfH+lbfhAu/WUc6B7bCZNr35Tujs0dfNBzs54vAy/YzY4vd1LZXaGTio7Ln6rA01l0lkGuG
MSc3a7LONQHV0vT6NaMuJR8UMkWLYB4HE0p21G0oVbq3tp1v64pIiFTqt0zkMyt+XF16Krc4oa0Z
FL1zKEX6eRli5Ol9APQ3frem5ZPWtB3bwr8IxvB6sSOO/jRRoro5sbXTV9skTsVyhwdPdx9Ci/JB
w1TyCUdB2OpxchDcgXh0vYMLW7LatEhD2reJAA/mg1no9ts404v95GVAJJI0hAy3yXC7yvzQt7qb
3kIXlRSsFe3YqtnTcF8Nc2noDnIXL1G+7mMjMtbwISLpeLzSdVec4UDWlr9t9ODnwR0EwxZFo7DY
cdoPxx7Ctj5DhCychV5hnMGOStBQ2Ns8Yy62Aw3l/W/2zmM3ci7Luq/SqDk/0JtBTxheJuTST4hU
ppLe30v39L2oLKOg1Apk/fgHDRRqUkBVikHy8ppz9l67ZedEB0+/jOdD6DdTrcVApCwOM1fbDWoK
xGxnEKltJbvAKPWh2LWoZ8isC9tij6yx0z/y8vSyO46hol6o9Nxvh7Ee6ALE6mOt8h2tK9YKSrYs
DNHw0DgWKLq9o0Q2Er68M7akrk2h9ZlDYGajqUoHep2FyRi6y3S+Q2VTKkavCrAY0DQRrg2OhSZm
AltYrRXVrML8C5m+BhDlsvyoanmfKTex2sStdpBuqn4diqzvxDpKhLuaWPgsHRxCuaaLbNbDVYK8
Pl8ZQVxH5j3+eRr0sZWD2Uih+Cc7CPxziKhBX32ne8mURiu8gBm0RVjS43Wuq7KmBEzkQ16vkcI5
eM3nAq1l+AE9WNIoS/QvHJ5zTkkA/h3mhXRioTlG9EtbAjnVhkm2YXd9N+bj6KyMts53g0CBNKe/
tfFXinXfBAtB/FEL29J5GLQEDjMUO/Q/sclA3bCFum0UmbCeTPgYmm3QCGTMrWKQJe41HRLOPp56
8gH9hKSwotu1ncC4GOuo8ql6NFYgn7peHePbPnUH8UWUwOsPhHgOwTpCBUHnYuChmyaZuxRzM6Qd
LgJZewu0vk9uYF5i/NnETeM6W9F7nV/EWN92aZ+D10+cLhk+IxFs74PcCh0/bG2tQYtXwYiMO3oE
x6gjPsaPszHud8WQEeglvESg48gUe0/Ud03sGrwLlc+bXD9U4yShKiDFAANplN/g/HjEa0XsaGCu
xHm+rgxvjiVWoBGEHEXRS9eoy2g6RONNM4YFThc0edlBo6Bhfop6tC0+em3w81U+td5mcKKSImPc
gYgJDTKr+jLOmF8nAFaNYjdfNJdsYB3tjQ/lK7vIhU7iEfnKRIdU02fA+dVXmSUIE1mwssaLN0Nr
6bs+TSgRBErYIkvM5dqIBoKQkpZ+TyuUq8FzyoNtp+ZV2sl+P5lDf1Bap74vM2Y7a1QkrNG2Xwse
94VNSBWpra6+d9CpXagu0xZ3qWy8CD2u09iQ+QleS/eUo1nHpjC9dDOZr5wga7dGbJcf2kwRq1Z1
KZKWlXmNOyYjAschYR02yqdkcFQoh2HzqxhrdokOe/ynjGzYX001AQdTHR0rh0Qz7et85cfBzpKN
ls8SdzeV6zJ0a22rla5k30PAHNAtgEXwMn+4cVp5vj2Q5pMEzZ0NIQ2/c/7IsvJYgaTwW0IoafnU
7m1NAuQjR1bsMo1CBmCZEjE/lDgbWpbKQxOrw5bklEdwEv2hSfNxbzUeccEYZMKVIgfSrCi83ylh
ah+QOaiUezoXOXLxhVUnI/xlqL4QSkkSK2KqVV4F0adKzYe1m4lLT0KYNhAXE2xWcTpxpK1t6W+F
GIg6o/vstUGzbsaYfFVOUCSQ2+Z+qMVT69bhdg6lvev7+janHXkVxox64kPg3bks5emU4QbIHdLW
stzT13pfmx+HWH6EkhUd6CwqGze3t2bokBcbdvYmrCh9a6GH972O4x95M59jnbwkvw6AlSY10omS
FoMCShdf703IWGZXfeZO2KGOZFHuyrwjI5rzJGnH2nTs87Y6yKBxuPGOoGB9RD8YOyL9j2ogFuOM
XtG1dwsxD/FT03z/r6unsnh6WY95/me/6zEKbGx9NgtDHNYovBg6SpbfAgFFM/4yVGTec5ffngkm
yEv+XpDxqOJQx6Eeg95Yc2dT9t/rMfZfM/aahQLcLH0O7/8F2EKhx3NVDObAXXHP8PsWApdmFEUe
TO6BfYP2fcxNPA6pkOJRM6PyjMrlVLHzfKmZW+sadCtMdC6Lwk+raUldk1LZWCYVBhcUGXusc6Da
ty/i6DbHc9QVS8+0Xum1mGLqnBo0bsrVPRlcpMa+qLa9QZ6Zf+m/5Dp/vxNYIjw10ML2kt8wSMOd
6rw/8HDFT/II1D0Fhf4O+l5wfP9Ky9uZWefISrDlazYb9SW93y7UPsL9ekhAsyMRDzNEgVVKR/Lf
uYxLxVADEwS957QmJ+zeq7CNHOJAGB+ACwcrVS3EGbLH/EdePjWe1yzYYlRbJveyBBcn3iSHsTf3
Vt6PO9kLhMFGa4sMr6WmHkaDRKo/vSuMaTrrhgaT1WUPcHpXeus1jXSMPcktWFwKnCOENLqb9y/y
1l3xaUO9d2bMvTXnL7woZzqi7KM2N/YQ1AAzWjXVqd7sfVNR47XbpOfe1PuXs5ckloxFoZsUbc+2
yNqqCW1BQZbGTTRJc8s8Ut+9f3f6G9ebse9AFXiEyNMWMrvJbm1ZDsU+ozH/rcTf9VhJCBErM2V7
ukoh2KFKzt30drBxeeBDbjxUyYNsPpJRH07r0bTm7DGa41+hZYz22kBmmq6GMQpu4xoLILW7fvra
5nVOjF4bYelMIGD5VtR6JaY5PesjkOc1AXBpUoge7yEBdO/f5PJzxl7O7Adbbzbp80Uz5b98hcLL
Z/Ow3Edja+0cr2/Y77vmnnJcfPX+lV4/TfjDRCEwNzFBOUvsQGC7jZqN7b4IhbpROPWtJH28J5xv
tHeRMw5/OFHNd8ZlVA40+H+M5ReQ1aOGtbXZF7GD/gpD8M51h36fqUP64f07ez1RcSV6DoCOsO5Y
S87BkLSJHcp6z3Z1IhMYtVDG4WD1xxeZp3RWQ5YQFojFiwK/aI9JUO6NAV6q6eB+j6FKbt+/yBuj
AcIXfDUqqdbMOTgdDbpBMqt08n1Hxg72TLKfkzDs2ZJZ9eW/cSUuAJSKZqv7jJJ+MXXMCEzaruUe
hEx8lWiCal2JQogRb9y8f6U33g6aRVvjPwx0ZuDTe6qR1wyaku/hKiLGzdNZxBzJM+v7Ww8O5q5j
GSrgK/SQpxfBWFKr2Hj3fUFztbds7MpCY00ppHkGyfPm7bBXAY+iO3SsFrfT56RlBWO2V7x43BEn
Hq8bM3fODLb5PZ8uV/Od6IjcWUM4NCzGAUFjJdqqZF863nerysbrypHVNXZu+77Qu/GnVg3Vt/df
05uXBHnBjoLGmOHShHs5EUVqaOn9SKDnhEwFQkRBwDehb3YzFvtxFBUVTSUvz9wne69XdzrHFmDW
g1dBTsIS2uc4kvQ7YrQ4r4fuprN7FYJePGe68rH1hNx1GLQEuUA+5yLx1cDo+IgNDz3CaOCK27C1
VY8V1s6bsU+JPgzssrmwB47PSFKTYuUyBal+xO+njWO2wZbcvsndRGlLozvl1Nys6gqg6l0b6ebR
Sp1G3tLt7+KtRtZLe28jKMh8UYNBW2dTIzCLBDjcZq1CF323Eq1Q7/XYRDsTM2hMhFZ6cKM3WvIr
try6vQhI8cZyQgzvBwqMFeG0equSbp6SsDkJXaKFitRrVZeqs2kR4oQrh/LShQGmpvbxNMDSbvOg
25CnNcSHLqOEXdL2+WobI76dXOv0Ax6B4BeA39bcDakYv2ToxQVdPIQn/JwkfFKKpFgHWL6gslto
CrZhqBEgHkd49l00cRzonKCjqVNg8VmHOYSPvVfVKVoM2jrNKsSTxgtxUhejA7F3/b4GM9tTZHIt
a5WZzohmH2OCjjnJAscSEFrypVMjPOxpi0shasf02DCdZaSjieChpuenrsI4qLbjGKb1SikG7aeJ
cV7xs9buvqqhVk0bzdSH6zYjO9MnQ2r8qYwVZ88gbxP0KVGOFk7F1XcpRg2bydiXyCADGKb2Phzh
k65LT1AZKhSLjsuUFeO9NG35FX6ceKQrOFH4NhFM+sgTuw/J6JT3yMv6WRQ25BZJ6IMyxmuh91qE
XjG23Cscy3GyH9s8vUPRVBrXGFEoEkaaVhISO2TaaoJjt6NVRdJ4mUE5G1nzqlpg766t3u59KsuS
ItOAj6PmW7tHlE9ctCEKA9VYmn4aLXf6RpFfu3aHIfwM2WdIN6aSpO2GLT9uxEYW+YfQFooBbL52
vqAALAmqYEWPV3IUHG0qp1FgtCSeRx6LK9rHkTJwtx4iLYsxddjxd4R01s9WxKMGsTgcEcZCH8gv
kzzlEwc/0uJq6IfsV1jBPwEaSIF0nYg8+j4NYakdOkS68cdKaXnaE21D1++FSGOiWpvkwQJ6LVYK
h0vBSc4A+CGZUpAHqj24AZfOEm0AS52uQ/ox+GRyPBNVWNTDWgYafiTPbJQd+6FQWcuOPp7h5KG2
DqRjp7TCamp5YSPGCaZ+UH2LOi/mQ1LluIN2goUkQpCQ+W4Wq9rdFGiKuo5cu/mMDaekszCUTUD6
TOZ+yuqcnifCv8mEvz/JaEMYsfdplOpQrQ2sQtiYMCaSqKyGKUVdI8s/VhRVSXTyNARUlK/QxtUI
N3+kwxg/ZPFktRvow4ZFo83JszU2cPNXNpZEq08tVhl/ymlJowuyaizDvIvQt3MXcFdnpEwlaC2D
H3YbI5WGtx8jlBUkPG4ru9XRoEGNyMlOj6gvm1THf7BFFQPAAIfWWDPqY4xrK2wqv46srP9EkppJ
36TKgQIYK/q+SXAVjIYj/RHd4Awk17To2tZb8XsF/v8ghvk/l2o2r/H/uyBmJ+Pi6Ts0qLb9Ll8W
Yjj5/UMYM1dbOMUQXuaobIbonbOB+Uchxv4L8Qt4HnQu/BdMff8sxGj6X7ZLDA32CY/3Yswkvn8o
Y1RKMdR2OP79LtH8iS5msQazzVB1l+IQG1ubzedi8zSwn+m0ILkJVVTDKFIEvVPcsuou4B9tqkHh
QJU1MHVfPKY3KhkL55GFe5HzPlxDHW8TLDRt3tS92INStyzrropvonBjauV1R9c3ykXhN/2VHedP
JjEfbUBN3DPSL39+acQ84ObgGFP/ekUSC5w6Q/Jz0+Hfv+wjW8rNgDBxS2VXEys66VF4PWp9e8gG
g2QK1bb7HrxJo4fbM79kPje83OrxEEzV8vgxnAINfs/pQ0DGFtqY425igg50n8OUnq1b7IKRDw1R
k36UOGO3QV/aHGF4tFDj8prgTc3L0moVAmS/1BNFCN/GmVL/G2+ICqDJgDUo0VHwO/1xEWBcdhjo
mqo6anwi28dfJLFolBgyt2jWRAPkH8dBDOMmoGlfgqho8UmPKKjOHF7nCy2fkgm/jJfGHtHRFig7
a3TNPCrDG5VB8VhasnwcSs9eB/oQX1DY1z53yFlvFa8uP6k2EePvv6Tl6WJ+R4CJka8ZnjGfmU4f
Q66amPFa75iETfQptgfxSKk12oZCP0cnXp4unq+ERg6+IzUjfQZpv/wkIHUNNfnpxyAy1I+u1tZ7
LZfa7s9vh4IrjRDAGioStdOLsDKEJZCJYxgQA5SZ4fBxCFV1I0gt/Pj+ld66HWrLeNCoPlMPWBwq
sk6HfmSkN1Kz5Ye6tesb4EX1H5795mdGMh3zF+c/SMuLZyZTqAJtFt8UYHwQgFpRflDN2rxPSjGe
OTW/dT/ebKhj8mJOXn6sZd8HWhCnNwScyA0gerZveSjlOSzgm5ehRkOxYT6izw69l6NAeD2qujTm
YaXThyRHFdjGmIvefzeLNMvn6ddiOjEMvm6CFZfld3rVTQej5kbD69z4MZEvhV87dVdsKXNFHwoj
Fw+9PlnqGgoS/nuMcDmosErXnF3XkWR95ge9cdeWOUd5Ui1wYZIs7hpfP6z/zD22omgOKeKafacQ
R/7+XS/PmwwWJluK2S6nd5CLi5pilWfM57V21HU0OonETsFZ4XOUpY+D1/xhDZhr2TrLqQVxkcK9
upi0HEHarmcNxz5IwwPSl3GtGqF1bgGZ/8piakRxyzgxcXvCFF0Mf9x9qF0z/eiNHaLqFg0HHIMI
zgIKldqEYlUHOsCFkq0lKp/E+mLZk7IhSMK4GiAyH4TjIr2uk+CznoQdtik0bytDSZJ7S3rFmann
rR+LX4QaJGqJueR/OrJNqVc1VfMjshD3sh7bywl806MdWhV2LdPzMVyqe7VXrfv3X/sb6weLx7+u
u5iIRKQOMhHmEeKcoa4qoZDR3EXeBq43uc0GPFi/yGYgmGZl4xWFZ+VMMfuNwW07BqRvOm1zQsE8
Ll/sdfAsejEzy9EJQG92StNeD1EUnxlwi1TB50963lPNtTaqU1RVTq/SlloNHU09stswDMByBrr/
SFjFlwR71aUsE+eLlbfR1yrNrK+5kVMhAEfldmAgXRJFSPwhjsnIAJJK0D/pmQ/8zZ/Hx+cySyPD
puV3+vMmTYeHiRaD8YwRtSmje03E2SMmd30zpU38qTZ6ZIdta5Q+C/rwZSgsjYStLv6iKXZ7ZxZl
/ZTlVOLfHx3PO83lN+Sxw1FZEfmQlsWvbrK8vvXUo4wT7QJdhp6sMsyaF23XgqazhvgBE1v51S6G
8rJp+viz0QpoQXHdjrOwAFKxHTb6YaiK9KKAwvLh/d/31uChHmt4jBt2IsZi9NqVbFUOEEcFE+2u
ReToJ6krr9+/yBszI6hUUj1cTsv0WxbzSDhqYZyG3TGv5uJQLczoYw7cAg9rgLysSFDrvH/BtxYg
KvbUN9nZkWjhLvb/1dT1mqm1x0GV4lITqb5qUzhzIEn12x55mOej00I4PlKJvDZjbdgDIO4eggkl
/pmh+cYT5rPU+XRcStXYE05HJqbY0ojc5piFCuLeWP6iaJ2d2Ty8dd7BFMd5h+4BkcbLQ4codCNI
o/aYN7TOekLrVlFD+mCAimutyTqt13kYlLEvR+iIq2kUEfzwRj3z2N+YgvkVHL6oMHszAuD0VhvR
OCgVOU1EHCByXfsKs+Spd9VHgEHQEqddi2fpzJt+6/EyuxmsgTgv9CXiO0Vz01olcRtYxCEy4SEL
EtNa0XQWPnKrg1lUPbetXw3Z9FmZp0lD3iF12git/AaOzj3zwb/5e+Y5iNEOCmFJuJ8Mt4arWRxB
seK3HnLimWANn7nr1xchIZsWGDt5NgHmLKN4OeUrRdgg94JTMOjRxxi99wctKu0/vpM5hhRqx7wJ
nvtspxcp0bHmVBeP+czmMXo7vZigdp25k/mXnk6Ps3bCJFOHLAIUAYupoVC8UrHs/ijUXn+oxCQO
xDwXgKQ7C9bxmbHyeh7iYIK6hKKHSeHdWYzPEQU1GqXm6GREnOGpNsO7aLDiT0Y7DNOmH9xhBW3S
+AiCUx4GTi/fR02PLoivvg7bzEKw6QCBXGXYstHU4aVPN63RVv36zO+cp4SXD4XHbc1A7blowuT8
asqw8DsagX4skYkblI0lUFHV6+JLOpQxjYfWgipAPwxroN2jk/RtYun2yCutP4ssZmfJL+Gs4MDs
oJDjLV1NqTEALazHo50604qdaArpLlbPvJflGOAi1KNVi6o7Uxj3fTrQMH+GCmDWY18Qctr0SX9t
A8QyxyI5Izt5NU0+X2k++7KBsTkKLK5EJUqDOlwf7bwxsx2wRe0pbmOM0KPt7Jo+umuKLroFgqc8
Ca/2LnRhq1/PvNz5s1m8XMh+//wN3mI9gBgR2nopjrHZttesGrAF9F7eqirecMW08XmO0cdsdlrK
cbqo8JVvoZFokBJCnUaKrpAj8P5Pmu/6vV+0+CzI28UDHTTHqVfUmjqR9hORZYYAEFdnkDpICDXT
2qQpdCyYu386l83vhPacMfcjNQRlix2ILEBgxVZ7dHKtX8EQZ/sM0O/MNDNPI8tbnCcYvIPoPl5l
TgSdUjdZ2rADEfp9KXC/QZ+71pthx6CGJdsXw5my0qstyHxfsJWYpNGFsTNfvOeM1hhupfrYtq4q
gFro+lUO0/3B9Uowq7omZLHS1RLgke7G9wlwdY2WA0c+39BK+Ozvv+NZ4PfqCRBQwYfMGdhhH8L/
/uKUYKAysbSs5ZgSepdTl1PXizvTnpEYyhdmNTp1agIpQje/D56dryVusC0YhvsyBRxa5lX9/cwv
Ws7G8wNir4KvmZ0REqPFIia63C1tQxxFNyqkjZRR+5VEYQeZOzvJZCULr78uOciRp0wdKPYDp7Kf
qnAU9YVSxV65mky3s3wlkHKXxKMxEC2rat2FCb3m6cxvnT+B5fhhRmYuZBZkf7OYOFgu1HIo82NH
R2zaGCmsiJWrTi6vrEdC5UMcxbTShG1Ur7xWFbcSqfiTMfWcenmZuX1miVhuAOZnNx/HqDhYqssM
ffo2m0wOod1VR02pJ1AQUu13Nrr+7tyomT++5X17z7IHwG5oe+Z3+GLUZK5RJHo83zdQQh+ZhAYg
3DMydlNp4RJunJeHoi7JVulsOdUQ3vFzravaICQ3CDEyBkUv/7Rmys17YETYmyC4m8+ipz8Kdn6o
T6533bqjdxUWZnbXaVH0jTyD/uH99/7GYyaQ3UBIOiclsf6dXsmJApNsY+W6HB2CTfMcqmpaK2dm
ije+A0qMhkHSGXOrYc5f7otn7LAbJ0LYva4aae4hf8h1Qa34Lk2rJvJhIWb792/q9XQPV86j68PG
S2eTurheMQVd3kDGITW6/aICpiTIs+iLyu9daYJMUMMG3iaqp56ZqB+hawU0gd//Dcw53NXJyGIX
RttpVoxRYqVVcnrXHJWiQaI8gT4xRau07+pwAxpQfBmaGSFqiP4j0CWaElHKfuuHaeLwWCl1Ldpb
SIem4ePBjazrJA+CFjSMg9N3CiJPHuBDIjDXtXJSPqv4D6aLsc7UC0UaM4hOCh6qbCxJStmUhzAK
bDEctalKH8jwqH/QBQBkibRpRudMbtNAfCpMML+DEnUbK3eUR/DO6R1ox7TGAVXVP0SrhseyH8Yf
iINCc1PWGaEK2Nac/TDiWD6gTBraa2F3Q7+tpZX/GLFAKCtBBTRZl0Yu71uTkPKVh97BRRCvB3Kr
OsCSVpOupz+dAqAX9BZNua+nriwg87aQjlQ2Loc0KfuvcC9GNBe6MpWrEoZ2vXY6w/imAXqofBDH
9LnCaXJvYnLLwdUKeDarEiWsvBgST0rfGwy5FwVNKyyjSeR4/ljTZsZaiVFX3XmVp0Emc5HzIVto
iBz/IVK1IPYvZAUhT95kLUF0MBZbI3WRq5Re4+Y72sSph7Gsi1KyIIhbpjVdcERWVo5iSJeoEIRQ
1wFpvAQzeUM8bAOpeMOtV3Tuzgha/u807YXct1gsfhVJrM7WkX4I/Q5a+eSLIOxrX53nZd+tEE8R
191Mx9wAebti41anPvoTsGSNnQ28QAK8UXFoDNKPApi5XCekv3/QO6uRaxI3Y3hDQVlka2wMKlje
ybbqjSFCbHFdy9tZk0DS3OFNY8nU7Uy/s/tM145mi5UaB09nw22zWi3DEy9ls4dNOX3F1kAChtAj
WvtKlBfBCg8oXUglk1HrO16sPbWQWzjyKMM34qCz6QLe1KjsQjNofpR2ik26jsciX2mTIzIgiVCm
RBYilB5NNzF9AZdSW82Z17fomNL7EOkGJJUxq1tf1hWCtcAbSP4pG68M13REGdVeULVY1Fu3J7za
gg2/LUfIMZR2DQRRUWXrpFkPY0axoNdGQDxekDebKFdM40rPYFmvqzIJv5siEuo2NArnobTH4YMx
6na+NeMk6ra0uYaIfEjkmISkuCyMahpHK86p3W0X9N2dVtKO8yVrPuTmwdN/2kh4iEboAPflkEcu
0bBVOyMj2g/3W7svCZoxDoHFn1nVXmD7PV3Lj7YzajnJnk30Ia4L7coxTOUSKnVUYPfRpsjP3Ura
h1IpxAchvfhmEEELe4oUkt6vqQx9EiDwjRVGKC/byKk3mUPCmkzsyuzIAHme8v6jYvgbta0Xs/8r
AuXD0/gjesqyp/alhOH5H/32klj2X2yq3Lkxg1AZ8TfL8G8FA6hJXUWbQDGJvgqWEfYnf3eSKAba
Bur8qoptBFolXc1/KhiezSlsEulDmjhAHP71n8A9Ts+nLiII5nttzrhiJ4+QYrHfKEbZ6IGnB77M
TGU7ljB9w6A31nBZvTPr4umG4++XAmzJMWju0z6XuV/sBQqzhzCsuwHe3TFaO4pX+eiDnDPbutdX
ocfoAPLnqTmkdS3W3ppddRfXMDMR/ORr4qnMTaGE7u7FW779vZb/VyHz2zIuRPvff3vjKgSCQmqh
/D13qhZ7ZqlyD0HWkIszDtM+D4B2tKKNt+9f5bmy/6+NxPzI5tM8G3OYpCiojcXNkCg5g7sL9uPO
+BMKAyBhfyDyj5mK6RZd8ORcVKwO5ZhdWTKA1ayu6VKvS7XxVaBQU3mrV+q1M0UP7/+y0zPn/MMo
aFGnwxRCHcex5731i3cpIo6xHCeoZeUQ6GuRP5ShBUbfjfo1I2lEN0k+1fvXXPRBfl+U2gItePxI
LKDzS3lx0S4qyHJIgnDlFYl7GEqlPAhVh5I3EFhhuXm1JlW+37jkch06r1NXjWYfi8gedjaML9KI
EsCRFnrZ93+X/vobIiERFT24HU56PJTT39X0OpXntqCqQTz9iIJy3JqNpitrJ5Gl7cvnRJkQ4Of9
lA0P9gA6feKM99lN2FCoptFfudgtd4Skzuu8g/I0DkN0s0YY64QuluE3OVnKpWvq032nd0OxVoK5
DavE5iZoFT0HChbr5yqKr4c4d+VQv5gPIgZiqtO76m1H9O2gRqQLTXQ2jRi8e2ieqweebpWf3ykH
T502DBrqubx/epUpNUbbio1opSBw3BBwRZxVyJGyKo16pafJOYn4W+9qlm05uK84YM6T7ssxhE+6
rpzB4ouK4BL0dYccNsfjMo79HyaPz98IFVn0aZx+ONI+Vy1eDNcmG1O1qrVo5dig2tGQd3y3enFu
9J0eeZ6fIJYHfBw60GsyVBdPUEPfHSUqT3AyveIIu2+4IZiw2aSxa+5E5ahbVYuNrZROSvSQ68CP
13SQ74h2++su2ESd0x84IogINWQ0ivw2yr2BQpVi7aFufHMNL8bsqkhSqYJpQ9G+vbSKQd1kCXaw
LqzZM2auTexdkJ2Z/057Lr9vzZ6XJTR+DBBz8cGrHfnfcMmjlciMFP+D2650qFNrB/bBCkefDZtX
Atlozx3h3hj7NFNngZuKuAyh/eko0RuD0w5qNpxORrT3amIEMfGX6/cnjjcmUZZd9PskgNI9W5at
+sEBlqrPelb6zqxXpDtPgxGsi86zV24/RtuACe3MRd96pjSycJDytaEeXFRXKkuoHctjtMojM19N
Q5JeKZ6bPiA6qvfU6eLP0gDy4TpFfHj/dt94qKzLbDFoTvA5WPMve/E9pHwjUz/G8WqUo0S8rgyI
4wnlev8qb3zgHssiZWgWCTZRiw/cFWaGGI3YpcwCKJTq+rB3anVcV4lyVoS4nLzYv+HOoZdhcCjH
47QcJmPEBkRUpp822rcqztaRHNa2opB+gBCUlKT2IXRAKSluFd+OTfEhyrMeUbKr76gMZ6jcDXox
OqDO0i2SP3zcv38cbWncQxrSicWL9gKzpobLj5ukFd3105Rfw/A8l4v+rHJ9uUVZXmbxVkuUsfYk
wKwUkTdutFFqqwi1+0qZxukxVYPo0FpBe6WW3fihzgB2lFQJCIaK5F1MCYFDd/BjQEHoxzGQ/sbT
5FYZ868sGe7GcfvwjlS0HqdFkqM6SeNtnkCY0KT39P6wWbgm+XNsZTDtznM1nz6K49PRycQ8ZuBO
OHeSxed6cf0TbIL3iQ83hgnkyEcRFDDOEz1VSwgyCa3oVoM8KwEXzC7I7CvymFBbmXy8mh9qgOHg
Wzoo90tCFrKiVWB4l5ZWr6QnSIRO474HRWZ2IHhCEiTNtY7Pxrckfg7gz+m5MO9Fkfz5BpFGotpl
pWDOXvZV6ynIe6cdweJITffLmOIKt5VtBsCoF+w6kNgbCFtoMDQbDjj9fUxdOvYKexPkCrRMyzwz
E73+elBOYwebcfsYED3j9Im3VH681ISCFLjl8CmzjF9kyxBcBXNmY5vZeOZyi6bF8wOgHIf7ntIy
1qnlpE6+ltkWfMwcsAdYwdpVattyJUkMWcHKaHYpG0qMB4TdNW6dkpNMjLfhDWc+S33eN51+MHwS
TPrsX5l90Rud3vbops18ooB3queUntQ05ABPZhnbbXklIxCIgzZZ13rWlpfKRGWk98iCFHnpoikn
FBiynvYdCCvTR5WnF8AZhZ8ppvehS7t6LSzzicrkmTLuclLlGEpN2qTXg/JRJfnu9DdrVklKbSAI
ImhGAq8K5UcWar2fFmBZ3v8O37wSUeMcbFWc9N5iNyOI2mu6ulewzRW/8jyvd5VVYCGOVOXMlebn
fPIeyH2Yj4pUvpHwm8+7+hfL0ViZowaThADfWrP23w50hqxtmff9eogJS3n/tl6NdRwKz1oDGIYs
vbOP4eXaR8FG1t4ciS3aSd+ZEXA1KqI7AkwBmpw7KL2+MxooDm5OzvVo2pbmQDxog0skTrgK7Ike
OyDlZgNosfbVzGruUqJSLxEIJWeO94sGNN8XUyiFCc7DDkoivJCn9ziYkyqEUuAUL9q1q8oPXT5c
Q4r0k8a7TOL+InXMXRL1V+zrznxUr0YNnxPSPJs9NwUNdKOnl85GC/FPT63diDpCkIKKaiT0H3be
ZOi9/yZfPVwuRYPdIjuEG8ZecnqpJCDamLhV9hdhQSwnuV5+NEALB9WvwHoB49ZjXtu+f1Ft3rWc
DFZkt8/41Zk9Qpd3sdPo9CaHBEVCYMyhbFcDMFrjoQwv6r4Pd3Qx6XJ4KycxqpsqFOYV+ePiRgul
d2jCcyk+r+fR+begzsGQg/EGcebpE3DjriaQouM9gxtb605LroFXS9W3ZU+6Ka3MXQWg6qayt8SI
UhotBl+A9T/zSObl4eSRkADmMR2Z9HsZ5ktZmNqbqHTheq0Udte3TCUV/qyqJPEJjIjhwQO3mmAX
ITskWnXQbmxqwztB2RecnWL9GHJj9/yL/lME/dtzutH/buV6kD+/Fyf1z/kY/7v+abh/sRen6EdT
k0oWG6t/1D917S8OAbR4afixJ+FA/s/6p67/pevoGVgcOU46VED/Wf70/prP0vjH6V2iq0CB8EfV
z2dQxL9GEaOXniQ1SapZXBBT1WLmIGQ8RZhlf2mxJtgfyLikyYBbN0nU5sotchrduDBJ3lmLYiLe
8JspekUfIXEXIK1GI9aoMk1lsEXV46XVus5zwLKYe71o8nYt6SngvyvDEPrRGOqx0LcBkhDiOCIL
gjldFSyF+zSv5bQCu4/fWAkEtPlricvWJpF3MPRjMsQ2f1oq5Gmk7CGho6dbmlhaRK5069qPYRAl
Y7p16XW0Ytvz3aTO3knpeazrFjIiccpGZG+g5nnmqhgmiIkxjS+13CFSKPsVTJIhJljZGjOcGVNI
DjKANmovF6RKhGwRBRQ/iFphTYDgOpvf5YWC/dv6mRSWq16XFj1HPMljrBGBFRHOvXX0Nrd8LOO4
yAkUJUihLCiJkW9SVJQlTYkn3ikbTawrRgjhsm4lruuSHg/ZFcQeP5Vq3z/gWU6rX0ZZ5uXamCys
TD5WAKd+TCTQ8qMdhmUDNdCyigLdZ0Mvrh6yDldGQX849fPaBdQILt5Fro8NI/01lmbBwSxGJyIv
1TaX6YbkQSQrI7mqnc95qfwcaIIGj9so3SEK4BH6uHwwvjZZVt/KunNtf/BM+cArs+THlmB34xJt
U5qCACukcT3kSH7WdTrRtNXrIbhMZNjaq5qoWLHFntHz82iGdUCVW3VqdllR/A9757EcObKl6VcZ
6z2uQYvFbIAQjAiSQZmZzA2MKcqh4Q4NPH1/YN3bVoysSU7t26wWpZgAAYf7Of/5hfnD6YA0IlJn
mmKbUzKjL+oTolWgj3TVsdRJ4NgmBv8j+qPKQ5pQWz7pKFlah1Vuif4IzVD/7OsD0z2bFoXwHseQ
nbVLl9K7r5OYcN5mDDCEq5i84V6vk7fBzzLYxW64W/iFDRTqMvSGagk+G0Vpexvi5Dzqk9yCiFIs
mulMm0oYCTHw8aQSPywLWBC0N3ZBIE8izd4/uzJP8fw0yeqcNvAn0h9jbCXj3iOsztIPg+FM1isW
1cr6ooNr1l5IWrPEmyZY7FWSX7eLle0xsI+pwsj+Av4slrGOJiEtc9OL1DpXAcLLbbP4mOQameCm
lrRGIl/bThWEZgoqH81lIOc981rHDDECTO56w2l/2H3D3HUBZ+lCfDziIsLASO/DcXbTLjTou+74
aqdPrFwe46i3FVT1OUOrr/ljd24Y1jcRhnr8x2zANGdLS9sGGM/hKEj+t2q3jDnj/agNJeFLWdN9
JY9Uf/Tixf5K/pD3CVsA8rQJ3V1TclCFX61z45GaP+m9sJVmisEeRQBZAb1LAt9iZyy2QhZ4EzkN
XJEwIGB62ShGH+nRY75HbB/e1gfbKer1iJ2GBx9TyS+wORnBSlLeDZTttLUkxeYsFS/BJEDZbDOh
xxx1vJK6PdfXzaItO290Cv8rpgpoqMPWtuLpDLZOqKopBXY/zMBLRazL5LfVsXNTt9+xXc3WJqtN
p3us6ayLGwT1qxfZuNRlgMtr5WhDSFQZlt4EhJTZ2EYOmM3ymWRrLXnQMA6eUmgPY4x5MYrshbFk
gyGXfSMsPlMjbE00RxvIoiqNhkU6Yo/rN3J1Vmmuk2Foj7rRHCYeR7kZib1Jt2lpKPekCc3uDniZ
qvZm7hNfO/HdJt5xtOvKxwE4UFMTaV6tu5Fm6o2/RJ0/VKTLFu5Qi+9wZpLh6xSgtAidMcYiHV8j
Q/uM4CMzmVwVskkHNzQ1rLGQ3tqeNL4x7/KX/FABMpkkCwmrwdA4GDHYeV701jmnomzasCMO63nU
B6+4FrAprL3pDk2Dk2k/6W75xURERgzvoMF5KKPEWOZEf3QFZ4Vvn0ws2xdiQfPuc9ZigXo9IArq
H0jkwLAlSVpShV0+mOSxpARuOJSKqtxMVjopfC7xYeftMyfeFQIJJtE2TCUfBDlDXgRu292jmSSw
h5yuHs/IUsumfUB+ClbY2VjexoOCalAxjXr1ydBodmXcT4Rx6El5CyzgYpboroCFYCiXhmQg1WYU
eGt8cDu6VXHjKNKkSexw3Y70WwtX/Rzl2O1ALgAHaovWsQ/hw5jnri3iea+0ohz37Wo3Ba0/icMs
wAj5wKmg15Hudupn67ryi1sty7wLgsy7GdQsbwTn07o0dP1YitIpYKnoQXa15DF2wcmIa+0hdQmW
D0kSz8wNzglC7jAkwpE86Qu3ANuRA5grlKXhVYMU+IOIOT+/0RpTubuMILCVfh+4YNArlAQpbARC
L0RLi0XSqH4cZ9K7NmnNAVBjsNXScLUW/VCoVE1KDJ5VePqL0XdwGSP47YTR9JyGADXjV7iE5JBM
TZAQV1DJJsAnxevYVYdCkPMNfIhVhxnnR9sTeEjOC8YWJOS5w1XeEaq0E5l0vk7yzYO8yD2ptsRM
dDKi0m2WK8rkbnlwVZu4hDxb1n7oMRk9sqDgY6lgcnFEaEb30deVTLHv1pMfxG4rH5/Obj6aRVwR
xNaYfr2zpBya276Km6Ow4oeCvHn+SHx9b4Ng8OcQhkz1WvatfBq11vW30+DGcFVcM62sG+UI1lgq
KmN+nt1ESzayTWPtKm5N88zonDaiVRisn4skX/DP6zAniShAknt2EuvFqvs8vbJtJ/3p8JZ5oGVm
mV+GzrT75wpWWL/XXOK9cYEl2PXoD/ag7ytvwJWl6jzs0/OgXJkptkIc1bmlktr95Eir+5FWtBlj
5HYeAqZRD5abuEnNbwk5KY/KsiFqaImhf4+nBFO6tOh7Tptalf125lk/mIOFVUU8NvA6TT9pntzR
0H80dg9jsUnEmg6oW8t3FPEG2yzMf5LX28LEYtqrvNd8gsiGIU2CtfKqZTrpnZPzhtsZGhRm6Pm4
Ze5jHhwi5RMCbey0xKzbHm4SYbQJ703qZFd0gDFeHVBUiAxP1A15cmS6jtCtxbaC/8N23BXcfGYs
6lvZAEqHJNN3r4FRd0e3sZLP2lDVD0bizubWm3M7Y5erh5u0BqcJWYqUWXZAcs027dA7bypOWBIe
9fKPwXGS69br4j/aadC/9JR/koBDy9m7hd5DecfdWIW1L9B5dRqhGGM/gI9OuO590tOx/SNxgjr+
THy0hXpKlyXxWcRPmi9TYZbDE/By7lVY6fSVtye13tA3WkG/YH0AXrzHZ9Y2wEMiD+7LEHVVkF9M
DYJBOSmwcxAmylw97HxZFNs1o+0e4x8i0ls1NMY/vSZYCZ0Hmne42wy31gb3LwAUngXOgIs0/rVG
Xp5sS/r7JScfcY4RbOTF0G5/3zGv0Nm7Vofr0blDTFwviLHj++s52pRxKBhwwWZx73LeRjzjfmtA
5d4iUoCBNhnDxoSbDAl4Gv6RnxlPGIkg3HR6dn/1E73kZSy5QphlIEubalffBi52zZO5hrj+T995
9+cv81daxnscaL0IsxiI9lgvgLHSeL7/FbNOVjAvid/UoH9HcnaVzR6sm1uRD/UHHO+/v5YLE2Gd
jzN/fX+t2IAA1xBqEfYUXUSuaeVnNQb6NQmWffsB6PRGw3n/7gI4yjqzCei0AMcXmItmMIIsJunS
07D7NAzrvjXK7B8bSKNR2RXY7lN0b0jAUEevtPxvZMa728Qi62WQq7H36NufJ0yQXyWeTscFMdlH
Dqv2L8uLW1zpKgTa0rdfTjMHISyCO3j2RE3W256RxhUmTPGfSNj/giz/BRLxl8X+C9PsCbFIm7JG
f1bdf5yO15/4d4SU8S+wcvQGpK8DvvIe/gOzeP9ygG+guTP1YJC+ei/8m2Vm8Z+APdYZMAiZjmfC
/6AsFgbIqyIKpfmaI4WC7Z+gLBcbDziN5YO0AxfqeO8wQHr/pWQgw5NOqHGIm035tcjG5LjYaUAk
Wj88knlYbOZmme48nHNPBhrvP3E5IsDEz/rjTYHL49W8yhvWHZWZwgUu3btyrhyOpdCuE/2urpb+
Wwqy8hg0hPv85ZX8/1yK8mOFuZzVh4GO9mL/KTXy2trRg2heZcXT1GVuVBfwspRRBB/8Vr88VBuJ
l07DhMDEWjUm7x+qhdC3aaaATGCHaIqOvGGNCgf5N/kgTr1buOSTO/h4beJgFfxsxxa29u9/24uR
oofFDRxF1pwBd5uF51z8um3ai1Fv8hJ2+pDVV2OAr27kVEXvbJQ/4VtJmTs8trSgL46wTT3EuEt+
smChZztNecsPl67Z3GLvT0rx7+/tYjfi1lC0cLbils084BfdXTr7GBYCR4SVt7Q3ZMQMRw3D2g+c
Ay6oX+sT4ExF3cfkgzx4Tpz3b0H1qzKfYUqYa1Uah67PSDu0hoVYRVp2/cWbRHoue63NIzegz95P
kwX7uBk694+xjJvkXtFG3TGIhcOiFGnGHP9LX2xKJ4DLnTJPj8hG1ESEu665j5txeSVVeMZvQlje
sO+CwZl3c2INZMxk0v7++6d4URYB8bughcy4McCF43A5SYIbVs58X0SiEWyyc3Pd3ym+NCCTcty2
XTLe/f56l+fcekE0swyDVykSwvKLGkUEWT/69VKGRqLvwTXykIn9Zoh7bIrzr37cPOKVuM+ggAe1
/TLqLukKEGb8bl+51Q35upFqAe5+f1fsg38tnP68KbwhVgU2pq/exUsm1EQHypjLMGmc9FGyiW3L
eP65tLl/msCtIijp/0yc6kGIA5WGMcwjYOcOLneSBbLjJOyA3Jrcrw+ATsRaF+3wwRDl8itZr0I+
IBdCPwjP6eIDRpvotxnuJiGoZUmWbdNtY1w8Pnh+f3cVDgCIKBTZSOIu9v95st14qLiKop09GE7n
wpH0ig8EsH9zFY43JJDw7t44YxefYoCDxEROSEgi0GsJq/KroRr7x++XAg/lcjF4FLHQelxDZ5vX
L1nME3GgtTE435ugZ5/Xk9EhxyNdAvkTkRqW0FIXn1tBUsqVsG3N3BT54jlb9kHcGdUoi/G274jr
uXXgu2DISR52fWuVTtdetW42i2giAUcdOrtDXYFwEnWSObUgg6gHC+e+HPBzPKHR8K1rYQp+1u4B
P45J7JCfY806UYuEwmersiSr8k3V4OEK9FPZxKOBcBLvSowG3pAJeVt5EwR7VaXAFQMvhDjB0sHD
ohHZ9A1BZZ5tmm7EQGkpG7zBFGJwcZaDsK6muZkKDAcsQnG6muz66yIp++Wht4gTe47rRJhgDE2H
7jwwmu/BpMG9appy8QGe3ay88lIIfZs8bZKBXlIf7ZCZKjE9XW1KbdMMLUGEq7+s2M/20nzWJZjq
ptdj0YE9SedcqSbXt3Pj+/0xXuSwbHJ81IxNV4CD3diyVclmJM103jipjY+2HRvJEzwlhpSdkwQG
FCNawdCw53iMVGb6am+iWfU2cU3jzpBBaZzcYGLGdkR6KKJ2MKwr3Wj1hviyorYOvmHzfPLWWQ5+
7mn8TCv0r/Vc1vlWpjahNTJ3NLUjZCopN0KuT9ApyoLcbdcR9900ceSlHNe3M23tFAoeKakrsvPJ
cEMmg/lltgwv0yzzn81o0Qx6IsvBnLn752ZoWASFbT8Y2LhqZ/6wBp1ZbLjltskZu+9NnI7nbQr2
9Tk301m/meos6bbGBAFmF8xTtZttNDsHs2UTPppA4iMjDysv7rShVc3OyE3cSZ0sQQjWGb32xUBl
M281qUoVyqKBoGUN5bc4BaEKKUfT9IZoKVGHeGIDmLNzm1M4eM3ch9R+1U9NkiSxBe8lB1A0Nbl1
qQ8Ih6ev+mGuM6aQIZt9lRo5vB+hXNReY1u0h3pJqow3AeE0YnHNxja2NQZsg+9hswqRsVAUFWXT
UUJiFBhV6WR9c+ra17ZJB8jJxqYlPRE3k1GcpJEP4CTZmB1Hrc+/qZljjDQ2YXShdCEHkbenmLEL
iEAW6s6WUzutPfE6e0zOSOsp7GZbzpr5zZ9QvRHQU4O7NyWVzkboZXdbqqnyDtISVXPMYoQId8Tw
Onw6GLmasJlNYtyEwvWWkVthEHI2BB7WynPipltRSTAoMq2ZT5mL1LpbJI72tEehsXh3/dCaLy5D
N3kHiU/Ez0YHYHtUfZ0eF5j+DjxxZA/QtAbUAm0+mW6UYtAoiXTSphewd2IR82EifBojXWPYtUFb
fZ2DdLy3kiIhIpJ0Kr/bEsQGjb/NYyfb2W3nuls5SIPxFXnOyx7rE7shFBpW0t5E+lZvUlAoorKB
tK0rv+rXaVlQJI8aVsUy8jw0H9HieBOVEVtpEPl+0towAIUFDrAEXr+1qgZHK9kizzKJ3GGO1w/V
LRL9pMYhnAR51OWlvdyZPolhoW8q+4eeIZrb23jIJjuivMXnCVsScj7nTP1Irc67MRkF1FtmOxzP
/RSQfVQFrRYhGpAnlwHBE7cU38QwRBiB1TBwwyYvWmszFWCFadEMfM1ZUxXh4FTuI/aV9kHzG+Yy
rl7YN0TDV0isSPkZweNkLjZpkWEqq6cyOJpJUTc3EAwpkrLEaqyDqcv40fYWfuOBWNQfgeiNW83G
p/qARnweI9svWn0DstEv+7wIFsx0HTkqxGTd4h4cV9oiwrUBSrDrzkUclm6rXhvHn096aZRpZNe5
Z5DhlhSfjKkMagL4asQEgJp2iHTEUruUsLI+ciBO4nyJwAw0lLTMKU3FVmpOOxLPx3EXChNiZtKT
PeinxGNcu4GmnSqF2I8HEZBRWCoz30mCcpFRwJMqogU/YkZDGRZIm8zPCCxrJlP7gy+i/TLjXvRa
SwBoHDmV5YReSRpTNExdp1PdMf0LPT+GO4nqcc7JB9ZoEKXLDCHSAyDkEFKN8zUgtMKMkgSgbFd7
2PKGTpt0VaSJUrubB60m7XbUND0iAbP9blcjVuWK4HQj1JbE7yNSzBt9O2ZyNLedZYkvpGx71dEW
ZmJEDklWyDdrlxTPGM+5TdnP9WOMIzcDeiNNWDhFnz7l3eQ/B5OM/yh7EsFWoa6pX9NfTXD48jmt
9ksixR+tPyT2wcmt8tNMYccsUrTktSYTCzN009jyQoUQyQ9j4uVu+h5SrManzSwewP7Ole5IIRkP
5nPBtBYOgl76L0un5L2jFdVznaOjhc6c4IEEb0KqyKkrZmBO7M7zFl6W5d97MiumK6Of7HxPRjCm
0OsDuWViXI/HpFXBgLVzAyjrMJH5Xg52xZtwdZVzqGqSiVOu+iCUmbOQ6Av8HLsdtnhxbSyYk+YO
VqZNXOnVVWYLjeS8nuVLlp7m5T060PWzCtL1rQ6VKm/txajSDRHoU8UQN22YWhTNrBm7SSL/vbOE
XU2PmmFnTCdhjHfesebfMabCT2tmwFp5M1/ZOpBJuo1RVWxROxJ7YnbZubX+6BMbLf6kBBwNQjpT
F1eHt0rvf4Gm/wIe+kvR+wvQ9Fj3XfJ/TnXz8x3Y9PZT/wabgIcg53gu7RD1PEZk/wGbINH8a0WS
8OZdnRvevEj+gzb5/1qpiG/tneWgPaDXbNdL/d//siyUkDq2WihfbeONI/QPbJkvRHMgEdxasGY8
oTZY8yYu2g0nN1yxUHHeZVo73yXOVESDw+Dd6UftNu6X+moSA3wIv4N0LhDbYq3VFVelNndYGBbJ
JkYnz2eaN+ONTEyFvLorAtTGXrJnXkyWwV8e79+ARhfEybcbRpKE1RWMV9qxN/LfXwYB2E5CnML4
4S41F+3eEvBhJjPvdwW+yZHbl1/UZFtPdhUEyKSEW6PDcrUPXNYuelweGiAhDq3g58Tx0Ha+7546
VSed7RXUf5lrn2N29tdyMNTBTvOgDludVCRbdcnnD371CxCdy74xwDFIgta4PoP3l01S3KaE2dZ3
Cfo599yBnb04pWtSFdfpnmOTIEUpxVOal4Qm6gOid+KxF3bRxIPTsCunyr83uzGmgMxFxaysMT7o
K9fu/i/Q+3qLtN/Q0MjCQnN76eGDtrOde1kVd10wV9ejvZJdgrZtmGoOs7rSlWccxm5ybq0hmT4y
d31795dXRwTKgcG3Bph1AYjQcGSYfrXVXZI2t5kukyeoRtltDzP1hpi09Oi6RUWmAEyjiD2xObTK
CjZBkWbHfE6MPzfF/yeUeiHBZKlCmLZ16HwA/fAgCLJ7N7NaMi9AQVSnd7Yk14rZgjV+h81l3OoB
3PRdognndfG19pm0WzPKa3gxoenI+VpodSVu8sosyWmG1fSsf/ymLvwo17uzoOZY9Btg2lAHL1aT
bwxZ4wvfPNN4pCQnLF2/w3QEG5eGXKheFOI6o1nbYUQgX6ZcOldiGdSBEyuHQoFzAXoMo/tBonm7
NYI+uPr9av9lsa/+haYPZoAECkXbBY7UZtYSDG5mnQHaumdc7hTtbTGUYdlMnrX9/cXelJPvVg5X
Y3dGaM1fIHUXr0pzOuZrTMHPszNoRZhSY38iWTk5+WU7fQdf7CK3JfEztAjhvOKdDFta5eFaMVH2
U4qnkHm92gkYP+Ro0gtBkWqKw6yLdr+UZXFFovDwEbv6EgBcXyHHCpxeqL2MqC5fIY6izuiYrXFW
PXADVsMaXBZXqOt6mrilKnAhC8nG6k7kivRPuKX8CCSbQt8b1h/d6I5Hs+71TVDm6K9arXgajLZ7
/uDRrh/dxaPlYEFZxZgRs5lLL8jFXwx2H26yVfoAZQCnitvKy3GApmDci0IGhzkI4qeC1JzbxejH
p4puuqwLUOEB+oJuD/90Qvj24GwsAZBNeD6P8GIcyTUXW1OGeW4Xxzm1rdE9T4YnNzEd7GNWL+lp
juvpUJjZgklJUX8duoEtVcOQxKejetS63rrG+7t7dkZ//G5Td3302NYz5P1jA51brSMxNcCi+zLa
rJtqO0iT3jlDpJofWjHb9A7YtcxzfqqdrsOYp1x2hjXFV+k0FfvcJWTlg8P2Qn6z7hFsp1irr3gn
o+hLd2lseWoSqu30LnD6Y2ck1Y0GRrMflti7K7Rl+ULaGhYpMDfYuQZ72pnpfe7m/ckC1oIWgTXO
tjXJtBBGtZkY2v3IeqM/u5pR0xQu41rO6+YHd/3L6cxNo7jnFID6DBB/sbEVzmhrk+yyuxb60Gkp
F+++52Q92Tgwk//rQ9Dr4e/d/36dv/2xFy8MpjVyMX89gNhG3u/2SdaN9tKayR34kti7Ti+fDYXq
no7Lu28rWqSQbcS/F3nSgT0kDlGX7ZDo2L909R2lOxYmWlZ4bZiL4tNs2zRXICaSWQZp4b3tnOCY
Oidon+P3eDS8e9h/MrIRjO3mfHpSU498w6o9OyIwsr+KM3WC8ieXTW+UOvwWUZWfqhgfy3Bezxyd
aKhnQKLlFCOcCkWn+odkCeqXOEm5Vahs7IMym43NkqfmVVOn8zkQ1fjB0ORiMreuMMpPdHYOKR0M
hi5eVjm4Oe0OL8tOR/faqfT8KrGn4UvCfCEq4RnfJnViwDMDAcQnsfrglPm7yzsOtRwKDegWzsVG
IIJisexxTO9aLdGOujLyDdnazokDt7mSY43iXSSF2mHy+l3mlnn3+0XzazXLOBAiPawKl3Xzyw7u
aJmTTn3nnzlIyMye6uXWH03874wh3VfgKKHfB+aVtdjdqcgy7VgbH6rILuZW62bIqBmaCWwTl7+/
qGZLKIwoHeP2LEYhX+agWF/8ejsp3/+LXbXOB+WzsX4K7z8VsihxkoWDQhPDx/r+U+mIH+sLzRlh
eo6stTzBFr8AHYpSoyXgS6tcoOh0iVLdwwYA2QEqv3mnZclHIQh/U6IxOKOSZpslEoCq/v2dxIi/
hCb96ZzoibgGTw52sld6NMQiscLG0dObImvj7ZiX+TXOWOmE9JZQkKH2kPRD2V2WbPjip+IDAtAv
dTR1GQN4djF6PV7PRfVDgqxAOlXrZ88d070xDc2ROggual67L0ZN8LgdzKBQHFUffBF/Vxcynbaw
umErowK7+CINRLV+bXf22W+l9ywHMOu6A/kLmywYvyN8X72uBu/OqsjhEnEB91pz8jHUmOXDVdXl
BjBivJqSub7yIc99lPn56yfLksEnAqaCi+XPpSZf6W2QjMq0z7o1ds/Mh7yoUn3/leOpuU6ctDt7
S06gWsWC38wkPnz74Js1f12967NBSIWOHbvpi+9Fd4vcnY2Uxq8OtM9MX1SU+m27MUyBhRZDqL2n
jBSKrZakzJln8WkQcWahswjG56Bu9M3vb2h9IRdf07v7uTh4el+ViAAS+4wt4ReB4b8RZH/8/hKX
5IW3gukNq0DX6lE3XaxHB1amqarCoOkcjVsll+LOIc0hGOV06tt2ispMFldeW9Yn6CUPspEslcX1
DxxA3Rk25gez2F/PeGRQUFWo/tYP+LLPFO7ox3kwGudAjpzsVSpfhljSZBWJjuzHM5tHYjA+3Lh+
Lcq4rG+jFtWBpX8pLQKKl6LRKvMsqkB8Y87vApSQasg6bbeauYz32VI5p4a06XviFZlFv7XiH7yM
v7sLmAaQZrBMhJx40awEOSgw/ETjnPumRIBgYfXRa26yzQi4DAuCi3QE7K9WNdlRtv77qu8+4gn9
zckF+rS6VK4IFsGaFyen1ze9Z03mcuZsTU51vdQ3KJjs73lqGyRQjPW1nAqchMkEHBEdvS6t/ZGv
1Nsu+H7lcw94gUHP5Ebg17zfvb3RkB1jE/08sWdZ28nV5Uu5thGiWru4uEzZIIo8d3fVvCS3dqKM
xwmX0p91nybLBqcR+RKTv7dy75vuObf69gAZ0rz3mKfi28LJh7NhfWiYYz+XFTnl5KSuApNZFMi2
sLxCpNUxMQh9j/PyDVTxlpES64M3ThTWLx/5WtDyxnFMQo1/CTkV1aBy0Y//7liKemYX9mS6h7/k
3c8U8aeGGEqsZ9Rr1nvFQ7ViPRBAnVOv9ZypwrH3qW7O15ioPIrUtbfMmVVYB3CIC8dZNqK1x59N
O1q3ded8aazBOSXTMh56IhrvUq1tP9GmE/aZ1170J54BO8c6qwU/yM2AeoMWMlUD8L5t8ylM88PM
lrHpErPAyWdxFwbIQB9T7lCEMzJ0TsGcomswhy0TTO3EuEId+9ZXkDg6TKaZAn5RSArvpJ9U29mo
6wN2kvm9Y0+ChW+wtnK3/NHhBPDwVjxpvKqD66XGET2TepoD2f/BSIBwuaXWw3IwxQ3Bh/0eO5xl
105a/ckbNO0b6eLkoCVr4WHxzxx2yIebUNbOsPFg4iPC9tRNXPjTnu2epcKG7t8PY1UfsE/x7hUq
m1Mp512DeIJZifdZT7X7uUnsvdAFDAtN9ikWjpl/jey43A5LZ9xmhvSPlqqzY+O16d4B/pnKLNlB
HveOs5lMaLZMxuzxMJ2W0SwOFSjJfdYPiCgCNf+svCS/TTNqRObSq3isGE/KUu1hIib2s1+NP6sl
D27HmTCUUJvxFWlin9GQVb6WeR8cwX60HQppVHyZkZz9oNeuy3jBkbLq0/nKrp07gzndxpXLdZpr
QRuOvVEfnLXPLZU1PJRZR+EGdPzJM8hHLfzWmKIm8dYmZ/2fbL2oriUUoMfGyI8x5nFbKP8MSGyk
9qeVivdn5+zKyYze+hoIEIz6Kr7gJFPOoczc+i4Xqb5HoMknpxiM3tMz9fDNV5AqTcz68NYVqV7x
GN5emsWwifhXx/iW5bl9QyHn7at2msN+CJis8ObU1YzOaxnbU4eh+lcrHm6KwfBOvFPMXsnIjDjg
XKa5Dn6SWdFuCngUe8eeuye5TFOUKMe5Tp3WPzIFnaJOInvKTcU0XNhlfno7jZjIozuQallIhq2s
J6gH8saY8/6AT7V2lEVdbL3Rtm9TM62jmW7n21ir+q4K6BYF5KlNOjEOGiokEHM6SibfotubXu15
6GIGbWuVbXCjquBhGPzlukKhddWMNsav2qTvYlZyiNncUEfSTowXpCYNOqNZtZu+lAxMu74n3p7w
v2cYQpQlc4q4hOy0ODJlY39uVTr94Y3aQZN2fNDzwD8xGY93tiJ5OBnLT0brmWyl8Wspivyhmzzv
deyTL3ErjK2PQ+5eVAXogCrglDfVePW2KyZ8Zs8cQzswT26MzOwNAbAlvg7m68LmfKuwdwzbdvhq
NYnJvLuqh++N3+YH9v5V3qLzTWK822C2OFivozO2z4BwLLRG58N4a1Yh+7AI0Q4sh3Kuk9e8Yfcj
2XaO+D1XfILkXEMlebQQ4YsCtxHXcazsvTvEy7MqymobzGLeTeUQR22vt3dwb6ELQi46a2UnDlh+
y1um3OUJ20n2eB8DOxxnGd4xx7MX/HysMtsJ/FAwq9PJ15NuQr3nsb2kWB1svW5+iM1AHWHiyReZ
KDbCbqLxjiTreruMLmi55XDKtE2mXhIFVYP5J4v97ekVs+veLX1zTLKl/B6rtG7C0kmyfVksMtT9
BPWVMRTfYSY6Xywm1T9KMdU3k5YiNS1r7dHs1XxsR9PZNVNrHXSvHQ+GjdsaeVGk/6al3NU9wkmx
EmrKGBny0DUqcrOie35DTSqUuBnO3uDBb1vZPJnds5RBlYZ2WphXSdkyX2AaCR45OUeOHPMT0qEj
QGr9ZKb6zQJF63lBEMXwWuscBKiFQTZafm1pxnIsZ1XvUT7k17hRsJrFzNXm2ZCfbK2nBURTPvJ7
1jBh+q65dqfgS9nZ8qfsYoBzT2LqV1WD/lK76UOFzeBeG8tdjA3tyReWuHLzwt41xeLfdBDvDpC9
nSsfjktkok/UCx9ySyq7x9kcsw2+xc7WNEr/pkzKO9cds9PQd8499sKcW73Hm3trjttMGBIN1aq3
Ybsdy+ERjiL+wahEKEqXn2ngLTfDXNR/diuIkdj8U83ea2RuRimval8MFr2BJTSoBV6Oxk0gC3C1
RL8Gai82fR60+0GvtcgkZ5uzTUu++L68djVYJ6MQ40kfRR+WY60/lQxV9n6n5u9oK92NPRU4I2ZL
I4Jw8bv2WcvWOVEfqHQjY9Kw8eT9bNdSE/R2+nyCKYIWUVOMANoMLRvK7ShpvHI/zA2oEeK0G1J9
8OUdIPJANrg1pp6ZdpWrAy70414N+M6M5fgTY8LpBrK8jyaeZHILEdlt4dnpo5lDQq0h6exmc4h3
2KSgi9Om7mR6XX1GbMEowY7hGRAUw/bO9v/spnZxxgpcMEmajeGr4Rbt01uX9VbuKbdO71eZ5E/c
W5i9VRUC3jYXYau5MCcdGwfVHMTZGLkdENSpCe1ZeWePYVGIY7wRrUmInwqSB46LrNpt5ZjNbc3W
vKetqQ+eXtmRpSvfxmeqEYdeUWpuTKutD/gnu5/jPoZpgwPDzfB2QqpsObQgcxCbYOsAXpg4t7bk
wmGJ3wecZvVCroUlx3MG6e+YmBRtAterh56skvsKP6mj7dTbOnMHsckLnlTv40/D2YWMnc/MDx5n
InhOvZQaom3DeCZQ91Dlo7Ow7BwfZCL1GNUOmX9f/Td1Z9LcNhJt6b/S0XtUYEYiorsX4CRqomZb
2iBs2QISc2IGfn1/oKvfK1F+1qtlR9TC5UEkQSAz773nfCcql1PxMuobItd90TNidgM7jcXtiFB5
CPxMN58rjhUUEXXN3q3KgWeupY4DidrP/M4woH44niOLuce6jfgcqmo4JzwBrujukobfnUOdk7I3
NV9x6nIH+qKsAt+d7XNmhPE5gWfuq2+O7XXt48kNRCPmfdZqzYVsSuLptblR321b8XLIOWSQ6fPw
0DIPf4gqoR1EKd2tsmac+MKYi315bGKamtdV6x4uVB0YvTvZN3bauyjCSVXvrpNwaFdSpuPdUMgD
IXUKqWfPy+H19/p7elPND73T+q+t6cjLUvq5WON/ci6EPs7e/jhzIpXc/FE0ofZV59QLTUFZza3V
VepnWZv0Wps4zvYJXfeX3vQGUnR7Is9XhLPIfdGaW8Jq58uat/PMylO3Qe86DM4sUV4pSA8ICCv9
RQ5FhA4vj4eLcTYfG1HZYE+rG4z0j17m+o+EWYg962gPsB5MNwQNsFJRwVNWCr5vuseoW2Zkkom2
5l5vihXnlUhbAbyoVxUZMWvsx4gOverOCfV0T8tn2qimBlKguc5z7FXDpZEKextb/bC1vNAlLTE+
txMHuS7gnq/Ci78xbOXkFoe0yciwB5NtKrGORibvaTupBdA0BZmcem+T2Fb9OooKiA1IjnkCBKLV
36smwXgVZ214jTbLKvDOWfYP7r3Q34+8v+SqjFNRr9xyGs8wZEVfC7dyrqM4rt4KH60PClQZf1G5
bydfMgI42AHEaINhGK36K0qiRrvESN9HmzFBGHvpoWN8IdHPW1dG40fBOE47RHKkVGhIbiIvOuTC
Op+GvEPMOYzXg2sk5Nln6ioJ9Z+K1Jl5nSQyu83A1McB+0D6jRXRwq4PozwHs85itnE7x7yc8Iz4
wVD53rem5yy/ytwmbs7TorCfsqi15Fr63Xjom8bvbsI+ipUP1z9TKXp9U38iWQumO0aI9pGZBicg
x5rlbvDKYpMpiot+SgEG96FNozGjAph1q3BWjt8b17/ODxlGZYFs0Q0PlbS6Q17zRzRwyr3SwnzT
9R2/cqljTYTlA7u6xvNt5j2PjpmXPDrHv5YAPQXFq9pyr0cJNZAVG0ftFQtgtTS0kpwq5fhXm5Dz
VjZ1PO/94Iq1b+f91gbgyNjTam/SmVujRmtH/uLSuMS5+JjnUj3LpB5eWc8HNEuUcmzDvGK4VM0R
UTyPECr8L3rZhvp6AGfXrQorq567FB4DqQTSfevk4LAaLWtZViwFQRF1yYVFnOsFYLp0nakRbUqR
y/KpXQpeNHdMiZmyMCyRgrUOgBl1ui+9mNiHUfDRu2USCeeOZQezYAsQOa/8dsMZJfXWnhhvbdKP
DprttY+WE9pb1494DOPQ/PU2yqrhB2pRdVwlba7aECfFZq4mp8Tdn4pzRk/GVk8rea1mVYZICQum
tAb+aDpofHKmZnYQC6W2jT+PZ1Mev3W9AIevxmnPdnAzKGCCvVEX+zz2wzNWB+8xGmoOCrJjk+Ij
Bhx3ozONbJJzDfYj0nLOVprIovumzM0rnlkPHpzfj6vEbg0Cj7r2ka+d68dpM93UI7nobTpHIYLG
/Da3yVxbWbOln1exth06R13lcAauVaHxiyj7duyEGINDMd7oACv0NFz7M1WEMFLkmpqYryahmO75
kR5/L0ikiwPy1UMR9MvFQTXLLVY0/Q2Taeti1Kxsm0E5pb++fLGD0zwao0Hr0Evds3zhsU0yg12B
o+surfKz41c7J7pOBQMuM9sUNrX90LT5d4+D9z1ginIjh/yLhiR272CzxKiRGPnGNhL3IddTY0/9
Zwb1rNP8SMdoU6Jhuk5iHbE/J4R7TbZstqyD3B9RKM3tmFI15EMsKbe5g5PFbB8RjBl4k0xY5RZx
wq8d1QqHZKVo2u/V0rGIR5JimNtP5+NQPsaa/L6YPg6JmluAOQ3Ub9IqzdXQE6qEENMLDJqwt91U
YwGwQ3HXxCq1WBq4YLbytZ+NR4d1lQ3Mq4KIYfUtFV91HU1hu9HcOZ6QwEvr1ZGmfibGBnaErxP3
UaGy/m54XUpfS+eYOHVwh5VIAC1F/Xxmx5m+F5qXbQZU2oe5Tuoo0DX5cmzQRJBv4yCcKldtZuVN
T79Gg7haifPpM+uRNtYX2JO5DFLlpC8Yt8S6aa14+jVEyxAc/sjGMLw53u4QLMPbkrMF8R/L051m
qb+iG2Ih8M8e0mWarrtlGK1NZMcmWkkaAm5EtwTCIauRBZDiUbmAnQLN8jUy0ljgGsME/+DNFS2u
qmkxW7VyBrHBbNNd+sY7cE31agxLfdsaZFHGHMpuJU6GLHC0oTaCNssQTcyU3fnaahdRLrAZh3+h
OOzoKW2+NtaWOz0085cxbEjvRRZyOK5uNoOYM9Nx7iUC/eu+4cgHxI367Vgi0elQMEG9zLgJrcp5
rJfj5LG8Yz+iWci4mKKUkdutKFMLvH+ThJelnorbgSHG43xciGudD12E8UXSlmB64xHfQ8cg4ZwR
d3+h2211PZp2ux5HcBfarM5B+vffndoNN5ZU+o2u1/G2zLT02ZFTvZejvanxfV7THNPuCtgTq2On
r7Lm4bU1igTZra/lV4NT1c8I+N2VwTB7ldXdeHfsbPuh0164+UBRM+Zb9O/2HtlrcyiWfQdFu3F9
bEgyYC6/ZHY8noOGLinEJm1VV2G00cqlRdT0ZXOXNgnadUZyt+Dnox3hyf11x6BpJ7xlYa0855tl
etmFvmx8MVCD65hc92AmuvENIYlOW6Q3Ah0IztYBQiPJXmExyvBYno+5nt/oKivP8naKmUFY/ivp
SvRsEIL1BXzaKde7vTOV14Y1G2uva3OE1HrIqcgQW61hYg+0lpvOUZzKgXVUTYCbNcaINDMSHQlY
XLUR5JbGTln42zaTG8y0zrSm+WVFeEuz7gd63cg+76aETwPVa3jtnNm5SI+9iuM+70U4ATbevDQC
PKVzr7lexvewyFFKX4bk5ziwElsZ3VYs4Tu6Rx7NC326O95LSP2MbenbC7OmL86tzq8x9kmKsaIS
Z0I51V6FebKHyL2pilC/NPQ+BnxafZsgCl9yoOFQ5oC01tv5LMWa972p7PYxW/ReovLsvU7Wxdav
8/jKoDoI0HBPD6npjw8AXFIgJhwMQFWJnZO09nne9+a2tMW1R1F9SZin+YP7ST73aOAujnf8Jz3x
33TE0dcRfAYsHh/xaUdctQmS6rJF/EQizgPN8x8CuNV5MwCR6fHAnNelLnZDXud3GG++9H2PKMvU
oGHA6Q1//pLbKUa8u8wdwps/v7uP81uGQ4uFHKIPyMXTEU031h3n+HQ+6Nyvq5TBXCo1iz6JHZNA
QCBSctF1RVys9UqFnwFoPw70kfQK+jyA7g2m6ycySIn7ou9CTRwqj/NPkFfMCfSlRNM9unCpzWL5
50/7UXiJrFIYSy6ahWPdXAz1/6RzcLztE6I1tMOksVdk9PDSYIQo9MMwJ/0wVaV9p5Vjv2NH8K9i
aYwUF7w5oCttfQ4gy3/68xv6jXCJN8SUTiDuQkh9NCb+QyVsSps9uJ21w2zTk/LIA3utZ/qpeh0O
27Zp3rK+93eRJaa9N0MQyWBnT62o3nx7KBcVpt6tJrdS60LTk83Y1OGFXsScMKUUjzYP2Fk3dHL3
53f9m8uIPV0nK4RIPwbwpxncYYaFZvCUfegj4pOCGR/F81GOQndR3xgyVVd6rD8NRZZQ/bWVdWNV
Zfwz1bPyKvPyTxNVPo7aBe8GcCmKKm6m06wOnRSmrAUDfmhJOtuAdGzPNBXTN0oLHX9m+IKyp72J
igSelu3m/SYsCu3SS6DFdSUz38KfCQRMSxiOkTSMm1pv67Mh8tKL434h8k9VWMbHYThvGTkH1GBB
vueptKS00yKOOfYfvBRwmKc31hanSbqT6I+3NJSdixaO315Ek/M8jnUDZXB4BpRLVbwUOvSUxDad
pvgTJvRRlfB+VMn7YsdAy4ciWD8dWKMor1xqYfuA6z95Kksv3KGrW5iIRDTILDJv8xFMbT2OlPWu
f+4x5lFBlrTaldHN7rlYDkIWYpN1SNzCa4fQGqd39llAxm+kOeARMJbzHpFDeafKyEWXM0SaNA/p
ccJz7IHJKa2eJcd8TC7MH1YmBZxVZ98KmaQ4R2c6rcs8788Pw8dFjAg4FMAYFGxW0FOVBWcuNh2d
gedxoAtkbv7hO4rKyoqArC1KuD+/3u/u9QWD4yOGRtd/SsMZTIWfoM/Mg1WGiU4j8ZVxTAF0OrFv
6kVIOGR+vR/qqmcIw6Hgz6/+G9XN4lxf7g6o82j2TkQlEv8jvCEetRGk5vXQunS0J1dcd35GE7vt
z5kwpJcit+VqHIGVpY5St7hz86DEyv06ltWDIPruFm30Z1fmN9+EgVCWL2HBVsDVeb+412VcOvrQ
uAeZIbg5SrTkmCCbtYfqmUy+5hPp62++CdYcD1HHsn8h73j/ehMHXztnTnzw2TvPHIsKrzdkeZ9n
JWOc3NKYK3X2JkP9ee4Ah/9s2P5RsEzb1EAbv6wi6BNPvgoNbpbvVsI5pJrT7dFgRmeFyIpXFU5N
YCTO2pgW9REj3qd+FsWVOYmHBqbzKkkH9yyq+/4TU8Xvbg7eEMN6uApQZtyTb2ABRFVW5boHenbu
Y52UEcYOK4m2FfJmGhmu92bbzBPimgcknLSzDlDvjihUjGeYW6uN0cby+6BHw+s4L3KHP9+8v/nC
FqjKwsVZQp1ON9vKtuCtgQE42Ea69Lyxou6bLqdaXoa0qZGOr8fD8nG9ImCd0cS/fgOEwhmC2Dj0
YB8OPL3TWGBRnPRGw5bUQcHQkQ2QermnuWucEcQzfS8W2mJuTfFGmyL7E83cMTbo/epORgxfDXow
LAuWOJFHTX3o9+UQZTfcFVzeY69DEXfM1+RQWfHOq+djDTwCHbiuQQy8GbUg77JQGdVBuUz3sXOq
XRkKB7ZYxug8qLrGuO5dgAIL8JMyww5jyj+7AXmgyZHeldLlLuokf2SUtPpWgEjh77HG1fchwM0v
MwVeh4I0I55YOD51uXRG3hTuUcZQuOMF3EcmNwHkXhLXj83Drg71cVV0Bdr2pc+ooVp7TZeGX6yi
/Gus9+qx9efw3KWqu/ilb3KXIWxpNqhv5OIv+PO3+/EszWl28RQJ+OXLcfr9ehANQHNtOytvojE0
L+2UojeIJRTAYEKfmTEu8KEpogMS5ywb1if7wsfVjyYN1A+wH8s3DNzp3dHWbeE2ZpiH2ARcuiFZ
7NKrzYR+7TW0GT0CXONP7uYjKObd3UQpibOD2C0MVEjKT+6mmByeDC5mcktga73q4si2giYpLaDV
NIaPCzD2MgK7O6Pl3NfWMFWc9qYuOm3jkez5azpr1qRZpY3fBswBuWIeCq3jzoX+fLwYQtwOkZyf
jiYwjmj6wyff2ml9hr/CI0JkIR1xevygh/fwyFcO4UWHqJHVpV+b6sKxoSXYjX0/0XYJKF9T8sT7
dgY8MKevXaoea4P6GplGVAVYUZw9079k3RxLpxKk5Jqe880w+fkVbOyvCUwOGotGOr/QPSh34yLc
4UyvHkRsDT9T35hujrcv0zTGdYBH7ka08D/8LFTbXHcVypnRGV9y0nW/pJ3Xg8ENUdhLOZ7pouYd
CmWdmZPSzow0xSs99O4aL3exzXvPP4QGyE2nHNx1Ozliw/CpMrgx/XxXDggMBPqmb7SRbUSJU0a2
MhN6uTvunEWiDzfCS+BWzNWThoT1koNevemdrrsn9jHwZ+dg2nOyRZrgB2i5tG+5g48BDm6+cXPa
CKKFNLFLaz121x7dycps07fY14rHY/c/aiszvYpAGDyaRaVfJGGOvBkd1quITeNZ5qG3x7Kjtn7I
SlMox5Sf3MWnzw2H3b9zN0nXMD7UDo4/YOU2av2gCqa/2thhWHCWZcd2cqiVyfh6vN/+lQX5ocz5
738t/+a1rKZaRnF7NMf+5/9dyde6bMq39o9/a/ezvP6W/2xO/9K7n9z8n+Mfw1VbbMHv/mdpyrTT
bfeznu5+Nl326138/Tf/u3/4N7zuYap+/u//+Vqy4i4/LZLl+/gAi+34P7CPHwzKD9+KmYP4t/co
PP7JL3eyrf+1LDbUJKgn8a0sMs5fiaum/xd7mbOkrRoERvhLxfL/EldxNFNY83vMzHnGmf/xA//2
J2uG8RdmZ/xCjCV/bYj/Bodns7z+51rIQYxuMk5b1+fQpfuYyN4vv71MzajVMkoPfUy5cXxVbsn4
HaNPau/3t+vyOh7WP59Dlr4oar0TETV61VmMTgdkyMO85+lJ9NqIUPtuz3P5JVUi3f7jW7j59Qn+
Cd/8+Lk42nLBMZ64YNFOezSpCSKGaXsSEJCMyCPvxHpmUvtJ2fm7T4WBCiAZbnHdPzYc/tEGiRvL
z6lFaVsAYrl1GlUQ8m3KGAElGAbGEOCN/vy53q/6XMeFgrg0MLhh0EnrJ9tlatJvUTUoucSGPcFY
WI7r2KLURQMVjZ+cuz57sZOTAUl18zBZfF/KWPIAM1gmj2lk6UQKjJH6t98YoFsaXHDrOE8sELD3
d2LcLkHpIJ8Cq1LabQLYZB0NTv3Jq/zmI1HyLty0xQ9F6ub7VzGI1yQmfBFJVFNykYJo2dWpN68a
jt2fHNs/3IJ8IKorQyySdsf1Tl8KrFQ3EV8RQL0y9g4fBjeZM3zyYP3uVaCMLZ04i1XGO3mAsxyv
HWkXaVBXtrFLO5GtDIA5n7AFj0Xhu3WCD4MiHlsR+M4lO+X9dUMNktNDSDPMc7Go1jTIwX5xEau4
3QHq6trAm9seuGHvqG9YM5LpMu0KZexGVcVJkHPKrh/Mkacd+ZDP9g3um6mlRIJ1RSq66AOj5bwF
bkpEBBmPrevs6N8UzdkyxNaCejCit6GRJFISO1BmeFcT/5ubeYrJXGFhZiqcvLnzE12pPd6mGUZ8
V3rPke0YfweM/5fG8+Wznl4LblFMB7TGwTSfdGNZB6ImJmUj8Kd0mWFMrg45vcxukU2ld27vaUHW
dgYiaN3BuKxJ/xP30m++czo2WNt0RprLrfX+y2ibHuwtrDdg3hqiqwFkF2Yd7ZP79zePCh4cUEg8
lhZo1pOlJprp13i6lzIv7yZUfFg8rRbKC4wW99fh4r+8oh/W0QWSR/Y3ilidE/kpDTpxnVbC7qYE
S+vihzf2aRsUzHAqYgQseV84oel8UvT/5hrSvl4KAZv+l+WcXEOtGmUpyd0NDINzYodKeEvvefpk
gzh9FVPHQbJYeug203bST15FMg6VloGEra40vI+dIxu0fd7Qi/Wf94WPL4SXjP1g2YqQQJ4a7OvU
bcpYS+CxG258bswO6QN2M97/+1f5dVyARMGtt3yP/9jvSswdoAnA/Qt/REfRVcmamMZ/GXhrmDqj
+SXiD3T6b8Ke88Gw28JEiT4Nbo71xUU80GfazZ8/y3Lp//kUwxoGF0PyIeGvnMNOmbWJLzsVSbCJ
fjNXt9LI8zXClumHkf8wF+ITlJ/Nn1+RKN3T12RHALnAJre8LF7m99evGN3IGUBmBYzNgPo1OnLK
ICaYrNsIIPnFHjeq+8Xue9IuzFDl6GzY5YsVdE4F56Dq7MDQMzM7i9m4uk2vG41YKzcSJFrUChOA
tK1BbJohaaHadfn0vfENbIPGot+HgFGnb7MaiPfs3bY21/gQ62Tr0vYe6Xe1Tb129SLKznEExJC/
qqQfAga4AkR+YmoHM5uLalXMng2CybKGe8cf7ZeoWVIrugk4DQEUYU1LDNDGGZIlF6VuW0O1ozEf
1syAVPMTufEwr7TBdKdVOAxorKfKs7KVb/SDREk2pDriAAjjQRVm8ddMYF4Bf1ElKFKEqkqESEbd
bRoR5yNQM4OMFxTFpBEAUMYJMQMB9ok+Zwd7yUbDxdDfi0qnoATyv0LHEW9Jmqj1KzHb3ne7mjT1
6OudAJCGXiBCbVsCqCpXNbNVO1tHhdvN57o/IU9UDllXX8x4AYeN4cia68344lZyMpxqF8Mmo3me
jQNAt7zJV3aOQGvl9tOCg2FoKpq12Qmw6GFFHAvM0X70zqLGiglZqQrr1eImyNaa6N3vQBrj4YnU
j/CbV+JnCVrM0wnSdTHd+Zmr/RhTgySHjkDKh75LbEw2rj4/LE4+SaajEvlZ6RrDfSRQ6OyrZCBE
wE7ifN6QRqG0RyWKEQmwJo2v5HvFL9qEWmpV+SZNtAhycB+g9GiidTIMhHvZZlrFK1V4DVYXMx8Q
6pJWIrZuAqsvRjXdKes8xSwApA/F50uLRrx68VK04xvMXmG8TVBaOrturixMxi6yhUA1vaWhA4jg
C+bNzHhLA4RoInVUsPd8XfNQyBgNiA0X8CSxSRH3uZ9a1l2GEsGFnueq9octNXO6aIDiaHvhKNkH
DPmjdoU0p822KbFXN1x3I/mCCZjIjDoLUdpPlK8NDVz8Nyuz0gpjPYWT9zUai9BdR32V3MNekta+
IJNT+174meqxO4QpyZF5H+lbWvXohlDR55j46bx4by5qCJw+jWUnr3BRR+26L3WUHrhPLHkufCbp
l6oD0bCyY7evvkM/zBM0OoywUSv2bjyfOTzx1Q+lY9wAdDLURMB3jE2jgMDf6pY0SQRPhLxpYAbc
yXSC3omhuaVG5qLJ72x0NrHq7GatMMs+4pO11drJqry48MdeQP/0ZxKAHYupbVD3Eaff0q5kfuVS
QTXMiwEaYc6wvSGyd42VD66zbihntRHJPrKYihggtAkbidy7oNGp0vScUIc8WUcUeg1xHnP5MvWR
iavIG7sblpy42Zp9zWyVJObKaRU+qNCpnxvP6tr2Z428rkoNxsCJg9F7RPkn4BLUKPrTp0SkBuTZ
YZQHvNFJGRiMiBaLmUfCVuRvZtIbhiHozTo22ovZxYURjNmcfQu5rAKfAmKaTVWZ/oMfsdMwGe3G
BRLdqqdR9Cpi7R0jIEWllRXbcsCeFAy2S3u2zm2kSjYFAu5vzSJ21Sa0EU0jGv05aAxNH1YipVA4
01rfqdddlrndj2Gupwxrm+rwPEFyiIOCU6q+m0ZcyVd2xDl1QxDZ5KwqRUbRmhA0squAjuj22ehq
utzofZPQwCGOGXkqzptN0kZoS/A8EzaiSgEMzxws/yazI+xFqjV49wmnFtgVTZLfQ3sSw52OLpon
k2DVcec6IUzqDt0S63SVqnHlVpV+q6H7Ds+rgtYkD0oFkszN8oNMeAg4TYfynp9B8M/QjToI21o2
gFBA+1JPTA3qSmFhCkbtJ2JjPzc61FajKsU9VwpjiIUX5CtRHl64Mko3+9kq5Uki3UwAntkc+vDE
RVHIc6sU4RIHMXXrihrCCqzEcxk49Vr1XTM7LwlaMK8PlpFASxoJ99T3rWEsUxdH66+0ISzMXdtI
hKJpJMLlYcn9bOuxqjy1Xos3Hlam+TBCPi0QJ/fY1GsVjaAXc9c2NtA43G/oeGlw56ivCTPSzPIl
R+RC1rIFYAznRklSXkMNFMDRZbWm9zY/aR6n8a3ZxvGwkm47XPBwOCpI9KK6Yi4kYah3eqdvZjNs
nFWsg0QLykpYpJLWecOHbJ3osUsaYLTo1/D86GNpxz9lyTPyyNtE7lnT8sy4gQBWfEVt6FYXba57
HQr+llTR3PBUtsESXBSrrjDj8MXmn3VreKdetTcaY4hI3yHRfu27nQ34OW5jZ5UofGr3EBidGE8b
YsGVV5tLTzXMUv2qSTVgxLJ3LUHiO6RdbtDULM8ZxWFBRTeDJKE0lYajk16Kvp1jMr/2qK38/rJI
Syu5ECw8coM+bko2ZehPzgttztQmo6cHWLDPa/bk7TJol0+dbhOUpyAzwnpQxMdeE67TEs9rMdHS
L/3GUyN7eEGE5K0Tqar+HsalW78NSdiBU7dSJwdhTQgS49ipkmdzY0wMV9LKZNrC2mKc0bmKH+s0
ChXfqjtMq5n+UrmBPQb63wl9LSPtaSLf3MV11gYEa3VRoFBV4JaVtdOcJ1nFbuS1po/+t5NIdlGL
FGyonJ2sB6lbHcp8kMU84BlV/1mBdZysA62frVVuOp25TwbcU4A804Gsy3gYSLS0WEOlohrcFG7K
HkZ5XHKGAU3Zn5M1xHIvRw5lU6w58you/IHUSLp/17V0wmTTc2zBDTKzb+26tERVmoxe+TaxzIoV
WKzo0TM05MqSlSK8gKhQu1uefdLPNL0q/TU7nQ+H3oXcp2gRqdVg5KHNfNVNHmPdGKz1bDUOUXAZ
NvpNNXXL9c2U9pTnM8+IyDKGQIkDiWjL3jAzB5EaZTkjuEv8VMhDGXkRcVwOo9Wteseanrqm1wBR
KeGuTb923wRfmo7KD0z1BoBvqG/60ESvHIS0C8Y3JE/Oc6jpbv8wor3UkFFx/lxpsZimoI+cut6A
REy+WDCAX6WjV8VlWnWs8rNeAC6GtjJO59ZQMCmyCy3dle5Q4tVyZNGsGA8SuuxkSLRWHVryx6TO
4iLI/Jhwigb11FeM3BpBxWylnD/H2sy3WtF5BKthBbq389yq94yGvA7zjpF70JY8inovzxAgNj1g
q6BtUEkFpdbxpDskuT1kZH59t3HnJ2AR8fvualZUfVUCKbYD4WiutzF9MaKYwvnAESrqG+/aQRa6
GZniZhurk2m8KjJTnc9yjLugtErjwW3LKiJJIy2+9WjcuT7t6B834lqDwqowj2GJok1X13U6MtgR
OAbpw1g/OlV7ZlDIzC7A3OYGc66urL7WQzrOgZvNKItlkfoTgI0aWZ/hzg46RD1mK6L8TxFHeqK5
7Sxu8rXZdxMYuyI2AE81hg/rmnsSS4Xb2E9Vp0f+itNadtFT24it01Q6wk27H6leYBt9ouc4bRjQ
jDIF/BYWYloGaGneF1KxilG7FphoRIFFC4F2eBb6ZI0GTp7oj5k9dQ+f1G4fKjdeEIaPh00E2ODS
x/9n5dtPiaenEzYdYPrZ66zV0IlpasVBiSj3XzZe+HDwwBhze0x46P+fNF7CqK5wrJGRSRvE2mJr
Q98aq2HnIwf7t20DEygRNkCyvwyaiOZJfwKhJm6cnGlgKKqvvkwn7AWy/uTafax6ES7YxwnIMs/w
lj//R9cgUX6u3J5A1zzukrc8geFV59Ww//M39LtXQUXHqEVHyOGd9iZyAWbR4gAPEDPrzxDzyZWh
F/nuz69yohWhycKc2lvaBeggkCl6JzcCGo3Ud5q6Cqy+ZVGD3qCPHH8Ml3hAfF/aSnRTwYEjS2zg
Su6IsPY+oU5BAzka4FrNabLNS5Zd5e6nzpi8fWxEqbcKvXz8998uk3XQhTS4mBaB8Hh/4S3MrAA+
lgvvtXdWZWj7BoH4J0OC3113xAMG8IxFPXPa4jJQl5ttNdGqazhjc2irarGeqgrNwJ8v/Wk/kmY6
dSI8Rjqu2A5OmyfpEp9Yt5EKNFxPW6KS2zSQSmir2R5U+ckz+OFT0X1aJFk0ogR37+mcRQMBGwoi
kRGFlOGa0iDdzsb42RD3Qw+Kxcv26AUtqW3oF09uJtOuPVwE5BJw53YB+bc4xuM8OUhioK9gf/tB
i6n1kzbUx4/GiokEkfbxMpU4jQmKoG6bjaArjiM9XNsyL7cm8o9PXsX6uETTNLYsA63j8sScyrx0
h/YBsG6gey1l6bnN8SUmcSMMp8syqkN3K+NW83eDNS3E9F4jJLVL5+lmNmAzBiolPQU8A8e9dYwx
3tmJMbdR57gVNL8MOV1xZ/dNL1YxPbV5C2YsMfcRobjPLYCzfkOMtAxvaYZGcpVPhWxR8bvuMw9M
7D0Ys2ftnbZwvbXoqujJxrj8lMxW6B+mDBPoDulD5O60MNRIYdRsF8N+PXT98/GO/lcz9f/ewPxQ
/Szu2/rnz/bqW/X/w9R8aUD/11NzNGqpLL79j+23pnw3OV/+2a/JufkX7Xnf9YXn09a2jvTuX5Nz
zfmLJxMZp8C8smz/y2Ti79G54fy1UMB9n6MfCzRb9X8Mzv2/GKQzHwMGzuwGvrf3b+bmjCbej4HI
kLM5ieM9wJBEUxcnwvvVNUs5UHUAUbyBcZTR9momO8e3frYayvuefKQA+MMSk+q7Owhi5nMRJVuy
n88039UxiY6+GShCRGIsZj6i7vWgceLzBfktBobXizmkfQIDZFObE+5I8jHOKo5sS2KmHbQ0Mdfk
yDNOsx/rusVuC60yM2OJcNNTZ13juxdlk9zH5HwNIy5y5EjhQZakTbe+i1C/CeopjK4qzSSgl64s
IFR4BDB4NCyUMiv4Dtu7msSRdTWFt4wYv4RFv06wyLTK2+YxQn/XCKMvGGmKleEVlxOJres8nbGY
zq75lQyEeFfRtKZFaMv13FjjKnTJWAh1YE994hyG1rT2maXngefmb3nm+ZtQDc2NTtPvjbHZC1Ew
2dqcjWzd4OjYm9JqNjkvekj8zr4oxJDekrZn4N60oBL4Tf8ovRx7QReOxrkTRjqtY9hYd3aEz1NF
zm0lB7Ym94V+lvFjBAZKvEgy5sO6MGiQkEQDFEA1dngpzLEyeFV7vlLtbF0hayhKXP6Ju43yULyp
2HA2cWxRIzvtohH1sWc8l6IhvARqV3MTpab3JVOhxdlNsqqVAFCuLZ6KOODsM9G4YAVq6Nyom2Ye
iytZe28+NicbqlY69xsw4tN+Qk6xG6fCJZq5aSlcdi7u6sFaJYVwV9RaMlmhzHRXVpeQljrQDPlq
JrYYvzdNFK41iMCHKrcae9WivDYelB7p19iobwtXs+FMGJSEbpYxbAO0XpIIPmpcO4VqTM41jASr
gEyfjfn5aGbuoff5NtBYVZsIE+AhrKtr29Q5AitIaNd0iiwCtXPyPCPvySNjJj2Xpo3C27DP+rIi
Hp4+7zYqzJccSR+5q/qqHWf5RYZmtJ7Lwg8SCqtKd3Zqdqx1aKKg8sP5/7J3HruxY1u2/ZfqM0G/
yS5NMKykkHTkOoTMOfTebn79G5F1Ew91gVdANR9Q3XQnpQhurr3mnGPeyx5BS27UpvKPGES1VFPC
a63v4sXErajeKNrezPKXjuY30eWXZKvCxMlO3AodcsZ2mBDCnVjRsgBgVKuVPaCLIM2JBDrkvYAo
wQ4niStEcW/MIiorQAhE3dZqeBa3piRVL6NV1Xv2GusdHXr+aB9G43FunjqLwvRZ+on+XRhbuErJ
71N94903PE7FdB/PsbeaXcRxNO1oNvbUWD+VvempMqZYHmZvU7LGk5hRcz0cayIe7ubssyyP9yV5
xK2nIT5R3JOTtfWBj2rHIvZUtquP6YBaq8LS/GmVmr/YxoH363CcTWt7sFL+3DTnLqhA+Ao7UbZP
PDZnLX+QWJsdwAiFwwagJotsRUz8Pl0bB6PaMMbVBznm9/Rr+y1TKV2YJwTOIM3+mJwqYtXSw0CP
+6+lp0NGq0avyiEU3Ki4AoknTgVchTjzi6GyOOeGjxgV/ZzmcvbXIvvTwPQvc8J+sNsdf1K7t7Zb
fpTYZTfE03jQzYksG+1aoO3qbvjE3hJpyrrtR0P7kjWB4gvbRCNYsmGKZF7HaO7klINCaXDAqLei
JreLhMpNgHqe9g4fgd8AZUkOQ72xjMrbWAlyKp1RDVKpeFVJIPdX4s4G6z53l3SFP6ZFoKgylEP5
BEr4d6aoX7SCccSlTnGtNjqECHa38byx0jHR3QRJTwKvw4+x9Y+qosaPfUWymcC3QvB5bowwLql0
9mbVnS9WLIsA2YGYTtvAAhJTeUiSVnvBWzR4TTU0b6QiZp/JMA6VenMf6xyVwSu0Dd4S2xzTyHZJ
rI84Y3X0nHbQPAf4mQdS8XK7aqTAf3wrc95KhRD1WubrYXHpECpn9dxneXZMDZqB4NJPPkNPe45x
13tp6YZ56/hDWz1r5QJcinKWEV5sT7nSuYvr/D6uR85+mFYQE4JGHaFFNDuz+ETjoA0yeRKZ1Gn9
Vn87GR59Oz7WQ7PHXRZpY8ZbxbBXgAZdGypF902i7OIU03e1ZoMfD2aDMllce0377pS+9Bd6WLxE
m3G6F+2xyUdeCyheeDnNNuwK5uGqZJRU6JHDgVE7XmkQmDYmGqvSuKYtZmu/Y42OwnKsj6vq5j/z
UpKibOoft2+OC6bOnUiwY1um34Jq8NnphRg47wha33cs6dFS6ZKjuyosBCpl1wYt+g7ECW192bb3
wUL/ASSU8lsGwEWEnrWKaF7deTmXsBnYeuThOK17S3nPlDoyCsHWUd9eSW5GufJu9zf9abkIc31O
CEmjBHUEFV0YFBP7N0tEk1pfqVXemTDSt8TmMaBBi+vkA7bTe24Kp4yWOQxf9ZcQOBhQCi76poIS
JEBTm/Bhy4vbmb/iDmyYqRzneToWfHkJmsChzk+17bJF1mafdo8Paj/v7Ko9mFRwV+KyiekVM9tR
V4xnxTVxEfTKnXDr39v81A0i3WnEgAFysEidpfnHjsEP5VYU658mlAgnVzRPxcATr9aTaVhvcvhT
iXI/V8nFxofsUhTrGWp+15Tavo1729Od7CFH1tan9AGTyM3Fi6/Ikggoue7NYhh39HRdUuO0GGxE
q/IbU/4hacFHDW2Qt60/SW3jV77s3PUjcxzf4GP30tUyQtpCL248R1AeEAjV4VDS2qVQ/ZhrklKt
0kuHVxz/J0O+yiWNnCrZEaT1FV0r2e0v7VGltY9Wlvlx7tz9vK1XBAVKwdw6nGL3h4c1wAEYQbEg
1C9ieWDlptJ0pvygtxxS193xC/P5aviyTA9NJXkFOlHdyzCflUC1ny2l/+zpFjWgy2wcF4madTx4
/V2s0vpVj486qv1NHa+V7oDA6ovK9WPEPa0zMr9RNR9k/eWmE4Evqd6L4bdT2ndrPbzp8JzBke3N
wtpZMMq3lIYsFvuBWkbLmB8SgQOl3FR06rR3o740+HhVG411CjDicESZZxZTZ6m6gGq05DqJ6Vez
GPBulvetmoLKJv1N6544rYOS84O68jhW4OfNQ6HzO2koRJqqy21dvg55MBcmUfXY8ty5uOs7la6z
RVztuep9MS05i0/r0ooOw3YmwiHVH5M2XvkkhseOAYN2gAdgv/62aoGVLod+Y6nsqijqyxBpqxXY
y+QtxvC0AsQOGnoieSaqNhgAFwcm1h70AvMN4aJ+nmuzDg1rcE+uwtfPnlXVa1bFepZG9qY1z4BC
7gh+PlGmF1gkridlvIIQOdm6fhYjWA84ljXiZ2D2w5G+Q2hB3dXs9Ucnm/ernn2gATyME6tk96wv
SpBuaqSz75743ZfmcK4WB6HenHebOv7cDvJdhVOAk5PwrgX7ph9/dbV+UDfKgplJd0WLFAW04Bdg
lLB3TATgKqB7bCfkK5o+Tlqz3NWZNUUwE0so0k6X7ecpTUMVVGcoycx7auvQnliFiqt/J/1XnUoY
OBs2htg0Ybjo00ttVO8IKh86NImjBa6C3RdHALJYorN9r0lFuPYBLzGfG72POefCDKLO1yydN0ZW
UDMs4s/Rmn1YV3cGfgOmEl+gnsBSDMHH7QZQvmt1qYz4zkzu4uyjZnXsmPdlAX2tVg54Z98HtP+q
RMXUW1+B3mQkqPgqkmCcgtffYJY2odWALthqBQWz3zVQpcaYrS9nzGdnwxJFpXYyPhBLeRbLdrj5
M1o7i/Ay7dEogkR3+fIsCGqtHpGljaOs4a2Rm2FXWnYIezWORhN51IwfRfeRV470a6cWu818NJzK
CK0Ow91SOLtYGF6XSH/OLO2Qq87sC3HmYreLrYTWBXrNnLJ46eYxyKSgQcK9s2Tn+Er55aKYm9rn
IMwHiQdFS75L1Ua0BZ4Lzfo4aa9Go39axcZ3Bt2pL9IdFQu8rUXs5YpkA21iIGrqzvhIYy1+d8Cb
+UXt5J3i3ah8W88FMiNDSm9E/9SvIn5JiVze/loiL8PaWrsxa5kdkBUOiGC8MAd2/7rJXAXTebu5
Z06GWXxRqfq2cD57SRKjByi3r6Q9h0OSPejS+KpWkQVr1j1pq9g1zbId3WV41bv0cbHM/jVXi5/8
9i6Ni7OiUNqsLVG/ZVdLjmqow+yJJ/Vn6JRjn1VwWGpIz2CB8rj/6ehplHyF3NW56LQvEU4Kh7JQ
fHdoAPKoDWYbM6TC9pzwKn3IXa55uqYUFxi++V2LWrmXqPRMpWXvZiEegsnVvDyv+jtuuMpurl3j
MC2F9VSO+rBzkTTwwYjiAyIKAaR6Qyk09eFs46uFQKpsH8oNIrnMoEHxXTqXeVPcPdYyfEKa3tKe
MsQwTcdyU85Y/sslMJRJpfRPsFoLtGoz/8xtSq5V5PVyV+RgpFC2FCQjqqNupY9YnEBMTWw2E61P
s0CbsMuHQ6a32rlhvl26qC6UqXH3ebNiZI/HIrFecJ3YvX+z+PSRgpGJfWFyy78QWU1gycEHyJk7
Nkbvh3aZ6UUHG0+EcYqzOzczFi7dyngYe1ruWKNRrFuUKWWLOiRAfywBaQHxKdiawRbQAn5Z2kw9
i0iacGbtwWqDweJ14hzN+Nx0rqAmwLP9hhtw8KkEXVa/3AaMlTGaLiCxxJTs8Uq6NCD9t4dF4/Bm
OB33dp615p3o2lLHZGZnWAtQ/zz6WJK97EV/cqfSJZTCm2AwbKVmJKOR20di5xtdVCZY5HptxB2I
TQVt3lX4BPmb4AOYp+aeRpUp2fjhKexsr6yOSumEy6As+b2jKZa964th254tEw9MIFdL4eZIs5kn
XS07VKxmWZAqsXzp6iY1drbJs9QX8jZ2JtKzqcAaTsmm8gITIhZd4iNYKdq3w2sZ44Jo8hZqoLD6
wtjnWwHgzrO0TmsvymzUiRZkDr+oQ1y7dXnOl1VdQ5eA1kwh64Z3ASV4Ff1dyVZ9Aegl7PUpx+yt
/ebilorfWY1uNy9DbR5TihfXtyrblvM4mttepXt3YgZbFwwITraHlG5rj51J9tDnJNBOMYIBJ1O2
djKqx7yMI2u8YWwXk8ma3StVTb5oa+eSUzPBZn/UJyuYVyArHlkvh5HATcAM5SbpSVx1+XCxB+q0
QUsrqMRzUVhfjWXcukJHd6QVeUWqox5VxofeMtLYN7p1tqKKdgPHk6OVax4BOXHfro7V0tOoKY90
3xm/69advrBU6leprcPvZmRCKd3CCkZq6iK6LIdjSw3be6tpKJ5EmvXtsKhS1f3JjfGfVKXUAU62
NRYCfeseU8wuxzmPk2sex3EaON1mZ2g0Sb+zs1XH83UrRerS7I0W1eE0ryUZpEHtQ1NdhPRSjgEk
HQgxO1Ek2u/RBrBHYsF9akfLeewy2IP6OFlXleQGd7Z60Y49CdGeSJnlvo5Lbl07PDG36zZZZr9E
Rxo9CHOI3ZWECGpXVXv79BfsYW1muQ/cm2AlKXl+GLSk8rpUNDczQyHM3SpU53W10vGP2jt815dY
RcbFTvhUC7jhddYru66Q+omtOfcF7Zyp5EXAITBDVFpbHcAHctKtvWrQYwog4QmKovtGXKk95lqT
PMVjzzxiLsNNfpzZslkM43dVprtvA9WkvKqzOHdxz63JZ12XaYRbYQtzyp6+QUOYiL+zVr2AB7ZY
LyaK4eVt2txhs+l/a0l9z/cIDt7Y5n+UHDM7hq9tbiJ9HHjF8Hu2d7aT3angocew5nxhaE9acJhd
pcEPGxLz3WiGmOifDevjPLaO/aqtLdNMQsGPbI1ZY+WjcX3bTNQpvl5koLBwrlhk6jFdfrFrXaSn
LypSoQuUq2hMhmTz3rALjqvSMKNWNaCGGdNU7qYVyyDrNzQDrGMPvebgkdyAABrbR9o/LpSU+zH1
Tmc2nlKI9UnMOP86nsKjYW/GLoO+SikyVc5BpWjZbxKVjDirFgOBLalaTBLHfALcyAXB3AZPp/Lt
eVVTyTvQMIZdMlnrheJvk2tr+7gVprzTrC7m4TKck4VvaM/ve7wanDCMHT000vXZKNgM6KwW9iXl
d56JKOInKV4Pu2cVyWehrqcCZ3rYOf28K40cDqJR8e1eatpZrJhN6ng3LelFLXmdWnnEY1UGal+8
dRLoOJzBBe7U6p7WKvmB8xoNFJUojDZiKA+VK/cTAFuoXowdWxyq8QaFzRlirwFW6rdmo/PlrLGY
CBbNWtPPF7NZwLv30uLyUxg/djUqr3lipNVOJQL6AimMCV8LZ/0h7sbszR7yEyS8/mtFhL9UcjX+
LAwOuSdNdT51pDPfgPjL36VplO/4yc0juf3AWdM+7OsYBh2bGNHvZ8Is7mEslSFnJizqNeL7WaWH
GaXzrRR1/oN3izhXsRnf5mZ3OYeykoWiMMtf9Aho73bjtnfGoBoJ1rhBIfrSiSnAOkmHXzEhNGEk
xmrrzvdST7brIsaYdbs62l95bxZHTGj0m29aNFmLuldX0/5ptVKcUyYk6t71Yv7sR5P1xDJ290Zd
VjfulBplmyK4c4ktgp8Drq2+rit7oSk+oS5vpE9SHQ/Ymr7JvtKiJcVIjsu59qvmPuEViAcZEy2u
y8Qjo+wCojJ2A4dpp2I55UVOisC9PZJrNu7Srbtg6RjYOXeYKefkxDor9x0jsUPwvpQ9Q2hkc+Ha
L8u2hmtt7FtdSX9GYeWe2WCKXLMijKdp3ANeMYNis8xgVcRZuGzqE8vFbztwmSXUsh+InDIr0FjE
IpT0tu6VTfyL1Hoe4S7Izw3pYo/qMTsEZbo9iKF5X7P+dz6vQV4N3FU6rClmXR8nVvAkVtYGj2xy
nMfqRSnhused8Yn1kMqCFD4/Zaa3aEuEMS4+tE7OImaxf2n0/971cyzupzpn06JU/Y5dViinkZHO
UTqfxW5/b7fW0wxcrmDrSC/cIOIv3alPiBDBYo1bRGYJIgGbS6oCPRPK9c5t595XUIXGyRChM//k
GJNqLlp7sMiVL8f5Gid255k1v5e5rEQ4OfPrmhQ9z7F1x9Imf2H8xORkzXPI8R7h3SAClFAMX+MM
dwyS3HmzS0Az7qAvNSH8PLlvjNk63NJjmBspkZSQgd4l+XdG655lBT6uh9J6s5wmGuAlJ6x0Q3m7
3Bi2vGqFO+7mBJaWBPA9biu0IaeAu6/2o6BRgbrxgmoCbzDBuvQ26+FM8zTAcxgKMYtZdWCLzKfA
D2eixcJD3XG9xq+ow1uV7Auxl2uPZTqGI+SsEKb+GipaF6LCfEjgY2zZWiamaXwFSuCpndvt4kVH
QzOt5UFxsD2VzGH+qGDzV2PBE6ith2Ed9yXJMT9Ps/4KMhw7YrneISWMnHV2viMxV56rvmif3Fi9
uO6gHSalesZQeKZg6GddxbFru5ND22ve5i/u36u+ZXxigqfmoqnKa4un4geXNrjrtL9Dg1Y+cor2
7rGGUEMOmmzPuTuFVlmWJ6eqc4YPfphlararrRdf498eM560FFUxuKWGCIpSVjcNyV3Vp79Mlvdq
3lTs7XUm++mA+RQ3Y3FFGtxXjtinaU6LsIOrmTEeE1y1L4Y+HJTpvrbGsF3zt3HexFWCTDF6WV/z
obM+wYM5jxbAqQ2Fia/tCtXq5I4QPEGYmM8rNwG/LOchXDbT6+2m3pGcYuGGuhLhdBnP8F6POks8
f1aXuyEephfXLdL7WBl2lj5mj1q9sXIbseVN7UpOZZYbVhzns+uQE3EmS/2CIYCtzjDTe9CYLMQ0
SBzqh9w63JRA/p3M1VkELtFi3Mh7k/E8cZQEa7L2x6muxq81l4JhtGj5UtSPRpb4ar2dccA8KoP2
pRtJVHIkOiwB+USPxghW0n0qatSaJFu8cdEPMlZOSWEe9Jr53G0+Wol7sp5PCw0EDOL9GMCbLsJh
Y53YtiUrdQ52t1wLduPqtzHjKi75afK8+yFURg8THmkjuwcLG8ic8jJW+3bEbUnu7VRNd7NevkA+
P8ypbvyaKvc4scgDJo7Vofp7LciDsKb68LLKfHgFqxwWHWqLk97AkbSL7DRwjyfRd+95kp6wUCAS
oGxvcFDXaSeoHA95L2e+qi5vYhCv9EM9cZ0tf/HjVN5gLXQfOIeFEiP4g2AgkjaY8uRsWMclbU85
C6SHZVIz0juQU7MfvVzyjFQDexl4STuB23jlQviezfr61ferdT9ny/hDq9xkh/AN12ClGYhNeta5
sa/wCJq4IW+ua0uY7pXulJEx2Fndl4QriHJCGVfuDenU7/TlWJ/qbedW8n9p8w/dnieSOjgamdv6
AZ8k7TYtJYlVoNdyZISpSwIhRJ4iS1/YOsMKvb+14AVOm6oXzbaLLegFQpSJz/1bpIwY7GOq3wyj
CfphPvujgPeOq1VLklMCPh55LP6tStyczEHZ2CyRzmDmp6OdvxvTIpdLbBqS5eaQ9wrC4ar5ZTPK
/3Qa/a8J5D9wyv13JpBwWD7HrM7+iwHk9q/8pwHE0P/CsXYDtJA7dnRgB/+gE2h8xxRCko5ctQAM
dHNm/INO0K2/hObokOmADODVu1mq/iEn6OIvDJxYnzRTs9Vb/u5/5AAx/qt7C8vkzUViG/w/oFiR
XP+36DVmQ0Nv15gKSzWJurZ9NlcFMbhmnymj3uI96ViOCGn1NL1pyuv7dqiz05J3zKa4CD9W/A3f
StrfAvZABNCqi04/IJXfz5Nie7JBHivqUWGyTF8dm1KJOfsC4mPsrNw81iOto0bshNXcB/loPfNn
WVFT45OQ/W6y4ymYaveU69Pb1HcPLPpsXzppSm2Fvob6XD0bU6z6xtqbL9UNK5mqOQJ/MhI8CGNF
zlNklM6YPueVHv/0GTdw9mJ4Hp9WDFk8JprNvtZkAHjipZjyugNgpyoWS9FqUTs6wkTlM56ND4qF
/cWDkF7pERsPFmbc/rvkRW+MmhGZYkM2bh32zXBcUm3+MbtuGug7nNme3hgkyNTKzZYyEwwk9Mxt
Px0COS4aXHutO3MNV/hZS7uYXyceWDe0CZVEkC3oXQDiqtLE3rOa93gpJ9eU4eGSDgW6me2wT+xb
YyFsyalUha0SJ88b1ubpzljrKQKxw3kE5jS5XU/WF/qi3LDhULkspRbxZ18nCyAUzH4AjFI1vEVV
hj0Ri+TMVydciphPsQWqqzS9e1BUqIKES+J9h+K+LLEHvzVIpnRvZhh8UtFC++uEeXLJa7RE7Ts1
P8GNeu7YLOHQ7Z/ox2p32bxtVwEwxwck/bqBnboQSsyjPnNdxc8rG1b8yC2o9TuZ9tqrQ+ivQuyv
dGwqY4WzMBCJO8pAqU0DwfvvR/h/dJr9f2dWs43/7pz6+Ky+/g3wcvsX/nVKGX+xaOE5NtkLgma9
eWz/BXjR/1I5mzCxuTjFHOuGevznlHL+IhLuGvx9/gGqUW8ezH9OKc35S4Vaoqk4I8hy306wvxk7
0G3+xT0BjPP/TNZr1t9Izv8bdLZAnVpAAgwMIRjgOAD/7ZjCm6tMCuqs1xfx6GJbrwhiuRQ5eKU+
ZDUJ+NSxGEcJYqk/utbODd6tqZZ3S6YlSFjZIpaf1cjlGOVOnXRHmCcq70Iqu53fFvHDDKo3bdnp
3YgqaPo1f47zK3NjZyiDInHRsHOaEz8gGxflQ2UpI1fenDgdERapXre4gCQHWQmNPY43NrYJPKo+
MMlvTmE1LW9mW9dytymTdPB5llW3ebIqKun3OgQklPlxNchutq7an7jZcMlstWVYqbKnaqm7xjd9
A1FGQYYI1VtaOpyaZuK6koq6iOxNtUg5d8lHs3FINDpdM9kIyXmj7umUWiqyYk97GYnJ9a0byvYo
3ZpTdxqmp57o+C6Lm3ezvVlhpvqnFCUGD6ktp4VfrseDOAaTIrpPcbtb417fDrFLX33WLX1krU1+
UdXpXskIaJT6BGaNFSAI9HQIi3Q19/W8TPSnF3VAAOldjtnsx63qnOpqEA96pcZocfhT7HIKYrWb
9vUqrFCmxitD4nwixjAfU1Ot/6CHj0ecDAZIq1kl60v2pxu4uDa8gQmPivHNqm5JUVBbXt7ES9f5
7JTYo3kUZpnj/cjxqtd+PrbdzdLr5Ebxa7XxPtGpN/BBcY6qTX9V2Ka77wtWmeHkFgP/Cp1RuY4m
1k/CXV30gKo3ha+PBrdrrifJTFFPRrI4T04mdk6C40XVlahlFLZ1lK2Ejj218S0+xWK5mbgIWi6K
gwcSi0oeve50+5feohBy8XsubJudUq7OHnwxhc2pKZFIe9aSFWu9uOduiRVnZJdILpmJ0kTSYf/l
uI9ZhsVtZyvudBlyKuJA4S3XjV0CHqgZTNlTmvY6i1ALE/BMKtTcG+2Yxccth75zGdDgsiMfeCHO
rG++mP1V86AY8VQcrVYFBbQY/cfAAPvU2LUldglgGG4rCdvWfYxhZV869VXH7uX1aTv+3izYbAV8
gZfithDMW6k9wMNARpb1nhJLbA9urVWnylEcX1d7gnwWL9MOPHuG8J8oUDs2XmEDkCXjNiYUUHF9
xN1IW0RO/n4WGxCCUvY31aOw3YNDDYH+YKetM9KCQx8Oz8F2NufkkRnnroO2HZn5+NsYgFvP6Cie
3nTGq8J/rnmjbqhrTu1Q5CKguq04KlLG9VfScT32ptJsl0BIs7SDtait7lQKghIB4H5l9eLRWvLv
mQ5R11cncac0DcJYv8yW3jAzLTW5rjnFpWiZH5T2II41UnwTnDwU89CeOaA0geFn4DNFpcfX0ib0
yxxwFFuvJsZFk5+zRnOa1K9Z1oaNTWDuyX+NFP/8cBa0DACbKLlEjD0Xgbw0nZvDc6VgMJn1Bc18
M+bhmLkZqyXqCbYgXeq0/5pLArNejJmwC8lu53rgoo9ano3nvgl4Y8QuKGc4lWHf04Qx38gNCZMu
HdeaduXhXUNLVs1F2GKKWmjUEbm37V2yAM0i4LSKL+ZBDVgr/uCGwq7DHtofOlM9pMqE8jIv2y8W
svcMFgPhgXbg6nKrM5xKRBMhT9DblJ0eK+Lk5KNBljQ1jxRAKd/OlFkcnEmDo9Syiddq5iS7HbKT
SVazGywCm9PvIincQCO1/NGN9eugzNYuq4Q8ll3T7DrisScNcIXcaApCjhlpk7F+FprwLmwKCOct
dcciZzFfFxZFXi2z7WhnbF6Xv/OMM8TX2sMDUZzBNGyBFU/DvqzV327WpI+ct/HZdTbGF1y8GBAk
5q4ePGqESdg+WKR1vbG1tw9S0s1OUcX2YbJlKpGO4/ycl3V5IGdRXJ3erI94e+/xKPxZuwqTq3Bi
52iTCj1XY7cdl5W+RICE+mOxOdNbZ3MB5KR1DlkxJ0dnbuNfBg1vGHxbo0N7MQlnyIFSdV4xfdgu
mqRaSrc+Sbu674as3dDVs+UBETq/SkyfphNXO4FVZ7+WWb1H/lPOrVIwwBL0ZHVj80tE7Rn4PxH2
eZ3HU0bx0Z1Yhuc6rugtM+g+NUNzs/446fpIe6Z5YG8/Rz1FFgQvgyme+V00zb5p9c9Wm3zNHh6U
akJK531ZdbX6pKMGYN8Dft2dqPD1hRjW3ebK5YSZesMP2TZ0doz7vJ+6HdI8WIISz6SaYRLQKXOi
x7ff9aZ8JMBEu0lhB73JWilV6fDSNjqZ4d+8wHTnP7VAzJSL6UZpJpLLSnpmx1v/tocugZmuFWXm
ppJ8mdo0Hbdt0yNL0kKYzoJiY9xgoqlIR7tAQEpLfrNnXq4ODg5a0577QZperej3Voso3DbL88RG
At/b3znfJN2i2Jj+NHNzLVrm5AHz1Gh80LgWJHl6HJrWK1KcdfnqBOuWvibdEsyTep/12lHoLDxG
29kZWZZc8tLAg9Hnj6nozm6+HFNny0O1TzR0oOaFtcM+JedlDQpLdguzBq6BE/E2eVj/TiJnQy0j
vdl+5Qhu+DJltbOE+mAvDj/LunMbQw2gRfHm7ft32xjYs68gL61RokVtkrE/s9OCc8lUH9Midp8L
t7Pwm2YSOycXJqerM8U3zEFuhO8xs3j1DAcuaNGJDRZW2ZgetmxWEHjKFNtYP9jlp25s9y0iaGiD
TAkMm4pPRHpSANPGY1jnffoNQKU8ABbA13nRCmPywFW0uO+MsvTTSha7jBswh3WhntItrl6dhU5i
bBexhz+4mjzKa6rMjniC2p0mK+PgSPKuSj5V98M2pRhbzZYuMLfZ3qlHhqHRS7fkajcILI6uclVq
The2MMumoVRxhYlIZa2fs+RSdjO1KAySW67pt3LgGoIDxgQD+7Q+i9eZlbkLf3mm/Sibh+RB1cfx
fht0e8/Sz7ifeguXFE4d9ouLhFzlscfN8cTezFNmKSApG9r24ObSvFV+rTjVDFD8awFlOClw0E58
6PqthAwWjAyGuDS5pWb46pNR5eIFOras8j5YzHl6Ic9dXheJl5W95X1B/gBODt/djWk/mvVWotZZ
/UVa0yNdsu8dYKKrwwjum01xzwi4ns2pA+BmJGjcKz7GHRCPp2TA6jCOFGGiUbzgFeoDEjBnXd3Q
wM2Ukp7GVAPMHQlwc13FilXfLYO64DKR2J8bdKWM1S1e+t+JrXyWQkuPqaDNjTphPBaEAu18+bQw
EAXWgLtrUbfxsDYdMpHOi9Nb1qV+5mOd38lvDmclcb9Xc+t22HmLfTNYr60y9LRlU/q5cB8mnlc/
aZQ0+0IKeNBFy3LabDhdMXWRcPA2Imd48rf0DEoED81stfm+XGfjoe/K7WmxtuJopIYRSN25lJq0
IguJ/jAbvEto2ZHPFQuIVy1u42ix2TGYuUZRYZu5O/bDFuxThZerO/4sk3El79K+0UtVYp3EUDZq
jm8vanUl2AW1GxDIt5vr7rlxNvUNLT1Kk4bZz+6aNxByqp/UifNIPONJzerqDSfzj7Kq2Ejz1Hf7
XL6rw7wDkpTty6Qyv5piaI4WG/vHcdL6sO7j5KsdhfiC3j/d96lp/nIxcTueFoucSSW2nuqFRyyx
m/FpUrfypCC5oZrN7vTHkorcWUo1RwVmmUgZBe80fVAiW+/Eh9Sz6b7sMDomtgp4qMm6/8PemSxH
jmzb9V80RxkaRzfQQBGIngz2TXICI5mZ6AGHO/qv10K+0tO9z3QHdyiZJjUpY5OMCLifffZem/2W
KJ9nl187KJvpyRxwjWS9fTABA+Ixw9JBIZbxQ5RT/aGLNt01c2DtiqnP7wZphltti+quDGYTfG1l
702vVBE7rbfBmcD4OQMGILZEzZiucYsEE2vpqVMvwn4rfRsFJ15o1PGX5VyafnOA0ECl3ZBN+PJ7
eoYI3lPygYIzHCT+yIew76JAYUNnAw5W2GvM5b5grccCt8/ORmYUL0uRrpmNlQRY+o+pLPR5Nllh
zzJ+SJFboibtrGjKsbqNpPgvbDhgHmBCGDJkdsh1u7zP5XumTOuhU80zSaP2MjnJbQKbaVN41GYE
zJpHpwuKu8agSVUqohWGk4Sfrk75vAX9j0BM6X1lJd5FLpb9ZEFsuhEcHdtCOHbkZQlBmXh+iZvw
jK4/YtFKHVo7Q+74hkmmxZrKyKvJC0+lIg3GwjPDoB3Pz8OQp2JX9BYrQaZtsbcEA9/MQfMzr9lB
cLXN7htgMY+M6UyXsR/qq4d9nlwHBpfcAT3uBmlyaRu8pjUUhXPWanSzkL1miFee550heYKI5T4D
z3Qx3DG76a32cXBwyCCfMfskLjKAUbnXoi2T2yBHzUoYsjgfrdUeCngFjT48tjMLiQCfQ5TZnd7n
hXQf6/X+k404pIUtv/E/8wlt8TQVIc7I2IQ1gCvOP41s7VmLtObeUfo1x3G0IZPJHNqNktlbNseZ
dR0HEc61rTuJXyCo3jEO2i9LqgBAtQKflzVPX7xe7tno/gzK2btm6H/n7XyKGwI5/lKCmaoEkc1h
kFTcgwU6CZmXuwqhAHmU5umJcTBmP6xCFiaOSVWpm4JcoO3cOYsid7lGJ8GG7NlNMgTBIXah99jm
o20TAcqR2q59Grw02RBZZhOeZBjcOmik26nFIzoWBX+pOnygvwtXbD/EFLpln+gk7H0b6B3eXIgL
nq4jS+VlQ0kdRZDlx1CtjoW20/qOdAg76szeLlbqE0KtywupGDlvrQVHYfmd2nVyTN2uX+3e3tFG
LPiAocH2qjQaokrLwZjDC14j+WTgqfsa1tO5c6Zdb8jiCTvdDTVfxD3wSe4T4VeIimB2XFe/6j4c
73rOAZhTA8iIzP0MpHFtrPq71mn9SXhQ3ZRz0WDXgXBybBJJbZlZuxvDKHTk2Etw9iXJDsx3b6mp
soMf2N5nbnnu+zQK80DA8KbEjbDlIYMtyF5YqRGMIwKDQ+jIEP4B5KIHwdi9e2L6yVsk5mPhNMjl
tnGY4tG8yeoGO7pDnaDT5Hu3K8VvDIjjs4eoswlzUsB9OPhrMlJhRYixAlBNe+wM53uoaK7cBJXO
Irs1XYJ+Q/Wy8iV5bqfqPteyOzGyeREHrxHBFiGKJW1IrVaCnxoVBdf03AATKbu9VxG3MhtKmF3R
QpCCe7ORodW+AC2rt8SUBO7RcXmwhSjPsrCZgM3fy0RoAvpysm9MPg+RzA39JOflZx6TKAtm7Fi6
NtVtbVSclQFsxamx650yXABzuH8OjdmqKJiH6WIvoXlIiJlaWJ7G2X/jesSlXFT6KhscXR3Jshty
eM22qcuZgpMu9j/qjAE4lOnvaeYsX7OhkR68+qbLJ7nz49C/oQWt3AZy3sH9eC3TuN30GOw3skLP
D/vQ59B1qkOh6+mz7KzpqtumPLp4MaK2Wt6BmC17Z+79m2zJK360LX4ZSWxszcoQDyVIGT49UFut
pIMqn2ovwhLus73I7KesNpu9tim6Hcx1rqMlj+1xwEzYEpE6YKgTzNU8433mjJ0I/IdWjmQHFU2u
vg3mbo6X9tTCTzxZXWhtVWb/RoEiEeTmT5pl3obKy9U5YMcbP63JbxTKgqAV/7ahx17qwfGOle13
R9vKTS7+rFOrUN17NvS2frZNYnWZyxmoq/PI/ekaBp1N3keTTKk85A42q9YYYTZnYsKgg/ndcbea
zcEDloQGp0FYI9epEHm01FGJuxGQ1RjGYHdmPxr0hMvSxUiEH2pLtQaJsrjzsdZK6DUePiyVGh+c
eAZ+6dG8BLhvT4k9UoJIeHauq5NMg/xiJZM8UCIzo5763B15Pqxp0SCPZjHWu6DAAEotN8YSWBEH
p9VQ+XEW7zAi6V1FI2iTTK9zgrKIvGh/JKX6Khvvzq5iFUHCH1+7LtTre0ufbCuDBmXad9NC+rjw
xC+TU3bbUS+8A1pX7KVBorYv52mrvLE92+x/b2I8jPTj5f59UeYor8lwoMR6JNhERGDoZhREkX5O
IC+dMzN7F9OlmxLUHFqd0lfvEdy8sTvMr21au+4ea32/3McJSjzZw9isSUPYCQks6KjznYZleQN+
jb+sFzs4Iou81TG6WTikr62P1bHA+Jng783z+n0ilcAEbU4OIUyvCt7HhfKPrUTEfSutUT5nA++3
TVtL/Fw926A2UomEMJSHEzNhkFrmhPvF0QOHZWkkzJXBuC7OK8kjT5slU8o450/S1NhFjQ657sH3
xtE454ruaA49Zw1d8uM7+6EbTAbuvHX6JbLCuJe3zqhsGxthGzI2hp2VXui+dYada6miiXhoWsuZ
4K69Jn8p8j3j1eT6v6ReNd1Unkl3/GLE9l2X+/PvAUgDDbqDSdSM+lLUzwxp+R7lPzz6OsOvUCfP
1dJTiTB7XNOq27j3X0q6XUCZIMAlY6ke68Q9t8L6itnI46qxut1QFTgSJv/n0MFJ440wvqDfYtcy
J/w9HmuKN0vP2A9ypI7KCKe9nhZb7OyicjcYjOVtmGszqQENLvV6LQ/aLjLKIX+lIVR1D7bua94P
pBiOIU4aG5/PUD/SqVLnuwR2dPVUq1FeTAQhMqfIllol1RsUbEpXqlH2t6NcrmAqrSNplnarU1LA
JUVUtEKOzes0DG9lUz1XLekVFRTikbIX91Fac7210/lmIpWGP9erfxDp427RuU9YKBgLeEimPJTs
6tD2sr6vulSeitDwkTuRzF8X+mZPjgzcfZtn6t0G6PbbiWuSqXaWzxuHqjJ4UfE7BvgZsysGeWdI
qM6F6og1Ps5/h6o3Zhq9J/DSvtto6zaYyHpu3Gkkt04ogkfIIt35s/Lmyj5WGfHuHVfx1j06vUjZ
RmtwSK9ZpkkD4GyY9CnDtq8cdqCtci6TnbvZznMtaGlwwRQDhK2gem5Gr0HErYXNr7sZwnwXZjwQ
sNgPutkTj6lyrLRUKTwXsBEnNLUCfolLWraoSPxEkD6WpT0mIG0116LEH8eboB0/WQXFREB4bfbd
EqZbPKHLbumXtylt7pGmz2xPceOmjr/x50YdrQWltjLz4FSnFQB1iVV0GWfzzI4io9MZpzVwxnqk
H9Nz906CjO3ytMPPWyzbPgluw4GQIfuOzci48iNR6q7ET0jV91QdbECv+6LU3tFsJuNOuX3DZr2Z
tkMeEFjh6W65W88a2lMMxUZvpK7sS43N7wOrKaRQvIE3rSWynbU440dKG/F5QiIlb5OiyrrsJW66
asGIB7gJu+aUnPvUqfr9KLGt8/pkmmiPzWkv06QwopK3zLZQlDzt/NS0oZLWhEcweT8CuPigOtp6
YjFwU1nWaZxT2e/dKR1/L9hxDvhkJJ+IsiAdJGu8sV68LTVUMhw5s73l/JR3AzzRcrMEUPAkStWe
7JiDHi9mUqs2ks/bokNXEu9Bxp243v7Aj/5LN2jMpeq8G+kQA+bdhLew5g6TS5uWm2npvgYZ3HUj
A1fe4xLlhh4Sg5qmM1g67EZJZT+kjXP1QnyKqpsPwUBLd6GPSnrhxcKcAFnHzNu7MBhYrrMd2GI0
H7eqIAEBRlhagHs1a58O9IHBEf1s+PGVbQeHIsP0A5F2tTERAR8xqd16bbYHyHaGZXZQRBsqVpr1
j9aA5VjP/qcr0amFYMtEw23yaM2pd0QFSB9KP2924SDsgzfZqLcpv3SIcXK2w+JLLrjuw+Gzlthk
yYMccZDTc44aEHfJQ4WB+pvnbfUGT2Hk09jGe8+c74Sh3Sjxu6DaGigEkXIKVCTHtMZjL5X7BOKI
8Jy59sbao+UcnXwCSbEU9jOq7K/RS14q12T9xefuxsXWfIT3sERzsHSbsAqvHh6r+0TyGm6y9a5Q
ur3CXVYFp3Zi16SwxENIJmkbD8RNm84xrr0Fq9SyZEUdOE21qeD5zAc6MJ7KoGmfqG19pOypZYIl
lRiw29ykVmFFhiRMkZSwESyYGifAeG917piQCwLSefgqbyvDZgiMFb0QQn8lsO93Vp9c/fWPqizl
7xjg8sisHGqxuM3h5XpXmFeOQ9xzfcubV8qtMLgA6GVKHj/pEV+2gcHNPZpTEH8ej5BL7dTVLaln
LxKJ9137LksayCzPxN1s2JHDreeSi1wIWZ2cJN7zD0SO9vI/Utm1Ngu043reedNofPgQAjeSh9YZ
90lFyGqp6qgt0vR5EJxiFAcPg7rOmmtSsnF17F0q1P74Q2EGdncq9GPrQrdbvhkGS3DuOmTXxzGZ
cME7F9LCjB6h5LaLC907e3FlZy8sPlLaaUMG4WMxj00XMRGm7ReVBt7F7paqe/733Rf/jwKFPIwV
/xoo9JFVX59f469/9pLxJf/p0jDxQeDUoqXFDOyVF/i3S8P9y3Z8AZGdGjKfSmEARP/LpQFMyKOK
cG1aofjCh/j2v10aNnyi1U8BSohmkNX48e+4NEBxAgv6R5MG9TgwZEKLZzq4scD6L2R46Lh89IbR
JAzhuf1xbvq4q58SWfMUvKU2IzcOKfwG6zaPtbdvLacBQmup56luwo2OeVuupCKqeyACgZ8Y6eOa
sENkkuBW3UkQuJlpPc5+8Mb6/OJrezpoaDiHNiCT7cdIRkHQkoEwAH7UaTLAp0AK6kP3mwGdjabU
z34zBvu+n15xm/pbauxS4yHIkwbUMPTWYSPFXH87JkQL3EfWUXm9JF0OUCTn1z/y0RiepAiSfjc6
TXCxG5yydszDsI4p+uZq2ZClJldSmhYjnpDvwuq+eje9QHdA+SSnPfQ4mMjwkyLpJUkIEQ8Xfug9
8Js9ibwHXwXX1oEU72Rpf/EpuvQjmlG4dy0p0NHfzmQSn63AwRQbiMYWCVHUXIRH3Z2VWXg3Gc/K
z5ZM3boraraTKZ5q3Mucu8V4gOELjp8Tb1dXdblPS/OY+blFhsDtfRaoc71XI4v48Y9SamfZflqG
7yroxgdpzxJHLYg3s8p5iPOEiPDR9zsTs+6m0PFLz0G3UpqB0hAV8jCMkZIrU32/hJ08IWRMJ7Cc
+s5iu72Z9NBcDNKLsF/YU1hOl5xyo+ujllDhM8DvutnIoe6+FQC2PawU632pBnGZvdT5QP8yDmws
qmPK3+8UoMXyAmaEcr3Mxscmu1pGncC5FsbCjkzfvemR6jY8rBfg0LHirE+zdmOO43zEciNTkM1S
KB5zzPEuYIrnMSPWH3QNcm3uuw9VkBpHsNykhYn5c+uRxSWYNUdJ54pDUvb8DT0bd6GrS/+7Cabm
PcgrTO3BXG0XSS5P4D56zgd/IgnNmV54Q84No2jOaWKrSxgTbuDQ5wLGv/oaAIGAjSEA+HLjCqsV
rWrs+9QSNyPazcUj26KjKtHYjsvZtQ6xKpvPeRyHw+waJjf6hfuwvfDMdtrAhJKRc9COoRLbMowx
T6tuOdkpmcx8CbB/ayhN3Eg5cgWZTYdo53c6GF9ciA5+PTN75no0XsPSqiEThNMhJsj72dS6fTFE
Kp544yy8U/wi0m4xPZDZcPeTBnee+p3+Thb4HZRlDY+qWIytq7K3uhL+wa1d4LBmoLcmIuaG7Fx6
M8Ll33LPdhjDF4sqL0ft3cQ0dhNiTbcxTZ1Wm8JJ/d8t9p5DGNbi4ufzA0nOBCNNnT3U7nQY1itx
n8KEqJqjxrp5nZR3ll2lbkgqHDuq9578xZasJdIrIM6nPKw/mR6wIbRIel6XRwoLAn+wgS1FaNwu
TQKpT3wtLtzyPhfqkLZziaTmFE+WQW/Oxsmsa6Csd5/4E6ECK987tdkfbQU4yq8+C5Zae7turOtU
lrCvjOXbUcbwNQ7l3bokbZrmgEGmigKcX0Gc3KXL8lKF+hCTmaj6+XO0k/d58F9ilGCNzrYPOtRL
vyEz4emd55ssmNRveJDJpTHdd6scvn07ZhVOBfcOBwDzbnsHDDL9yFyYPc1S+qz0pvRX7MnHMPWv
XJextUzGW5NZ+0VTpkAeMtJedsFJcvJS490YRvxawgCin7UsLVlDMcdIR6fbRqb37JvPjvSNfV2b
Z6OvJa0L1g11ygey2fCZHbk3siTftbPD48L3uZFL8UQsVx/KfObR6FtL9jy1rvtbirbcG37y5ECu
ZJ6bL0HJ3y8Fnc7AHV6TDmjRTOUhojkGqtnHSy+syUOLCCdmsmAXVD+FU8i902aKkvb0Nph7dCsj
LM+z19hnChSvYcIWSBo4xgbKBY6qdG/IvMFhWcpvxJFfBNQOLtRTDDEpI357ztBbIBcYknk2/YZC
c17a5DkY6qNnMpamYtqRhr51GsTOdORM6ZT/K46RZ8ARPADTfq7KEDYUsj16j/3eG3ye+iynvtrX
xynFaOBzfR9tZ2eGEIxAlf6mqopBqui8fdqFdB5AsskzTs/cI23j8w32S1utFOnm4GehCfK4QxYT
i2S2zCiTGGhhtxf/wpKeNpV0eTErX25UjkpMGoBMXd3pp7QlODMTBO21RUF7HpRAWHT5GBq8aI7i
a+nzJmqg847KYFyX34EKp02myMgwuamfiwauTDSuO4S2QUOtDx6fIooxzS+j33Yh6BWPN/iydPDq
RReOe3qd4ysBOHSDeOVPbFs2BF89fswn2fLfSJl12UPS6QemjhnFvPW9hz4Fh270IbPeCofvEQtg
Sps1EVQdw1ZoB5zk+Yo+KPDHZOiQC7CsIqQR23PRkHmx3WsetAcbk9bBqNtly0a+AEzIVR9m5/TZ
QiTIsKI7Jp4JhTie6FbWGw9n2XSGX+cb0ZDpYXquPI7BMxD0ot3ZldeB5PEmFhX3U55hOyiWHQKa
xCJtVfu8dvpdFmfHBA951jefbp/uWjZR2AkIyrBllsUPs8VrmQ5msmXP8jblfXfiD3Nvanfrg4AB
X49nxW13458oIvwRUUQh7C+e25wAWznhiRSZdTHL+UsO842H3BbFk/kgc8T/VHr3lpWNOME5Wbs4
WRlgLf/GFrtoXFS/AxMEm99kBX0d9RTxEpowkpZwivp5nKK2LD9zDx9AH3sBu35c6e20Q5PNWPzZ
zzCk+Gx6jsFTpSn37mh8zc2U33mNVgeAku8N1phNr8Nka7vk3QxSX4QDvJesnW8x13THsHVQcHy4
S6WB2hyblQQ6xrtUYL/djMW8RLE7DyekYAexyBzg+5N/jQqRjLeFkaQXC5YiSWFVHDBd8H91/cNZ
6XvALXEF04qTwYcfu/imwdV0Faos6QEx8teRFcCFsGH3NPjuh5+27b6tA+NmHrrfeK72bcuvYvKW
NKpxOHEN8z5ybZGJyEUHBU7B76EmeW8p4ofsWqwuiIQ3vRUzDbLlWCQ7lbTIRXMHrsd7d1l17Mxk
zp+rig+8akC/BSlEGJySHIJUwHz1bZydaUGZi63no47AkR0+WwwaHVZrLjcMqRxsch0KWalhVhvA
bITklXhRDSYy/gDN6g2m5tDwd/kfz7A9TgUGYpAPRvtg0QyMtdj54zMWQi7q0nSr/9iBUYAZOZvb
EtkZ3QKbslM0U7AfJ0w0ezvp35M5m/sdbT74m6s0MKrb4I/vecC3nZxgqJkP5h9nNKtMrfaVuWTl
vZHMjvWhEbVPLUWXeGFU5fvBy2Qahdg6HdbWqyVNExv2JGb/l6yTEXs2FopYnsPSH7sDysv4s+kS
H+5UtSzlfIVDpJt3b7V8T1bi4E0mqmFQhpAO5BXAAZSUdbBJCyPnz5xqrCNr/Wd6lV3QjxHMJMc6
Ln8mXDbQS/Yi18FXev20LQyeZMjakBSO8TooL6YW53IdnlmMM0frPzM1/Abma7BQ3iXD78PYXf6Z
wcc/8zjgm/SZgh0dsRTIdpplRk+8GUfBuc9KC+uRE6ijTXMCW5EqrPi3YkXnwG9qICALP+IzgFbX
ojtTbACBrfWK8Yb+4xxJb6hi++p688BMYhtqODlIMs94Gd2vMK8Sk3PPouZQLl7e7xx8Q2BFlllT
79mLBZecR2+pfZ8PxPJOLPJXA9C0aoVdWuuPeqZHHsJlgAeGLRv8y7nPpP0+Jtpg86U8wjZjjYMj
cnAxI6CPBMzkkZjjZDwWqWKri18v0I91hrnpzfLJbzLezZm5J41vdAc+XSbJOq8faS6gsqQj0M+h
BqzFxs8Q1YNqjUNNmXXN4d8l3q1vVViAJstOyx22gg6qqoFXelPyzFA/IZmPnDupMfocSZN7Uzgx
FBIVh5CRMax+dgEPXpBDsXoJsnKuIg6FajzGKn40OwsoxzL72XSLc0cfMyrSrZ+BMwT6wBLAHAjo
WitqZdPO/XxZhry5Gh3HHyg8wxvPDUtKNgiBkR9AkQXDq6E7elzynBKXe7Md8RvX1cxg7OQZl4FO
om4isq1rOBCsbNrfoUB5j5lZVCecme62W08bpbOKOZZqOjVMBQaMHGpVjpymnXWws+3+FCyOee+3
ZnGPgZqtwBjyuioZ40TrTLv9EY6xdU/BmfgRp+kLExPvT6s3sUukdUzvFR+7bW+F1Tut1fmdlQHd
Am9NVzwR626IAkROTMnzZH7S2SXmyAwICGnpd9gpuIW/Met1RqTayddnyV7WhBU295d2AoWU2Hqt
jmYttPVaK4bvFKsuPA+wispIekPxjCPqsyts7zZrQrVvYwuPcCCuiz30u5IXoE76W9aYIx1p+Vpr
vWVVKPNz5YPWZIq1yjugFb/nNtekgZoi3M+o0dvR8axd2wq2b4NN9VLgBP2nIeAC/3+dqptPP//7
fyNzSCkoRga41bhbEYgIJ/5r3ep/fM2//ikA+X/8+v8QsWy+09+ilf9X4FD0GNqmba/1F6hFf4tW
lvkXUVePxKSA7G6ZLnrW38kiCqcFmUngP2QqnRUQ++9IVhbf6B8UK6wH9GZadB9TdRQgWv/XWBEg
lHjE0PfBLCFBQQyl16ot6zcTSMBUoHdx0/FqWE+1ETzjDAIttIX9pIJHXbhJGW8cNZRSfdAmrqiX
4mqm/EiVPoHcCAin8L///ffc/23JtIAX9l+/eWhRV8k/J9PWL/iPd4vw/vLtECocIHTgGCL4z2Aa
neSmRWiWBmThCxRO/s/f7x7h/EUlshuaDsU7gmIQvt3f7x5h/WUiDdLvYFtiTZT9W/h0fpV/fvvw
7R2KD6gF8HADrbXC/P9/KAWp2jyEkgMbaQm6tjiUc24O+9GX3mvmagF3hHCqBtqNRwPulppeSHMG
n/zGALMCgvAACL0U8SztmWfJqtj9GTMC/TO6cMJ3MgUZBKKuCiHiZJzr5CuKUW3cZRjuJpsTFaod
OzPUQB18EG7C9KxDc3Yxx7fxLVgODfp67FIYBn5joKkWvmT2NscJxJZFEocCBeRA3xqKu5EAyDHD
wUUUlasVGJLmU7h5+5t75rhSc83PZYGgsVFZUPxooH2BG55LzJt+mZpX0GPTj65FoAjraswOaZzy
6MUdyB7Lw5hBzmQUUI3GEpQcGf5Kf2IDtH6mdWXhsl6y6s3ueKlZzSQsqGLua4za7C/XyzGc441F
iBR3q4eym3HqnwCctoeMI8AWKsC1grZ1xsnM3ZeknHFlmMdRGjZ5/hOGtLHO8GI+Kw+xj5Vb53u7
dISOvOWvCv7FtTviuwJBZojowF0zb0B4s40wSGnjEXWcmAQCW/K9VzvylnRzglRM0+qH0DWrH9ri
1AM1wwn+VZST97xbqJ40AexQhWV3wR3wNBriiEqlYA8qPVGIJWhv2xkGlEGnccMvvMMF9h0Hw/VG
0x77ORiWpdjSsy2OinTszli9Au8IIWu9R8i8Shld6w4qciuA2vgVjhJvNZBAgJlHeQwgI+Ah84ta
7A1uakdIMiNmTxOO8LbBkfcShFS3goS2HQOLuEsTSdBZcxbRO5cZh35aZ10hyP2dUWro9yhdE2Iw
FLm22tLMpanLwuFhH7u2pDJFhA0NzhQCDbs0TPlmKltvG2Gu7Kdg7PzHesLZX/ODH2keBY+X2bWD
XuzwHkuSbF6pS3p4mQrFtY39G6E3CxeodyZNScouJ6TxWbJiz2iZ8fxLG/SwumfizzQLBrEumZ9c
ACxuJcHKposR3PoQ49gqjz4tLqTrLIuLoeEFG8J+y3LMW5oDNrhgXfcI6cVj7GZRB0eaO1G2m5GT
PrBnhj/oFoCXIzpQmCBOhPaI/82M8Tga5705q/BLLYzTa9wACXWW6nZxapbvGXasY1cRC9uNecPH
Fnz0SC+ol/rpLjSm+XcxWdkPH+9ZhhzUsQ3lCu7Op9QLMxfUEU8IKsJa9RsX3yoZNrR1R2THrSQa
Gpt/TekYlDZQBeu+sd1ce+jElEMaDUXLH1MI9UpUv/xdDiwOK90B7hu5Gv7qpASByidwvLqDveAm
lR406B4BEEOwynHvscAu+02cWUT2ixAm9ei0HurAlKJOdF1KjqsgtgYLuczLJNKLyN1taWFA385W
jf+2WN88tJnnq0tOdH/gXalI120nSi9DFp9Tl7TZfTDNI2AVl0Avl8sO0A2fUfbqPjNlHNWp9s2T
pwO6yLhuw/fikikgdRLaGvezkfBoomfBc45zWEBzbuaOx6GTMNvv1KJqgRIkyaIucjQUFKjcH/aU
S5bh3hwK8d64qgXWHEzZK0p/+LMBWfzOnCaMaDQReXAAsS8B4tJ1z+E0ezBTyqHwWIJ3uBvxC2pr
HxtcUPc10QzJkwcO3Te/ztSfMq/Kpr1Jr9jHFIoeGtJU9mRy0PMQhpBSj6rpF4fVAV0xj0KlvEOw
z7nevYnbnsxNDPpyg4uC0p5x1KOM/EqXP7FKQbHy2xCnMBBdyAAPYU5IcoNEBJQsxd1SID7JI6gl
FIHYdOGfZ7yuq13anwja497O443nVmA2G3FDacFtPtpi01Yx7GdWaBkDVzMDsnagPsybNgNWZ1X9
FTUh8vgcg/e7E635zertwXQJPDu5dS4UpIWeaGMcjxvMW91xKGCIQpPyIGsxjqI2hsudlm2wyxLJ
8Oy+C1P8ZBx9muiiFaPcD5b9aSX3Q9feVgV+KwxdaMsnDepZ0pk6DxWfBx5YSXk3ZfMOV/k7sVcj
6ty2PfqKRFUdW6BfsunoECbe1vXjUBmgb5g8yzi4rVPH3patS36aJ0z/HVSkVoahiUZKIVjZJYdc
rY4rAnahk7+5s5PuYftQypAza5KDMxYPIcoBslfQ5uHM52yRxVloxzhjYn2GyVNt3DXK1IzNES3K
BiA9NLM6FQkr/7QOjqt5qAyGR231p8ELz6ElefhgzhbT1zKweyIBM5/4+rdYJW86F3oT1+KpLLLz
4KeXoHBu1pZiksELRGVzPgztBDvN5NvKRDxgtvpG0aoRQVMdbkeApzhfsaxje9nUFZ9U1e0MYe/T
QfAZXS5E8c5lbV3w0VvUelob6Yq7Ph151/DIMYv6lLCqJY4ctO8KjzYkpV+NF+7oKD72uX3ESPHK
MDsBlEzR2augeF1MsTU9eadtzEUZfRpLUN3yMHKQRyloTCecFekyFjRFWq9+A+e8s9abTNmtkdhH
1VYYofk0bntKWHyj3LdN+8wg987zdAtlJT0Ztf3AlhkQRNfwEMjAVIpW+ITHzPmp9ZtL25IYK9O3
Ke6Cb4XFkA0zndkuyhAzRUiFG1ZtI5hu9Wj2+OqZgd0GYy3G743kA7RrQNtj2TFscal69R0IAxqY
P1i3owV1HdO+kCD/wtz7xY+LKPu9wumq/agjRRlRDModrWLLbYkdoND2EHDfiGxp/FwIRNZy3C0U
QJxtic9dC5+7iQ2QajLORnEvcryaNeELU250GQK2JcM8N9xZxI9eDcvNsvLKWkp8y5ZMQT1j1B7x
0qaRVWPFrgNew7wW91WNn1ZdiaYnJ08413opthJWriohXqd19rVk6S3ejQ3kAvApyRW159TN3r3f
5SQgOWUnSR6rcp6Qa3HxjWNke6SthN/vUon+xPUHR1ERUAfSdjiTmtjedEV17DBoo8vcziq5FIV3
b1vVYw31GWjnzuWRmpjhPVG0rRtSRWLBWuzjYtV+tyalFwl8XfD2TvmRFpCPlH7hlvGe1Vwj0u9a
BjeifMjmq9EDu6ybJ4humFR4+d3hk1sg7NxQ88XZ0UmWEVjMa8m45ltqj/Cw78OfRtPdUBu66ynw
ui2VezG7fA+cqdoGM/Za+xdmJsjRAvkgLdqNTie54ZCRB73Yy4au66OV6B0uUJMdAD+K1NtHHDb3
Aj4LK9hVgHQQkhKy6Pvhf3J3HkuSK2l2fhUa906DcogFN4HQkSFSZ9YGlqWgNdwhno07vhi/aI7N
3K4x3rbZctN2Rd8KBcB/cc53xvwqiWUuwGnfdxOgnJYfeTunYZNLxLEWlhBSYTBrLMNPPArbemxI
JloUNXLl7OGzXEbZn6qpq+DT8Tjp049yBNHFR2OMNebBKpftF7W13gf112SJBoe5QcDSysUp/c0D
+hwf4Pp6PwkTuJojak/6gmHwN4kwrPsC3jfIjoYDOCNzKPNvATgfP4Ro6mfbrmaPljLEStZE2I5j
OERKbMscjRPjH5VeHD3C+9PpnfnQuqXzA4ti+WU65UzsT+BGODW9yO1WUVOynYokcFZQBQBdceVg
lIXpYLjklbociQy12dM0UX9q/BKztJh6+0gHo37x3eb6gCAQSLebEkjKRem7j1lclr8LaQbLqtTI
G1g2FfdHYjsyAEZV+2YUXqIf8KGZ6dWN0uHmoZxONn2hHSalsUncaYOLY52QxmatmKg1P7m1DFr+
juyLLds4iMCqUjOEOZ8PtmbgFRGPxdEAjM/q+9AchvlaCDRsGxSpAUbHoZzwTaWTQW7gFCvABE52
f4MVFdIRaS/CzsS37pVlUFjusc5T8T7CE7tQmcztiVjOfFP2s/fTHFyOmaZRICqg5i7f/+sThP9P
1VU2053/96Dh5X//L5Kp5l//pK66/yf/Nmpw/odverQIDIE8NhUW/+bf1VWuR0IbNK7Aprp0/4OB
44D3gouDvspCQOWYjvnvowZb8udJ9FaeNP8xuXD+K4Oqf84h9CzHZhxGQhuvhSLKcP7A34Az4BR2
bCfMm+yT8/lBs0gukQZz1X395Vv5N/jOf6tUecPIO/T/87+jmf9jqnF/MZ8/jM/j8UUEzE/+OtXI
VW8NVUsOArzdcnkus8ZsjvS5ULU5mNuKZmoilSSRQfb7XmX7O7LLRr0xe+Xvjb4EvZqUwC7u44Wo
eRR+qwCBxHHW36xW+tW+YtqfbLHI4nlpSTXHFdRGQ7t3vdE72ymAhmueDNaD7NMhvlRJls7UaB32
/wTtZEuQAaf7Wpc+5wUKRNlvAfHgvzQzKCl5ay3YA7ri/h9JC+umE0k73w1U8bcURr651XZe2Ufk
V5CjiqpFpuOMDjd4Y0G4jRV/0kCKWoaWqWw+g9wHaEr6sU38GhHfgCV1wleRqd6+ZXXs44LNR4nG
vlvYS98VUuFoFTrGNLcY5hoRNyXkgCpbnMcJrZbjBrVad8OIxIilkpNDxndxIj1g/wWPgJba8PwV
XU00HKygoulh94M8h7yaeyJDD+p5lyw1iwRzFAZqmZgfceUbzKKQfHLqjbNCsLbU2nnPROasAKCI
7zHZGawwHhstMetbvFP8mOz4+kawUY6wN/bQVAq2ElAd7n9SHsGJFLyi9r1dOqqNIyrYgWYPC4jA
GU4ZeQka7ymGt7I2o+ENsUDOF+cm7Aatj0R5L+6cPTVWijSaElJa+U8peCTOiof6AiouzZdsyxV/
aGdfHgLqJnJq2BL3C1tisgJySnlEF646Bve2X0/W1vZZSqMV2yFWQZws6cigMWoevVpDxU5HZ1/0
VbfO8/FxarPTYpQpKWliC1SSA326yy2maB1Yno/xq1uN5T32pv9lgmTFM67nFXyUPZnI1tmayNwj
AG4F8/gr6a3jDBGi8YtmnYP3XrcwBHZm1W9x0d18DbpjUmx8THHRptoufvdES3jJl07sC9M6LjQA
kU9au+H11G1Zd3adbG8bCUQWeAseOrRlrq7gKPZlU7sPtatv0kp+mQEDuqTrXjqln21lbKjGLrNd
JICaQHsM+mQ40V442bJRwcDhvESHBfngwS+wAVgcnIvFMWa4y/093RHFtNvWMK+6+K4vumeXYPCN
vcmHQAX23vSB9qGursKO22NdVMm708Xibsi9ah8dgTcINMKGsQ4YXFYi+In8iWlCMF08dJu7RCK8
J2kPdTitB1r/Z9uymIgv22iBvoD9+dyY5QvOsgT4RABganmoFjzC5Hqs4H6FnMOXiQB1YPJy5IVy
Z4tn5m5Bq6dtZNc0qJb5xrq7IHlgmHDJ9jufYYV0hw/e6AOzVX8VDMaPQOS0KVgzqHR/L7F6ViNj
QDMAPdKyBS7UB336frCRASKqxkok++9JF+gwmSO1tRXDg7lGPMKK9kzoDFJMPvTSLFNYslbYJHmW
nQFJoWt3s5tNwsQO2OptET2+uqT9qcZcILNB5KfbZa8EC35Ua79MJsFl7denOY/x6AxTmEzuuGHI
vNDE1Hhvuo7xHERYJ7a7sATEEdp2/lvPNl6WNvi+5HfDGSr0ODrn0ywhcWHUjap7x9b8qoFcsHhD
hREIQpMcAL5TBnSQWcQKwv6aZAR8dZ511Qt2sW5IT31iNLtUuFu7JI8MbS0xNSXJPgCW/KQ8JrNN
C5ifjIx5bB4M6CCixz5X8CBablXLK4khQIPSpYCgNQZTJg3yLQbxzL/DUTaMjh8auEzX5eQ+RzUC
Mpn7t4iab8OsxtpktffiUELtEx92j5je+hb/JAnJe8BLG6IlD0BbHPYs7hxaOToekZjLU84xvVri
/qxohHdpTrR8PJX3WKjqN77jt9r1fjIG3VUITteLkQCNSZQd2lEi1jw1fiyFuca5BfoxmJqwytWw
iVtr6/C3Dwab6tBxAGxUWhwnf+adJtibw7jNjbekjDBAe2obxc3GsaF+O1mECSMmgKz70ZLiG9Ug
G+s0geLgt9R09CdAe4yQQL+X0gjWVs+K2mUsH3a05jx3Y9yo/ma+S5DcMgE/PhnVhYu+3pjG2Jnn
qVjwY4+9uBrYTteBSugzChQOdkNcDt6HbeH2R4+Z4qaLItBngT7Bxz9CSutDNP+/7RGjOkxrCGwT
oghEaneNCrPFg1+JY5tVxkkyAFulDr2YqqdkD73/MS66TzxUZ8aCL4NdclnX3q6jwUE5tGCkoGn7
1WeluFQWZJFlLM5eUTNkUSQVEMkIOnve+n37Hd/uCzhJ59dcFngA3fbquWp+pBcikZIkQA6/74tX
fw4Nj2hS1md0wMY+IsYJqlKzT5AX0dI2/qZDEE7oJ0oeQOUU2fuxlb81qILQwsizz5ykuekyG7Hm
EKKQm77NEVmVL3HEiakYiIYK7SVfFD9SZUyvFcrnldJMY/txIoShebKY+RAmbaL3LH6X1dJvA9VA
PZjtS5pzU5UOQ2+ZVm0o7r1zWkmO2U5dVdDHhCXO9GpxWb1X1Gph0/T+pctgvXWBesMHX4UuGN9V
lUjBLCaaj17XnFQcdAcSCdIwKFM4p2gCqhgtZOJln9VQqUNjyA9/boKNUS/f4qZ8FDynUJzfh7lB
d7ZKaa3tNHceDBvbmDUxMdBOi0KG42VJ8qNfp4+y7s6+Vz1LpFMbc46JSLO8cSMTy3nCscMWszRY
qC9G8ey7y6eclLWatUMAWkFSL+y1vYgFgW26xLTUN9nJscS56ZsAtarxSZYsT0/TUA/Q3ZnaSxdp
1FiKn6Nd/FDTVF/MKX2SKSsBGrkyhABuvknf21ajTHegqqGTLu4n1slmS7y4twX8XzNx5GdvxWwD
ZR9owCcYXEs+brQRHfLBRuCZHBxLXc0g+Bqd6cwV7jy4xHes3YiwC1gmKyGDiypn7hNA7KiZOCVK
IhjJfEIdwRgldpYTdPgKUYj+WRtgFGzzVKSSUX2Qs56yr0sXXLMhfWm0AzGhOHcJSV5xU/yAaQR3
OcYjVrvGOl0MREQSz7X9yOJqN1vOx7QUfFxKDAo5HoM+K5qpMO4qFLp3Jd/4tEgT2um7Hq1Xwxu6
VeqNp7IzXwIuxBI5x9FRLiGuBfRK5h3ptYSquJoCZB51335iwZ9WakEBhPChnQ5kgFKUOc1cqJ3f
TU3ymCJA53jxhYcrkEiMX+loeTmRDjj9Q+ar5VNsWPl05sE8mmGayzJZd4uUpyYtDYyiZoTXiPxc
z9sDJzMqsjuX/H3MVK3b1ezaHJVOHNjnXkHuwR1omGHWsapbOzC3+yuK2ChY/X1v8s8Gk3sbhDzb
Mng1Dzgyf//PnUlcWXx9rBvDuvSoeTNt1euai+4Bvl7EAiedpy7MZNRf//51783fX3UCvLAHGxln
DRfgXRuB9eavLVGDGEZ5kPdAKtQipQESRLWO2YDAs/CZyq5ES/o1ZCfkFIxQSn53Mvow3+czYQq2
4eXP0nb0DqqV/YEWPNmOjlkheS4HcoNzlktrfxYI5vNskafE4Lgu7dzLVmSl2dbK6KTxojqoFWEs
9HT7+0/3n79VOlvXNvEN2QFmIBjVf/1wbQVDtNCeCtHHF2+9DIo3zXxXlBansJiF9+G2uW9s/v5V
TXrjP77TwIYW6LKPNyHP2vee9y/Lc1KWBrI7RyN0M12kCOQa+/Uusei33TSV0aqzNPLbWqbcSQyR
6DKm2Rfy/nwpMGq0gfgXV9e9r/0P+9L/vbqse8MOedtxTfOPN6TjQGphdUaouJpPpVf5pynvxRn1
UXoTTSPOLdl6GuOgyP7FS/+n/v4fQwfU+aaNdoG5wT9/F2ZC0G1gN0OI0jH+jrS+4XFB2m8c2qBb
4Oh7i+uv//4H+POaRreA0tKSTBQCCQT8j9ccrQnSfOTEUKcXNFX7KlKQDT7+xYv8eXFJF4kEkPMA
hq9l+/KPO0eO9tITE4BX8TnYQkA7XEt3vetX37/pI+PHD0IWHjk0zHbNgir09zz0t3//Fiyu5j9+
WcmQA4p+4IM6t9B9/PEm8oyYJxRiEcHILUjX+oW4+oS2Xem17dURMPARy6mQxynJr00pD8SzILn0
0x6wDx4yyrz7uZww6xx4zNVQjI6Tl/x2hTpEscK7XA4ZBVRt549kDTCM7wsWXl3yPjRQTP3WaXaO
W6w9Vg0L4v2eoQFw2Oe6kEcvdW9Nxh7T7NauqC9Dx0a9wCfviu4AnxQbVDaEEfpBwqgAeQU2woSM
EvHBh2a7WcR0r9gZd9vRRwdLN5DlM3KkH4tdnnztJ2u6mEvhju+dnI6y4FtGRf0eqfHT6qdPQzfv
kW0diUk/CZ6uKN/JgWvoLyezPbA+QwIrgpcY5UAZ8xsRG5ZDyaud6WCYOJ+145163/+RWWK7DPfg
45ipFGY0ypAiezaT8tIQmDfj0us9/1ja/po1OIEhxjcm0s/J4H6lbfSASno/j/YTQsBQ6ZT9idt/
libFod2986281FqplWX4WyyQu2xOj6WQH1Ro517EF5TJcNb4P5NxiPpRvWuPZiUzWS01LaQgbByJ
+JFzvgL/KDkk9a/aqV94TjNEJ+dmTMdjFLAq5e5cC9J6Kh8Yh98MuH8x96Zwu2zrQ6KVHFX5tgT1
UZVotYlKMVbN1G89BChJ495jIg91Z8FxCz6rSTJ95zGStRdrzt7HOL3Xxvtcj8CW9Vc5kncGIIgE
kPG5YCPbksxp9OY34Xp7vw+oX/lhdcHOtC9ektjEstIWbJgQIjN853jwwZjGS0Uvk1WfQISmMM4Y
QbiUaaFnJM8UlK/j0IPK4VcMC4OryJWG+agE44URGrJdvcRo+9G3AwBJcZD9qGobF6BhPkQZ8DOL
5W2pNiB/kBjZRrmORPrgLN5xCohmjPBXMHUKlk3L0GJJ/B2D7Hu06rBriuVhBrgD8bV/FMoeLtWE
ppSQvgtklxMN8VW0PZc8C8OtgOqauc2J9vQYLNxnavaybYN0h/iVxdspNpEbEVvpHmXGfM3r5kFn
+S6KFGNyJ9OYwkbQezrZegoYpbCX+YCS59VhOnaA8ykemdL8ZnHPjo04rqEYvsGC9sIFVg18HyJT
FHfbJq3TT3L+Xtwygvg/uxMLXm8LmRXPN1SBea5xmvDQqMr6QVQuC5H8yve6RqHcs/BGuuou+Eet
ucZ0U09umHbUfYY1I+qZYQcW6dmDml/A536bp4Ul26xegoYTDh0KO0Ndv/sAcsKWMdtDB18H6KHi
sIM2uC5gFNgooKBoT+3vyJLH6h60WWGw3LQmkaZe55yDJHgae/WOrPiJPVEY92iNvMgmcNm+C3a4
2zF6OB9OZ7RH0Sb7xSf328ZFY5XBGY/IxrT9FwQ8m8IyvTUJlSKMePeullfD1RdS4z5hYa+Ar+06
a9qbpdw1yJ6HXjZYeJz3pZ4vmE+vUSC3FldKV6dfdTMciw72D+EGmhmFaKdt45thNefgutLvrJw3
CXDHtHBukwsXwV9O/YzHziyKrRHUWHvNT7V8mYn5rtg6HoNswHznlIVI3vsOjuyAXRU3Pe3B2NU4
45TYILaBLc2ihzeXthuY3TuzdH+5YgwKGn4CiQEyetgrUzjmsrKxz6lGfHmVlYHXxkPhdln1XHip
fFJj1jES5ksPeDYitjuZQleP7ZA2F3Bq024OWKy2ff7m0Bty8c/5W+AlI7yNaQKsa2UvZpC3N4bI
PwdhHhYtIsYoJECP4rdQrmQoqO/Zz3Y6QBOC6wODaLh5Te2H5mQbv6eFIckxGRSTzqhgEDf5xrnO
6RQQ5jBlAEouQb2BgVuWc5Mar9LS5pNhZMTUlan3CgtGbTJkS+QijdatykxAzBYf8uSjPwmpe4fv
6BbaY5Y181lEBC5jnMjJ5fNmax37w3VknrJri/6ALAnaFNt9MSAKhza5hEtEdzWPCLg1XqKxEA9Q
VW/DaDlhRHu0JnikJ8+e8z1W2RFjL7gjryZveqS0TfLubejtj3ZCEoS6L8fAQjB157biaPvtpZ/G
R0wCDziyhVp5xA/+sObhp10i9Dexy4a6vVuUyjZiwmVCkvgMDI0u3qsK8b1IHB+DEQtMNJagJOa6
/YRvQHJm6gBoTXza86cSwyGjjrJIr8yqnF8mW4dtjxqBrLrWMQHxuHeLKg/+djkBwc9spE74CNc+
GaxvJGJfO5oGceDRmiCDAaNWrvvCl8VKV9GUhnHkEOeeOD9UbMhyH3ijecHMq7aTn4B8EmUEX5GB
xTrTfdJvU0BM/SrPm+TM/ARjA/9Llrj9ODcjOdFRRN/VjU1NrlA/pRsgkQxRC9+qr/PCmjxGhncp
lRlHazBw/TqzAI0g+vO/9wQ1bXKEyk9Tg8oHUveDjChmcONcfPwFZDuBZGpD6u4AsKKdvgwi7o4d
OVsqDIa0fMzVzIWcAapkbrX2G/KQuRjxanTT1umTG2Q3b+eL+k0z2Z58BIX+At/HMqoUj9gsQz03
O4xuOYwkMb4nsntC3IcrDbLUHeLkPmKyKsJee8GHGBJkpnYaOb9BSzkvSwm7eYM7EZEMVkkLn18G
SK1pjU2HYSSsW/+trWEVCy7H0MO4G7bdlO0Dq/IYwQ518UwpUqCQWvwD0hZsjWWVvBo4OeaXoHaQ
csJvOQA5xv2Rts57pWBF0YhGW6t04k3ApGuH9wI8j90hvLCi6cYeXO7yJRj3oEPzYS+d2d7RPkAf
4EjigQ5a506sj6K9BqixiQZmpFOsHyp/Gj/Yi8GRX9QzsuXl1A1AtHCBRcxH2MBjBYaz6kEeA9uA
Mb2mwAMp047OlhI72/k18z7bOOWy+eKr+ZyS4JIpa8vu69AtzS5bYOrEvbduvRHTpLoLSsmDJL+b
7eYvLZPqIYpBXXvgiKh5MGR1qot2Mdfl/fTUi7O1kSmDV+IhWgk8YwsbsRM7onaVwNDhuYlkyhn1
cvB9+RjlLrjOpXDD1pPNrfbA5JDphw0bVPpSQpy5x82kRXO4e8LYihf1SY3LmTtkDgMT7TS8EzJd
u/yL07/cK2Mk+6H1t2mdf5HsxuosKOS6tcZbXzbIQ2Aglzy9ie+CBCyfXMDKtC6If6vsYbSQKjD1
vuV+8ANx9rKG3wziHQCeljhjWMfM7JhMxJ84vG1GvyLnAgR6djaqDgPSGBwzwTBZJMO59f1bnCMq
IbZu7+igDSc9AStO9WaKWemx1OA0TLt9TEL7SigM274ZvcJ4IagSyeoKT+RLATFrY8uac7dCaMX+
gRoCwxTp0D3y4ZEijJQDKkp7zMhZdGMWhBmKu03TOqAL00CmN4VdncWOjcS1AYOUS//WFZF99pRw
dmDtjQ/GlSRjIGd2Kpw/jRUUm6GlfiUFI6aFbgs8X4yHW+zSnfQOfAuol5x2DvvK24+TT146aqsf
XZckGl463OE064udYFxxHSr7sSic6QJV3n42RkHQ0+Tfmr5ApFg61Td37M8gqUhDDJLdaIuFfGAq
1Vjmry38rgHcMUJEJLxica5eZHRhZbaga9HPxR3zX0LTvvnuAMfPGFCvTL7XX2s1699V3jZrniyf
Waa9I7EtPJAN/VHlEc0C+OyHMuY+iox23kvmAdu2m5sw6ilZx5jFFwK0bI1/3N+W4OiQisS3OQru
eB7vUht18bNvyunRskhsN71mY/9j2hDVh0W2u5xnHlU2a+hy2FaZeFsq77HWhJTrZhtDC3aBcTP/
7RHMjGbzBA4LI3Wx6Q2EIDAMoTBPQvnfh7SmZxRRQDV3L0oIAjgkkOHSteTUS0NMVZjcbV08zw6U
QlcDrtjFzOHVTbvEpmP2rAgPHAr4QBXlvJqZFbpAHJik86BnYcphaY3RxSS+W+lgR33d7Bc7fWSP
uUrq/uou7XXqsk0umiflsKtmrEOwp622ncdKpeuD313ug+EdKiIqR6HDcfJCxnjGqSMWbDubaYP2
uCHSbo6LbZ9VEV5wVLbJYm2aeCx38SDSPSrckEfLlzZ78ISGdQaheTJVfWSy9INVBhEAuG/T2HPI
QuG8HhlOrlyvgcc84jFNpu5mW/YJgzCKN509F8BSbdaepY/yKkDutOokPDuw5ysv7i5IzrobkvNT
4HX5k4NXHfgDtQPwyINusc67cQ9Zsb20rCJggQKIDqFdvWPC5SkZ2wfM0hbO88pcgyf8agvrVYpI
PrF5p6ByhvHTM2H/eVj8+GJw2mdj+Q4OSbLSHD7re7o7CwrnkKbLC8za+hGWAIW+YxPMTgzpaoCO
vOX2Ocg+qMPUirHRZ4wE3ChpWcZOxpo5o3nBlQFZNEk+gLhNYaAJACdx9sGeo3KjJDX2qM4cfNaK
axKBQYXJ1HK1vbVYiq+C1HqM++ApEnztrfe7s+7JxVnw6E0o9dJWUgvVCmkpARq9rC5BNVs7wtDy
TWGMiN2HW7IEJ+nWeA6pbeCK0RBlSOeORYO8NiMz9ci9i6sb294vOxU3LAZfapFdKM3qy+7dU4uj
8JYDJkMy9Tbc4wKq0T50rKQPBSIus2K9ZEIk5ubt3trZAgzD7ubJ8bNbzp7prGPEnvi369Ae1YMW
Su6IimUtzxj1nn++oPMfO+bdCYFFLgekMzcLpzJmgb6rin2srHkf6fiZ7YZYOQNzeIqQbdS4Q7w1
MvGIup9gVF1+BJJKGdsmgFBh83kRl3cJm8wGnedg6Oeh7dBWxP2lKHr/RcuMLXm+xGt0GZjGwflw
NizAWZz+berVtFe+co9Eh9JT9cTZdFJLZJURkt/0u7NU0896dCBXVDI4Tvny3egsRMUEqBZJ9ok3
kTGQ13yWdndbDKB32FvFwSvHYpOPxMKVefOC6uZXlGLZXXjGQuuxv2SaVyHRNmY4sSPvk5EA3gxF
w9S3CNzTY9Ijs7em+EZQB9nGRA3JQZAQ7LgXb4bgcJ88WI5+9id15RtK19ot95NW+16x70mke7Kt
ZA5lhJOp5XHM4JlYI/gb6IyCK4Pab8a8gCZ2/NdZmb/ZNyKireuDYTm3xNTO3srTj4I54I7+V2xS
1bVsw6BETtIiT3QsbsCM2LoUiw8H847eIJSLGrT93vRMzXG135ke4tI7zo1JdRtWTX4FvkDABCim
lRTyu/QyXsJzSIhwFwDMTfOUa9uHH82Bg6+VSClQ80WiVgkV4DEZTcKsisraET+N3jr7UBY3ZzzC
C+ZWPRfN9IzZY1q1Pl276puLNTm8kyWd1onVvLat8ToH3o0sHZzlNQYNx5qgEIgutB3rxZTpVTXc
0MIoHll7f5MDtVAgs1Njg4XFM4HMQqUnc8Jbv3KJpueGsRIA4SYpIPnP2OHOSaVYJ7ndcPVQIpbt
Xdac2gyZNYANBKK0OUAKkORqh/o82pBXU/HPQTs4/DN07fNDPzevSVs8Lx46iTYTL70u3msn2fMt
ypUh+Yu5uE1N9UHxS4IyHS69B+NEOHJEEOKMcNl7r1tbkeBssdA2B7GRbUM2dPdaANRdib59zFIk
z3XTkRUSn20DKEemu31UYPNKDHWLcMQHln/GdPZUZQWIkV6+OWiMwk4kJfad8r0yJJPW4potyavn
sL5qUk12xnyYouLL8afXLDN2boAoC1bzh9sV2ZvhYPAeNegXvpgHtgW40xsgSUQQUwIO2cM9421l
MmbkF3eygyGdH+3UZGGCstceqlt6R/5RNEgK1D4jQqEvoSTHeR1aJH2EKLyZoTFRmuSOtfnVjdFA
qB4tDTghip4v3cF2xxYG+qSpt2MRaP6W4WzdGM+6AcebLL+4uZ0TRIxszRYKbzrh6IQoREzI/Me8
0OhTMeQTFgfg34ROqIe9SVyBO1FRCtlFKzkJ+kB2CtRf7PNp7Ldg0m40hikd0WJTsfg3CNnoe5ei
3rIx3ZSDm3+Q+jDiGCswMPAISia28H4n7I3tlu1mJlsa9WmGZ6p/QLynd7S528ZCD1FW8Kehod5a
F78H2bUXRghPoy8/2gAtX0HmPXfXeqiC9eLiV5iY79Up/2EWMKKzfJvS2Q32dZFTPDpd901O3Y8i
CeSODmvhqTiJ0IGMjNPdtiJrDfJ4OI48iteWPUEt64wbQl+m6pGkaYui6yyLB0z2D6y8znHLeMru
7vlQGOqfgCW+kt3RbexCfZa5kbMns3eGGx3R9BHVeWesIvDfZ5B+AZP5ySVZNIkFyv3ylTlzdPCy
JTEbG1+Nj6aUqNQ9ZFgSwGSIXuGYB+MbzOKXGhfHKmjLB9ewU4Lq8heAnhEXRLWHktERORzJkO0r
Y9HxHBvtpRn9SxNBTSR0YZ0UaYEoT/8YoDGtElU8J5WxKxz2gAtgd6tu9WF0liMMC2qohB2wjnpI
63VfrZfaeBscTnX0wVTsVjqEhLwwKreKNbEc3kr4EFbjho4CmSFWGfa8ExMaI4AZJO7xoK0gdq2e
NgUbpLNhV89zO5Ix6sT+PjZpCOy0Iu58seQm8qc3IYjAy6evAOwF6pNouqLgpzHDSIf3+hYHiQOX
oDKeelwVzCOsVBznKfqpOxQQVruU36fSFGcE5pjPSAhFWn5Clwf/yK3mJ2DLzLIDdSIt1EWxVDfh
1BvBKakLeweDGiJOl177DEhegyw85OOKzeyplz5inlAUSiAmbMytIPqOJW9zBZxFyE3quuu59zR1
p4++r09E84Zctn9xo7q/zYUR3UZh1pumq9T0ELnoKEwTAD/FlhpXE8EjySmGv+7z+NwNTEVpzjWR
QCkPIGq5uv0uXQWIhKXfgw0/FQW8DXSdANwSNnfXPcxdArKZMJy2xIeY+fNeL360p+6j1zc+qin6
0YvaPbRSvi4tqlNkWe3K9IufeUm4A0AME+bb+EnAmrjjrW/5ZMzYANQb2ob3NHCxGVFFIGq63zdN
k27Ym/0sgchuTNVeG/IQQnthN2Q3TrwzxYTbpJ+YB87WtyI2BbcsH98dhv1IzlYnUpvwEGltXNv6
FeRmFmoLflqfkM+iwb3QTVkbA7kI1K32HbsDlZ9Xw6XxTzNpCEfMA69QclJi0Zkx5wvxsxPRNY5J
2a6sKdsBrEfnwnCsj1AhR55NKyHO1VKM28XVdKIagUwRmIcy4ZfKSYR1gF9scCs6aPYo6joXqbwy
HFSEnvwO2OniOGMcMpX11gin5GUwh+ZsyAD8Qzd3q14mfGfmsfHb5CKYha1BJjPmJsACjWZe5fjb
ZMcBAfMG61fcI9lo2ivxMq9uLUeevkUhsjXvrci33dL2DF1JPAxdUt3ugn6wVjup05LYAoLswWR0
922SS2+O7cyR7rGX4ABis0X6dR9jJ2ZP24rTriVbsFowuMnIrTdL26HkK1h+DK59axvWVjx1Drry
tk1CFW7raNmSvdkGUHtkuYWYtmrAZa80QWorj65wDTYbotR4ZAf5roX7vfwHq8urgbrXwavV9lxW
wbNghF7Erwwhrthki8uM2nat5qDd86DPEWw6+wn5G8Isst5xRtf3DwOYBSogtWBmRkyghAURpiVE
vmGkUX7KKADKBz+xlsW5wj2/KlIPyBy+oXJBqgbMA9X3CKg/eOlsmhWSxj/FqN+CsTprMu03Lr0S
U4tZReHM9zWgiYrfo0R/kPVHL8f8fSrJVDOX4NWz+2dsZyuvUfOa+Tsj3GAzVdydCTVl3H8rYWGx
66qcTTR6xAEjJMwcgNxtVL+hWNkMujrMWXRW2vgx2dZTN5mQniOLOUOPxHceIEnZ+lIhMiICYz06
9kY1UBFlnT8VJXlO+YDUknf8G/nsxcgSOHSRfsxxeIQkdSL2LMGMZE6xaQN7Hy/+KepQqMmMEi3P
9RfUe55G2lxjvzxErc3WbWL61OibnXwrbZBPDGiOgkg9XwA8saN3ls4vUf8Luv5K0Dglgtyn7kec
gWY0AmsORZrsa8/5GIkQ/D+cnVlz40iWpf/KWL+jx92xt3X3A0FSovY9JL3AIhQKOPbFsf/6+RDZ
VlMRVZPZ0y9llZmSSIKA+/V7z/lO7bdM3jbLZVteJnRQjQJFyQljmLt3ua6H2qyHZsXxb3omr8HD
QFLlzu/769zDQe7r25n2AM/0iXPLmduk7/5qGqxZS3UqINH3IMNyiJxaOqfS1/oMBuDjOiN+Mqq+
7GNIoC0aLI6QK9qMNPss4uRH45Y/rJbkAlyCFOVf8rS4lE2y9bLtlwSuz74Aw4qUzKF0Xy2UK34u
p6uAvADqYio+R03PWbncU4T1oNLlkRPHJVGye6el1UnkUg3ZbvIATzu0fqNcrPj70+FagqJimRnH
t1Z5nAqGoX1wkyZ+ZI1iRJ0D3oiwbF/kTcd4vseSn9pNuXcyi14/Hp59ZflDcSis3vthCpU8h0kH
P33FQ9epHtvlIMrpRBBDtLq1fVBL9awIz0I4K9HKMfPtBsQRk/CbvV1m474KJELOXFdno4dPbjvC
pwG0U9IrPkCrtY9EmANTHzQwcxsUAV0niXMOvvcB8wAfN4OX7un11Hcjdi7X9bGiIpGZIz+hK1Pg
BTuzHfFOt7TjadTnAXvr7eoTZes3eM0o7D4AjYa3gd28rg4jHRGnN702FYxDkJv0kbOj6Aciyhzx
kCaKIMbFu1rRGiCFOEDmjXoH56G9eRDT1ss20ABPHi4lkSOGtjErqiYN9pUXM603aNVmCOQ3upFw
XQPAmuioxbyOB59gAHS17kfHielmTJwnP9b3sU8l160fdDLdg6zJ9Vod7fOJE7p/2xnI9pPvA8L2
vWX85LRodetlyQsJq6cixBXZuBcEH0S5W2/LpCi/VuAOCOGLVviuDFEZsXQJrPCya145ii9HoIp0
AujLntnZYH3LwEfQuFftsWltHIVta5ENEnhgYhFS0+wLzL1DcuyeNb66nHJ9XgAi2zOpusL9gBsV
UbRVI7HNYi8/1z0Wk5rTIIlVwSs4tefVa27F4k9QmBjzERvA9NFzyUOYJRfKJ5mBCSwGMChdU97t
XcURYw3vqRD2jFaGXartR1iQSKbncZ9Y1ZeEmNsW+2Qia2aD/tVGyYhxakcSDy4hxndDPaiDX4DX
NMVPOhJMbg8rQZLhsgtcZp0Uovh5sXnYCfQ7FZRs5053sVrw0tfqKPt4PuBbp+5aw/Vo2uG0BPD6
+c4vsqVtTx1sNT4v7Iwxu7Ac+0tZoRQ1ViiOKZmEqz2M19aSvXVp/1xvNuXeBBjyN/eyHtxl17j9
A7SJY1joGoI/WUlDRQKrEs6xa3L/4NIuYeiHR3qNERwMY3sp5PCK0pzbjD8DnpOPB3Oq6KLJIVKk
ijO4lb11bAZwUuhW40cZ+MNmtHlFTTNEFN13WSGJxvViZD3kLonB+rKYgXeMo5cKcCC7PiaQgfOU
PuNqdBlW5ux1dsSn7uz+0RkrLA0V6WVWjgl3WZCHLDPFPVSPSICbdzNOVTahH0AZ17uU0K8HhRuA
zAjjstMwv446xPuR1ku4LXHPU6ev3HWrQAyFdx28mJIEsKbjvJqHOWN0Yqp3LS0Mhk7LsKffeSpq
rVB7tRceBvPTklKlzKJ84th7n28m/xTH4JlZGNj5lYtPG3HRkEXdUEEXEUaDwRhG0HmRZ0lSAJBj
EiECwm1MLvnu1/CYNj6S5hj5ZvUmCWOEU9TKZbkcHYCBqJNs270s9NboEuTS7G3E7hiD8rJTt6rA
4X8NMZUXqUiBCnhgnDFq2kGkT7OiN3mYc1woFwz6QwiabtVHG0TG5nGxGY/nOKE0iVQAbH1FKsah
ryWgJelxYDq40wihZFi84bAG8Ltux9wqP8eBisZqGxbttuePXqWuv5iDDzVyM9vkPIompLjgBJVl
n146Z9VLNfN8Y7tAVrTvyfcZPskqYquXiMHOF+ms3ZeOTmvBLPCFvijXPRn67X+THs0lGJJ8ofXs
Ui1tqGz7fC5DcDm0/b47g60Y4GTU47Vh8huPdVlegS8ZuwtmQpt5PVlCwjkq3tfsjSt/FJn7t1b2
2fIxqXEMPkjFtV5g14r04PAM8LYICT9fE0rTh3GStbNXMBuvbcz6RKVlRX0247JYrsUQFsCAKdKr
M29K7PaAGBgbCEIs1BoBp6Q8kh0Gnkd8/v2Ziv2hO0JwC7Jz9syZ676KKT7mnbf4d7C2wvAyXwVx
gNR6aR0ZpJ01kT+lCHZTGEzWawapUOxmj7EiD2rvCfoMmv6bZdbapmZmHLxPEdcfHCRjJFwzB6Ym
6+wV43aBmj82k3xyyONKD3g75Ho2FpXVkxxthvS68XxLn8IBIzNt4rQuv9OO0fMZySk5AqPMGyhs
9TQ0No3YvBrjC6bqOZbfYmq7WxfvVPloLGCPiFfKYr6vS4bSF8ZBcE9aBJz7C/LQU3UN7sUQgGsz
64ibDNl13tmWiKxFzO5hltP4QQOrmii0gkZc69Gnlhciz2hZi1yJB+kt7mufdNNysNsBsYJtmP3e
q84qKnR02XQMEq9jFqqNREnRSrUfNtnohRiM7pDCFAtUUjlsEUuBM4Jp2ilOGOpWImYfH7xi9Zxz
k6R8M0yKeRiHJqj9K59DHGxRn8WPS4kj2pob4pEtxG8B460is27Tior9Kle+x9/qtoBsUa3q5Fpe
7d+sXsH2wYKOLjqUNXyRHAYRySqjoa9qaYQAu7SOWThQEOpHJ1/pwMCLb56rLtEu07Jira9b0QSX
GdKe79bSDOyYblKfM1OYrhDrX2eK2SNYBAvByWiNPQEi5QZ/nisy/gxBrc+rVTsUCTlaNrp8Flr+
xJD6IWlbX4xNOWKOi5PsCKIJaqnZJpbAV9gOC5rOu1kD1wT3VFWUQW6SgS+ePVl+Qywiv6UZWwoR
Qz+VmFRUoIls0OsvjTuK7sj5LGyuVY4BG5/NSK5K0nB1CDUyxMd2VvPDrsxanVUpEu9oEqT+nGVo
ee1TYDz1xXIxMezS1cfeoSciFqH+BkN2QlDKsT1TZYGoL4PucN7AjvwYBs+aH1xPP+XpjC53VljL
CO6JJ9VcVF45/Uh43fwGvDBy+EoXnFY6px5jDsNMqjBmOk+GLgeJVGDk+oNqFmvFF5ECyaCDqT/8
uQ2AWWdpCFxXBl/LvGju5jE0d65j0dDRKmMgR/uK9tKcLM9+NvMohybv1e2c8XYIR7eLk5tNgQeF
0uk/aqWQm3fzUKjrEZXfuQOIi1hmwssxwbllf0HBkDOMMYLFU8xJTuBPl08UajbaLUpmizw3ATue
tYW0U/r2M0unRFKFxeGn4N1L0eEvpUSiYKqYsUe36dmXeB729KPaG2zNLJFMVZ773mB4sZXxDqZu
8/Y8XSRfS9jMKTLboLeegHchTM5s2z6P7VJf9fR772qB+8nhcOBHEv1Be+z9Uj6pJRxG3qxIcahY
xcnE0/I46Fre0cigV96Q9MdaJSrY6kXaJKea3IkBZWXbO/Sn6LCdeUPFytaWyXiLJqt+RWfLEkI/
yeT0KhwqSxtwer9fp4T1kdNT3ERludifGE9svbe71In6NJfwG+LFgjaboOQmgzKD1uFW3bERXn3V
pUDidiFBjKdSeuOrR9Arh15Xsg91M31lEPBsuHXA9zTDXHjviLEqI88pg5oziOtOO8dIc60XT3xD
4kTN31g1nQuism6R1vBrDqsERpdZECZbhUVI6ls8ih8lkuMoTHGVE/YiMekGGaGEkMJpZx5YXubu
mJLzSxA21spsVwzh6B0aGGDZhQhKC/UITwOQOkPu8pqNb4Zgib0XTPMdLucg2FPfFy9MC4vlMEmD
0FNYKEUZ8SbOTT54rOFSzE68b0wd/BCm6W/GELcYpW+DHMqwcdpygQMzZWXwRoZV84T6abgmgd36
1rXcCBHmBO6lUhUYV9PEeI+m8tB6ov3Dwecswdd4TZ1XxHX8bKWoIO4CTll6L1jYGbrEln4Iu4Zc
Xtf4xVOszZXTF6Y/cAKnTjf9/ER0hX6FH06PS/glwZl83qL6aoSq7mdLiG8uDB4SQIfyW+rJlmad
i2PbyiWHqH5t6PkUQ/nA4AShnbAae4+oSdS7vHHGkxk670faNBRSi6Aq6cuJZGI1Fy+oUjUWJBdq
aTytqHJKAUV5P8nZfRyK1ljnDlOWG3ovUDWmhrw2YevpgVPuU1+4isUKkla4690le1q6uPocxuLr
ALLw4NF/I51sfKDgT+4Uu9F9wMiQpHe/Qxc+pyEObh1ixu28LmoZiiIuibOD7bf6rtX1cGXXdQh5
xIdChUKpv4HiTJDcpKX+SJONql04pn5Oi5Rj5YqsB4iel2MCHgP2Fbl29ygkgu987OTesbdslj6p
rSu3MeK5G/z0o0ZsYuGoI2DsODIRZsLnu72zx+M7nMhG4xprWldHndDRRUkouLWzwmFLU/bmyy26
xSsRsKzdTcaBAgYjEuj5rKCpwQP10y+xBsMIlsqmNHdkKe+Ut3JfUu1x38t5qTy0oSVJK0HBtGEx
YaIuLFIVfjCbt27BTGX08wU25j9+D+QLc1u8IO0eIQXE8LAJ3wkdkR9ixY22pynXPGg9ALbxeruj
dYLc6JRbgjUjJdyWVbSyuY2JK9VndkxaHm0atPwmA721q9mhkRu5/JjYnqciqWqkmAqHrxIM9ieD
+3eH1BHJVcsxJolBrB20SeDtpHQIELzX0kWFkmX5N0CB/d6VmXspWo9Vd3SKcNlp2mEXVWsFVK2I
tT7mZbTNsR/coopK7AKfHCzia4jL6x4SMnA74IHAjdohomxgCuivNBp3s8gDDDnWzKVsqJlbuqNV
dlaGaoSIgy+3OmDJLL5NFWf2PdMELEVLbPyjrBerJ4sv9Mg3nZQHp016LxMPMkuZJAcct67vNBEH
BT0/GuUrpnd21SElJT5yH05iVN/7nxer71e9vtBDKV54gN2NGb2hKf2in2m5xvixqlWCua6on71u
y6dJC65IL2lp8X/JaEAmbu3FFKRRFYbzXSfSBXQekmgMCLw3UAN5WWMpK7OkCp+9IEnOcJo7j6pm
ZjoPs/uiPZJVdiVVl9hlnOVeHTlXeBqdANGS1+t7TUrkDeIqAh1WL+n2oq82sTrG0fTeQyIbk9Ag
WgcWIJkNu27R+t4fQmlfQENfj0NLa6NgXPSiQ2JWm7R7Jm6TGWHQ5t/l2oI1w1D8jb6ud03nn4o9
FchVMYx1it/2cOm2eOqLYwVXgQ6ZGLldqoVUOlS7nO12dc0wkByQeniQ5dJdNJ2T3jDg/JBAP4ZI
JDIMiKcEuPFSK/A0B/wafKFFmbOP5F2vnHMRaqs7/LH7T+mAzBo3Jo8W+fbDvnGW+W4dtCbHLO64
w0c6LOOlk3CX7sIZSNbB/2l5C7et5royliEUljuFeKRK01z++Qfof/NE1BhzURtktZnvvDah5LLD
7eTmDdDOLiYFpnzvzDMPfk6CJcQPkBgimr1ab6m2cy++5du9gsAed6MrxHIEspOpa88HXX7dL8Ec
H1fpuJfu0IceLpmRC5THLX8Exycb1NQvc35ud0UbHoCHuCgy1oGTseqnMT9v9MzP/7EKMIqJPQIE
XZNwQMrJUkO+SrA2TlkWMBwG/uLSgxrTIIr7CbHcQIQRzRFis3kx1LFoYeqalyTLK1/JP14Z3JCD
UQ01yTXIN5HSI1WwevRnE/20/GJ1c84SI8o6gRnRKxcnwvhLTz8KfhaEhsVHPJf9moPdGxy7vEOa
FmZRPyBGjLDGKtK04eKE56H2+u5MkvROEAEP6tkaVyxexGEGFSLnIn+xyhS2JB1fjzkuwh7uaiSa
n+QKgW+fkXEABxl7z4fgRiG1W9p4FVEFzEtEqZfyTS4CctpVs8wyOx/I7lO7zsorvbesuvvCPeTR
zqxnNyGyZh7oSYFnJ1vHo4kUKSdMHnvTxRQzfZ9cNGlF/KP0jMBineYYOVqlAPkZF0n0bl3plZxp
mWJD36EJVP2zywkkOFAW4R8cWg+RFLwB7pzMH4uXP77Djva7gdeV5MP5WOUCfCs/TRQOxqQPZpOj
fUYPiHGwsI25U6lbDKwqQQ/jQAuBfmWY8QSRP+0Gx8yGCzUJrOv3nBdin3zGVOBLmMryw/ZobbLm
Lwv00nWh0epOvXhKqs5pH2eEOfEFJ3tuP6ebmb6gh8pfjB1yy6d0Xqp96efxib1rUrdILOKCc6IG
zkFbkYxmqmss/OEwV+G5maX9TpUfvOYkkmeBhXwqxVmzCXmtJHmwGu69CWZWkqqZLaS4GScyPiR5
9xmtiF24lMlDkjHAxmTWI1Tqf6gufMM5yIroumzWR6KHv/x07P3vj/nfks/67g/PpfnPf+efP+pm
6dKEltKv//ifT0TW1uW/b7/zt5/57Uf+exgrANM3X8tP8/uf+uUv8+r/9e72X/uvv/wD8Zxpv9wP
n93y8GmGov/5Lvgc20/+d//j//r8+VeelubzP/7lg2zZfvtrCerPv8dReThS/98Aq1P3WXytvv/+
C3/gqyz3XzGtQqIKCVTi6wydv/GrLHDqHo3RQAAXkSIAmv03Vrbr/qsdKNf2A0fCeg98fgvRea//
419cSTigsPm3G2ad33f/5wAr1/FQpXqhgijFsIdldfPe/p3ZVya+MWbpkOYr9eaxBRxDAk1pEpSY
8yq//Atvq/zVdvrH6/HOXTyfWFs3TPwvr5ergIxT2jEUiNsw14ohuuEIUscRWwCrP/2yMAY259sE
i2rtua+ZC9op65361Jhquein+YGRR35B2UuQ6KByONCm+ivj768m3J/vE88dX5lrh5JB8G+eY4Ja
WaiQS0Wp37239aQvtN2GhMW07cXf3Sz/9Uz9wvX6xQO7vZLvcnfwanjnfVv99kpyMFIwAeyiMdTt
GSQqkguzwD8QGFy/+3Po/oWl+R+/AR+aGjeO5O6SgNh//QZoEpCgp+oOHSUD1SVbiW/IK479Ol+u
h6miYLGtv/I0/+qj/vkhPZzbriOxb7vK/g3Ijs0DSC5M56iy4Q+DdmyoUfN83w1Le27X1o8/v6Zq
u43+r2X8j9fjFlE8WGyQ0AF+/ZDsRvRZUvIL0XxuZJ00H5+1zGnS0n0yr5mi083JUFqPtt8wMozX
zntssQh991Ggw/QC5D1u4BBZHTz0AVT01oB8jc+wojTMHO+pkCNhfFMl3lvwYExv1Bo8ZmUt2/M/
/zD/7Npxg9g+96OnnC1E9O8f0S5tZeFqmlJoo4OrqiNHCVL5iso+rw/VoLzDn7/eP976getg14Wt
53gq+B07UM4yT+iq1NGi3fm8rfPuogbJEa0T8vj/75dCtgXJjnvxJ9zv14/mol/3hQ4JLKdLdInD
1z+pIsM/1KKd/fOX2r7xX++IgDAL2/FcLOeY33+7I0JJ3jmwMWROS2bv7DDMzoOAbPg/f5Xf4Anc
eKzmkuWZvnbosE7/dqPj7bfowvEyuPuJ4WpC9vQsDr7Noy0Peb05qPN4pvfortSWdX9GB4BkOxV7
N3/+Tv7hMQ+E4i52eM5hOLj2bwtt4nsdsm0Y29YY45keeRaaqmKgNHfNntLTphuGCujPX3RbO365
yLwo3DCs7rZNKoP7Ow5x6kZy/SiVqwJ/q81Cs4tbS0VOv6WiAqo9GwWEI9p96f/gwitXsV67Pn4p
Ynh/vZXkUtqulfJ5Nd5JGh1YO7KM+V2Mr+IKyZCMplCpG6ay6nKgmbUPMj/ZBTHC4T+/Bv/swnOP
CTYNW0m5oSf//nEFrWj1eU1KdF6mBulIfVVmKQNWQ0c+SULrglFP9xdLxD9edycApcAhnkMSdcRv
HAWvClAXtpxsfLdoSHBSKM97gR05S0Kw/HQjA/wWESai6i++8X9yw7uO2goH0jaUFPK3G76PySGY
NJJd0F5ZFDL4v+QAQyOlStKXGfvofskRKPdWrg+p13WHZHBKwDkqOfvz6/4Pyxarlgq3yoiiijrr
tzcyQ3suO3qyfM9QiPF4zRG+P6DsE4bTP38pxpO/3+g+65WgYAok1hNu+l+/ZPqgvd0WpNcTumUu
GJ3Q0A5aNdylHCX0PpcmPasHMeAPG2ZIzzZ4GYxDIfyvZFh2wint7IYG6QgVbM04VDtB1RDmaHkp
6d9ITQ6p77FxtZhDPu2yRQI8MGE4JU6ir7UhWASpKcnoZw3DgIvcJJl96ED8v3BhQYppN9gmeEEQ
bJof172uaPozq616ddHYXQIbLqR/ZnwPeYsTaBpHtWICtAsIdHyYcXTfNmYUX9tgQXnSMPnnCBV2
KPLJgwgfQHuiUkTGvawHVTO8jUYxK8goTt++hClF9qFu8gSpZ42SvGWh2CicTQjVOotbl+ZpY33E
Kc0aqj4kLGzH7Ss8D4P7xGCPaf3UPyc9y7lf0aNmh3FKxLlhA3GvODMXb3XdN5A1UywKcdEFzw4w
tZXMuyQkINlGfFn6MR1LsjPoPEwMeD/Q/Ks3p5ys4q5V2vb3ejFzuZvqfLGiqZo3OGC80p5nArs9
rF4HdWIMHKqEjlHAdKjbTLYHiauAFn4z6Wu/8tVzVzb0mZGwTMuuJoU3jZDp5Zhil43CvBRucG0p
fLaIjXOMFTVBI+k5ogDLx1+Qp+AHgPQtu9D4wzMzKgpMPaOgBeeaOm9A0DE9oSDAVbMY+KCHxYzd
e0mEtYlSorEpgecwOzAqrWmT+A563BSvER4W3TZIJQLDlcB+6UQ8ooSTJNXqOEdj9/10zHpmvztY
TknBmMt2OelLDwhYS8XzAndjTFggs6zce004YFmfapv/74jqS9g0ED1hnFlvMMtpPXODT0AUq2Gd
otCHhN+XA+rKQGTzl66ZEEHVQYigy17E9IY9lbuoC7P5q9+4foMVp2/voFMuoEjDvqFJDTow0SD/
2vVm0SB+D6LXFKQZ4WJnevDQh7fEHI9QI5j8w6pI4nNvWRfvOGQTNMBmU3IQuGnoKxdhkmKw7jM6
tLFekgNJCNN1OhWAG9eGXh2z/eJL4bnTnbcKbBYzsn5G50AgbxTmTMRr3NfTMYlRF+xcAlWg0Cj7
WUyUgwfGMs1JlzbJDgnjOWRwsEOOIRyVbE+wikerdYuM7hhNMkwmewRvnuHGTboBP/niVul3fxwY
95I90pFzx/fzKKeaEZAIMMqhKtBLu9e+1dA8CWCJDclKrzlYZvpcKT2DGZWRFj+4/Oynfd/AL1+X
Sf5YMM/AbLBH+rr9UCz4BTCY1geXtBuM4660LnUfkHELXTcpAZ0KmAGlTt1wp8aKJ167KdA2Nydz
eoS3bfYWwZkFHKrCIdInEVa/L/HwM9RxrSk5VBaD353pm+VbZkMWonfUpne9FcAB7QeDjTg1JcJy
QmG8V2WNOaNJXDcVkA41IZ7CeIU6pQ2/DxKh7D7WqcXgJ0eOOFEfno3NZv+YSGVHTRM/bM+2c+Yt
VetFrFLjm+U04RdDuy3dSY72sAOXCosGegdk6UtThp9hQNgShw0xXbazxHGmA1hwSAVa1IvoSjmE
miSpH9N+wFKSDnXNdG1R5iovmOFwyhQFgiWv8+5NNbEyeHOVg3A0un6Gc5zjhBLC/e72a/8OJogE
22k0bn+KebyxgwpNcKA9UgrSZJxJjMnp7XpViiEelds8HNHbANUjpo88w2lCZHLCMxbfQtVE5z82
ZIpHrq9JB/TcbamWmtgVDUKk3xMgbX9RUxc8NUss+jN3UcM79ry2ONn91OYHOVnO6wLk3ttC1vF+
l0oij0300NJf7aBKQFPMP8m+Ca95Kpt3PS71h7cBD/euqRUSKelPoE5UOV7OI/P0S060+lYELQE6
gpYkYVlT4n5fcV8R8Gs16n3IOwZnBF00QPpwL0FdSBbyQWiIXMthY8JrjoP5cfRcAwB0cebgB18n
qpupJ/ZpHzue0+/z0lnoEPaJ+p5B9FvBO6PYm93SfzaWVbyjyRDrXltyzjctyiAuUI44kLp6HcI7
pgf3SoGPH6P1V/d2rTrN9KEhkAdjImoD2vLoESL+LWHxLRDrqyYPpjKSuB8+GAFnxSFeeBh2eevh
lSFiE7/IFMyc9MqxTPwTOr4ODES2OfGxDEDMJlIEvWE7w79pZW1v2b7WZmbN1uoqw40tDrRbUkI1
fe2wsKNFXHemrSzrTDmorNp8RqDSdmmB4YVs9+eFc7yJEKDVqONcu/jCBtazCk9ug/UxK3SUNfH6
zcuJKThwhy6P5SBwac1lx1a+yLFJ0PzXNj66Wmw8sZ4QXv6rh+R8LPPWhr1Yeu1+qfz0VJInssK9
y/1vgc+khv1gaiAfOBNLvMQmse74bhUAZK0YzcLxAO1qF90LKVe13qeFDygk1fGM3sFaeCiTsQ+A
0NTrq+2tyMhtpxAwnhbf/lGOcWnQvjcoYGoGL1gXEPG8CZgBqCeLOviQ+Df01Upk2zvY5rZkcVyc
B2flI2w2vOyKOqubIxWP8sNvffHpWZW99wXFFNK7Mf4Be6VG2celIkS6W2smSYrvAvVyQ/O3zOOr
NBjs7/Y69YeiWuv3cljc21hj/tqtOf7PgpzZa4uoZOhfTvHmoyy5C1LiOeGMwkRncigYmtGLJuSj
Y5NhAHzMYZmd0i0/juT5jEGPvU2WGK8On0STAfB0tfOEEgfeld+m+CSV6fShgo/0NpmFeNFWlwOu
KNv1rh27csw51MGJOALJcYILJ67r2UePLrNg+AI2ZP06QziVJzAo+VNcb0EjmWK7QUjDzD92CMW9
avFmvjpuzJE0bMFiqxbgyOadLtJdMnK42w0J6YiEohXDRdf4TRLVA72MPTn22PLYgJcfTIk3zKy0
G1CSY4sEtM9G+QhYKLaRZyzrl7ZGD7U3s7vcZHWLwajLZ44jA7cQpq8eQcPDTMbuZq+CK9xODSuz
mo23MXi1W+vIoGUgO6mK+xlV+xp/HZTdfTeTyZ828H6zK+Sgmp1g1PS86QmzcwZS7is3rf+km6m5
YJ9DaxuW/oxRaQ4Qn1EatuHeIbrY37VFzXjYn3Dp7oRqodzHWYP5DOxO4hJiAn/5QjD2OLVGzOmZ
lVkMgFWh1Ku1+GyIXol2IGqtFbno0ih9pbSwScNyc/WNU2CDmUR0+CTSsMy+tcFs3H3QLVgPWs+V
NBHLNr10ULoRf1UU4YNgzBGeOyj6E+BprnnsY34xCkM9PcvVZQQjNuqBcbLyDcCVwpkdhN+bUkB7
8XsStyEViJkUqpQwJ760FZmXJeK3uBgJEGIjKICrFpZKgItM1b1Ja5FiASgx8WdAl29bbRwZxUGM
51JMCes7pJXpOcU4hKBcL9RsfbblGisKgTYiB8+667KEcs1rVXUa64Qlybas/LuTM6zdrf3S3C8y
Rh4HVH1kZtlAqPIHPJM7KgImVrO/ebzHkmHlgaQmkNdV2Kx3mQXejOrAb74LT2qOIVLFJMnBbUC4
nIzyhKjPO/fqwpzNeaAODjsJ6Hu5eOc150y+mWEY7+ZFU6nHo4F/UM+GPDahzHJLBPCIsVxx6r53
XEl2aLzqqWQnWeUnCg5yJhiU4vMJlIeHKmnpwkK4hKidOlNumP3UGkFiPs0kRPfpfPCKgta1P7TD
W4fQj3AcNLVEKLKYfrZBwjzYAcMFGBBj1j7wyxToFbQ8QiaRf/r7pIrpebukA3URyqmKe4kx2lew
aSSWdnEOwzK0WZmjqpM4sYpO+9cZECsA3OM8sw54qbvr4OFgSZGbSThetz4LEkpx76QxA0xY77Ud
oa+gIY5DeHH2U9v21769MDoGacw2miOqzm32eyp0fhqyljvhiYUw8+kleME4AoERoDIu+QpnciTO
ySfsCGWBG7sl+viocUdvnJ+yoMRC0tVM9ZE85KdcNhDtx8D2Ty08KiLHisZ5GMZ5ugjpsX8ZpQCW
MPBo2lT67fweK1WChwgEyREt9SDN6EYdjdv2W4A5W/WhsZwZz4JFThHGWv9pQWaK+LAOZE1HA8ou
HgaM+ZFbsuZEFnVBHYlsnB+cpWJlQ3wk75J6dT/xrFHit4Rf7jqblJrQ3swYOgnmm8yszZsLF4Z6
0CdyGwlI2sM2aOumvB9Mab8O3ZL6UeBowkCDUPYVDLkQv4UWhicnqVFnHzR7LpJCOxPtPjbN+sX0
nUN+RgfY+4gwy76RReUWEUF0rMTo6dvztVs42aGk1B6RUr4THww1r2R/K8vjFHQoeUOAdDOK06V7
sRYVjuhnhLwtOkkCvTt2I5kUJlv3jTDuBeMjACQqGzUfvAr1FezrWv6MCaKqDFiQd2iaqydUTcxW
y37OP9pChtfotPsrGN+Y1tu289aI3lXxNvndfD8lsfWJ0CRLiVty4/zCJjzOj6YSvi9w5nm4XpNt
TZliYCsH6qRQ7UwegGDkABqcqdY3byHYL4PRvUpPvW3m7wjtbFBESwcixgRWCmYXrRMVj+0m31B1
C74wssWxVOvVjtBbgq4fCznlBz9et0ASaQGZyloB0SknDiXiPSX2kR0RjTndISs79qEbnGsHPxoF
s5N/Bcc1uXuECuVVYSVcbWg66Q3IBedH1i3Op0lVdxmkvj+eU7xxmpsZsr+o1XefFXH38FDiMsZR
AQngFujaiueAiFITVW2lTx0oGW/nZZ7zAxNxNuwdv4fIt2DTo8eopHL2o+lIc+vooO1ABYNqGGRJ
6Tjn2XKq2xkSOdI54R7HrG1mQFwmK87YWQuoklOOW0mvQRoccr+zLqEcgTPlOJSx9qR4nDD9sF1S
wjUfvdJZu3frZLrJYY6/z33fX5l0sd7bubTeC9qH6EjnWrGrLyFBK0nb2lQF7Jw97Nymay/yDJgM
kO6l+dpVW3Y6z/+ioqavE0bzTZkENxse+bEiA3E5jMGEOYwmr/jezwH+kT7cjsw12WoPhTE1Pj9Z
4AvJO5k9u/3kvBoe4v9D3Zk0N45lZ/SvdHhtVGAeFl6YJEBSlJQacuwNIpWZhXme8et9oB4sPilF
F3aOsKu7K6sewIc33vvd843HrK30X5BH54dKt1UEM6keUjfRBGbJ4FOQDRXGYrIZVNxANikhmlPC
IszfTgr7kyYbGdYCuOQUOw1DOKI1zAJK4xUeth10yk6Pg9bb106eRPQ4DlNHrVYBNuh6iDIIeLv2
ZJkxsWm1wCb2aKFv63dWWcdXTZJ3wLWwjIYZWKQWaVF/lK1d3jqK44EA5tDbxDFRe+zDsKJCHJ/t
6oyqczIcIUayOu4YQDrm5rNvNfWHKtKIQMqQ46i7TE0cX7OKaM1SalX/jGAl4cLHYS+GfS5399kc
SOHODJIEzZLNzTQaWgdsC5OZPaZQZUIhXZlUV2HccJTc6JAVoBRgVV9xOsyigXLNZCEDxoXxFCnE
4sEUTZRPyXkXf1FDwAEkdnWcsNExpAMmxeh8GJJSkewVgn5/khqxr2eO9jB6nCh7YosbrxslM0HL
EZ6kIlim0p1xT839jrSG4QayYeY7vS1QO7Is+RZyEt2/q+qUkw3yBLu6IpYSn7hQTODIOi6UUBl1
c76WonnQtnAEMf9L+rJpkRk70aJW6R0leRz5bbk3QNLaUn7RIHXUTC5Hmk0xeKD14eCak9o/sf92
redYanhD6X1gHLMCgNoxBuDLCciiwNhddIpUUZtp8CEt4vHrfxoUB8l5S8V7RUTxrgR7CmQhaG//
M/eTCbLCQNoQOEm6k9m0DyC9cHF8P4D8KkdgETjWtCX1q5qqagopPbOqGx+7OOi0CaiwgRjLtSRp
VB3FVnJbZZL/6OMneiFq/TpUz1OpvTcw4FZM2OZLovFFrr83kegGXQRzth/AFxsTtVRDnNZ7xC2x
K0upf1TUKvJSwsI7ihqw9Unx/gkKQ7+QI3kVq+dNyEsh89V0WNemED6XDLsptMBA8jZ26lVUdQrB
as24TY0xv4CIf53341G2s+QzCRCTlTv/0SoaX6nWWed0InunkXw3LKbUuJCAefMpDlIKzVrS+Nry
wV90bVhZcYbbE/LzIjVvSnRqJzxLH98fNa8fwjkUMjgJPT4eq9L5Q3SjJyC7ZNe6ai4gMPs8b8k/
qBe+zhujk2OEZpBLwoqd550/Z0p8IhHI/7elbAZX89wMWwnR7UmxMuKdc+sgz62t7fs/7lUKi4yK
RgBZIXu3yPuE/J2Gh2KJZL4iAs3Fqus5NA9xZe7Biz1VvjLtGnJbWx+nDvf9B781LUh1WzBPVfZj
EsTnPxdR/BLqi5eThAqOIEgHKNumXRqUUMsadoUqYSszhpxT1uAzSJrIW4Aq5W7GgvJCLyhvdYON
nwWzwrBsVV3+/MVAMlCNFZz7qy3WBOWDtJQT5Hgi7YZx/tX1AywWCXRrM8fQCaW2P/ZYKh8cvRm3
Sbhcqvqo9MqgVOEEW9WdjBvWA74b3Om13LywiL0ajiTcNMWUybXxroYsvCrlX73aGuxmAAiTQ5XC
wjM0ebrweV4/hVwqSWVdcaxlYAjzd1LCUO/GAYCSLNd7Ncqih1GqzAtDfvnG54lrk7w9GXtH1dFi
iTKoVkEPHMwNHK+SQ1IP0Xof6gmJup5E1/vj7dXsWkQcfF7d0lXbQcF1/oX9uOrDTuNRUg2fyR1K
XfLayDbdLIZt78wdt0DYQMnN+499NbBs1iaWQV1RDRYQW1j8o6qWGkowKC+0pMSbDEk7jUAwr3tl
gFTVIjnO0J+hkL+kCXjjA/JglkRLRdCmLlq6lyNaSQcc01uYspY6jh9Th/rHSZOTw/s/762n4MLI
yoh5gsyPPH+KQeVyaUKg2uoZsKu8sL7ir1Xer3iIpSy/As2WagnbVt+xy8gdslNbS/TDoFTpHaxf
+8IAUd4YjJqNbMm04XthfyT8lk4b6z7L8SUiLajf4uBIqJyN4ZrbkYSKlkMjVoOyZzZ6eN/JKpWD
TZdUxGpimE5xnB8yQ41ONhSaT4XR29/f7wTlra7GmUJVWbB1WbWED6r2Y6QC6qEONzP+lKOg+taV
1YMJzuKkORyi0wbF62x0BLCswepubBtQHpSF4RY4JwwTfSTgrcTDl/ff660BjvmMyTCXEeHIgvak
djpQnRYl7lmpZF5QRMQjeyXYOZmJFrvqfwVpnnnK5Px8/7lvfC19GRKLXJMItb38+YsVm7ujjTMN
g4Jid7I1vs2x3ydaPsgYarz/KOWV7IARoeCjgjBR1nVyn+fPIi7fS3NFjTBIAtLiFELvsnTS3Cwl
/99OCVzpIHJuoVdZt4YzAxFzZunCsv+sbRDWSh2pDaVtqAiXg+z5S1CxwiWpJaHT6zCfEWCqLtz2
bGPJDWYdfPajMo3OFdG48TvW1urfNWf8s25NBRkOwb5KlcIPCaWIbp9Y/l1WUxyyUbPKfAwnoo+B
Tv3jaagaKJmy7ngKUnNgQBU2B+935hvjheJT1XBsGxg4DijnP4MoOJp3pWNjUfTulxFE9gMF0plr
tEb+MFu+9EUhM3YzatxK33/y8pWEDgRJtJzjkEIamiiZgfzRlhTwUdzDk58GPOj2MhLYB7Q08kM1
OZdmxhsTFh9ck13NQEGIPuv8l+akzGF1qRlchkp5QGrWfZhyXbvwq96YBxb9CZQAHT+qZWFZYIOJ
YDKQQ8/DqnqUc61iwcIey05K5cKZXlkWWqEH2U40Ph6CPiTVwhAcKTBmgamzbd0qYJs1EOVOOXUn
pZdIPLagjtpBVkjFyEyVSMVyfcg+g6K/5izrn9S+urD2vO5hS2HF4fj4LJjUhY2hTCsKE3r8ynWJ
Mlu9QWtVItK5MPNejxuODIh2OfqzCnBaOf+OzlI2pDGFtkE6Rl+oDIWeXYM6p9xCui1ywl3vj9PX
X5TnGZzwEJ8iQVeFFVWXqLPQVZ6nYzvoNTrZI/InvhcWjfyXBw+PWqy8lv9gqAo/LSKQncKHTLdW
19VHYzkezYk9Hg3M0i486o1vtejEENYvSkUUa0IvJuQhrZQRg7lV4RmZqe+BRUkXnvLmt8J+mmHK
GY+E9flTbCWUk3HgB/mkhflMRn3KieJt2xGKI+ya/rDiW714nrCaUZguR3Zd8avqbn6sTBsypiLH
HhVQl5S0bw0Lja2OfVYzFIybzn9a7VDJLSn8tKCsbcp8oa81LQxVqQv041//VexzBsECxyKkvvTy
i701UIdyVHrSkHHZ6se+TSBnATkEE95Ku/cf9ewidr6moIbn3mkbFsFAXV7O7S+elRmA73tcAqGg
q8oTEFLEqnps35WmqsUemHBzi7tQ9wkeDeKEpp685VJ4Z4aVj7VdWWUwSnx7R705+dWoLfH3QT5+
YUq+HrzLSzKoFOSHjiH63cktx8ayY5E1xwTfNcXHqYLEwIWF5vUXtlXO0SZ+a5ypsSE77wpSLein
e6qxVNQz+9DP0mNVmfNOT4xLJmCvb0PUveA/xnmaIy+xsPNHFVSWpRQiUKUczXlCXbNvfR4hrSJf
wOt7I6eWQpm5PV06xC7tCl9bJ7PKvmjryFYd4bk+TO1J5yyNAcZg+niIBZTyEukkBkfF963a6z1W
wFaxL03f35FikIkhFnnxUyYD9lGphvnCl33d58iPTZOXIohEWkB4ocBpx1JuUYdApO4eJTkobrql
MjGEQnVhbXp98nG4hjGEUN7T55bwecc5In9bJAnK4LpHV6llXtU29+yz9S3YfRgiaA1GSuT0S5Ps
9fDFWhC1v6GwMMI1EHYUUL2YV5fohAsIpp/sQZse7Hqm0P39ubz8gPOPy4FOU1g5LAaXIlablIZv
FHYyokAnOH41jxniw44YNapAG2fqtiTn2w/2cJSIqW8ciBsXPuYbv5MrPgdknbgI997lz1+sJUkz
K9DpCK9yenZcp+jg/OPN/vj+z3xjyHCCtMgbcYq0n2vEXj6FtbFGQdLGJCkA2LRTf09ZQgZSmS3m
/Se99Xscyk/gMjlszqawNk5VIEVYECDOgTQCxj3rnyzZKT++/5Q3Lr7ItqkeQDxPqEe1hOExFyUl
OQtDa5Rq3JEAAEJqaG0oA5O/2NI7gWs26bTT1ZbUYDp17mgOP4DA2Xvoo6mHoGEpxYcso1DksWJQ
MayWexdIJi4N598U6ZHPYash3Q416EODxg1/anJQcwPBh+SMzg3c9HPPiqtpJ1fmhRXr1SegWxg0
LMampfEhhPWBNbH2O0PzN5huJJ9CyUkW37Lswo98fbnnRM2xiNjDUkXBOfP8VybSkDbswzikITuZ
CAdBoIwHH1FlnpKGMZMESHwMMCVQ0BO6WTh/15UQuDvSSVeK8OuGx2R9CkmY7Z5Hx18qPv2/VZZ+
KH/lj23961d78738f1Beyj3aJCsj65xzyFToQLpfTJylnPWfZapLvex//cenPGp//fzbY/u9/dX8
7SbKi/pvHxC+TVEe/O3YLLWozcti1Deb/2d1qmX8QXSVI4XCjKNcTmfYoXpp/+s/+Mh/EBMldIe3
L5dUldWHJy0VqKr9h7pEIJaD7bK6LceyfxanSjJ1q6QNlsyOwVGK+Wz9lfJUYTzqpFWp4JOfw8yc
pLkdnI9HFQFGQC4g+Fb1aHv6OjQecDK5LZv5JFWIbrJ2XyXYbY1B2nrKCJtIz1xcnalixAvKrXPt
54u+vvvHLvKyXPP8wPLPF2LztG0VK2PZFq65Q93q0jT1AdBzPCylwEyp1+YviRJGOymxQE908pf3
nynEfehDItMUiXIWW0K3RIDOe6HR1BwoXKQhgJFOhoKKNxvqz0TTqk1bh4jKqlEnLcsFFEnCZxMA
2vsvcL6hAqAjEInPFjsaggmbsv7z52dh3tGlYN9nivYd+F9hpU2ejuAafwz2eWPDHfR2UuX5+Fcf
vJTq4TDD5Zpg03M58YuNFE1AqCzlZg8qEMWdZiX9ZlisezS/f3SagUup+WgosJ4L/dv7T+aCwY96
cYpgXhCkUSjD5hBBckjc9OJeN/KsDjFZ2yQbjf+/ufn78QhNeMvNYONfG7eOCw37AHPpaB6hVR3r
k3m0biWXdPnO2TqutF3+/vLPlYf6kB/azV19aPmvjqse1bt2Q7ydf/BHv/1xZ+7yg/ytPjmuvrP4
4/hp+Dbdpad5P97DNLsJjqWr3M63wbXzCWXOHQK86U49AsjcthtrC3/Wrd0fdzT64weLsAvlc0c/
baPdvbGDU+FKHhjcLT5pLq7YB9NF8rmX97BI971Xe9mf8bFy2x0lHAfnYOzifQEMD7DlZv4p3yrH
6WH8MH6QTtnJdK1rlLEHeT9dIXF1u21Ba8qxfm7fdo2j5CHwOsx3xK6PS0vdxt/+eTiB3d3YW2u3
vIazqw7VqTmk20fE81t7qx3Dvb81juYtxOOPzQHe2IUx/JweffU9OdCRi2BBYzydD+LIYQevDCm9
93YfPlIqcELYuA/u+yfYdFpLScAG3Hamb8bTfAjceRO52IJtUm8+wJjc84+61Tb2fu1vr0D2bOrt
47QZDsEu304b/obLEW838dYpXY5CbJffTNQcbu5DmNIbxCv5J+cOOTnVRdJuOGAc4OXb5d89XIgE
PG/Rwu9EM2KhlySXuqzp57+zXFTiEPSy+5HyF47Ag3019hXQPAj7A2eXXTFRcxQE9lMrIxD+x18y
Cty7LDw+/69mGr7lQd8Ak49g+FhF50b51ON8Wepbuy8cdKBKJR99BaCdOhZXz39R4vZHqKIfBgrG
zY1s76JVNKDp5PqJDNsHP4/lK5+948oJmn/+JS/QMM0+0sn//XvP/1w1dvaFEWCcL2M0TGzJYB1V
2djIgFlCz/j4/2BRXMf3iIcg6UrXeh4+QLO8trNfUts+KkTUrCi51STlRjXmxyayUSYeMSAH+l8B
BLmK5Z9BqF1TI/MRU5fvoLjuKVa7UhLn1GXtF7yTMDrDCy5/ivThW9Nmh4J8lzFBcqu7W6cw95Hy
2VZm2+XWcqfbyh7J17MsdY/V6M7HI2FsEy/WI5faHIBNH4ykcyntcf1AdwsLf1uzP6Q+lwoZryq9
PcWY3WgkrElGPWh5/ji0xdWAJd2F1XA53QqDiquKaoKygJfF5ep8UGWLvg65ZnhPWAuoHmiWDdce
khx/EpNoTlG7V4y7qTW9MXD6Cw8X7qt8MT4YO6Cl6pxFXsWvbX8wppHAo2sYECgrh9qeeB5K9E9g
bo2mbR9KPXTBgV7SJAjjZTmWsfcpJITJKCq6OJOMoSaJNhjzh7hRfyUZALEQ9bs3B+oHP4B0G7ca
FSBOSSFd3Cj7C11+/nQqdomMKBa5IyK9NodD4cJR6p2PdMmQP1ZKoh4mPXiAw5ecAEYg2val1NM0
uro1ipuipOxgBscOvMbrlewUEtG9MfX8uw7/YBe0c7oJxvJHGZfNx8wiR/f+q779pqS1LW7bDumu
88GBgjdCcGXJHzsl+mYj0NtmsoyIWrNOeRN96xIDR9wKHOwMGfn9Ry/4lBcDEzUTcQSDVBirOmlZ
w1n+/MUJQRky8m+kl+8p19ulFHu6JQ6Y3i6yltBVDc2nU4lLZlBXb7MoBFZv5Z9QB3enIK+Qrlad
c42n8iGowxbysvLVphLpvh1UZFE1RV7P/xNgVeUa+jBhkGxF+1aePoG9TW81Q/6AiXx8b7UlDpPA
+DKy6XFwBUqufywom6EGKBjxp5rkXTiCDW+oCbya8xwXg7yByx34t7LZG7tg0j4998xfui9B6uH/
xCvQGbrn/9tlaZHv/J7F8991sBB9ci7Xy3+20/EnVxn+lX/ReLQ/yKCSCaPaR2dR0Riq/7jvSJb2
B5kr6uj5mxy0CQ3++8IjqcofFjIX4hKyvGSXF63Lv248oHrk5YpFVBZWDBngv8TjWbag/11neRAa
Bp5taOfDWIdo7Bc+R/kg7b7MzvTkd59fdMTdP9p4eXH5Xcv8rJcTJDUCudU7Wlaog4HDu5mJ2q9r
WtgUonlq9WrUEncxY0N6fZcqKBTWtS2uftAykWP61BgO2nxDMIKdFQntblXroirQVxSrSSOb+sje
I9KxDajFXteysBYWMWXPk60kLpyjZabLrErJ5Dyua104w6p+PQ+5VaQuztNobcFd7kxJ/7KuceGW
aU2hNVDnm7hdlpi457bfB5iSK/tFWKdnu6GSyJJT9ukKB4X5OqqDw7r3Fo51HApGm3MrNiLO3mm+
p9G6mSNmdflsZUlsJHGboFFvsersfmCVJI8XjqW/mZhiaAODeQvgL+4n3aThNzJRmXHpAPO7poWJ
Sbl/NZhpngKW68ZTEXfYDNjSBcLM7xoXZqZBDoqKGLolVH9UHPdNKuhWfUgxbu+bpk+dmMqHjHE3
LSl1hnlx6Sj7m9deVv6X62AEb73RCytxo7LCvKwPDkY5yt66NxfmJWe5ArPMkkjMNKU/5joLjk2s
Osd1rQsTUyegPxZ9k7rG17ncauXK7hampA/6aVr8pN1hqZurlYqSmllZN9/Fs3OOyrfCFiNxA0zJ
6mCgfrQf1765sFv2CRZkgIZSt7eCBvB3RGDDBku5rrvV85ES5qk/w1RIXHyxWFCop+UqWa/sdGFq
UuwMrbyZU9cKIoyQKJ/YTFbbrnx1YW6aKrnhuaD1Mr5uuo9FeeGk/5vJoy43gBenbF0FJTxLU+pG
an9D8QhldHl5QdXzu7aFiWlqM0XGsx67tq4diyTLvoeFof191bdUhYmJEKLhCqfF0HDN5O+1KS/o
eDyK1817VZiZc0YJZaSbses3kUdFh46riTTu1727MD9T/FCAR9AxaoqXqG/kyaE325V7hJijjJFA
tHmc4bdcU1etD1u1/7nuvYXZSWYPy7Oojd2mo5LI6PSfhGvXTR8xDZa3ABfS0I5cG3uvbIRXgZJ0
ZdvC1CT6Y1WzRimMQhxkE9XNIaPiYbeuU4SZ2fbUbdfU5uMkHVzBKqM+N07uV7UtCgp7rDky1eDF
Y5qFBPapybK7dU0LkzMfSRDZFHy5tdVaVHBaV3I9WutmjxjdT9Ip1OuGxjPqcg1jV+sr31qYllSA
N3XGfuZO6bANVRZv4GR/TYvz76vacxb7xVrYxEU9yWbIMKmoTmtCWXdNZ/q0rr+XRfJF46kvlXnS
Ie41Yerj3KM4k/HNKoaiXHd6e5ZWvniAZcHOCtsUbNTcbm3pC2XdK7+msG1OltSNVK3GbiGBaQ1K
ZZM188d13SJMzdII424BprhxNjxJUnfto7hadw5/Tr696JFCtrpxDLXQ7bXRfIjl8ZNuBOr1qhcX
eZA+MaZIc7rIJV9+g+kS9x55aNbtymIFjqO2kqxHWcht8FcdHO183YVKlMI1WphWfUC7/iBjZyxB
UkvWDT9ZmJl5i5kTt+PQHXKX2kMIZCsPViImlSCfgl1eCgkHkc+OUPg3LrThuq1B1Kf6JQ7XdmuA
MGyTHN/QxtmA9l93AJKF/TKXiFNFCo2X0TcnLN0wlNcdB2VhSmJxEceBRnA8AIlC/RqkW/Koxcqx
LUxKOZYNzLZp3Q/KaybQvdrCjV83b8Ttsh4CqZOYlGPwnU0ZzWyHS+GatskHCWusjfslzrwLM0kt
XCp/PzeBY6+aO6gazxsfcCpW1YDGrZYEgbFXi3VHH1Sg5y13hsrdYWKYDHG7pQhq2Dx7+KzrE2Fe
InnV27CnvzO7wjcjK1RwIdKwahy+CtLH2GDFEywsV536bCHOxNtyjPpV52Q0J+cdY/Q9kBGb1gt5
uE2T4Vc1S+bKsSLMzRifg14NWQprQAsbklQuiQR/1c5Dmuv8xfGBxy0Lco0LVQeDNUVGuJZV4arp
icTnvHUVI9ZAnnh1m1L3GaVy+XXdWBHmJpDVuQ0Ci5QbVlSbGOjhPWpKe13rtjA7JTiYMWaMrCrT
DNqB+nN71TEZsdV5hwTFkA8JsDI3xs5uqg8pVVqrekSUFtST7wyVQ8uZhBYp1J7GjgjWuraFmYmO
dkqlZV9LhhqcC9jIbTdmF6pDlynyOu1giEVQZWVraVGAjys6Z9z0c7/rye+tfHNhXmKpZ2ahVNF4
ex1N+6xfdewxRNqxpVKoiqFniGnpdF2m6c3crwpaoas9HyFyjTuB7bS8MZRFUB+rNnhDrJhDLYAF
5YJ642RyNJX2pMEKWjc6hLnoVG1ug7NhLs7mVTbcaFN0WtWyqBKnrFAeRp3tpqKm9AFM4qcc3+B1
a5OorUKdC1hMZbvRcvuQ5HO1l7UxXnURQSB9/hXBHwZgZhgfRao/1vZNWfnr1iZL2IJHXbNaYBKh
q08fg87Nw3UjWiRzKKku1TVMRRec+I8JIuw8A0FY9x2FKBK+SUHb4hfrjqXf7SGcADoYnGBl68Ic
zwKssDByoq8LLKdmtfB3dnepmOo3q5NYb61lcMsKFI1uEeTld3xhlWu4+dIlMMrvmhdmOwgfHLUd
moenQdEDxOw2kC7Jxn/XuLD7lkELIrXgcGwkdfVl9qFzeZrVGePK6SlM/AAHRUDhJQeTNL5PFDQG
9nRYNWIWNfLLGETRW2GKNTC7WaYcwpRK3wix67oBI+IAisrsrRqmKGC8vaVPH6axXLeXicViSZbE
jamxyk6tWk6eFcwghyyw0SvHiwgKqeVs4pbGA2pJn0/wMn/Glao/rOt0YSJ15Vxq6iCztCgfwb5u
lHFdrhs97fnn7PxUHfRl0VJD+OKa32xNB2+8da8tzCGrwhltxGzVTYfiEEY3GDmuO9WbwgRKUfUQ
ymRloVb8LrUlxTPDydqte21h9ljTDGcy73DZcdr+ukOtdF2RS1p3jHjWIb6IKJlyGWB7NpteFNfB
ru71/DgNlbGydWF7S3IlZrdAahfgm7Z36nY++m0wret2Q9jiLKtsR6WFvqP5Q7/VrGByQzMeV767
cJhNJBtAuVObXuI03aEOZsUbueavu08ZwlYn+5nk1GDBPbsrs1vHCOZdOsXtyncXZmg5KFgWB/RM
2yXSztINCP+oBtcdWkQBkBP0kgznF1RoAjVUo0r/WGt2crdqvIuePibVZzAHLMOz/Fo5sa1idxoF
/rrZJJbjF1OojsNUmF7mmPk9QGjtmKTOXytC+1e8HSrV+folc5gDy1gu/T5294ZUjYc0tMZ1PSMq
gSLErpahA0caOtuEbtzaX6ny7dbtSaLZVp3N4Zh0qenlkxof8EDR7vqqbdddaHVxrmaZ06otY6ZI
AHLmcpLdDKohrTth6MJclXJJq2SLnsniDhpjaVbzjdwa0sqXFydr41NII9E8xTaFh/utssvsYJ00
zVjqml6eYSxlQgAeMWiGKryvpDG7LsFVrrvPicIgGzqxKuNc6xFQDVzMppVNAh5+Zb8LWypGcZmT
B6xiEESrjwZY7z/xH7XWbdhigV/XdPCNR1Zgx0nVnV8gIbac6BJUbeneN+IJujBXcT7q67Ll3XGT
k66ztJC2SgrjddUqJuqDEO+HQ2QEpje3vuKSRjA3EgaJ61ZgUSAUgyXVbOj/mH3DB68Gzu4J1iDr
rngiIRCYmBPjxsoqFicQgXutdRss5Nd9VU2Yq7ilKmByQuZqrU/7cZbTgwUm82ldvwtTtQf+ORvF
QOtdClQ/BcQ3Klqx8qsKU9VMqgrpfsZ4N3r1wAHS3s7qlKz8qsLp11HrJg972YT8JHW3WA5LAO8N
6WFdz6jny0zFoaBQYna+olWND3GePKnjLK2Lmos1F1WgODlgaGMZ7vlOG9QeDXqRrjvoacJUNTrW
9qrrOaQa+p1q1dGNYQ7mutEu6oWk3hlMo29ML2zAtqaYH7jYOxXrXl2sN8CJSZEcKKfeoOTBtRwp
VKPNxcWil98sYqJmaGpCu616hjtu7bhA+ZUOtExp101VUTKEnYXatapkeJPtR78cvdD3BTHYamXz
wlyFU1GhZCfYQIgUJndvTMdB6S+R8ARo5r8PY6JqKG9x0UuxEfKabnCgr0OLiDW5O1i+3i1WDtom
NZrmOHVUMiqZuq+TWP2YcMRfudI908le3K0GrgulBGTV8+cu/lpMVvNnqg/Zuiknyos6fcCBI1MM
r8ub5Ipq4wD1bGlfWOmWc9kbu6MIVk2rFHdq7Ni8uJdySu06EBWxnGH/1nRVukv6CYBaOwTrDp8i
vymldIxbFgsr4HrT1Rs1clE0q+suW6LoyAhlqWrBcHmTCY05z6dhqyU4mK1aWJ85qS8+M7TR0Gxm
LltSE1BEF9X+ZjbKed3ZUxQehUsxB048FhzMyeQWJ9kHKMIrs0HPpKEX7660/hAFmPh5cpuVP8ey
MU84eU8f1/WMMMFb/EP7xaTIa6mUc1VpcA4w6K11h8/nevwX797LFSMZvioGcf2EfXls1b/KoFDX
yeAMUX40WmZNNR/tN9PiwGXPlrX3ex0rs3W9I2zIo1QmeU7VmIcmof1iy00E0Ly4RNv6zQR+XhVf
9A5SUlgEy6hstASvrpQ1FtOWwvmQaZG28+G+bDrydcHKSSBs0T2R9Fi1EsvTyInuGr0ub4tBidfd
fEVpEpqH2c59olQBBmwbNdYh6cHUcVd9CFGbhAmeOcoApL2JrDxIi7HeIF/QH9e1vnygFx/CYMBg
G8b5opGH/kRqrfXmul2nkTNEkRIeH7hlBAaxGGQiyuIHQPUva5DmrzseiVolhcwzvkOT6VWZOn/u
bF//s3bslSENUayko1Mqe5XW0bA7rq2WXyMDas66ntfOez7J4dH2hkXjWNI8YpCmfNCbIF2XehAF
S5laqIkl2XxXVWnveokSeotb5Lq7gIj+s2VDCqW8sTynHQr/6GMj89gyC6SVY16YrxL1U6WsZo5n
1B0gIkrMPAlztVWDhsLk856PK72z9bJwvKaJtdsszWQsXhJrVWoTwNF566Dd7DwEIe7ZWFnieGg5
n4K6HFYdRRYozNl8bWSKDpVOw0MDq4FjOYXZJijHftVKBjj5vHXIl3NnS6bDmRAvRlzAsx9hoBW/
1ox4QCjnrU+o+p2+A7LXmNL02UziFmQF8siHdc0vt5AXSxlmiokTWZPjSQnGZDtjTk2MfwDUrQpW
6Y4wYeskzLBiK32vqON6I+eZeWchklqVyIfedf72meaPcV/nvjcpNS6JZtMjkiqbVYsN8J3z1gsZ
X51mcbdtegP1FYH3DQa//crWhelaRIZT4InjeFrSEhXIZOlQYpG47ruKOqYAVJqNAsYnKJ7XD2Vs
hbddK60rBAUKdN4zWUrJWQASzAtLjvUw27RbjG2wp1k1KEVBEz6OTmaHve/hHCm7Eq5K37M8a5/W
tS7M11prpqADaeThM4y7Uh+rntGTP1zXujBfrdEp/FhvJC90MuWTqRXpDsPm5ue61oXpOpcJrKI2
g6aTTaPbEXfbD62krFvjRWlTlmOi2jgpVM8mTXEImJI7S0u0H+veXZis01gk45Ik81ItVW9CRao+
htmcbte1LkzWWQ6z1uwmyeurfvyqjkFy5WPRuupmDhDjfMDrFt5wSccyls+z6g1lfBv52bqAEhiL
88b9DJZ/Uwy+ZxkSmKVp9DfjHIarjgWsKELrvZmXEuR2T+9xbkWzH+/BS6zT9+iiJgkUP/HM2cBE
Ik+D+YgrffWo+WaprXx7YbIGGbZtuAxLnoK3NzqtYcAFVO0ied2EEl1t4oV2WOm8P2F3cweo3f+i
6VG0bkKJyJ/E6DB3D1lquqmuTuEEnV4Pxkv3wWXSvw7o6KJAiVOAak22wSo8delRpd7tc2IO2aXL
7NLFbzUvzNey5JI5FYPk2WFnBFvoQPKeKrXOS6pwYa8VpjWvm7yiKwkqMTvNcGbwpsYaNkWgqRQI
Fc3K1oXJi0OeTBYIK4JQG7UrvIj1TU14Yd3hUtQrRciVHCkLgn0zGIN+BZnQ/FQQ06m9VQubKFkK
nWLC306u9hiO+p4BUesASGfl6iBKIVsJ8+fMKpp9kQTprsO+DuZaEc1/rnt5YfrqnRFGCsXpe8sZ
610bGg3emkm8bnEQJVFxOElmpGbSXu84u4ZFOuyrGDu6de8u7LV+6Ej4khr+3phy3OfUWDJ/6X0d
rIp1gV0+X5dligbCJmmDQ6JKcr4rcxLcZlKPK0e9SE3sm6oosAMJDlap45mq9h0+m8klV4DfrD2i
PmoGWhhhz1Ifmg4k5a5MgxIYSJitK20GlnPeO0mXa1kC9vEwJEa9LW2+ag5vZN3AESVSlWGbsp8E
xqGMoXagBCjvExzr191KDGHHLZJuYFyO0iGqyi/TYOS/Umtovq0alaJCqrb7eMgirNB6LM3/buDN
/bNs80v6SKA/b6/6IuwzwdJn0tUOq7Wp1YKTQaDLV/ZWi/NGfj2pYSdhqZ01sXwq8TjXb5JhkDBb
VbTJ/zVA0tSmTZrjSR7ihF6UXbwJJazCbiTdyntcp5JJszzszEOMqvNh8W1RMRSGCTllpnoVFl1S
Zltt9h3Zi6NeS56kUSup65p1c1C+Wcu/MnKAjHBNNDGmTa/yxTblxsI8N78yArsMvnU5DsnRpiya
sX6Uq6pLy20yta2OaTTTOXiSMFoL/E0iq0X8Uxqkdpi3o9ONwSefFH/V4yogwc4qC/yRPxSKHo/X
GNYuoPBG6e12p+g4uD+UPZCJGwzk7VnaxWg+4wer6hIFRugYyKO1m8rJqD+ndZ2Ge2oG8vLo2J1t
bIK2zxZXBjlN8Z63wg7I31zrDqJ/WQqrr2qZavmtXShOhZd6rZvtNToJtcq2Az5h9s9ML5XqlmxX
JX/N2rRX5R3UtYjbVwGKxqq3uRoGmJBorZ1M3bGnzQo7gApPiqc5lQ2wrcPiqoupuzb6crZBFqxa
GL3ayPnrTTXFcukGPtjl23jKW+O+DoyGFmxDklSDDJvqGJMb2GxFoOnyJL511LnHB467SckP8vVi
8tpG+R/2zmw5Ux7N1rfSN0CFGAURO/oA+EZP6dmZJ4SddgohEAjQxNX3+rL/ql31x66o7jrehxke
0sZCevWu9a4nR3xonvP+vnPDZKMaB/y4HdrUp8vNomPoUSUPoLo/bsA9rX21IgeVqTJ1G5uOLQnT
4PsQr35BlBtcgbQtjYN3ZESHxaXWlms+2QUpo2EXz7bCSJ2P4yvf9QZNOxL6FbmGTtK0OyAVCkQz
QPMWUIQBJ86bjIPagkbBu4kXa581j/L2WTWpMjMm+5FXwyvAAhzCDoKYxe0JXPI0+8GXqO9+rYQG
Gyi/LNgiRAJnAb6sylrTuWPn8FuFBz80Sx8gKXtoQlKGkuL/3ckChje8E3bU+S+CYFmgrnmH6HRR
KvCyg7dgWzUS2mZwh7efIbJRgk/EH/dDjSmIFajObiqGXTxZ5eSV9OLyglGQ5NUO8+Bj4epWjqZw
Vwkf43Ded0A4rnIXFO0akyrVgOLKmuZ8sF8R+g36YSXwK39XapvI1zjzqN9HzYR87xXYw5KB1vaq
O9R7JkjGUz7i7M6EywAhTA0SJVE04DUnM8HLMCOBcv0ZLniSnwpJhRPDIx5Cf5Zo9tBrjKov0UOu
FMVENm6X/f2QZfxsQ0G+IYy9Tz6VnhZEeM7LdRzpuIoBs9xPGTI+Qh7iUOe86R4TEVr2CRZ7nBwY
LVq6lSx2YF/cuH5cxbUFuhpjLpVLmkKwN91iDYqbZGuLiJ8RXuNANrCimNvXBZtJMu7mzlHe1vA5
2vHcd8wbVXdjx4AwTnqf2dcsIMv2FcQNm58XQ6cCUJ8W7XJS6jhZt/s2bHB61z0OEuDKe0tFt5XY
bAKnypHkDCBEk4hhjo6UgKmeHTDZmC1NOSBkSP3CLNjkgcBFAAvCNf2KHBaggROfR/BD6a5T3zkA
yHm8d6j9+qJCYNAFxbzIQrMC6MVEEVUSj0SrN4hcvniYI2mz77EPVhaVhYEPBz+bNTb51a9zPN4j
eDVXb24cxnAoE5dM+rYhXeTeLTMdXDUdaFT80DepmRE4pSYEQ5Xgzw483FuWUWewg86xiK4FOOoG
ubSJVOiEzXkTI7+2j4IlfHPaerKjiQCMWge4s/UnUJiLsd9TAUljH5JomW+V6bREsD53ZtunkHwo
yFuAUn3gz6qBgs9dnnKA2TH/U3zTco1osjOj4hu+hkpnP7p4nBkWP5ZnOCP9GqRYfRBqWgOAc2HU
ZHdZGweqjtZ0IyfCkxXHC81MzspA2ebTi9609yB5Wn03IpI3OuDZsORnD4Z0iIFCAA/YM+oCDchl
nwsEgJftMkh7QtTiphzs67klDDTzbsI+sSZgNFqEzvaaPaOFOK5HMkeLfVt6m8igUilvhd2BMqZW
W03WEXOvFbalm6Vr+0sODwwkFXhWRNSs34p8KJdxDO9pm6waqfeeR105Jdb1r0Gjs228x1Wgg54y
pwUAMFeeThvd2XCZ3BU0zSAlSEaViz7AnR0mvmzQSuuRCk5GP3ykPQjeSMsuWiRV1q2ak6krQRle
V4EwBtbedVQDDd43jUvekTUGZF29mW4NbYlpmHnKShnhe7wuOS2Wu0EIMEkOLelakR9kaOac7EIW
BvwqGiVZ/J3NjYhkVSw+YttNvCEBNypVCFwPR6/Tk4bUYxQM3VBLoLmBXVfT5S5erlsMeuK05gvt
Sgxi+kjtNoueoETgeMpkftcry743wZiignDzGrmvEL/71pSgjnTmM7G2gKPLLaG0ZR84uR6B3gHx
mQWksapEdKDNH4gO4VllxcJNUUKjQgfgF1hQxqv9BI2seMaGSSJemoQXwZ5EmdYgwmaTEV0pZRv5
D4/9c75qIuHJuVN0s0+y3xZzkxA/rqRaleBpjFJkwyYgygnv49Y+O7tggVRgZ9BwRkJyDIZ75V00
uBccAl3wQ1NPI1Z20dDQA+uKuP3qil7OT3OuY4CBEjDO87BSfaaK65SonAEOpEdhloqH08iPXjpO
irowIbjZpQqwOz3YgBrszUmiEvkthtdKn5rCrdn9RgQxDBElPN26CtQLJhfg0LnJYW9kMb3ca6W2
ILyyEYM+iKWP+8dCgvInQEpv0/VH4KxhX1PXJMsEH/BgtS/B1M6674WYEAxTAuvQxa+hKbq4LRWQ
34hnbXK9gf/tkPsMp9CyyUngffOoH9PS9InvrtLMzNkDZOi4eORbqvoVf4koVOjZZooDdYEqHt8v
25iYznnSpN1Lv+lU/qQRn0CPSGTsQgUI4RxmP2HcxDFQRjzr+SvzrJlBCM8DlEqlA7FFnYal7Rpe
4mBro5elV5yIkhvSBniA2bpiaTWeU3YAE2ykUcWR0olMl96kQYgxDkS+gPKyzrhFA0nfT82pbfWC
Jyi8C69RoiT5S9xjb9xPW3hJDZMbEuHe/BgLsXcqsrMokwV6xvdhK8blHj9Kik2u0f2wXFkyLtG3
bEjyoCwyl4UlHSSQpqBwrCHoVIjaax7GJnHzKXR9H+23BH8f1OfIyn5eaetmDCEuzH9vNjoLXfo2
iIe1BCRsTG4CYN/JPfHd1MXlpIpNjCVnWdpzbLH9CoOu8iPrEKTtjByQrG0TnohdXCyMfi0CYWhT
OZG0wOcjprlJjgCcFwgR9Q2lZ9flY/rGQuwnP4Eq7cJ7Ma+puWvHITa3IOmu7bnpJcUAHG7biApf
5TKvv8Jpk2YHBBVNdWl02I5HRIp3+g0wv84/xirp2wdjwSwH+wRzyf5F8EWoI8ThFgzlnGR0fJkJ
BNzPbchDGe7i2QDWUkZQLO2TKFSE+t8wO6UnrzrL6XFgXY85U94GeijDZtLpV6hFl+J8FWx4sdhE
8HzQwOMpnoELGvwV8D4rdeW2od/eyTR19x43s/Sa6mDGNPOqyTc3asyYxHzmxTPnvDNDhQvVnN4E
ohDie4Qwqe5OoGcR7ecO7+E7WxTeyUqkTZFiCAsR65hqDJMv04xBce8RCOBw17IBSY+SIJfnBEU8
X5/GPlrbD1/MOX59bPXC31Er+wFvW+9XecMC3+kyYq2Vb7FD1VlOEzLcTx1gzep6Jq2LD0ZzIZ7S
dAJ+uDTCR8OxnxI4AwMUdy+6MNl0BzqwEYelW4NAlYbIPHhqJ8UQTw3jmD7g5FOuBMHMhyWORYpV
GXbRUpPVdOR6RqR08SIn2SPlfs7TqQ65zqdnJxO0L/GUN7wEy0ZXTBNowFrNfbDYFZ1qLZDJvjOp
CkRtcrPSh4AtLjrPhiX0iDDuvscMgiuQiNxvYmPlsGH3eXKFd2k1ylmPOG0Y8Khb1i36ihDbZg+I
7RsMIFSS9iuDmzvXyQO6dumy75wR2AltguC2fbKBsXQATjGnOzIthi01JpITu0MuQyuvUXxSc6Y5
C0FQXjRj+y7GG3oeNpkhMTzZOtyNKQ/VdWMEuWSP6pGLKz4ktofrJbRiPRG/6ryOcD3ubw1sZstJ
txsE36ztx4GVGj9hdqQSsz+3DrEC8fVAoKDUaRZ0E35YTHvRMmb5Rq6aORPjT5YN+fKmKXyqd2Ef
Jx73PUwkZXdsAjdoNy/rbK4zG2XTKWkUAE5RqA058WQO3TVmOhE4UWbdmhQ/xMgnt8/5ZuSTwFuM
FIduC9VhjnEHusvMkkworXKIiwYNpqgYbnoho+3WZHjQsq904AAIPqWeJcFWm6zhkldN4GmBkM0o
C+J/Ty/88+RVOsCRO3YJOzmciAhrGUYFvw9E7B//Xs/lT51AFTV4r0B/OfWOqCto/eRWyFH8e9rS
n2evomHVFHXSdkrHdintEqonj0mAf8tsmPx59oqm26xkPNqTynh4jtq+e71UzP/iZ7/weP5fIsGf
h6+YDWfmPRenfuzbqdsl2Xa5uiVzA3qmm0mJ6aaO1WsWBVj2HnTdPUF09hcvBO5a3cjSW46FtKK/
itJrc1UyFbMvg2T2MQ6iHNOGdaKHHJ+wTAlrDpG6ACA6MUW07Ps2YDdBQeVyBqcnbLGsF0hoZPP9
vwpu/Wf9sD81ImeKWpF1zp4KiuvD3sxA5R0XsCd+jWQNwQxEZsq/ko7/SVP1z9NgTok4MItfTgYx
d8EZhNAiSOuYh2Ssi3FD16ZMmy1BXjt6armuWvgtfAkzYBik6KBtxIPNHdtlF6ZrMO9BWF9AexlA
sr3OTBOIapIYldO7ZBVBAcO0mnu53OLyn6EgA+ZBg6wFtMAyzXewRloMLEwNwCQojXJ1vjjpRkwe
NgK36h3vAgTr73o3drSO5tZb7JjYd6KDyFjkDobNoX0axgVSSNlnZmhd2fQN8rdwm8X93R8U8J7o
26iNLeB9NV6NdWQRMrQbWOAWc05yV5jbIc8Y4r+ERXQ9r3+/zv+rjPr/IdPLfM2rnr/+A0iv5T9g
v/58R1Eu/xxtf/mff46Tnzlr1+U/f3+YfY0XhtY//GP3Oxz+Xn/N/uFr0f36n/8HX/nHZ/5PP/hH
xPyTn0Dl+jniKnz5bgw/1t+nz19khX8eWF+PA7bcn+9//oo/8uqz8C8RYufh2A+zlFzi5f+WV48P
QagG7x6YtpiCSwdP1R+ArjD9SwbOIujIuLtEFMyov8XV40MRqjYCqgW9UCUglv31V//235Ijntp/
P4o//v33mfK/Z6L+rzIJMgdQjuCAEQp9EB3sPxupQ2K7dsXhirv+QPY4awm4fEkUlOBTOF4NOkYX
kE4tJvHR1ZFF2bJ+qdOwyWogzOkEMA7Jv4TszonxaB/0xfQtxO540EuWwUo0RPJXhNuKLnGRQXww
gdYR13Reu1qhIXXNYcm6tOZYco3KS193ufGvaDCNkC8TM7xkOoyeAcbSB9zOtjP6ue6qcRNqqnma
Z16pLEp3rt1up3BVev//V/efV/dlfOWfr+5y7Lnh/7C4L1/wVxgD/QtOQ5A70GMqCvKbVPQHjCEr
LpyGDHT5FAyWC37ub4s7wIcudEIsbwLyBwDO+I5/hTFE0V9yBBRlBQgKcQRuXPS/Wd4RvuYfTlXg
WNMQ792FMp5iDhitLnz879x5COiaIxtTsjN6dmzXoP8zYEw4mrW5QUEY2afgd+8BzSwUU6Qdgcmd
oVj4jxRwhA8G4x39sYZrx3ZLEQRrFWeZR/ZrlrBYV5PfwEZZx0A+rGPR8j0uMUK35dpheB0WFORS
luPmZXin+nwtqs1NdivTOU7VNcHdMZ+qIaYtmh7hlN7YziqJexqgJ/HOiHQDqWdblVp2q1FevPSj
UuKUqHEe9slM7S87TOuPjs0RBdhbQgzwNNshI6urIencOkTyPM0anPqmHSnOm/EuQKDvTgza4lM5
Xi49/kReV1ovZh5rRAV8IHsxvtpwcjLCmqqlhpTtimYN2L6qnDhixic0xQ4I8b0CZ2i6EiJdKsoE
2H0ZruzeFFfpkvZ3sZAsq1saVzRO7he/8VrMQCpzb9nOwHd/uwnMe5Ekz+qRtvdw8GRl3s23qXaA
WLV+ftRmyna5YfkJfaMIRNB03cfp+oXWuKtDRe9wxZ5PygRnyGi/wsDfx6nYqnRkwX52/LnXRh/Q
Vtn21HfjfdhHH0XXJdWMlnmdNJN6ngZQI0Q0yB1ujh8By39AHIlLrMvxkJHtZ5y1wR2J9bSLIDQA
V7S5WkA9LKORm0dR6DePl+BhmvCrznmgIduxBnxpL34gPbk4Ynx52gVL5qoVm1sVgjijyhxVgXvi
oWvJp92UeIkM4V2pLNXZo5Lcn5Du0cTnxZg1/mxMn1MsyDEIqiUeUhvddjxOiv3E03U9QFAn11O0
Jfmu6Jm6MMBy+hi4VYbo9fjA9B20NoW8xDo2Ye71Tb4mLQykfi1yRCeiu5fmvybCVu+vGdVLEX1r
ExZYhvbsSkJ+XuZ0kjXucEYdVDpcopPYph8YgbZ3lY9oIKOUmsNHNAKid7rRvEJGqjvqrlX3ITis
SJZDBcWB2gV9LNvQ1lqbtsr4mr1h2cbVFui8HOMshRxFhvXYIm3nZm666Rd0I0DXmBwhDuFcPVvJ
/K3GVW1ZduPU9MHysvAGU0u0E00lcFuuGLP8NnTxN0bHuFZZPFRrHhjgnYasTWrRdFjFOGYmczVg
v8jPUdj7Cf05iA7bcUEnuIK5KLiyYU+OyBFzJXpicZUEgd8VbTSVLW/Ucr3gwg7ZfkLDoV6kw+Bu
OWI8+KOAnHLsUzPpyrbNupYJY81RNwErvVqe23lMfwQWAXP5YFoM5NvA7r2e2m/JmPkDDdAHK4Kw
2I+5JPtEzWuJnKepyps8K6Mh6UuMkQMggPZus0p1Cm0a1HOntlK0GK8qJBf3vNu282UuGQhhlsRd
frfwiF/NzSRPE/zgV/ACOLR3ZrtHx35+GwcfXI2rjWs7rvlNvtnunTEuS+Gw7Jnf8DBiCCZJevmU
rZWltYg1zoXND8sStqwUM+VX+WzyAxnn/JBDyDjhZkqqTqdbufCpuBZoyt+OEgf/WHTkiMjb7sq2
NrjKkzh55iliEyHnLeWygAjgt+60tE49Erwn5e//UqxePSa+yUtS/P6pihc2Y8cqrSl4VuPPgf+X
r/Pb77/guEwE1LYtrvPo8h2CDOG6bpZoq7XvYkRv3dkkOGPa2p5YK91T7vFIsPc2dyusclASlr5q
54mfpFnXPQiV+P2UtXs0EYtDqsWlICriE1pSA4RqH90pauwu77F6OIKOkYyZfc8b373//v/HImtf
Lc36g1jwGUSx4vb3MwTD2z0RN6ynfE5ad8P6tH0lePU+2ZLmNzJu40/XreQeI8Td+0J7WS/z1r0L
Hc9vEoM/H24wQz1QWHFLlE3Y+jBQ812EgTtBWy2eKKadHudNBi98gmLdw6ZediHSAVUv82sbwqY+
RLn9BTI0uxFQJDDxuRVVOMtiyl9jFI8BPU0NVCJxecZgv19uTWNvzshZnroWPTYSsrFERzlq0Xme
9HpOSLjMIA6m4hTgfv+08DQ+O+oRzWWzu2Ykj+joP/hMHp2Mt3rM7a5N7SHql5Okeh9pf9Rx/DHl
+VgRVIV1zhZ5JhRKdzvldzZWWOh5+C1n26vhxXgZWYTPIENbeBvC5QCjBG67RmMxQfQAtG+dy4It
Yg8fFRh8Yx5DJ0CvNA842zFekBI26eRqieHfIqCkVpnhcZVJig4xS9lxzrDEF5sNYeWX9Z2qMKqc
noEPtf4F0eocz398ElHzQ8/NzxQZknUog8dwtuoWZ0lRQdGTxzCMhl2nLVY3xVasoaruzJZD8F9F
9uzG1NVRuy1vvoWWSQ0NrmZugsMywsIq0VM6ZEt7gpnBY+NO8l+OLPvN0yOBU2JAQjqOLL49LGuj
r9A3PSxNXGP6Oa4nH4q7SAT0ZkqhOed2ZdVCeX7le0kqIVYEhGUFGpntcyNhdwhsAySmWs5oab2q
dTtMkPDLrDfZYc3jDbqT+MkT7qEFXhTbMZqh5SNVNUgWUhcLGAEzD9FTCP1x0wHIoikddqRw0M2z
ogoSm+8ZxPDEm6j2XdZfsx7iRgm/ZT1Km+9k32IbTGlwNmRzUMf1Ce9rd8CsWLbT4XSCvwF79dhW
iEuS70BBOhyKa3wP6lF8YNYAQNqo4tsAuf8hXDIMtNKe1DLv88dxptEBQ5zxUQwNLBBBz13NhoXX
CwkpcoZoIkFnCIv7hsUnVIM5gOWFjRCEAykMi6/lt9sy9HdFHw577NXwsyGRgNxDwJ1fZ59kuJIY
rk85p0WNgjTvSjbiGMl8tJ5p0XxCDvK3DRqWN2jf9NUokrDOp2m450SN1aYUO4U4pHfNMDc9jrxs
rTGTHR9mihntPDEt9Gap9jPp5qdhEsjEt8E41hqxLj9kIYMDwunm2qXzUm3An5yMGbKzjzuz504F
aJjm4pTKJbyKs44eLfarT6dHaOe0C+6QiW+wTJm4Dot522NfDE8mSzzEIWddNYFXDiEzwSaD2dvY
47oIRRHHIY02UBQnXzMeWIhDWVtc842ymk5Uo1Ycp5uRj3PdCYEOM9TVUjoyP0rLBbwzqBizHNOW
k6D+h4mCtez6iLOKzZQ94HZga5qabQfNGvpdOqYIHdfdQam2z8oWLtGdxtRKiSHdtCSo1Otms/4b
jDLF/dQslxLaYeZHBLcW1vCf+MbiW2GBmVoV9n9D1u3ZOH/ImgQYXyThniCQnmPrEzg1vP9i0ZB9
5hMlhyCj0FWZAME+To68Qx88bRp7cEBX4ECE7gfnZAPQKseZlHfNr2IYMNPRUwqssnhbhV1uwpmP
94mQRWXl+AL2jdhNLXFnifmepwIlY02jlJ8y6LFVvKIAXb3Odp3HN8qp/IUT/WGLZoh+OMrKguS3
ptAPDUna0kaITcexHCGPa8Zp0hRAHsMIwSFbOuxqytHXvlifOpT2Z/iQPmmhf5I+Q+2VBnEtBZiw
vQ1xmLFoy1Zsl3Lem6j7yGxX1Jp177TfcPptw1iGWt3NeMdKkSdJ6ZFBcRwnzJ2i1FgqlmcRAPOk
Ry+KbDuoDDeDlNH1xV52kA6CgCN9+0IAb4WgW/T5FQNCsxoRtYhSOaqKizVJt6PdO4l9dMbdrmSB
nPaQkN9z2AmOKLjkO2Z2sSkW/dlPiIcP2rE4Ngmf7mFVspUOe3UFf6zEnykCGqUvzFkTt0Ft9I9e
5tkxUcjH5jGNSgPQa930ya1Ms/e8X547mUR7QsUGP4lOK8TTBPtFNRkrSS/w0m/TAyiEQ4WUo8sf
9SvmOS25yvQ3RBO73SrUF5qnKHTVPKA/AXV3iY18jFqq7xEYsI4X8TQ6b0E0VanKOyw23bzAKxJM
NQosjGSiWir9BDeb4HNyAIRyRjum+InpNVGJTMsqAS6gXOaoORkcdcc+Dp7EGJ/iAO3FJrHkuMY8
uzNCwS4YboegHdgZeFJW9yOaN8h6L0rMDSP4KJijqtfLdrB4jCWO7VjucElnJ5YmWM6owOuVb+Sh
gRPk1QI0U5rG3Xup38Nt6p+lnctkTaaHJYi7J5ZE0cEkc/wd96pl73LyqdB1OqOTir2QqjvIfXcb
GW/B7jzYHJWWZMi0huAnTyIb/CkcEZeKhfshHL8meK6vDfpp6FEr/B3hnQDrrzgLdLnLuQEcfU2Z
r9Me5CuDMItDukYRKQtobdc2WeWDTfIVgVSdqnwDs46IBNmbYluPot+aXSJZcWUahvIs+EFlq29o
YQAcGALz1XT5/IJu8VDnAy/2SWBTZBeMDIfl1LzE6MTf9uA/HLYsbW5sGOAIa3JSw1TYo8mMmqfB
w8yQj/7N0ljWCLBM7/jYiqnKkNJcwZJkb9IVQfgyjNMb9P6Gqh30ensBw1bQlAF39INCP9kPh3ly
6CmHuMVXLdk+ZVJsdedac++QJ31wl3soipWs9JgXxsVb6Y+kTRzKtwiBLWGGjl0B7nvlgvWjNfBH
xBSmPQRgRoeMp/oaivS7hRr8Pd0sNFUoy2eeqgTrHzO7aH28eduzSnVOlDBDkFcZ0PlgVUOf+oWS
e2bW5LorJjQXnA1QmBdbhWEHdsWluDcIcIdJM4v3Mupfc95mxzyZ0hoRXhRD98qcrMmXMm+VxbaR
cbXPMLLzDb8d32GO5zbZLnmlOrbp49Yl3+cs2UqHDDxd6ikBhVvKbceLaPkYIelXssvx0IewEWVK
UIloLaESwp5RgtTVH9HIJ1cy6y7BtrhDodoo7pO4N49LHjHc2bsuqqcx9g/tyMId7sLiOMoU9ijW
6WtcUVdgmxk9mTZcaj1b8TQWwwhUs8cxkGCfvVHQTI8DXGJX8ZiKWw0w4Kd3Avv4oGBeEz17HNKY
lD3G9XduTIK3FQrncSw0wlYuGK4hEOo7Ucl05jpop5KJzu1Dhc1lRX7zC2wV9zAa3CS4/LOW/Ogh
cD7naGdVIqL9frKoXWXRqMPm0meu+nQnYOp5U1GvrgWb8jIOLX9VE+2vdYciIAy39zky067rG3+A
XWm7TuCwJjC7XDHbbteNjSwEKO2OsXArqglNYW3FK1d0bDkmMmS7NEiGcmrYz9HFy67pmg+jYJnq
5+FmxvVrQVbQ3UydvKeZz341GE6BwMrgn0fFdx/MDT9Qrjdewjcz/ZAy7a/x6HhNYSE7UB8VNSHt
ck9RjH/TuGwd87GBXRpNhwpd/D4sU6WzOsjwslyeEUxLgIbDTgBCOMULUYQ1abO03lrleekRF/+A
AUJ3NFxSTPuFa1Wkgz0UkgZVMavgrZiapCLp1tajaoZH6OGuYi2oGHj+6jyhHNpDO0Ot3EV2xb0n
jbAIYweDgVDI7h58ZA5j3CGJGIj6W9Hp5tYVgA+joIUzC/L8j9Hjh4L43S3oc6jsGE1qeNhQViOE
OgyesxXXk3Z2a60RGHGQly4BYZrsgw6nrRfkVCiyHvFztafCoZmEXkN/k5h+PrBk5b/6jffvEg7R
PfRwZIeNw3IA6tp/XyZsPoQVM1iMEh69LFIxfNlb/p6no9h1k9THLV3zY7bIce/Rtnnrifa7Dm7o
tuR6DT8LTeTLmk8L7NVcFw/hlJM7tXXkpyxWSPQmn6t1pcmXRjupZsKzeuxyV2rfyX2h0aGJGizK
onXTC1pQzYeW3XjbdOtayZWOEMzhzmXI9v/JYXuJWSJuLePqqNcFhU1auPGHdy55iByQGYnr3Pcc
dmZsIUn+YfjWXk0BMUeBg3uoEGOZPSxp0D2apcEmPKoJotrloi19cB5duMHG3cKcPOEQGlvcmks2
SBKXyRjmN0Lk/AruZf4RC9vPl2OHZdDlh+7bOm+07mGhmcoMWHkUDzO9jTO4k67sVvDp0GbxAuNS
tguiVdTJRJcY/iCOQ6cLzRU8/+rEfGF+JTgjDjFTxR1g9vQBHTdxE2Kq5L2PYBqF1W7g5Wy3uTJt
bl4HAORqcHOLnzP6bk8Jy5qrItMBclGDaB8VzJ5HDh+6jiWcKkEQfOlphPeT8G+LYuZbNFB3HpsB
PTRYEYCjUtgfxXZTIPjwYNBzvO6oaO4D/OlQmPriW+SGEE3OLK8wETfdTA1pzthfh9tWhPFuSJW7
wyuyltSz9bNAMTSN7COOig/4Jh8TNFivAylfAXt/5PGGmsgQU8Nu7mqKpZK30ecwaF1F8X+xdyZN
jiNJlv5DgxLADIABVxAkQfoSvsdygcSSiX3f8ev7Y1a3dDjdyykxc50UqbxEVBrNYIvq0/eeut/s
Id3mOYSxVhbRFQBj/tQbpiASEr6eqWd7qpON4wAc6ku0M4xeepOpS9/gRGzlInyLYNbT6jjaxLkQ
NEhPdxTKlz0kdK75eiLIXOrjWEX9I80/2DpddjPGEbWpNl93Y1rSWswQ4thIMWLbtLzQrf1L1bjU
o6xh25XjriIjhcqkjzeGAYoYhkXAIV89DMvCm7rvhU9nm/JK6aUKZiOHui8mQjaU3X4ExXoj0j49
2LbdB8vcLfulxZFHd7Nj1Yb9DalSGvG+mz9GlaY+hgcz503cy6qZgga6pDnKZCMSGe3rdjX/wpW4
fbSzTtuuGUqFSZJMUaVPNxJ2XjDFNAjS8CaESW+JLfkVXtFqyG6m0gV/ReUweY0FR9pJ0y8DTqM+
/Fj9LoWIdJM02om2uw7mlmfF/WQrYF43GZ+KJDd8o1MhpfGp8DA+hTNpyXzX2GF8P/YgCPqkNB/q
+s0aEdV3ORDuMNDLyu3s6qYET9qpdiKXkiTabcXaO3SXb21DO+K4w8zYDk9zuTy4JeFyMmamR+xJ
5NfAPzllV8KNx21j6TRLtuZjOIjZ71RZ305pdUB88rnuopux1n7VIzQHLcFiT6fD+60edTDyIBmf
2vZtIj1UARoJ29cjhwjQcn44dteSsZRfgHmaDf6C7C40DIcFHtCmDk+xeyF21QwGvA7FVqPZwf1Y
SzbABPGvRBLQkVJsaKpJ0VMbNS9zZeV48+R8ijncG1PUyXZMs+LgwOHv+w5HlOoL9G7LW/CtqpbG
2WRm8rlLk2pLChF6NiWiHQTpbmdldkOFY6VBYtLemGn1ROd53rgWXLaU9nXpZq0nW6oGOH5M20aq
ebsWc0K34HpnU771mrjuvCqEKyzaTD4prfs6uEB1QgLQR5qaeTUhO6Gz2qSLM6EodLor05meu8VN
ALgqfVfU+pfUkRFXSzYG9uA+VTZhV9PL+UbEkAUxeWz3rqzlsbaGB2XXVEjmfLxFvxxJkABYJG41
JzurXHauGL+NsftohcAiqAT23PaDn/Ui5P6tncMwZ/oTIWS6T9yfK7oYMLwSEFp3n4glP0fJ/Ilk
o0KyUMWPCeSChZrObWYofTdgg3hjasYvFcIvc2tfT1bPwEto7zZrGUxyiI/Smfe8mjl3GltCGcm0
X06pAJTgXW7Wv8a+OMSVeA6b0PSrTH9YUT8c06hIr9uC7NY1Ul+45XcbSwWvLch9jGSkvAVd95DR
CcNbQp4QrXTK6zVNj2RK0XFSer0XmvEzN+qnKEu+jwnsoajWjCCjcVpQuDnVJILWq6iPrL0kXEPq
kbUxufUUdOiVtou9up8WKX7JYswfEVvNh0prlg32QPW9dJBZYflS+VE8xBsS+PY+wndzX5bDV6Rz
RXI9RZOfxE9c6dMhL6bak/mw7AVKW1Q3VfSNgrzhD1XJFte7dEPsdUC8kjIbDbcqa9zLsjjk0/q1
GIzrLhp2q5xnr5mHY57B/B/YgIkVIkvI069LZd6z3odZmlsLDZRk33lyafQtyOu+y5LHuQv9OaX8
1wxleJfE/KVxKK7aplt8rasfqLY9yLndDSI+1Jbj04YLenQTbg0aD3sr8oQrM+z9cojvBtd40SKO
ej0fsgwG89oMv7J8zvxQM350hX6wOA0jW2M/DelNrTsHTTiPhi3zzWgWR/xUjhZt75UpvdXNxN2c
VoZHjQ2aAiilb+v6Ma/oEefmjf0St+UXK+0Jgcv6azNrd1YWb0yjezSbeNl0q3GYqEbGZIxbar31
F31Nb+Nw9rSi93mi/Dmvn/UYPR2R7K605a00aghGaA0Ogxsut1FYBVVPC2S6i5rbpChCqrPUu4SW
+FM0/1hNunZqrZMdRw2FTt+HX2gwID1LI4qy88FHXDV59RB123yZvxaxPm3nNbwRpC7WiP1H24Tc
DZyj3FVUcbE7iygi7JxGHSMndq+azkjI8mSpPgOKWajH08Qrw3765Cj9it4agMCkm9vC7pMdcEP9
BW5ZfzcrMz1qaZLcuBptrfNBpSCqduvl0t6DtSSHuNPwsRQ5whuKi/UL3kHTD7MhaKenb+6zycv8
e2JbZOzE1lApKR2gwNnqXVtvZ8I53OB+wSMxNwV8IYoyOBvN7oqexO6o6xZ6R00P+CkeTbWVfBlb
uSlCMcnrTWhihoavunZrDaDJEYhGMqrHBJ1IMKLHwVBx+GlmGegDhSpwC28YkgNfcENEWAGsD6Xf
TFXLpWFZRzEVD0Zhj5Q1UMEPy4sZlsdGZb036PqdPazZVqg63xRh85LHw900imfKoZln13AANNs8
EV6i9lCu7eKjnv3ZRo1Bcq6jM0nt6mmoRgUFP33oV/vghK7cDY0MN/DvF28w13tRr/W2aMcKzi4y
4XzJqckbX7E772CA1enGAqDvTD27t/iiSmGtDJOa4DVS+4XiqOcA0srY7TZFHmb+7IS3CHMeVAlw
0SkEOn3ce7w+wRjneMtH2A0N1rfOMb4N45xvWuqK27FOTgq0/iWqhp+u3vtN6FJOsa3taEYJ+1je
IUCqd1VOk+Y8139ihV8Emo0ix1TU6FQWK0IHsR2dtfGHPL9q+9GPhsk+VCr9qlUUJDJMrVXf37ba
JPdm3Bi7tWsenNAg7bYeelu1n6JZzX4bzvZ1W5mDH/ZA3GPBq8z1KY9OqTZqiiqfOnR87MfE3EG4
rdBWErpTQgdQD0lElV0VmzZyXgw37W6RTlg3EKGuOoQ/W5jCAYT7TymGfYQTPDQhSUabZlvYeFuq
lwhaMtmCAlHFzUT6adJV4lWdLrxU0W1lSpJsN1C0h8NEoJDR2o5TtySH3AG41m2hfI3UADbfeG3R
4mhcR3uLIvMeQh9Yo9JfcAiD9xnVJv+q4kMyiu9yBsqoihvEJcV2EWV+o0dmTgDq5hvDJFlRiyTD
KTRVguSS3CFvnFKwT/kyynrOi7sqqg351yrqsPHDhgo+wg+sFQ+yGlR2NSPPXZAvdLm8oS6Lrsaw
xqw9dHTuMK6buo21GriioRrVRpqW7qzOnTAkaMz2e1rHOVh9362fY+C6+b4DTqq9BEBy2vOHk3XT
k4NWW8R+S3zH+x62n1qtWv5es9lpt5TbazD7gl5pQVFYKN2SsMSbw5spl1SbImoq3U+tVjOuYYAQ
ENqLir829RThmmSZqn4QFMaIptn3WXI9W0k1PIxt6BK4RjSz9gd4SuWxjGJ32LmUvAHwLXewN7Vs
Rn2Pu0VLvTlbq0y7isBfl9tpDplciL06ZVVpdr2fOinZAsrA0Uhmr+3prfWlbKZVP7o0fEKLms6m
0W+Je2znUwKBgn08FfQxhBK/+GjdktEzCse9g1Hh3JrK+DE31p3TIoYwx9He5HaZ7Pusmx4cic66
SesGkmwYQgpNhuhbkU71nZZpiKBammiLjdB5Szd6aTgHyB4P66ispyLKvkSt2tlpDAhuhBtRDOMu
yuSdMxU08cYXDhYO7mdLa95TPK+OkebUzobbcFhfTLQEzt9j24rT+KN9hXv181QjppiaeKdF4c/Y
HIx9kas9Vuj7eiQGbvPrxUoMP0zxVy7SKqEcEq8UYhKQRyV2FDDQMI78YZnS58QoMHNqGxfqj+rn
l2bFP6Cdq6uwFyRvhL1XU7GUXuHO4qqw4thXp0UqrVICf7f7VpPVoUOVsJ9k/aPUnNsYyjw5UnOc
amI8siPMHwo0hhxLOp9pEfeoLep2o8eckAm52HPYoYPWZmHf5KZu+iCYC3SGNDxoY2t+XuYBkeO0
fq777FdF0OH3c7tPuzUMVN2km6h36aa0WlDAa/eXWJz0MFTDbYUqaF+N01M8Q1AcQb/um8bJt9ak
UBIn+reyL+NNEne8MlIDk27XGqEDCVrpxWNa0RuLhNZd1505Uyuf446WMPG8LeGvkVQ1FCOa5Ujh
TgbK5RF0F1FvTWNa9nmU20QJCsVuSqZcdvM9MgPbs60i2tjCpY2hEUaotZV7g7L9wSyd+km5iKbT
YbXv4fW5wdREyqfA0vwMpxyHtoSmCG5Dp6tIdkbQjfC82rYjl0ip1sYtwjrJ7BFBSlzX4MYfOO1g
r45zlUCo+dVQPADgX+kNN03rJ0cs+qbMUOOElia8Kcy+Zjb5Z5fwtFUifczScd4UqFa3lGIf17ko
btwspLTrNkSDauhd3yrS+aUyZUEwA0/qSNF7WGBbsPYe0CiCN2zg1u9QxMSP3M2t6r53SQ4FyL6x
K3NkQHfOUqXdrtdj/WilRf1jxeIczsnIRK/NvFgRg+Xm5ywxEqqMVf0Mu826gvg4oGCnyDms7XE9
XVle34UIo526pCRWXudQBjeNDuZSu9jmTafgxui0NSDmSF8g2WPKOsfTUXThfOQCI7B2wjzbtDX7
YFuG7RRv2sEg6urKqdaPhtBPLgv9MDu/SPoQEo6DhQnoHJbXrZv5ldlMxzmqzAfNsrujMxTCn2PN
vnOLedlRl0hv+yUuH+K6/EkHUXHDIS43WZFr91VW3AuasB1a+l89UhpBV5P/ZbWp4+NaBr8dmU61
muZ9PSBn8RMj1PzVjtIQHlC89lfwyL/RbfKZ6uPgLzjCD42uHdKQFFkkycOcUcwzF7Ap3uHAaaT2
V9nAM6hctemWap+KstrMzToduCF2lgWXyOGQbAtayw5s8sz0DSs0eJnt7CZS+uPoUt/TsQOg+lV7
wpyuarMXByG1bhPqrtiMybRbnYy1n6YuuVO6ORLOl9Qk+1ghuisi34Ik8CzqXt1GdqHoyoV2Z1Ol
rb5R9Kc6GHG2eF0s2uc1zV6kg9R2GppfJED9AzQ8mA7V9Bhz7dLJFGuIv+BkPwEQJbuBmgvV+oeo
0ONN2LqK+Ht6IgRNEQpzT2BjMe2wO/u8uoULRJtPx7DT+TRGT118shF/ut7UTjp0nGV2+/Q6siwL
N4dJPUvk3zf5ZOU7yAzJfkYrkMIFWtxi3Z7gfMYG33LSFSx8sKttAce2v1ZxU5o7YWg/Bt2xt+BE
zkEgYr11hsXk1LHDQgOuyoQEdjPJSPe61LIDCUNg8ux+oXXtmhm3a9V/y6xmusGHI9vnabds0WWb
VxQku1uEb+ZJtParZD/6NXK3q6aFuuoVZfSXHSewhZrt1M87UH2cTjhpbvM4oaHcVRQugqIZr5Wm
fMMd46CQkDpglxsE42iaKqknbHXREf+40DNsWspQbOhg/1B+P7qDEQyU5cTS5z4ysQ0qe4cZGI9u
1N+qor4uBNxXpJfjri4iSLZoBBHwm2rYRqtbX6dpq0HhSWPPgq3k02WKiiraGxx3wsprEicMOsTc
wQDwxnwhfyXu8lIYfbXJcX7MUlYp65IIam+K38ecPmid9kK/lIUaF3Ia18Jzrp+WlafeuqsQxl3l
pUVdi6o5RnfdlZZNJa4MdUC5Dq8Jg5C8qgAqJdphCBDO1xwZOAiK9lMay+NaDwJlfEQLE6Rm05Rq
O220UPAvK+mh5aBnBIA+TKv6y0Bo5mwMe+zpMJuwuYx1PZQs1g0N0koykP9Pij8nxZ9aJf1nUvwm
TvK/ftd7nP76/+g97H+ZBmqPE+Mdgdd/s+GRWPzLxJLXNKWNe5lh8X/4b6mHZkCidx1wN2VBHRf8
1f9lw1v2vyzq3K5uQJXlKqCz/Jm44yOxB4P8JjDDRQOlCYJuG1K8soU813rAhZKpZszrlYGJGOiL
U9n5PczkPHwWJbYWz3GUVj9+W5l3BCb/OKr/r8DE1nmuDGXYtqUkUgH7tFS/8++T2YqKMMqdo/I+
Rd7D5+vbx/tLjcVYoVcTOx/jzJzYXUaztq3MOWbel29PkXcdehfcB/+xtf9oGmeGVItdFw1IkXPs
tvdfbp7uUv9u3XzVvUtTMU5iuI8GOs31N70C2VS+WAsDXbme4T/FPpOhhHjBkO2f9gsfDGOdafJC
ERt6WvFZsnCi+r1XBVYZa3wKlj0l2k0oC991Alc90iJkoxcjIbO1wZVn08N/leYxK1zwrOHferL/
qEe68CXPtZDm8j/LvO4+fXI3+1u4Tv+PQ5wEI78vMAj8GObMvPC+xZun3rsV3qXlfS3lhPOvhINu
SxFfGjbUhzPRSR2FRLGu6vfYe030F6NbtJ1I6TVA73cfH7DT3v7tQ/4zlA1wiSW3wS1inn7Kb9Op
tVDAEGr6Pc5M1VNkOceSwDOA0psdJ9huHqykS71Czy4SyDyG1JXDgT7Je+zz9mkYBaVrRoIRABzC
RNWRbljIa06IbXnkHb7UQVSer+dpQEwxTpeJaVnwvl5PEji6Ea1ATo8QDJkrhl6weFp7A2dA+UM9
NX6WNeG+T+HVxn2jriyrrYPOmKixuFFDBtxP3+tab+tNbxjDBja84+dJMoPJJvPqa3PIe47o2+us
wr1RIVXfoUiqIGprZ4/Peb9NsDA6QCworjRYSZSQXOnLoWl2luiolSoav4I+wZxRRb6tx8Laffyd
T1vm9+8sTHRUxKSWbunCQQH4egmqvlCUytxoJ6EN7tz8JNivpvFPR7Gg7krUFrbU0Uydt1BbNJCZ
TF8besIUYjNZ4bhrteGSD+ebz+kaqB2RHArTPIkPz42GW5zSYaiYu75325faKRHqNtb0ONjKuCAE
fmcoGO2oiHiVeWbPvf5EFhb4s4fmbolUiQRJy54X1OJbZzWHh4+/0HtDufilWDjM8/yfi9BRUjhV
gswTuDGytk1rpchmyniHG8CfNdXh/XYlBwJdKJwtA8bW2QKSSa11CKtqh9+btV2xcfP7XIv/Hen9
x8v4/GqRSFB1ydljKxCeOOenrhuSjnZRp95Qhvi7rI2VVDU3IZuEVEm2K3KGR7cb3fzCDX16S3/f
6iZxDppZy1Kmi++5PJudLmKdxkRjuI8i8lxIbnn7hV5IU7Yr9ST53Fuq/ZoQayFpMDqoQh9/xvPL
jduNUMy0Ia5LYaDNfX3QikLQfMPs8gB/tSbarFj2WMHcVZBLAXn0BzG6kfGHK21ylZ6OHBGgKy20
wq/HdIoZ4m6p2VB28B7i1o2+1DasPEJ81HjOWiFVwBbr44me3yimZRo8GvzDxSIQAr8e1CrCtZCW
UwVFuUSgKFZ1A7U+ueDpe34q/hnFJYqVwjZ1Jvl6FMM2AA8yKlxN3xVXRkGyZeco+UDqLnWZf2co
gRCVS5IEV+nO2SqmFUxnFEp10M+VohTY0wd9F7lmLHxwBtu80I/h7XC8thYPkiFNInrntL6/vby0
VA3nTGBlMOnQCitLxleOLJINTk/57Z9+KmUSQUMStHhv1fl5R0zRV7FlL4Eehu2tFcL6AjCfLwS5
bzcEB85RklTDRLlz3rtFc1w9UkW3BAYI+a6fkjbQmvLHH08FsgYXuSttkzTkdPx+W7UOJkThaukU
1JWxbtOpAu5Nk3j4++Nh3pxiVksnQnFPgQNZ19leqJwZqMLIpwD7YfFJDU14LQD5b+rFWUGj5uXn
x+OdBa7sAnQpfB0dISPi5nPff8PK62hYqjmwSzO6t+lHsTUkLI20KBq/cafM7+tebBEH2IdeJtWF
T/fOXlTGyUbgHxm2cd6PKOMmU7EY4Q1YNJ8O60QDiEde4FG/Hp8/nuo720Sx5TliXFa6fm6x0Sx6
kZejMQUR4oYcNgtInIsH3yUrmvfmJIkOkN9gcwAX+vVOoSAr01S6S0CnqPI7K6q6wClBjfcVg1WH
j2d1nqiaxFesniPhiSI7p9/q6+E6qI6JkrkWYGolnR0Sk8a507WoeoGrrt3ivFd0X9PCdZ6m0HEe
6CklnW1DrR3T2CF30wv35j9N5l69grYl0NgJ3XaFQ7Z+dr1Es52a6aTrQcQ6jCCs8+juKe7B+BVr
bLZ+02MDu8XcMGtg2BFl7bLYHlGw4qSr9gDoPeQWxFSzV2C3mvsxVK8XI0qWO4H2LvU/Xr83B4Cf
q3g68ZDg/XyzfLOt0qGQ6xKkylC/ylDTYdeJoadoL6yrSUQphTenuxnUpLZCXy61cj4PVtghvIsO
prM2X88+T7lUP9SWWTRLsJwkgqJ0zY0xjcleFkX7hQZ1yTW05eTCpnmzRRkUTEUarqXrDpfN6z2z
Dms/0wZlCU7GZN8yd8yHTZR1Fc5oRtldsvZ/dzTDhYrGJA3sQV6PVk/Z3I62tQTlmIwHlaou8aKu
gWYYC/3C9ntvOR1JgM6zjRD6PCLh2IcThZclyHssBgeSIa7pJRkCt0omCPFi3s5K0Qbg4130T9Bx
vuu5WXCO0DGWMORZ9BUbMl7RrSIgrFBuNmucD3vRy/AOTchk0myzDPIFiLdW2Wcd97lP5mxvo1Jm
Gxm30OnnMbkxSCjovZJHvbgQMr15VfjeBGh0HqennE389PoLaInS8klHwnzSXGzislueAMe1CeLl
if2v55dyivc+gwtcB6Br8SnOe4OECtGWPhV6YOV2ThWndFEbdNVzbTbRdmjx8qWr86V+8e8OykUI
7Aiflnjj9SyxRhs1KxZr0OQTfIUSGgQ8ItE8iqSNH2KpU5ZJUUxc6mj+zv4GVpB4KRF9A5+eYVJ4
OJLu9IkeJJOLJg2TJLiueTg6vzCpbD9/vNPemSQ+DgQ6Nj2viBTO4lJtdqnCKbVgOKBr7KIeuysr
sYdbioLllt8xQAkauj8N5E7vGBGjIGI0XPu8BZw90sxItvaKBp5SgNcaqNE2ePCoaPvx9N480v8M
xG18WkiHJ/T1N3TiWErKnuhSUsrFpDpZgPPacOG4vjcKNWSXSQmezHNwV0cNNFMhMYJ+bavRt8Kp
1H1DWZiyfzydc/yV1xn7FgHQhSPIyW7m7OSVNh1CwgzupJBUhLfSwB3XrxG2rRsZnZYvrvUKilCy
ONgU4Dzl1a3oog0u9Aq58JTrytNrJCZB4iTWn7XuAZg5/ToTtxuuZqAq+yyohWdS1jQUMII0d2oX
9QOuKDvbjFHTf7wO7x2R3wc6+6xkkUh2JANZiEpONuGNpnv13OQPRttAAPt4tDeJOFccRBQKro5B
EHZ+IJumh1iYUU/Ftl6hh0EJiKuhgIExF0iaOvUpwXXcxx4Nh96Ph34nnIDnTzkVJYDU3fN3YAmn
DJo0d8FC97Uny1nxAoY3Mj/wLkB+x1VVv460EE6Ea+HCP+bYMH/8C97Z26R3zN02+Lc4T1SUqIbG
tTsE3EWaV5jydt2EPqvDz+KPB2Jnk3+SJZuOdY7gljCRszLrkfMjvfTzvIbhvvTFnz9dZChESLyt
OC6dN3rp5DD17gwNHhKGDapeTLPrj1NS/OQiijNorKH55eOJvbNZIaPAcONkmJS2Tn/+W6onsgpn
0zhXQUVV228j1SHbwOaZFPBSH9Z3HmaXV5Kr7hQzgy2+HorIyMHwxjABiPv+W5FFGDS7oTb6blPg
WdTCz7nk12jY7+wQkljwN55ngwme3Umg0lYB19cOxn5w0w1Sub7dIS5r7jWoefatobey3OPS2kNr
H1xsWLNZWD/7CJu4nch6O2XjlqO1tRMne0mjGP++jou7OqBdXtC1523soCGQ/UtZJu2wwchfJH40
mikS63INHyvoNp9xCy9u8Z/tmi9yzVoJ09GYPxW2mrCO6SSihxGkx94jZwvrnYaPNB4YQoNOEWdN
72xWszXRk42LgkTqFMavth17TO+1prqOhQXZIp9E9tKgJcY8uegVVlJ5Vz1YA6xbL+00ffXqDg7p
thK9+XN0nQlqjh7SZbMpDZZkWjT3y+CiRNpY5py1fmaNmrOb2ZDTRhvTud0UmQw/UTAZq4dU0o/L
VxLBrodJb2XtZAop0TPJvQyvaBwRbtfSnL8Zfaz1n9JkaG/GCTa3h/Cl/YYJs+IXK0P73mE34hxQ
0E94vbvW8tLjzPNU9yViZglt+0liwfjXAt3tJ360MNqMXFvvbXTEgo+ZYsy6hsJdaAtNQkX0O1vy
HmFtG/njIsL7NtG1Bb54ZD+EtQVf08D96Wdc0mjDG9Owvu31cFQBcxqfq2Gwwk/2EHFpW3aqN9sc
E6/bAe4EfDVgpHnTyklrtxiFF98m1NhyLzsnx+kc9+Rt2EzDL1MflwhxTYQ2BauT2MDsQrd+Ypw7
MZ+mLsuruOj1cqPWuYkxn8ioEdjmgP16OPCDdl0ROc0uKUkG7/WVNhrQNhoojfY4Q6hwcqlDgivS
Zdz0Qp8EDgsjEsaoiEUAa7DS97OgM+OmEkUn/aiZsPfG51f+rBBiuV5mGJPaZKodi6Oj1fn3uRjm
n0Ru62HBwQKtiiGwR7BE08pdC3/kR+To1Q9T9oWxq9ohh5IT6lq5rRaHXh6RbkPu7vIWE/uJ9go6
XXWCjH2G07DeT7BjNTkh/9JxY/GRRRbmNuJt+vv/YPowzV3aSF6t7vSfXuzW9aIlgZz98f329tIB
fcfHzgWtVi5xyetLp0Y4VFY4AxxKRw7bGP331jHEcBObEx2EnTG+MN7bkJUAg8obuQcw05tmdSNU
ZnrBrE7gJGm2p7DuwPJbixuZLsYeQY7h4f1+qXPr20ucQR0D5i1zpKp5FidLfabEaUk34Hvntxx/
PKDRpWyjQdcvzO/tfaqUkrwVYJz6W5STlhS26mEVB5VVi51mDtmxh6m6+/irvRPUnLwHLUORtkOl
Pf35b69SKmu30cLODMxJIrZp9bzJttk8x1/aCGdXL7KwioJoGpEA4FV2CSc5L/CfYkUXrEkwUUwO
7fNCnlW12PIYkRnQCqVRO2yKMNqPmyK7a424uVqnsn6Immj42+yRmkHRTox7eEJ25X+8Dm9X26Ip
EKA8KCnkz/NyVSG1sJz0WgQ9v/K2pQLkF7gBXxjl7Z6liYZxWmiSespiZ6s9L0MvK1mIQHTaCHmS
qI54zdFpWeDpxD04XMtc/YjV0lV/fzzBt8eToSkHQGalME7s8/pDm0MVnQI8EaCRpONBmVjLvpP6
+mDVjtrPWGV9PN7bqdrQa+AdOieMQJx/2BDRIKx+DCPWsOgzaL0ajDa3mWpcmbIVKYbWWeu8i1eN
pOXjod/uaWWCfAkH5Jf643mkRRHPQMM5nxpz0+xiW/VK/oiSTIeHqJ8sj4tKlcN2EDzNHqbr7iXE
4B3wFLid0ucp1SSjPk83YZziFWSnxcFOMMzCR8mJ6TaX4N2H7J/saNtz6NGOaEknA6o3NU1msQuB
id7p/bOpI/68sCTv3Fv/IJGwL7gw2Qavv36mJQ2KCSw5mhbnec/tWvdq6QzrOLaJ8/3j5X+707i4
uAMFcC015vNA0AhXkoV6gC6jw9ND3Ks9dvE0bpNJn/jeRnwBRRCCH/8aJSOShw1B1Y5FB41/PbkU
c7tpJmsDGxZVDvTlcJDAMyS9FKZG3lc0hrMPtHTq6HhmICLYo12IP3VTq+4S+lFJTBBnin40Q9Ce
wkV1ESpfWeQ3qTBLeKLYiQ37rrb6+5TGA+GtKhfzax8u7vOp1cUlasM7n4oSPdkepTvHMs7rzMki
iHGtPgywup8xdzHCJqY7Bm+St0QWor6Pv9a7w53IB1x/9gnKe714Wue49QonJ6ibwVmQUJaFtgU1
bp+ggVfaH6eREGVOBUlDGOJ0Ql+P1mBQpSmkGEFfIDimFZL9dbCL9gIL6O1lfhoFXgAkIOoy5zUZ
2nIZcJqWMKhsDVK7ltHq41mnz4lzYaB3bhoHGjTVVW6c09F6PZ1MmWNjm3UYrCrBNY24XRCGokFr
u6GwcOexpy1KjPg6gah6CRR478ud4ADSV7Y9zUteD56DF2PuLsJA1/rkiUe+F1+yVJbPQoO6+/Tn
2wRokNeaHBYq1xkaGdHRanLnUQu0lubyY5O6KWrURj+MhptciEneuUDY+OC7UB54r94QYmbsdU3c
5IIox2YtH/seobqYdviV/0AmOl64G9++VJA5XBiZIGkUfM/Lyfht9jOt1bWA0nj8SegNvelW7Pi6
LEdgXo/aoUXqeGHnvEV0ToNyaq0TnIMj+uuP149xP/MKaDifFLaO64Ye49raGJ21HewOe0IbC2AX
J8Ny+q7RLmIvum4xL3SKfW/m1PmoFPE/ExT29Y/IytkuLOwzAoDLwghwbYOyNUYW7p44Ai26v7pR
1OG4iv/wx9vpvROK27v5bzQJVsvrkTmK8Th0hRbkzWpfFfgGbCLy6gvze28UHOWpzJ4CH0DJ16N0
Wr1arVPxZbMlVt5EHQ6Ht8Ht1IWB3tuxzj9PPaVvChRn07FH16TDTsx0FGhS6vb1BsOIX2YE5tpG
tL/5ePXeO/kcC+uUaFF7Ph+ud5M0r6XjwlXpMG/GrZPyU4/3VTr+XxwOrMxPtVcIY2yVsy1Cm9xF
F0OOb2/WQ9wanHS41+PChGNYILbxSrNmemnjun9+CXCf4opOFKXgYJwNvFZs/X5ljgPWwQGwLApf
Y7Wfsd8EmMH0YvvHa8pa8t4qagTiTYRk5YDqp/woyA0LBU+INGmJHQn42HUXPt8725IiC9eoDvcd
kPPs7FPKLyXGfG5Qp1Zym4syPg72mO7/fEKEYGRYkArZ+2ebP4IaMFVUp4MIK4Arhx5L2//i7LyW
HMeRNfxEjKA3t6KkklTV1d7eMMb00HuC7unPh9qLU6IYYlTHzu7F9EZDAIFEIvM3cKzD315oFfv7
Q0n5+mUGxt3gAfUnpLnslOuDpmdVo2HJ5p0Sr0XRlEIPRpM67JJGtWFlBjBzsy5AJDUU4OfQ8t5V
tud+b4w5fEC62t3Af6xcyx6vDgKaPP03D4CMCkvejPL+R++JRqFbVhjmNj38fpRrYyXMDnFjk/Fx
odUba7FyNvGpoFEABplX4jKmxgC7HKxjgxO9Fmhkgz0Ch3ILE7ysrYxjv7GXVofjtUPYIYDfPOti
A9ZfYVhki4qHxbI9Gu6eLTF8GKoJ9vT977wS5jzLJavnf00Oivwxr4oFsKY8HBj5zHi5wOQdR3Re
DN3YYfoEbyxTvY3xVqoDZKZ0BoEP6/xnmQvbSj9AG+q8U5vNOG/knY6OAYoYJpqUgdooR7sMwuSR
Mn+bPuRh28MxL/BypjCLLODGgXp5ti3eGfwUXrUGu4pLZXGiksFszQRfwFObDAjteTzna4Sz8zJ6
35QNdV+8kNDTCWYFAUUlS9PHHqLmbyTfxA/kmksUBUSGfKY7ouLIvaDl+YPaCeeCP7Yx7ARGksFG
VFv7YjK7eKmxyM7k9Rcrgjgc1TkKTlCUm99Ix8U/1TQtf4KXw/KzSHrUpe7vkduzx1OMTjlZMb4s
N3gozM8CK4LZDShgHuoHE7bzzwCNVHUPuiLrDi2ysOkeUI75eW6R+9rYMrex1VUNWmRcHaosnS2u
DWG1qTcHqUteZTSeP4ao+x7TEYDfxv20PpAJ2BGYjUQgX69sBCZXdKHrnOowdFEWzYqz6MxxYzq3
x5vpcEsAWOPZzp67HqXNQunA1jJKGmVHbe7Nfd6AogaXOG5s79UJ8QSClgQcEeDj9VDRVIoIBLFz
ygJANB7I/VOl98K/vz1WJ0QaQQmKQjFZ2fUowF/VuZ1s5xQ5DQrunlb7Ta8iMa3g1fcHQ/GUpqyF
6ckNAFY3QgzDqoGeA6HCx0RgOlSo7vnzVGp/Mit8fGl8uVx/y/uvyEmwoZ06pzkav2uAhYBIDy1E
+mrYuNpuD7REWDkqNBPgH9SWrtcPs8g4ne3RAdhVdudYK9yjmqeDP3qFDgvJsN4cQJgTjyMAsAZw
smVtBb1bvQBd5J4KZCEupYqqaI0j7aEw2h6W5bAV8lfmx243OFSuzj9LhkKRFhGJAwKM9N/UD4JW
90febbhMBHlv/aMGZaJvvMRWdiTsBMCbAPYkf2hxxEIcIVOhVO4Jp85pF+OBuaOD7+wn5PI2YuPa
UHw4kgNSTe0GzuV0ZQd+zHBPczG7l8jq2j29qHFfmEW/MdTKaaYRwUGWKZBMAa/3CY6kht1x6ZyM
nnpf12AtPiIis7Hv177Wq1Fe7u9XCYEB2bbqptY9cTQAXyLcTfNx6r9M+E+cRozZ/2A3sumprTqE
dpKe61kNpG8TbWW+VTkjFFKU3sfJHifEDsviaJqJ+vYai0t5BSC4x8agnLQIiorbO9T4SvfkIJF8
cFoEU2wAebTbxi2eh/wi19kFfSVYqbIfQmPJWwwlrKQlIShYy0aF7IzTxD412ZFpPiMuNxjqqcKa
A9cBW4PH3+j/3o+WKzk84wNPoAoCuI7K/fXaduWcRobN2g5OAvM7Rv3+N5pxAqOY2HWQctLttvww
1WkzPLiY1dQkQEb7Obf19oJ3omx7DxHO2/d/1ko6QSwA4QkDBUzVMucqGnxmm9FwqDtZE4o7dqm9
S5rA+UuIGs9r+t8eyslGL/7Taote9P3R104R/RJpVwcf5Ybzk0todO2R8NqNIpXLkIyG4Kuc74+y
FhbYXNLcDtIif8H1ykehY46xQifTSevpuUEP9pD0ILfcsfrn/kgrCbWkTXNTvXCJeC9cD9VxpGYK
PO4J7EX/fijouvkarVPbH4vM/mkWbQJBHx3Vs6ry2Pa0gbZzh9Hj/d+xsq6QF11Xdod4UNxkaYhd
Qn2ZvBPO8UhEpxV2r1PxZmi+zWS5TEBge6ALl5G9wQYFH2wNQfwiiYOX6ggo7Mnttqw85aotjq4E
pkOxoMsgy03Xq4qqvAR4YG4EyaAM9hkq8DVi+w0eZVlgxxcEDut3htbhHHN/HVfir87rntnBsLzt
fEwNEICizNifWao9daw27jJR+M4MG9SEJ9feyBFX94/EGwLtk7yw5XvCKfF71VKNKolp9D9TN6je
2Zh50iOhdxANwXiwYnJUiKjeQ5sm+XHQuq3NszZp2gfsH4j7pr4sn4xmN89tTGMcre70J1qFrfdg
O3mCdUthmMaBf4H83P2FXjmipOAIGdC65V5dXjyUPQYj97jo3M4RfjMjV2ZgG3tMmqn8g6EYi9KN
DMNkydebybBQ2hNWxB1Hb/4rSv/m75bgbO2i3ArrjRx5JbyCVf3/weRBfXWBq+owFtbEK8YWkWr6
Cln4TzFjPzQCH0OMCRnbD6BOXGdXghAeT/dXdS0M8NyQLWJckdRlNNKl8JY3Ke5J0YfyGRf44Qmm
gL6RMq99O95QMtDosigj//z1HFPyiUpMhNfJag6mgaMKDjrmIaqrYGM51yZEpRRUCkDRW9aMGYXz
rGZkXYFIcK1A92vv4pX8B6MAwZSva4kNuWkvdwkcO+TBThGG7A9zmpf7Oa6rjX24QrnBeZK2IGmx
KkH3i41IAXusZju3T2WdVXDttPbTZCgessQmNT0zRS8umKKHClmdfYsy9g7Na7R9vYGmpSl1j5QB
2yinbp7zBLHdYE6sjS+7FnepE9L35eWFKsjiFwa9TBUjCKleogsf1Skk2fcHtYjUw6hZ7sayrwa/
18MtDgtcyjzGWMc+Vaje/RV0pvEvR7XPj6JsBtvPGzM9Ie9XfsFMqaL0R7fV3I+lm1Qb7Ya1HQ27
iGAmm8RkRdc7ujR1FDjs3j4pQ9L98CIt9gGShe9Tq4g2dsHajsarHiofpS9S4MUS8+Uju3Bx1xpU
xfDBJ8wI7AK+vB8I1kI6hX6PQhUF+Js0Gxj1ELuEmVMUTQ46qa6+N8AfUeYoiw81Zk8bC7iycQw2
gIOKgkMFfokQgfRWdZUX2KT1s3gM0GI+NHOuPLMCoz9aFv4GIHA2lnLlq9H6NkitKelQI1u0UPXU
C0JXYVCjy4JdWlT6fhgU66QLK94AUa+sJxwE6ZlM74TDu9yp0YwaeR3x1bDQ8W0ND5seZfoHdK1T
HxJft7///Van9mo8+eevQiwWCXPSJ4lzwr0k9ptY15+dsh15IdTJxp2xOhTdDIPaEWu53PvV6GQC
4K99yiuUp0Kwt++HWhm+lnawMam1ReSyl+xcUOJk59eTosrf1kCEwvOAv+kuiIf60LRu9zgjNuYn
wK83kit5ahdZJAbXknWJMIOkk16P18e5YsxGF56NxnGycxf0BR5Mmlb6iAwPv1x79LKDVHbAZTIx
9Mcu7ZPz/e+4ctopbYDOoDdFQruszqGxqHL/uuFZVK12sCoef9xB9cZpX0k6CF2wkZHukFiQxW6x
9CzO6toISTK66gkFj/6djT38O6exbRyEutLbs0Id+qWdF366P8Ol1A+9D7p49GhVICiYfTvyq7/a
qh3v+VwZi+gcOSXeBuMEAJxuEBahT6IdwDqjjkt9cKx4TaLj0kbBxcp6Op29klc4ygfCfGhGLHiO
UokBF0A3cTDWVVw33Vtu1aCRoEnItDOY9RaFYG3hLDg1rJ3877KfLYCzGxU+lKeQMi6WPLriHAMR
RR+yeO4ungpYyU1b9eBMuXu4v25rx45LgE6TBHbddBMDpwywbB6Vk5qrw94Ts/4Q5Ci3peU4bGzC
tXMAfEdqJJBF3b4xOHRqXsxozoko9R5qEB+zD+Q6637ZgaH/cntD+zkquGvs4sh0n1KNF9Bb1QzY
JeiD6fI9R7Nn2ekycIhrEICNzq6GdLrnNgHGgOE/LcqPG1Fm5SoyqRpTfJRNbgRgrvdjkiahak4x
wBqvEvj4xejz+RgfNXgL5uCtd73tdcMhBvOebJzDlQBHvYcHFNUNujXLgKMjzWcYfaucDOrX4l3e
u9g6o6nNm7/kzz61ZiTqjZtpZR+hliwBS/T1kdpY1DrGKNYrL0mVE2jbr1ndFV/VLP+ad26/8QXX
1pXVJAEES4QUgPzzV+c8cyyhaHqJA3HWIDmuKjmvGbicl3pwerT2gRZgP+WU+dabfG2GsBl5BvA5
6Twsro1J1TqBvQjN56yL3H1aKYWK/4OWGDtnbOaNFHglJIAV5OsZXBuEhcV6OkLJuEpoNzdjpYcP
XudAR3Wn3u1OJRLRJZpbrv07cnDdKpSwnTa20OrwVLRV+S6GkrjYvQgwRxxX1CJJtZSvGsbSGDA4
LXLsLWnG+CRg8pYn3D9LvMnnoVe+3Q9LK7FCatNQvafnzhlaTB8BolKbmiQ6J3nv9P9C7OiiS8n+
6/ezPsDAqFwnQfDVkTb0AjB7tdO8tvqDwr4EjsPsslUadctDDBAOQ/oKOBMWk+Fj5opk52YCzpIT
5hsHaIUT7pouDWGJ2mdnL5+zJf6t6aw4yqmpbZyKvQrx0iPyJQjI9pNhoh1fVhAQhdKijRDZat5+
9/IwGX1VD7Faqfu8SR7wIsPzYcTi4XHAzvt5FPR3Nrbm2kHgyxDauHBvXylYilWqhzg6BI1BWMjj
peEvpe8b0w9SpOo3XmdrwYxNSOuZYMrHWBy7PA1Qt0oBKEaFzcPIqktrZ7rRbJxDowr/ijk/0/H+
5lvJlrgRQXrrvD2pCS1CDDkOegdIfZzNCRPctnLK4zyg539/FF3+8kVeSKKCqbsH4EuWwa8jWerO
MY9Ii4yl6aL83zpMNZT5LQ0vt0ZHMX4XG3roXfCwL8YHTD5m5VyKwYKwAXgrOWM2lOFfbJoRViaN
0QyPiMmL52iI7c7vjL6yfEzGnQlKgC2mi544VfMp5rVu/1bIwnBdz6uRrAYw/ZZOywpQHoYnhwaU
Lt3gm+M7mNqYAnCNz4qXGd5Zs2e8eBQJdUGvePLCdyLB5gnDNBRVfIHEVnnMLbPVj4ahZM+Vl8LB
u7/aa9+UWhFnGdFSnmlyU7+6NnBiatXBsOOz5gTVOa7tCjst4Hz3R1k5GuQ14JPBrNPLWhYu6lp3
+8Z243PuWMlFJR3+kHZzhQsgJhb3h1qdEPAG/rEJGMvraM6TJm5mllgPQ6TUAV74GjzIjWVbuW3l
380xh3hBhrjYo5lapypVy/jcCXDditPgUD40gAnKCuJaZerdu1CLqoc/mRuLqFP7QW1lcftkc28U
dccB1EMtzHfeZOLUU6I0v7GGK7ccNA7JLUB1AkqD/PNXmyIY3La0wyw5p5gLmXvmSJEydnQDqee0
CHBTCty4eqbq339FdSV5OyCa9w4TtODUIzu1DDRhPVejmaLXYk4NzzJPN32E1avnolGDU9F10en+
uq7EUqaK1hC8M4ojy1sdzYewopIanbEOT44zsOCTOVfGPp6i6bs6JlvCCSvjUc9EDBiQAY3dZYQD
1eVAQsDxO0/b6pBFiYVXR1w8oNw0ntS6+IObCcVfeMUu+NLbtp5jYIRK6yLEJxbb0BkXzuNEKD/C
Y90ip6ycdIbiBjQBGKAqt7iWCN3JENVpeG7t2AMoZ+uPtVppZ/z4mvP9r7Y6FOVatqoEoiyTEHRO
NUzoeR32A7TXOWmzR3xN3IuSi2GDcrNy3FHDpCYoFQFpyi5uvrnU8qEXaXSeUectHjGXNPAq4kFo
7Kt6huo8RUmCL1OO6cz3+7NcQeHRZQNXRlOWnO9mc2pWWmMNroV4E6H19ACIBG7i6Hrlv23U6Y/p
SOJ5FHMdGHua5hMSvWDf7KNjxxE+8onAKUExKvN730oyeC2E8yRs/sUBswBce1TLjL7d/8lrHwaI
vQZnlOoDFcDr8JHCTQLV0ktnCQs3dyhg2Fbg2M3LZ0v0b61GzdMVnSzZwr9lDykmcAiaup6EMevP
cVObJMLlcOj1EOeYOooOQ96OByyw4n3dRKpfd/GWbPFKuET9hK45qR83wjJcta07YE3eyL5r1f9X
lmN/QSPD3AfIjPqTGQ+fXCvHXLruN/bGyl3Ha4/6BJhRnnzLtvIcYfMTjzR80z7oTkiD2B+ccdhS
HVlDSpCx4I9oIkR+S5kap0oYowoJmHQ7LWD7K2aAA0QnoqOeG81PYDDJ9w4D7e9W1/N/MJOo4K0Z
lWV5VOYotR+cbvaijWx0JYhStIMLr6Gnw/ovL0MtayM692BlmyZ9Fzvh/J/thTOSSBN+S1NQ/bi/
q1e+MjA0FpovjNzLDV5wcEKkX+h1DQ19F8/+DyPB91Fjv6tD+3ujGX+VBXCV+2OuxB0HCqPDPQwm
+Oa12w6QApp0BICM9eHPNsgnX3UREsQDizLtXP2rpra5EetWTi9Hl4cFB1dS8hbraht51JH6Qrbw
kp9Umjq/RXgKQZ252d+fnfybFok+qaAEc9PcplWwSKLsxrKRcDZpbMdmH/tKpyO71NpJhctgzWnb
lXZn9fsy0uq/w2ZuA9/LG+XtcDjycFaXT0r7bBmsygb7zrimoKBVip7vnFS1n1sHJxK/t7u6fHsi
TPOZlw1jwvVaJsJWOwJpNSmWYNWAcZdVht8aK0r82OjrP5nYq6Fk8HiVxPWx0odj3genuE2Kh1oo
P40qGY6ThjXJ/e+4dhIp6ECWQ/wIjuPidswRqdCTQMCZyUflXOmR+jQ3BAc8dzrfHVvz4f54azsU
MiWxyJMw12W6VhkGxbSsDk6GiifHDullVRz0tst/G9qsbyE0184gbyPJ16fHfdM7iwu1VtvOhuth
Wy0GIGOcJ88eWJF0r09TRYEl0TV8RUDfbrWk1yZKGg44mSAv25HXn9AzRnuIkE85zW6C3SUL8lyU
ueob2AAd3r6mVPBoKzuAvG4wWcoY25MbwXuqS6wVBX1WvzVD9aQJd6sCvDYr8MFUSMCFglZaHHsM
3NQKgLpzSssh+5CrGnZ71eT4/Yx17EYAXQsxJE60BWW79SbTHhyvSGeVxmBlCudDDff+LAJT/Qg0
H/q51g3tO55ZLe5f7fBzoDWz9b5euzXAUlooaJGj3PSTcTNX5iG3eBhGQaCe9RpXluNM2eS3moXB
fzj19u0+HDLjO9lCtoXnW1tq70UBgcI+v2C5gejh0XbwnJOTT/n7LrfHY+W26PWDIf/+9g1E+REY
DxxHELjyp7wKN1itR7jBhu6pFH1wbBJj3td9nF7UVv8DjDZcSur3DMQ3XYZsQ594WykM1Xru/FTZ
BpI1gNz8qE5GrBmbrQ27solYPAmmAQd22xwJraQQ8ey6J4n+bcF+WfPXGhRjQyWqDH9OVsrt1RSI
O/GIKC+T3sa/7y/uSqIHKIErmSgrmU+LI4PZejMbJcAhvcIQvWlxQepRtj/cH2Vlt9ArpE8JwgK6
07Ldhk1yl+kRcG0xus5xqLFWdQt9fEga7ETvD/WSmi7uftJ2tMGgD6yo2US5K0pL4D6HTS8G0xaO
5Uax6+ht/I1o2OB916oswKVBiKz5HSqd9TSPZvysVYFRfZtNVIEOZl85w/OAcNJ4HLp6yr4pQ+80
57SbHA1lqTLM3+ValH8uK/ouOwhB87PdtwIjqKFJ56e+0tTPNIC75qAgHS4e5imY/vWSCumeOGh1
46gPE0alYELxBZu6CHvYDHF/WXbW0JSCYhxdpiHYNV7m/dCcYRo/IsyHxyp256Z2KuI2+6zNLW4S
LaTxfq+3Xvlfa4oMkHPVVp2f5IWOxp0dd38pZa0HqKQJtpJbt9EnO3WncVfZqVmcs66vcUp1zApT
ewzdK18VSQcASaVNhkFyhYOtW7nmc+JNSfodjTxD3dgbKzvQI2ORnXIpV7fMtuOiRhh/CJRTG5q4
HjfS8LYDHHV/W6w95+CI06+wOdq3Uialq8TuOFEZUQP8rTy4RqdiNMz3vU1JwfLG+T+aAaqNZ6Zn
Pxm5NUd7Wuv2x/s/YyWhgchIZYEjz2lbxrIJj91EyABDCU/xsd+qzoqRID9WWPO51wv77Vkh40lU
F6JEtypLMfl2YA1wcS2sZD+W2IxcugqUWa96G4Fk7YgT8OGLIVtJy1f++aso3fUIoyCrG54jy0zL
IwaUYehraei2Rz1Oii245UruxDUvXSTgqNFZXsatGmQHhQLlJEBBHckFwi/WNLa7BK3qfWKaGHAa
5rCxiVbnyN8qlXMBci3DWG03GNOoSA0U/dCe+XjBM8pl9ntY3d3h/kZZuxkg26MGjJQSXclFpaN1
RnMa2oYmDOicnvaXHlKhsZrYRuxGOisaGc7ofpyp5gVuGRJ4mH4a9en+r1ibMCAr2V+GX32T5MDD
z2GFUBrFajf8CjS48M25cb/lit5u7NSXjGEZt9mlNAqABwPEXsw4jxvH6JASPzVkvdNn4RXlL5q/
TrWrstiMjlk2D9NR6EGRPc6xgrFhR7cQt9HU/pFiPvCcZ5XXnY3MUoo9UnU2rWoL+BZ8K8VMPsah
LR1WRwtHZSUSzdc6K1LXH9pORfOtS5XcL2gE/QVQJflGXo4bN8xz7YLdUobhMWouj00YYGf+5hUG
vAPxCkoMGNTlPh4pQCqarStI/ORfsZz3HqrJRm9aHY2Nb7kWZwHTMg664uQb8kRdHdBE91Cn4MSk
XYaUf85FU1bxxmdcjbNU9lD+ZSzKmovPWFaV6TW5yWeMzfGpLg00QCwpXO5pLHFSmObfFcIDh9FO
fwx9FCP4pv2+v6YrQZbSPiUzEMor0jiaoGpbeArHFOmDk2Km2bAr42o+gIrSjlpahBsIiZVjQtij
m0FmY0qo+fXStrOdDlmLzEoKlh+D+z7zTU+JH4RConF/bqtfkYSfsPdSFFwsbz2PRmIJQzlZ+A6d
EMWaToPXWG9HdXJZYpfNP7KGsYiuozfk+P7ElPXTMTpNsEyx0GySA6kpys/eKB5oG24p2K2EdJ7e
KB2DsiTCLqvuNZ2p3AwHutxRiPa6qgQXQ2uLdxlyopgnFPUnXdTdRoVhJc6iGsM3Q4xHmnosTkXT
1rE9jgibhFFcfdNQST2EXQ1IcTbi/ag0+eMIUd2PRi4TrfgTBobEm2BXxQPntmqjolEl5R7ZqjQ5
3xVdVew1r/oduFQaJen2zbuHugbgDnDoMPFu2l+J1mmVjmPwKZod/YtjTJGku04bx+HmZSpZEECx
TAl05h+5h19Fmkmvu7qjq3HCuNj92PRN9V54ersXmXCe69xwIOFVgBLBL735ocHQkEqkKiDlZHL6
66ExMgsS/BzEaewjoe5mO6p/tcE8Y7hbWMEWRf422EnpcB7ftKRo19KWuB4unFxzhmQ7nBLsvYdd
bmUIArLwZfccub2p7LWKQqg/FxV2wDUPD32X6UNBTm1ZSbKBZ1lZdh7IHj1LTo8U6rn+MUnS2WqY
FD1zL9C4TQHu54eQ1fie1ML94aq1MI9hazgDTSWLx8T9yLQyPBVlGXPJGLhgFpFJzJHRD3T4T9zk
hl92FJZ23Wy3uyKN+6e2ANVZZZlz0UX+/e0jQ3SWL0uut5tmhYdjEkWWZiAmBg0aJVX2qBYmXu1m
XgwP2hy6j01Tiz3Q6uB8f+gXt5SrrAW9J7CN5KC0iLjBFzsAhTI8QDyLHTA7/SVtOjPdT0Wg7/U+
mh9GHLufqkQYP71J9HSN4vaYqEawq+12lj3MZocaXvSPCIot1Z+baCqFqLgD+R+QQ7YhL8lXh7A0
IEZHid6fxKDY39wCCayimp0HOAjzl8aLjK8C8+iv95fj5ual+GZRzIBxzluAO+p60FqhkAsaX5yG
RKDbrARecp7UKfkymsVgHBoUfouNBOrmQpT1PhOBMzo2ks+/3PXouetJWPUnr+Dda+nxdFApgx/u
T2x1FLBDiGFwWdxAxVqn0+LSbTlbvMj/NryoeO70Ody4jNZG4dnCLQReQPZIFstnZm7RxBQtmsG1
Htp+LLHk8bY6BYtRoM3DmaBNQIMLoCyeUtejuJwXrXTC7GIPRbxn36JSWKdvrDC/jMIU4JjTRgc2
ujgYlYjGqOtqerMowB2JndlD02jVOW3sYf+mj/MyFMVsykucQKBAiwnVjZvoLW/pCx7gFkEG5ANa
MvXGrbY4UC+jUDcwKDCDdwc4db1s+dSJPMSk+6J2kY7caUd73g/s0HkfdIHncZuNWnNAvww/2435
yWPzKsi8DE19hNGJNNIx4Xpo2+A2c8I4v+gDBaBLNLW66/c6dO59NbaIDSfabHrDLi7CEq0MggGi
sOqo/sWFI74W2Vz1e06kWexnBcC9P/Rt/g+K9pq5UyiE1Chyx334hAVPhMWRqni/Q+iM7y1VSaCm
4Y/zHghL/ImKr9Re18nv8XjOjXE/d1qW79FiwBjeCQW5/hCF+vRAea5Aqz3DrfYDXp9u5jc0axq/
0bScxg0qyMMua3MTe/ZKNb9RgTQnXgjWrO+ScqLzYkJhenQLi399fy0Xqfr/lhJ1Xk4xpqr01K+X
MtHdAFC+Hl+qAvX8DDDOQS+r1MfYz9tAba5tGMpN6PdAMLRBHV4PJSl9g2KM8WWsFbFLWaO/zbTJ
0JDvm89NXWuyg7WV4S0i8P/mRw1bWppIP4bFLu1Fpxl1WscXfda1UzvxwFMp++yaUVf2AAi2RLoW
+fPLeNy6pqxVEIkNGWxeXTNN2yB7bxXJRXNLK9vHaWT+A0gkQDO8VNJ0l/FKPDqTV1BNpGDzD2UM
b0tZb5F5vPwG6C9SWQX08o2/T51EqcI1HF/UKikCvw+m8EtSN9ljOw35k92p9dnUG4GDDL9/42yu
7SdQsjJk08RD9Gcx/0m1Jx0/sEuRZR42Ur2z84LB3FlztoVIWYvbEiFAo4Adqi6XOlXqYJxz9lOg
zs1hdDGkLNFN37jpVjYQEGfeYAA3KcMsN1A2GTPn1k4vOs/1MkNYK5hySin1OIH5GTcgAUsMtvx2
0oOeCjBT4lparF+YZKlilSK5hLrQTeT0IYVizud8cXHBCmCgTxwRK2yFdUAvbYJVUafKU58PaInG
ceYXiqjLkz0o0EYDUBuPiboJFH8hMS7ir1TZNaEa0sXk8X39kceQiKeMgrssRCb/YW4je5BixrG2
D7vBjZ+0DOj4oRaVeB8GoynzEAMFtVhU2RfMu9L/PKvM50dbjcsziKMO2ZOsMX+5yE86uHRMXrJX
e+rTLLhalecsEoly8Zw+633kYKLKp4WXjoc8sNv0oiRJv5W8r+wtuuyS3IG6A8doEatsK0ziSfAZ
tMLLvpi5iWAq2iVbV6j8a5YLCSGOPAqijgkr6HoheVPTUzM85QwPaJwucZnFGliM0umgWylFg9Gp
VYW+iGtL+2hVpan4RtpX3a61xgzuR1P0+a5SaI1AG1SLz0E48y5vW80ed6NQu4vQ6ILskdZzy51e
RnZ+9IRKzE3CImv8cJzcd3iC6ulusit19q0x6i1/7HX7Vy5m45NVToOx02BnxTsVEFBywEHDtfeh
UKx232ZuXB40AfRwP/Q8B44gP8ZvJXrjpo9aT3gqS2vodnmsqb/qKg5+51WAXYuNJfVOOhR8iWnH
/g1R0sWss/AqDwD57ATIvVRtcJzSuf+JIAJIbAI4tldZiJ/pIRf0n5+csAqnXQnNFV8k9D6+kl0p
6XE2tYgiTab+6wYFDzvFbLq/87qfOLvK5IYHcBp9tqOGHqP2wpvom9ZMrXd0g9i1yAkmqhz3L9gl
Ev3lRMMEhndJ01/imK+/8WRH7ly5jXdu2lFH2TjKqMdD5gvVfHwPFlF99pBG8ZWgK97lSif23VDP
vuOILbj/i+PCcreRSZNbSoYH79LrX9KC10fQa3LPeZwb5sEL+6ja10kLj96OS0/sgJC16WOKJEXy
AHEq0MF6Klh5tVjHWLsOAr73IAb0yY+GMSQ/2typi10adrADLSfo3KckHybxW9WauPP13O4LPFdc
+6uKeF52at05Gg5t2FAOHJVeLT9Vwu2rY9mlw9955mTJzslMrXznurP3zsb9wtw3kd18SCwl+eFW
eOXtksxMgQ5lY8sv7/IJxGXrYMui6Eb708CmRQqlmfnwiRcqB4Q2Y1Nc+kmUlwHj0dznhKnjPvMm
7b1qzK27czz21sYduHJlyBeLVGqg5GIvLybQrWzgqCAiZ7a1A7aaHUwS8oeQrbePSv2NHCG5w+TL
xdOpEVJzfVGxf5VzKDP0zSrJgjO6WGJvsZcPSq9XeFaWWxWelesd9qJOyZxnGeXBxRYyAyrmWSin
Fk/dkzeY6uchddOzl/Vbnp8r6SJPMkDxkrxIOrU4N32tKck8lt5ZV2u4mnpee7uOnul+0Dg9StrW
+4j3wca3WzuuDAsUn+Y84AZ3EZIDsL9h0yjuOVLwC0lsY9gPUgcDNdQZf05cANwcfFyHaRC8p2p4
dLSheTDaaUtcRC7l4rRKTj8FLCD6NCkWmaQTTXlSzIIfEowAjut0flb0sTvwaaznTqg4XDi5c7Ss
4Nf9iLXyjQHQyN0LzlcWgq/DhBOqgWdUMkyoXnEM2kT1UWE2j2ofGg/3h3opgt1MEsliqfyDVMtL
QfHV1h2LwmwouwRnF1evj2YRR4Wf4GuV7loD6hBa5en8MUEXJNs5tZqGl9gYRfyFGs78y9CbysD3
IqBuC10/UIuNYtZKEsDdLytp1OAhXC6+wDSGQzk0kXd2lSY7pHE+X4xxyDdGWdvn6ADImwH0nrG8
H/iDPJ/QrjgnSaL0OzV28i9T6mGyCt3Tu4widdxdYkXxVv6srbxVwHOTqkvAG1XbxWG2QFM7XR0p
5zDIQG6ji9HyJsg9VKon/sjcNVNX4VJh9dPfI8X330Tx7hP7BhOMIp00Z9dERucdbA0+2IkcPdX3
9Cf775Nl65/oLGLS4Y5N8JwlvOQ/bWyd1V8vawA8Ul4kWa+3KWTDQQN6DgxyJt4rVhLUByvJWmtH
V998mozQeG/rQXjEAF19HINQb3ZUEyw/MxXzeUi8zMcqR3kP9k85zq5QP4dTi7F3Hio/DLMdH6JM
STe+9drNwH2AxhWwC0pBi+AiPDx3KTUqZ+JIdk5mRHaGysx/J+OYfkGlQdtYpJWjjPs7F46sOclD
dr1GNIpCI+gYTzfS7B8Ugo3aL+lcfQhJl97Yun25hiCCUXKUcmUMej1YF0RUPyJbOU+jSFA3z6N9
GOvJabbmLSeTlZNJR4PQCDFMGmYudm6ZDl6pVMwL9d/RB4oq9uUEReT+FltbPYTksBIAqUkTTpah
XgUnrRvQ2xSpcjYr3I6F4o1nqJrtL6BOb7Tk/d8V/mqoxYcaBXnrGCZsDL0Ij+guU0rz7PgrHXbt
8PZZEdAksRnwGeif61k5rhgHNCyCc2KqAdTlyaBHkNOzGR22//2xVmIbZRBJoWP96CvKM/xqBXH0
0JMsaT3oVyI8tOacPEd5n+wda/5Vi+i32WrDxpWy8tFeD+kudiHNJCsdrVlSPmOcBQtbHz+XPW9H
EtJ2/oP5UQWn2yUTddoL1/OrNTJ+dSqDc+XaxbPiBtljWrfmY2G3ydEawoHwPTsbdbS1GdrsRlll
kXiYRWLEv5y7VgTuWSnV9GJHglprOetH3DW29MBW4hUWanTzpIiklDe5nh+mYrHWdiRDZa90+7ky
Q5hPXeAj+xP7PM3fqMIqjwEZHGogKMTQvlpWj4Q3oVpb1N45hW9/jLth/ndorZ9m18GKxAtj4/29
spK8yKjsSPold8hiJWMtxsC8ycLLEEXZE2ENIlPcFQ+CJ/jGTlkdim/1EvkJxYttOZZxmufw1C+k
/8OTgTTeM1Ue+4NwjS3JpCWLSK4iDV+UeWEAu5y6xQm37P/j7Dx2JDeSMPxEBOjNlWRVdbPNeGlG
F2I02qX3nk+/X/ZeplhEES0JkOYgKItpIiMjfpNH2mqGREc6/NglwAWr5xLBsKHuL5JiLaTQ6+S2
dly/tlrd/1FgPuyhXCU9RREV7vsxYO/LBZyX/hd76aa9ojWMXzmq9LhaKPkuZTE/kI1IwAoU7X0w
jbcPB4qGOwIPLx5gm+M4tmM4WSPMiD6vlue6q8C7J5J8bld8GdrO+DhLVXqQLe9cRWB7eAkJEBH+
d5sOu9xh5qeui/SYdmV0cpYy+0TvoT3oZe9O4m+jbL6slovKHO1BegQqBI5mUmlMpE6TuE0yQpW4
v2J7byDUM7CdYrXIHrYbaAjzFSlMSoqgtKyfK8pAjxPcIvxtESMiiXK0jw0gxKc+nJ0/lCbTLS9Z
tc7rmjA93/8tu9NLsYLuBAnyzStQa3m8p2DQcdyT86A3rTyAiXbEK9ydXhQ2SFwQPbx5a0kyzuZp
UUcBzM05sPMG4zYj7l8d7Jv9f/FBtJzEQ10QrzeHcypVBBybPgrsOY6CQXXKB0SgvtwfZOfeFTTJ
tz4EhfjtFdFrqdPaoRUFYatF7mIt7ckA3+xL6dB4Y550HhTbn/fH3JvDt8AtpCM56ptgukajMltI
WwX6EnXUA1Ws4VdmMwvzI5f63aEoY6nEN/61TaPp5Rt5GrEpcE6KvGXJCi/v5OIxRIfmYP+J5dg8
UAXvEySbQ8mb9tX1DUjHrK3khldGr6z5ZRhs+dGahuw8ddj4QH9Of/B0ML710fwvStA29qwknzCh
4XttNwrEY+ptBJYwrp1LpSMnZCXDctBw2DtfPA0EUoA+O+t3/X3IDiiTYXPUE7k0H/HQkx8zVT0S
1t1Sq98iM08eRCngrTGX4mf8lghag0J71dHxPW6NNXJLNW6wJuvHRXHNJp9afMJW7T80xGicoikx
137bQaG/FPlqiIrLPNYulf/e8UG8gAUTeyN2q3wt/sGgu+1OlDTVo9bP3jajAERVTdQASGGvf7Sq
4rkA11l6LEd5CVa7zX/hhaCdTGtW/sWBtUA307UDTw0i6nooZZHbSa5znuJVYfsCruompjxcMNEe
z1m2lFiLVunL/RO7FyUA2ypIzJAAARC7HtQhg4hbuYkDKZxGryoUEEJxOZ4yQ/pk2kvpJwmdmftj
7s0pkBF6KxAKgTZv5tRR4b2oqRIFFta8X7KqTTxdK9tfi7X+uD/Szsl13grdjEJddLuzcX5T6i7V
o0AqESihhaC3Tyj0Kq8Ap5zSTYyo+GL2er1esKc4evjsHCuqo4Jyh0jmLTjCSvtmymQGN+Zpylyl
lWuK19AnD6ZzdxyqN9RwBK5k++bWqxBEX2dEwYhg9+SOxgSdaMnDv98/l0IJBZ9G4JI3iTKYe3VZ
9ZHyW240Ac3l4UQXNHHp74ZBi1eD50TZ6CfIE/6LD6QoRj4r7L9vigoqzS2zCykQtkMxfqaB1UCX
ao8u5b2Mh/ewIsAJ0M6IMtdHARn3xlqaInyM4xSIHqLHHW5XmjMXrlQvKwU47KKtE1LgReh2VjjN
1B3jiQbJqg2Wp7WldiTFu7e0QMeQ0EPJEo7OJiRU9gwdDm3sx0KXl9eO6sOXNJmPsvPdL+eB92bf
SwTaPmGNfFrk2jGcR5PG0cNMTTWwyxmtNVNLIVVIqjtYRfQK2mZ2nXgYH+XegaqF2/FBbWz3l3BU
oZIICi7djOs1QFdKGjm09mMuLRmXawxkwZtMI2n80lws86GN6uEvWZKbxQ1VHiqnWimN9qwBLbDd
TDKnI9HSnWCFFgNpJ0972pfbPNiA4NHCOQwfsyXJzy2onGctnZUzZer+4Omyt9qCqo5POLxOpKuu
P75ACmd0poR9bsnxyeibFKpcc6QgKP4vm2wGvoNGuxlvWV6H4lf8dg3PIDG1rmmkRzMDMYVMORbS
sgLBDC9lv17TX/fDxt78gXRj6pD6oQW6Gc7hMV3llUV1H686T27N/qEux9RVxyx//10GExzfItYK
vctt5YD6RCNrUSQ9SksSXjqtSyVXN9v6eexWQyMTjRXNzeC//HH/E3fuUNJsoiKpiUKmsLlDq7gI
+6w2eCqh1XNpUdcMbGuJnsLUVtwRneFg7rSjxOTNAmy7jsIBnTqrwR23zQ3juh7pp/B+CNGA1E9J
XYHJT2IHdcAFR0ALXqQ2BIMdzZqbanH7a2ht55dtNYDiRi0NuejlDDi2WbXW8tBPbZ25g120lde0
7TKc4KdPn5bVkcCaoIoB1D8Z5tQdnDr9STNyppteYDt87iuj+x7WY4YZ6Wi2P+S+CYePnTOOjz2y
yQqi5a0NV4IQFh2UFfaudxD78LAEMwNL5uutbElxjTJ9TdNTiiuU6mYre26W2jk3FkpkbhFjFxk7
mUPnok4Oaox7hxWJJwFxJjyTPl+PnRs5bHelCR8JYslpaLT+UiThEXJg77AKaSeUq7gA6ABdj1LB
ZQ/liatPatL8wZBbGVxq26JdhQJfXGnZQV3x7Wdvd9XvA272clvH+YBkQPiIGp5JhxdTc61aow/R
DCCQPzmuvkjQQAG4CRvTivcINf7752n3oykBEqWoNyJjd/3RdWzVzVJSUbXNuvkwS057TtZI9aRG
M9zIqY56fLchCjEy2tnkozYSiG89st8iotR06Rjjcvkol2Pjcax6H2ZKcTJxeT/Ysbeh4mqordF1
lQIoclLeQCiHln+vxTrhhTfYHl0n7RVBcJ05LpqDrSoq7NdrykfRRhfNJtp827jYkGHTl2NN51Rl
PkMH/CPAk5OdhPmI6VFXfcoiqn+O1FV+kZtHjP69+SX6Y7tGxZoGwOYKyDp81mZ1iAMNtZsPMQbc
z/bQ1OtjCpg1PNjBu4PxfkIYCmuJm0ugg/WgSiumt1kU5a9a2PWPkhXOH/OqTw/u672heBUiiUAh
HqjeJvzMerToaZsDZjWd2u9Tu/aV3lFPXabnB/tmbyjqX6ggCkkokIHXR0Juy1qO+pXke0mkp0WR
8n86bex9a9Hmr+89fdTAqDWQguGXwI65HiofCmnh2gFSzdtT6rgtDBTtzlk4ZT5FkvV0f7idlI/x
KDACIge1gOjC9Xhtly5JNJlJgJ6H/XVsy9Cd8dgEq1UopxFBNVBnpnYe0mjxIynJnusaMZ85U7SD
MsjtbUKpBYIflRAA5WgkXf8QM5/isR75IeHUpx+dynA8zeRtqqWS5enzYrhJg85zU47Gp4M5EDtl
e0J/H3qzvFKZ5cY4LFnQrLIMC2ZAr8A4yUaWvaz2FDZCDwqXAErP0PAKpdWCAamHOoBkLZ87Luae
2Wu0o8CxcxugOIxMk5D9Azi9rXyh22vietuCnC6X2C/Lzrz00pqc03HmuQe5+EmDGuz342izaG18
SatJ/hdbn7uA4pRoH9684Ttd6VSJPRJkPWocIaqUP5Rh6D2zSLWDdbi9eN6Q6eCmuQKhjG0uv1GO
GkpIJrGjXoWscSl76P+VvoT67peSSsJBANmdXxIYklU8fRCZ3tx0WqyPDYljHITpkJ/VWKHClSyF
5g5KaPqVFuonoyVuVWgefTBgSnmYiRzJnu19NZmMwPCSv/LGvt73HdiSsoumJFCa1P5Lbnvzw7hk
5Rl56e5JJ4Or3fvbfXdA5heFO5AtN9QNS0G9MXeIm4rN1jIKOf+8SGnxZE1S/CmH2nRw/+1dujx0
0NSjjEsE3USYKh4yrbbTJCiGisb6NM3eWM5K5pZDuvC0HZECSXXt87/4SnAJAvP5Vua/ntY4IvNP
xygJWmecf8x13LulFKevkxHSrI1gvd0fb++Wp1XzxoWByrS9ZdWmLeS+tOPAaszVzae8vyjF+GMx
Q+PRCYsVuneceQuvZbfMl3/uD763k1EGFD7CgFpua3rGiPGo5lTiNSIXvRtjPz2fFWWyuUN6cz0X
ozIEKiou52jMphfKZdrnclxj66CCICLlJpJSyqS0CBlJ8N03a202wJdziKcBis+Om9tm/KWeJPkg
ydgdhVcmsG2MXTGBv15bmxm2c5te0ZI02j9U5r415az/eTCnOxcS73R0pGjzk2Bs961G3aMZykQi
L5VwaKNMRBkxWZP+ZZDrGmQrFYJAtmPrOyc3x4IVsQ/q6iO4SDcfwPki6hCurbs4bEaY2vWA0LaJ
mamfxY3R+0M5Av6YqyyTji51cVdul0GU6giiQm1gmxrl5NlOUuBlKZl643jSFK/P6Yz10iVBflBG
3c1RKlJPtf8eFfJo+JY9y09KmNU/o34In80qtwufXKCaD66TneBDj4NiIqxM+baMOcG7wPRdAg4l
RdN5bnrtHIOd/0fNK/nTXK79QbDb2yrC4FW2YDFSYbvdKhaShxwMtVnHwFBDjO8GdYk/3t8sb9nJ
dsYF7BOUEq/Fm36YLfEsowoWBUWe5rYLKS7+GYem/q1b1YadUIS54kFFin6qg6XML9KiFQ/6ULaj
J9Rsu1dtqTLrpBbiTYL0zvwjtkwQArWtooRlGbndurY0Lt9B9lt/t1ghyBdl5sT7JsYeBeIABdpP
drgkk0tPB4eIqUhK51QNWDW5hlnzo1a5sqfzNOtG+7D09rK6i15VT+DSnMidRiX7Ui61ar7IcTrU
lGGHqL2oYCX+svifZP/tY5l43YFRtE5dTYp0gh/TRF8OZnJn65L/4g6D0gNwzM2CWYjeVyv6U0Ev
L1oA7th8nbqufLg/ys6dRN+QgEm0oji2jVOjk1Q4VNN3qdNKfmrrqXkykbAKcgz3XmEbfnOqUPl+
f8ydR4Rwl9R4CCIWTEP9Omr1Y92pRcXWX1Kn9uZCLx4besA+jJHkIADsnTL2OkotvDzhoG7CMJc+
pqQroKGlqX7Vjj2yptnyJdFX50MYOeU7Ld7oLSJ0z19o4fEgu6G7LqEdASopgAiE2gJhUkAGzk0u
UbCKJA0ZbuiVcvrt/nzufCSXGqRCHibC7G0znwptyQYKe/jYJ5JyWif1byteO9dc6vhS1OuRD+zO
8sHZYC5hihJYt1X6xkJalOQwfBzaaiLfjkT05r82dK9KtPRgBcWP38QT6ARUbrkn33LD680S6fha
yI3Af1RN785yZT2CGdQOLtKdKUSQDgSnkIwEhrxNgHVI1zVSP4+tTBPl3KhUJ76YkxMD3nXatTrV
bRWZ/v1125nIN4TQm8AfFMnN5lzS0egklUZrM+mNb4+rdM7qlPYgj92DWdwZir4KUAiB4qfBsvk+
BHDSGC0zACvNiAAYz9eXsdbiwmvyw8D1piGyWTKR5vJ4sWEt3JQ+oHyakrpqeWAVCfZDY6hAvzRX
2Rhdwxhb0014Rv5qByv5KymKAVUOZZwzqFm5/p8sS5sXIm694o0IU/lUZ2rOukexfdYXW/kD/g4+
zrFTqw5kqwFekDT13d/KqMr/aHZkZrCU0+kLhjjrkU36zlbkRKPdgFc6r4a33PO3+pw+D1QIZikL
6sRBOYnzhdh3VR9E5L1R3morVD0Q+NkeL52byJgj3uCGvuYP9WSvnqMtR7WwvVGEKMdbgkr6Ie6F
375lwUoiwVA8D0AC9s8JXCyvq/r5YNsdjSIyy99GGRqGmdQuDxIDKAHCtmiHm82RSuHe5hbhSCDm
SXG29wnAcpjr0CKCupAR7tOoF9F/q8464NSDOCF+8PXWBitAkFCAw9Ab2y4OqJG561DkD5QwSlqP
10R7Cs3C/jwqZhH52mRYZ6HuqFnZkZvn7VeS5VM2fatcovC8OcIOeaEpY5ARrKVeBgZm3K6mj0sQ
S8Ny8HjZ+0pQizSwUD6l2rdZtrhpipJXdx5oMcS2S9yl3XBurdmOvLyEMP9LtUb0CfRCC4Mel+Ej
Lb/d8ekzQ3Imk4R2db1tkjab6EQzy31tlE/6OkWv1E9l1+6M+KGI5/QVApZ8hgvVHWTJu5PsCIst
4aN8w+PuVatPwIkz8iorq1fTpP7bgOUZubZaH+3b29OBqQvvQ1MB0XObB5VTnQ9dDnU5gXztQmWM
n0EkD5f7t8xthgdjAAiS0JxBfGAbtVJks+nzlhCkExCh3hTPRuGjO9BV7hg2xNYm7sMXk8LLUdNo
p6QqyApC7hWbFex1N+vYylE5dFpWBBWSE9/Cqp1f8jw15VMRKeWvuDfGT31XWv6cGcNTpklR5mVl
XuWuaU/Z0QNob2kp28GiBkNzS56PQFSnaGjk1Dbrr01c4MBrxKovZ0n89f0zDlhCoERFHrgFD4Ay
VvvBjIsAZHr+ONaO/GmBou46ed0h7zOUZwsU5EHTeafyYfHa4pFOIwBdym186MaG2m0RFUE5Vji9
mBGaEooxf0SuRvEHS/1naQbnkrX94OV5V56oeRz1gvc2NCvNTqNuIt4tm3MrTSH6BFYW4IcGMrix
8VIG13u6P727XwoqASgpSJTbjrOk25Eih0YWzE6bf9KApTmurM44ZeZKHQuU+bQ8V30Un2wzKSq0
lczp24o45RE4+TZrFIBWfJkE4BrBUzEfv11voTr1+qBkedB2Sba6NfJdf9cZhEW3meboVCrZvznM
dM8IygjVijbW9YjtUOrKQF4gKMR6fbK5XJ+mjqa/l02h2bgDel6Z16pjaxxExr21/X3kzbdS/lYa
o0vzwK6k9VWfGjOY7ao9qHzvjsJrlxIFfTrQz9ffh09aHRVNyNJ2jlEG0NfCFFPiaHD8+5tod+kA
nWBjCPjvRhsslideGw5XXKirzdnQ/tGN5G8VKTyvxDnxoNazE4KJBsRBarDiaahef9XQy3NkZVoa
ZJOqpl/pk2R/qsloqh8y0wovRpxXj7I8zA/v/kZIabS0iAswWrcln15fdLrURhLk3QACelx5HXhh
SgksUbPuScXV/aD6c1v7FX4JVH2J+qT/W+QQsM6xTlpqzWY5UV13p2ZSm2db6iVQsSjBfV5lddTO
TZnk8X87FKj6czFFvf71/R9OboY/lGif3CwuCkpqxtBJYAOIfoGMWfm12o7A5KroObaGIxGoHZYL
3w2QXojtm3hhbALfSECkNYLSjK0NpZvHYe2PyaI/t/baX1rLbPwmzpBYWpDmNTWp9YYSbQMpUn6Q
1o0Hy76328S9C7pKgLe2t27ioCalU9gJqjijopkPulScjc5Z/kCNC3npQe8enVrBT+r+rIuP3OTG
wgBDBr8ggFZbhFo0zVOYFXStoigsfH0tc7+1z0oB3B+RwbF3PmqpVR5cezsBgyRV+X/f6LYhDVAI
BMPo0CqTQ+Ra6t56ddbqiAu2kzswCup5gvxPm2xzgGNHLRweSkmQGlLiQc5oz6uyYIdU2Eceg3tD
QdQTu0hgk7cl/RJAS2WtiDY56wT/qcEDYESgyglztxj14nx/zXbCIHEBzTxR4BeI9uvI1EjwY7tY
SoNCngcPSLLq9QAIHpw1+XsFV/X+qMv7jPIYYCSqA9scJUrXSk9aNQ3UrmgeaXPbPtqD3SNPxOyU
hkZ3kPvuTSZPdlGO5sV+g4grEQ4ZVInx0ASPg3gK11OPio5fISd0uj+Tu0MJZCYd+x3KSa7Mi4Qr
V4oRHUlJvZbqKZs75c9eC490vW73PIQyVdTWhV0iEhjXi9Z1kYNfwZwFoZORX/LyPKk9dMj7H7ST
ZjGMsKDiBtmpGQHBN9n4KsNgdeCpbZpdxHPmVDuRDSFdsz8iF9ZcrDVB80TB+czU2/bg5ry9UMRv
QLsU4DogkG0sm9Me6aCFjNIwBjYMURwFVWl5Tllvb6qd2XCJ55WbSBF6Okt6xIW+jWmMj+y5RnOc
d+i2PC73kYmioE0+onZt6ppm+5TZXXuK6O95A8gfd6zX5VNvZUdumLuLzMGkhCZEiLedq17pEHW2
C2YfZ67TmibVpSt17d279q0wTrdUAE1ge1xvJeCkZdJkCFfNsRR6Ff+VN7WK5UfI27/7ehBDQfMW
vBLQoptdK5RcJKevGSrsq4fJsvpzb8y1a8lYwS/LLJ9BUU5no++MI47WjrQHY/POVnmVwfjZvsi6
Ru8ViTJG0Iyl9Wmu9PRXMRqgf0UnYrxQmkyMSx5LyQudt7p5wGA8OXERDL45d8nXbo3BmiDmeIC7
uI0Z/CzaLgCOSK1vcB6RNo6lpOGNm0Vms4DcSsPPKzKQnS+1LaDh+wd6b0fBKgA+jiACBMPNAsxR
nVtZRjAMFxtoB5pY9tfG7rv3S/7xVRxWALGCZLXdU4lF431NqpRX/9CO5xQJx2/2qK4jShP2/FT1
BW97yMl5hAKhFh68IN6MpK7TEDG8UNcFsonK9aZOZuljXvdOkQbrujbZZ7XoZzTKtGiNfEUoDf5Z
zPWIfFOpJOiJTemkLr4Gkk1zVQWxNzex9Tr2JDMtK1dKQAb6s9HZ3UO+rt33flZrKBkDmrbdsoTm
Gan+OXmQ5RHh4HXRY+0gAO5tkTfOBc8h9u62tokjQlhUZZYGrawWQZHNs9/bRv7Qr9rR/tgN+GDH
OSZowFAC22Sx+E8rTTeOaRADpvpQjdhluRoqVacFPbZT0iTzi21MCBFBcPuP3ccg8pT2/SQbuvSi
Y8dryaDPtIlIKUadkWEgGAvOsH/FOE/yrKKwDuLe3lkgR8X7FG1wMACbTZLmcVz2NrCFImvGR8PC
zAOdMPuoQLC3eoyB8CWLhx7HZkbX0R4rJOborraK6cdyYnpdD2PTySPrgJV9m8lRgAAZh0IVMPSb
yjRBe4KYMpHlrHX/ovSq8pjrlCznURn9VbMX/3402d0tYCXpmlHnooqzmcIhm9FaRGeRVrEm/42O
zTKeeqsc9adcsUrFbymGN26OmiC+mWVWWR+TobQ/yFiA2weRbW+a0eAVZU4SopuXBzXbSLIxUg9i
SEK+rbdhEKeOdU7Rsz/47N2heMPT4+Wc3ABKdFAkkEGB9VZgBUdfyeVOeZlQqPJCZaTve3+S9xaV
dyWlUxb0FiQSFzGJjpTxpOqN0puBND1FKdgDJwn1X4Awj+C9u4sKPgSmEe8dhNw2d4RaVzDANGbS
DCc1d9E1zJ+0XtfrB3SN18ybKqoH6CpFX5cyTptTHbbRQzbX2lF9ZmeeEVMWxX+UuDBi3OyujlmZ
cNPgXTets1coa+a4wK3Sh7GcmoMrY3csgivvA1qxMByukyA1H1jqKIwD4M3qg4mR8smx4NNlCiSU
+wu6E3dg5lBvYhRa6Nv5jaZWj6ERs32qVb4URVefQzk84qPs3YHkOsIqEwNLEqvNF2nLDG0XAkVg
os6qu4hQzr+UNFL+Athkv2pKWWGbM4Vq+TRUIyL3rkbH+6e5cmowJtfqb70j3DX1RqoeqraPZH/C
RTRTXE1Zcvuk6KhUeykv79bNEjsTAB7bOulLnR95g+2tDYQaKjlUlNFH2WxIvSrpMKNWHEimlnlG
YytuXkTZQ2bmxsHR3jlsoG0InVw7YFC3b41ixI5VnZI8wFqUCCoNve210JF+JANec5oeLsrB8d79
OGHEI2ieYL7Fbvmtfhz3K2odBdk3usnLy9Dp9gWzyh65v+HIcmDnIYOROKBT8l8wmduPq5dqHaH1
0QWyo+SjVCL+v2LwV12YfP0FypwV0NdszjUMyyNg796m5xEjk/hzpm8eUWhJAd0oGDtBx+O0AMY8
9UZy5BazN5lCGYsrnXDJfXs9mZU2KmEvumlOUzSmC6zJQJNdSv9rrnp6UFfY2yoCcgN8jyLbDRIA
NcgUWfs+D9ICu6QEk7wnDNk/1+pY+aVlTwfaQHvDAaMQqTukAFhY1582IT5UT8DpAnxgdb/jtvkj
GqA3S/qYXQrNOGpg7U0lJWNyMDSjaKxv0hYjyaxW14s8WNGh9zN1Cn22ZOmXmvT+lhG+AJSDkEqA
43+DgeG9gpYKKK1ADsfwSanH5pRGxVFDefeDEHugaQJICirB9QQCrx4G3abMheeehaZwguJR7eju
iibvt/sR/rb6ygdBxYHATc39plSYjRXoqDrPArvt17NEXKQHFtsfgM4Wl67rskc8jOV3V0EZFDkL
8mXi5A1CtwTB1zRRRiBpSJWNSBm5y+p/7n/Z3i6ElEJdkkxL+N5dT+Jc1EurQpkNNFC8UNBbt3Ka
5RwtY+NLSnkwj0ejbfag3pQd1wKq12OVGM91XvxMmyz72HP0vLpbstP9j9vbIYDZyNUp86CtvhnO
URd4FWWUBcsIz2AAcuBJMezTqOIE3B9q98sAJQPVQ9v0JoV0bMB56cxm1CXJOSeamj+oXdR7SZrI
pzaex/P98cTm3jyIxb6HzY5Ywi3tTsOmxCptCi9OpuRnUvk6CIWS8v1R9iaQ3AlxC67p2x5XrXdV
4QwVInD26JwMaLinhUrlQzSo7b9YKzoMvFBpt5AkbtbKpmScTybhMErV5FyFSaz50rzOJwSfx+Jg
sL3VshCDpbFDleym2IovttVGGrFQimVIiko8eYmFkLO80q+zqu4IgbIXP0DdgEyFNAiATvye33IC
UCcwT0quscUpym9tgfUw0q/JOak7+Rv6MutJTaQj2OrOoCSJ3DC8hFm9bZbFPizaTNTJmYAuqHL0
ft28N3tvMfvIM6XCXLyh7b7f3zK7oxIjUdKiKsh7//pTJUuFY2qtadCVo+UnvKAvOS2ic97G1hMy
PSWW2ZXy/n0qJKPpTWJuQNFzk1DWo7OOddoy6NJlr0O5xp9TJcn8Qp31A7DYzpHg3U81Cn4Rb4vt
UqpWrDtjGKXBbMWKfQ7NvPkQZSAnHyuTp83B02JnoxJPBPYDVqRQ0biezRn3jlyLQ97jWW791cRN
eBmHprsYySR1Lr3W6eDS2Vs+mhA80YQw9A3smElcy3GcaeZIqeQlCd4hqh5HD1qsjucSeLyny8NR
RUWc7U0wE88B0dZ9S4g2y6c29jCaYZUETanUHy1lfuUZa54Ty2o8K26SyxKV82UOu3+RE4kxeR4g
fXdbl1LKdsgAnlCIQ9gr9fDnQbS2mGAxjaYZ/ou1FKB1yv7E7ZvyFK5ZTow6fBJoZhX3Hrr4defV
wqjesyooVR/tkov+4F7auSe4ALnX0RoHrbDN+sIe+z/OP3Q40WvBkTV/saNDhN3eKOiI8cAi4yOG
bxYwNRtoUT0176Ywaj9bRLmxHsuDqL0DPeO80fLDSlGQsLYfk0b5VCP6DJBPIYnwRt59352mlj62
HMPUy1CtKN2ubMraVWAC+VGkG7G/JgBNZEvrDyoM+z9HgFMFaZrS9OZw0hipChCMpBcaWI9orHC0
xS/jWVlL889aqervJQrbeEVJxUNO380fsqZ/iWZUI+/H3P1fQmVVqLntUMZiZ845uQoP6jwzWm/B
X/3ZSKWELW3mTtCFUf/aKq1+Xipj+YB3gPwSt0ti45rTv5/nCkhDdtgO9J/RPNrMihPH5lpW1Hrb
LP6VoznDqy3FlLBx1MuUSke+1Htbj6yLyE/Yv8UJR3kHBMUwSSmVdP1sWE32IQaqcHB2d6K+RuaP
WSoqDreoTsQ3zCVC8TsAfDadOs3+tXRxfyZVrg/ul51YCOOfIMExEpRx8b2/pwpjaM9WKUPGxyz4
px5X6fxY2F3+KsNeqN0uLkowLw1GF4M9m9Ll/k7aG13YtaNai48hYOHr0aPVrrucckUgUXulAQzc
Jm266qy02NJmjW5eWhTzTyqBzL0/8t4MU4akp08g5m4Vv+y37x6iSFmWvKDULWfLKbUk24+tMLtQ
qaoO4shO/xnwAPAIqPiExO0ORcmFKNxNUZCtXR/Ict9iHVIUXtFF81cL9Xm3xB7tYsWTtro0Wd/P
EuQBLi4BbhwC87ZpiuHBhGMoS7yM2QmGynpe+xWeTd8lPit7MLE7NzoRk58J9YAy7xYNYllrhQZj
Gz6WqYMak2SMzzbeD14rt4uf0bc9xZMcfb2/mjuMQcGARNMZ9ADPym2xsiPzrqKcG0HG72I+rZFF
V9hczaI4rU2Fq8sIWgz1ai2rFHjDk/k5NfoYCr5hhqM3W7Xyp6JECO7b9vRfGZvTxlczTAS8timk
56wOoxyetYpAbYvblXUZ1zn6lChzr+Mg1NdPYZWtsossR5Se+7arvuttpSwX3lJZ7tKE73/SLmri
M82u9o8ZCy6dRUcx1V9yJ7FxBzaXxC+UqPpYQg/EyhRpyPwX5XEed2g5rKe1H/ToYW6qSPlTVfvl
a0GT+wgpsXMcUYyFmkJ7l8ncdl0zJBMhOCZxYORhcynwGDiPAzp4uVSn/0lrGjJLWMaQcRL54f4C
7uwa6AgUcBAtIPPctg3jUGnacqLJpdZxFeAjCXtzjodPVD3QxxijFkHU7Ag7v3MwhTkZgktCIuFG
VbbJscwZHNiRxRDVJ2fNZT9DLvvPRtVyVHry+jJH5eh1FvgzvDqHH/e/eecqoVogTAqBMQnwxHUI
qqwxzaCFkqAhRP7YJVZylvO1PVAC2RuFSgsgPvIYPAY2Ab4u8MRylky02MYqci17Gf0qL+eD8uL+
MLQjRDkCxuk2JetWrocY9KIxrWXhFktU/Czj6siTYeeBgrYRAZuA9pZhXs9ZJHRq2PnYO8aO8VLb
OOkknaa6HYIJfjWtR/3s3c8imUU/BtIOm+R6PG3CHcopSaLLXqqD1O7zL3M+HvVa9kdx6IM63MX8
43oUhP2NIeKqp96Hyr8fLbLhRVmeqO9PKwxueoDfoPSgs24WyUqhsYNEQrxo0vHnHpWK91ZlddCW
JwmQ+/v3NyNRLYJWJQNOuf6quFLUtGjAzOUllmdtDSI7bg+FBvdiFiwbWMCkZaBSNqOY/TDUDQik
QI806ZXjZPkp4m7Pq511KFvOlk9EKT1Fmd8vsv1mqgTvRkWJ46aEtEoOXLEM2Kiy0sBcKhkbulUa
PsEa/H5/JneSFTrkAhUsfL9JPq9ncoptbW6LIgkisx5/VEbZ8GVJ93UGKH2waHsHTCjtQwWmqXTj
tZk6o2Yn/cpH2RV9iNYJejXPPbNc/+jj/s/737U7GGtGPVhs+22uAOHelrRMj4NpiPoXx0hitxhk
+1wvmXqamYuDXtnOOROfhYs6JXyK3Ju9kqy6mk9ahURNkS5nEonlcYVL6t//qp3VYhTyWXI36Hbb
1DLp82lelDlGDD1ZP8wdPi4m3cDnoZuOUJw7m98EY0NmyQm7TbZMGdcbDFDigEaLowepnOWpb65D
+1DZkmPgJ2iml5ZN+ofTrOZByN/7TqCjkDboKfEu3dxfpVbhG4NDTjBPeZv54VQoX8J0SmtfjtXl
fH9SN0sHE4gYzBHHyIuuNJyL6yOA0a1ksmjjQ1lX2D+UwJoXu7UOAuT2Zfv/YWirG3wQjDprM0zd
JLpihsX4oE+WfYHxELV+GZrKx1yz+KOVTlAIp640XkGnVR8bVHhsv8KYBRm6vNePdHw3B4TyDcBV
7jlBFkaSxhTr/9srBd/MuLaUZn2gdZaprlb2ceL2uUzr3XQqVXJnez6Sv7mZaTEmIGSarMA3iN7X
Y/Z1BXQrCdcHadCkj4Ped6/YXB6RyXe/zIbJwqX6VqG6HsWmIWOMSCg8RHG0epXuDA8ptqCfZ8Lt
RUH684h4vTkqYioFBldI2wkksKNdDxjNvVyy6svDmuvpyamX6Nkq2/TLrMW1OyuRdVFRB3iIwAEd
ZGCbc/L/kYlx/C2kGbdb10zScEinWH6QpKY+Q3hNPmEpIAMSkfqj19fuWOTRAoZPMcQSefZvG8bW
kCfta2nF/KjST23oLM99i24QmBGEnu8fybcE9bc66tuHKXS7gNeIrpfxP87OY0duJG3XV0SA3mzJ
dJRKKpWkktsQskEXQW+v/n+oxUEXK08lNIvpAVpoRQbDfeY12xr/Z7C51qC6uuZ6mUqt+Wxh4vE6
zWo/g4/TQqcb7Q73V6C4/c9JBPZbejrzfZ7PQXcDtvZ8x2KaEHA++CEcl2A3aU3L076zR+uigDkd
7DTVI3vokn+71pntNso2z2DDUrm7q8Fepg7WZ2Nd+jxtInMpJ2jic/0hw3f9xjv1/HBson0wOAAT
4dNg7SaEu1yZFJluXZaVrNJPyHwWzD2PPTHAgUq8fuMd3v6+pwtJtQlHaIp51OE5kk8XsgdXW7pD
al8kvpfnSerNN9T514PElDY75ijaNKGuBv3foMt/vygkTwhtZEFcOLsjiZpO66VS2BcY6ekBZYkx
gnxZhxX6JjcW79oXBWUB9RmeJdpwu8VTYskbXeX2pSkLOADgJx8Fwld3a24uv4OFZu6Nw7HLLbe5
UZXcRFidDZVgb3/+n7PhBNLI6jT3LpOZtd9L0BDNq5WGjQqtWlZm5JidBly8lWgbe2hLKdusfr58
Pp/fBZCUqeptdXLEmvdRI8zSrqwzhYNsYmjhEHh1ZBeJcfT9fD6/PNSVE7idDjYtTyao293nXRbK
hKaQ7mWtrPRc+r17WPk2x5dHubKIG8sS/1A6jHg87PaL1XqOHInFucIb7w7MmTxRoB8OCFTU56nc
TJ1fHnA3Lbo+lAaoh/DwwntHb/bpInqJravEmco4UIt/5yQ4BPR2egtWdWUUCmUkESD6yNL3W6Vs
BytYus0/URbqLZoa7WGtfPH+5bnszvg2F7BTvOeUx0jGns3FBvlQ60sZ24YakFQrjOOwlj8QYVjr
0EZAKwkFTI4bX3B3DP6OSnwIjpWwm5RzF0wMfW80tt2W8eRk6mOOqNurMbE2VqfCCyCsMCsew2TI
oDtjfWO9K3wTJtDLM7/6G7BcYG9upvfO9mX+cxQ1y6ZBYc+wnBbdfw9wb0Y32PPCRiR55GZr+4be
dRO6Sy6/lHZbP748/LUPT/UAZDXSWHSRdsPXJcwndEer2EilAX1zsr4msDnDvh4xldZM9UZ4Hbfe
P4+K3BFZI/hNRAT03dZdpxb2M4JV8Wo71YPodfPcwEP51Omz/yavi99ZNYw30tQrG5n9tekjGFTy
QIs8/dBGpcp+bUcVB1Vj3WMy1ISpppeXl2d2ZTnpFfMA45a0MVR3acconG5eG03FaGf538Df58UR
om5RX5RaWkETXsC6GKnEumFRBU57rLukzW5047bv958nc9vYVNWAtRH+/FUGezrXqfeDwXDow6kk
QTLeHn8uClVdLRvMjy/P99pXBZFPZwvsDZ3V3a2Hjuq69kgQxE2S0AIqhXNarbk4vzzK1flwx/19
KgKI10/nk3ZZ2to04+MuJx5fMw1kFk7EhG/arZraLhL/++noXqJsRlUejOzuQHSOU+UqbWTsebP5
CRxO6h8GgBzWG1eDJhNnZjW6schTMklrnG4yua4cSIo1W9oKjBV04m6bTjroNzfr6xifce3QDeMS
o385HCc8qQ6DRAE/n/tbVn5XVhFAH4gj0FM0Ks3d90VKSCiVj1U8Cd06WQl8w2Ce1hun/soqQsui
hkgtbFM6203NqkeNBChRcWqUNrDquj7XYLfCWtPG48sbZp8qb8vIWGSJIG82Rf/djIqSEEjXOO1d
k7bz2WqTpkNV2pLvyokS1ql2quxOuKjXHcbanIs7c6YocWwXr5miHCvu8vDyL7r2iV2AJAjobUS9
/RaeZSoGGNVMfpzVzwZhDYhYKN5F/8MwvJ8AOahGYCb69KQMc1c0xDtVXDRd+yCmwouT0dduTObK
IdmKHVth0UR2d39/N1lptnPQqNgZgwLbV+pN7sGSQ26cECWZXtlLOmthPmr5GZQy6uL/PEkKjRQA
4B1tEri7SyeYNORXurWN58a1PmpONb0yguFWPfraHgJtys2G7TU33D4pH1Ysh2xTtrHQbP0x0Nrk
vm5176y1BlgVHD2iugevMo5rfyp7I4jMYm4+OposbqSQVw4ONDEQt4C6aODtU8hsHlqzT0Ube1Kp
t6PrqM/kzg0q5WK8cdNe2aY0vLdsFXLjxm98un/yOluheLtNPKwuvTQ12Af2UH5j/zy75ALwIEBF
iCrpXWBI/3SUqrYSjUy5iHVPYaNbstOYzRSMnFGeT/3ku3b3TpjJJP516zAykc6GW6bBzqo+HbkE
u67nTZnHFHHEe6vHw8Wxu+EGbuHZV2SUTaGIzUkBlDzn6ShJ0KIPbRR53LnegAg0AgdqaW6d9ecb
dBuGzj2KmJum/36DylJAWaTfCdym4Ywv0h6z0GllUL8dCzkljyYEDP3VhIaOdRr1Mesx93OUdmxs
1E/90A4A+ccvn82/zdAnsQc/CoEMQBPcPhukYDf3WnXgArs8VjWWCbxbOuEjOi1yCb2ZDXfUZbLE
qE2uXpj6efDTIvpNwswQev46STPtrs77ogj11iBlml2r+2osuY4eBTzxjx3mOSpCR+tmb+HZIeN3
48K6ScSCaCQcf/q7bayQ0zG3ithu7Pl1jkZsPFdl8tCWMvi30gJBGUNtYACOAIdsf39poJUdGaxF
bNlFcYFkaG7a0N6Fru7jy6txbVLcz5wwHjWgSLvnQMiqRhm9zzlo0g17q+3jMsGmaBDlLSXqv03U
/cLTmCeN2wpR3JpPP+DYdoUI9LyIiTXNXwiiIRs8SSt41GacNUHblvJbw4f5ltMJAIjb5GCuEGnR
vzZpivlY0w62FaKTqw1vHAjMD33ZO9rRKzOvimYgwz/0JLHxeepm61Plj8kamiWcpmgS1nJrNlc/
3FaUJTMkNNofLbOpG2HSLoi9qSojZSJv2+gtdq5Um2+ERdcuC1J4yiGoH3KW92s0T6mae64kOzPs
y4oE512F8vLp5Z1wbRSebLbd5qREyejp6tDpBLPheXnsIlh2yNNWoGW73OouXRuFk7/h7mjQ8Xo+
HaXzxnWU5pDFjlycAzhs64R17i0E+ZVR/nY1tzIWY+2rBZmRg7la+GJTYYp3Mwz/g+MO8t8vcUYh
jgTuD2Fi/1QsWNwpaxCMouPoK8ekONnJ9K/09401RiyzKVP87dPurp1WCyqqfwV3gWoW7+iJAtnC
ZPZ9Fbr14N9yeH4Wuf0dzgG3t0HSISY9XaBCpqOL23Qem5NaLsPoA4cwSrlEAbDxz7ORdsdMz63v
enlTnWHbYbv7AalvRIb+Xnv0OJ8O3aWeuxVU8rgKWgvytGi0EEzPal1mX6/eGOk8fQLIEPzptcL7
1ejOr5dPwLXxKTFt6sAkx+A0no6PO0OhaBkX8ahktZyI+vz2rdDLwQcKXBTiTY6zw0MH1W04cmO1
6mDRpq/OL/+KbT33XwG7H9DkeME+D53LTZAmafoiTvVRnq254yLG+tJ/3xu5+pAWeWa+auzuVon5
yn1mUaol/SCS3PS7n05eQw6+CqhJxu7kWEuUAK/GZYfqNzDdCm3Klyd5dTSKOyD6kLV5lulVltd5
qaNUXDWTbobGarfvG78Rv2YL2cbjy4Nd+aIbpen/DWY+nVphJ43jtAkZ+1DI15qfiwPoMz3s8kct
179UiVPduEt3pd7t/d6Esv6CHjbD2d0hGmArNkFtF7FDaxntqjKfPnZKBl0k50z3w04Tcr7BRXim
wLYNSscTiQVa6vRAd4NWna5ZY50WAGCb9YGOuQjTbF4uTjla+Ieq6TSWWFjOuWtcRFeNUS6a9kj8
2P7oFuXeeLSufXQeRrB4dNc3vtzTj87uyebO9AksnJwJ6+OAVqVf3w0izWm2m/ZpMItquTHqlYt/
uyg3ZWJqeMRPT0dF6rBQrlYVcdLL9aHHbS1qdM3/8fKGura8dGJ0FCi5LcBuPx2lNdd5QiOsiNfU
105KS7pTH+TNh5aW7PsiG9rDy+NdOy2cEY4l54WjvltZtyc87wKNb2lRbwa8WUFwHPwzmAL5Pw1F
XE4dlEdn/z7rsztrNZpLsduaTug084/aRgV4CRzjXwsRbFdQEZRAqa9vTLanHzHvMk0rk4x7bsjV
HRoP06uE2tqNcuuV54xy0hZF0+MFfLFbqkBvu8GbSLTsXK7jvUpALYdzkK3NES2OvI3dTFjmIUjm
xnsF4i/98/LS/ZXr3F3nqK5xE/igF6nq7H7Aanee162E8oXyMWqEFKlfhDbrVqzBPp++WEbmlZ9V
g8JN5FNUnxDyWqSgVRN41eOS5a59yKErdNHq5IjBq1UV7imoA2P897PDLwXChxsUneh90LRamcKb
lLPTdWQ14Pfka4obN47OlQNKk5tNDGmRgGZ/M46JTfVX2iLOfGc+k9gUsCqW+kY95MoB3XLLv+I2
KC/vV101COL23ipiZ2q99wZOKPedM2ffl9ovH9F5yG/h8a8NuFknUC/427HcbWZP1auWylHEWlU1
hz5bzXOPgv0bX1u/olzfHV/eVX9Dy/2uooeAzDDIga0i+/Tw1InfmlM1pnEvm+rBQrbCDk0AyM6B
nrf6YEzJWL3xE91t44KO52Ua1pHyvj0tr9xlNZ2TNRR+flBby+17jkiMBBeQp8vBRaXACvWlEEnU
5zgpRcNsGmUoDCsVR5yErIKqtm9RhxF9pYVKQtiJqlYUOe9J6SenUpfVKfByrHebxLf6sJ3L3DrI
3GvpWk9B5Z1aY66yf7+4KIjzxvP+kV/uv0hlKqhpTi7iarGX4+Sj5r9xIA9J393S/bm22HRVqR5z
rLcC1dOPj1WSM1Fe1S7+HCxxokz1scdZ+ZtdZzq+PvhZ3DiZ1wck9YNnghnkvuWQNI1rSzFol8kY
EKarrLfCsMk37W5E4kurb3zKa2eUhie1fkIKytG7zbXKQh9G3dIuia53h8xyxKGu1lu2O1ceNTCG
yGpsHern3Wm9KWvRBK52Mcxe/+6MjfG6k233frKy4sPLx+XahP471PZ9/9NCnbh4IZYE2qWzyj6y
tUKevSpT5/9hFCjSFAX+CjlsT9F/RnHddU7HpRGxKFtEYaiLn+ni3dLduPKg0TQEiYWbDNQnZxcL
lFk6l4atRJx4Vh+pwtCOBY6UJzGM5ivpYvwofJgAouTOe3l+13ZhAFYTDiiUQiigT+c36D3+Twkn
bJiXLOo48udqLI0wKJjuNMpbksLby7i74yhdQo3j+SQZ3e/6AFwieaiXxhKf4we7gz9cUP47YdzR
RB3k9wtKbLcQ+lcHRQ9t6wrxf/saVU+ztcwdP40nw0yOKC+NsL5TJ/bxRTiMldNfAmqqN873laMA
BhxbOXMr1j4D0Hud2ySa1omYnWq8rQsX7R00PT9pY2CdXl7Eq0NtuhyIhdGW3T/yyKm7o1/y/qos
808Dvsqh1KR46zfjr/9hJNIuiAcbjP4ZCkwF0pF1LWLfaZohMrC2qWmwVfKrHJLpFiBzj+bbUi7o
KAR4nD3eYHv3Ai/Y49R9kaYx6nLDHUonxcmzS0QefRxxPnSTn9VHR66rjOyks7/ZldXcNRilyRtr
+f/5IVvzi8NCa3EX8Im68RoYKmmcGY11SI2mONd4ip4mlMWO6Rho5IDNyKcwKj/yHcmtlAy39CGu
nNXtduCNAsBNEmY+Pasg/9XkzJaIu2IYwjn3fknL7MLALRwKK+4tjdhru4rckxolNQs6q7tkr6wm
20yqUbtoW33vUM1DdkHPI/3RAxq9JQ995TZnN20cGoCbdId299BcrU2dVLV2yeQ0RZbRta+WQtfj
f9++G3iRcugmV7Z/BBcElAanNLULLIVuPDjgtS5LMQRJOPaZ9fXlwa4uF3kQWmWgw561u6AUulWF
UtMlHcfGiVRfsXKJQRckr4zDtJIX3Nim10YElw2lkkLX5gz5dIPUtjfztqD5CDzbt+98Ww7AGHKR
vC01d+kPTim9W/bB1xaOpI8W/gYKfQZBhXpOolYOIs6znGMo7QDktHtrlGs3OGEZcQWVh+d17KRe
yTpdQvFWaQNADNfKGni4hnPyR6t/Db0RTuNqpc755TW8cga2VjMkZDT+oU/svmgwUVxKlc62dHLj
VZpW2bGwJi9MgA3cWDzjyuptAtsgeWmCkqptf/6fUAP5hRWd1jGLxxTPzrMpUS44SFUmazRMZqt9
SiancU+WNGV2Ua6jNbg1dyBjzDUBGqPnuv8Bt1L6qKKwqksxyPGxlF3unnIncfQbgcO1L/PfX7u7
EVttycu+k1kMJGc4IJKZhvXUm6FHDhu9vAhXFh8MBb0lOJHQqfaJX9nldNboUVP/WceP+rxWUaVo
HVta19xXQ410WN/fciTZVnYXqFD8RxaDNB85lX2zWo1D21QtMYOHptxDPxlL6GpGGuF1bEa+ix4n
mp32V5ZHx3ogkA8vz/naZqCLzOUBeXF7Bp9uhrFK3X7KRRq7prLUQbT4z4S+00vzLGazzMJF94Zb
OdCVMJT0ABAUvMyN/b4bVMpFB4g5pHGgmdlrA9bvyZnwxF210mATUWI1CsheiZf+Ix9he+i5t8DQ
ccSo0u+ni4ZzXphgMGOtTtz7ytNrGn6pEZl569040te+LEwENGU3MB5dmKdf1ltcsHpy64XkyRbS
N5Zxlm5hnt2ayqXQm/XGSbn2VaGgbkzKzfzgWU1swEgdhGAe4xIsPm+uNgCumvzYOsbivcq6IahC
rszgRPauyRuD//3bd/v4r78aStybysm+VOXgdE5Xu+HLDri+HsxRw5OxVKMO4xIqIpLveTXS7xxF
erB6Ul66IKluhq3lq3u0xadH0WrAYgthdup+5mF2oloYySvPGvriIUmy/iFo/faNmfCfRXXt1+up
9Z1K3TgRVx4ajwCBAgkaFM/L73ObNnbeUB1p6ny+dxacPsIBx+PTywfv2jDI9m35CZX3Z1UmuCBF
po1lGuPzvNyhypNGyvbSG6NcuT09nrOtN0956Vljxu2cdXAnV8a1Y49YQoo6kGGg1SDkbMrC316e
k3llC25sbgA+NE9BUO2esRE9r7rYmiUYEfvilHT1PIYgtMwPmbSnIXLTGhMptmlvnhdzqfOwIL4Y
QVrOS/lNmk6+nphHVh4WJAd/WYm/rpE9m22JVJjHX4A1bN+D5/eT7lytYn6YoGZM97aeiulD77o4
oNnKGzGIaRKhvWpYTF6scShf22JQD07qr82/f2LoTQ57xSKxfsbOayqQaR4u3UTLSq5R0ozT2RJ2
WsdDzj9vvFF/dQh258wn++f2IkXg/d7dnWup+nHNQJAm2Wj40ZD3+EEPUm9lqJxSDFFq9vJbn9lF
fafbUunnWmj5FLrCo8AErrTzQ21sjYH6vGUgY7vK+hY188quI7bYzIOI6dEU3f1GpRtynUfw9ir3
WX+9Hk7avHShU5b2jVv22lAw6YB9QhAG8b0bqrerNC1LQPZOYRunoWz7n4lMVDSYq/rz8u6+OhR2
EmjZkanQH3p6oYutu10jARvrfeWflsJyD72W+ZFbqI8vj3TtGPE+AZCjPAufdpekYAM0oJciy5hq
zLdSZv4xcBc/1MtifbCDCd567hSHyajzry8PfOVSgvaBCjqEa0Bw+2Ak6R2hS4evWVV9fbSWxXuD
OqX/7/1bop2tSbDRn5+hSMvOLlXXdmwPkZWXtdDqYzqv3httMNwbKIsrIR1DUY+k4gVEaR/SZb2e
SEPPmZAv0LuRk4pal4wsGxaDB0hLo7LWq8eXv+KVjRKAgGCHAEd4jndOeuy9nBHqTLa0HWCoLnmd
G9M3v/KyG9O7slHQ0IBdscUY4Ej3uz8zg5bbuIinWRvXODArXFxTLtM6aqwZdseaV/P8dgRq6n4Q
wjdvCa1dSyb+Skgiao6mwjPYQ7+0UhfQ/+Nct7OfiUbNHj3zNP9ouGW5UfVd+dFJVyq1jqJ5/F5b
aog2LRGvGw6Ond2bfYmK8oja8GswXr5HdI+WWFgmo7yllXtlM5D00JjkRUSnZ19Uyjx7HPKCblpN
SHZGsBCVY71YL5VjrVEpie+TbB5vMGCvLhEgTbJJ6kt0GZ7eGn5dTThrjUU8eKX11Qiq8nGp1ERe
bqfnvOuLO0lZiudNd+KXt+G1YhIRBqeY55iMeT801aNFoeRVxKa3pHj8YPWVhTBV1jwqE8Wtj8lM
WR6GtapVNI6FYSGR71vwVsdGe//yj7l2JqAAbNBxgkMalU8/Q68scmfPKeOidxsf+xLH/JIJuzFP
QKT/2TeZMB+WDCQZarFb+LM7F2TZMq1qHiCgfx40h84IJf6Vh3+fE7V/qhEbfY3C/dM5CeIVCocD
o6DA/ACI1gpTfVFHwbt4fHkol79q9+pDpAQviJQIidr+Hptrp2g0BOZi20Goq8PQI4usOfU+z8WU
WvQLhlv6wc8XDBYuOCLwVARzRDZPJ7fqXJZtkMvYLFuDQii2MO0hsOoeZYV1dR9fnt+Ve4RImO4n
hWVsALmpnw6nbMqAWsI94o9+U0VDlXeC/qBTfCrgANexLTu/iXoIgvVDUE2pCJMkAD6+tI62nF0e
4oX6sBiTIwJXeXp0G3tSx0aZfRJKx2rsf14QpNiRmd2iDsht++zO7DqIFhMITgf00THDSOuVgyji
hSNV3PdBv94Y78pywLze8klIEQBidpE1eLqaukuVx0mbWxFhRxvl/hpclDV6lxtrsf1dTzfbVvra
CqQUo6B57MYSfeO6o9GXMZfK0h3SYZySCwJHJMtQ6/WPFWn716TsmuqMuG82RAt0jTmEo5oLuNJN
XYTo1afua1Dp86tyFsEvQEztELbBrMNjENMkDlBd3ekw5hOv8Y3fv9Wnd7+fhghcT2JkZrFfG29N
rNprAFBlntG+Syi3/cCrgXvNXszVjdrEsX+TOAawoGTADVR4dv5BFoVc7lxV5nOYwqfJbgQ9z08w
2h3sb4AxFN4QfX26wfmegxF021ONWiUWppobWlMQHEc80B/rYf788ke4MtxWuefCJcaiHLC7mzJN
n6YS4TeYc+QjKdppb4d8BdAUuBR17DW/xZp5/rhydImKAQT4V7Ayuc0VrxUO2J+sz95PKZjsWdcX
yPu4MiRyGS5ox+U34p/n8SqYZo/8mZ4ih3HfLklqhWDcWIxxXejNcUW7McKCxItf/pZbo/z5lqJl
SlJLlAN/bt/5clGl1MeiDOJOtFZ6cmGxiLdq8ZxjYCwa0j2TNhmbN7j31einqjumztx5B2QTxiWU
vjb+kiQk5kZLczHBcsR9nZSpfOs03Syi1pBjcwerpO+iSc1LRZu5TQWQHlN052RJvAnGbj+P77pJ
lW6YrYMiFy6Ssn+9DrpsI6vygu+tXmpf7MaR73AIc7Fcd8zkiy9EuoZuSVh1AHao/VllhhqhQhHt
rSFF/x3ruFLeBes8/3QM3KugRjijiqwCXgd+NV1aIqva9wWWXrL7tB3hNJwpizqnpncQN0QdfSne
KbspP+pKFl+83Ky+GPOat+fULLtPqU9d+2hk2ImFZYuomAyHpCh+o5uRVvFAbUgL/QCFwrB26rL/
MCWql2UIN7Kwz9Pk0joJtGGpv4vMoka4LI3zXtMr/0c2BY1zzIjDp7OZNW6BjELRt3eFRqv0Dgvb
WRwGZy6L14PUFv01oHHL+jEiOqiFKM5M609utKKPnKY0gasjJZtEWLyXb6Tp4mbmt22N9o1Kmg/S
0RI0+4G3BfqvdUZy66KZzWS9ya2K3mw4AskyuZo9TZVt7HcFwNRfaI0NbgQOS83Eu5bzi86Ccl+T
wC/nYlmbLhqwjvAuMxWn8VL6Y/krTczhCw1jIhUJnOFx0GtDv8zoeY8hKMtJHfJ+MedQ9bUnIgHm
vo4oh01NBIBI/PFVbdkRfMd8DQcly2/VIibI3VJMNC0a33+f14lRggiT6efGSeoGillbfu3bzMag
0u+IyRceuwCMG8C9Y+UUssH8RhhrKNcSqE7ZqgDMFYz5X4logxRpMcAewPHFIg7g1ILyQLl3/pQs
qfGWMKb/CoioV8e07or2OJZiasPW9MchdNMkKSM/6Ksmap21+8MZdw4j8IqHpUPSLMyW3r3T1OAD
tfNoPMrKKIyI9kkR5UntDhGmtdmD1rUepCTcFofQs5vhdZH7ZRXyv/aTaIryde5Y6qwpWf9YLFcG
Z7NYjPrQoahWRsGUeA9Zj5h4qClznCO2f4FdNtebFbar4/02sKX7sppCvEIbNpvRSSzK+qT00ioP
vc47c5c2jQm5pKjtVyn16irU66l7PWTINYWFJ5IHY9WzLwFPaBktUyY+VEWSf9SdZv2Wanm3Rgh/
GUuUm4n4aWdTqoWZOZZZVMCyFKG29PNySAr8By610c+fLLOx3gV1aQ1hVoni01yszmMg7GGK1mZx
3w4SZOkhzfzpZ2VrixkOGKiJsPX9Cr1NOVhQ/7s6F5HhyUw/pNW4DGGAt43Gvx+CY+4PbRKNa5Xf
I+opDGaWeU2OJmflNNj8ddnyE9oeR7kLMgSfK/p/5UXrG/tO0jK7X5M0OEgY6iiZVANed8AO7TXq
R+i/h4rmHvKIrvIjWXbTe81y2+6w9JN5j4BdyT8c1R5kvfoymtcJhXccEdSXrGjLP0WtWdCGFVrP
oY8JSc8uVOpdszQomTpLNnxO0ScWUTMLuYZq0jkgYzv3KsqQjPtROGY1haial/LQNZQPT33qup9c
PZ/+dK5ffrIUhmzH3h17Jwo6N33nILolzuDJIQItqhnEIS1bZwCiRSHwQMAfGEQ5IunCSWjm2e4K
KU5WRRMpHEXXvpkLUy+46eT0mJgmxS9lEzeHlZdbPzM9E+lxaZulOxXF4lPaofvy1cK2OD34lMqy
cEAZ67HT0mSIZOY6n6nvtf0x10RbhfAy1z8afd6Nxjb7a7ga2vK5mifVRoFAAbu1SaqjqSkMxCac
RisOLnsmCA2tVu/guOVfchWAARu7fpxDDF/6b3hON0ukq0r/7lKe/VyCtUDCoDOLb6WzuM1R2CXX
QzDhxxt6GWNFeZZtHAvYZk6YJ1n9Z8qAEB1aFKLRDB1nz4saXy/vTegADwashDnq5xQ5duJz6xNM
bmqQejb49WPS624PIm1U37H8ozatKUNrUbJVeXYyvdo62IbsUShtzL6NkNSdP9WwdAhNnVlzjoJI
vDsUKBCjh9K2qxGurdnMvH8IH56R71u9o69NHhgcTwO+AE41MUPbrpe40hMnOXdYbML48+yMj2LO
VPwjB6dPLVK1if5pPmnmJ8oDVRMCYgKgN1SV9auTQfAG9hF0Qw815SVsZIXHT22Xy4M1j/WdU6Sd
F9qiBdzEE1ncL2a7PNqo5T5WZcNeFXPm/vET4rhjtRJOc3cU5qs5Lwadl1L4zcmem8QKg3roF2CV
uuLL5NIu76xmtONMDOl3UXEt4MKZpkW05GPz2NlWWpzyEZLLSJm/eoUUz9rQ/sG1fK4743tTiLw8
jDV/w6CZXcY1P+jiqFpv+lOPq4WIOMQeqsmy4xrUuyp4A8khEYdlWLyzYaquiSy0g1WE8Vn/21FJ
6YRrrafpKV96T3LKRPAHEne7hIrbRAvXitcS1+9qTUPNyZoypAct/wyZO67EFmlFLboq7SU0gBX0
kSFaUYbGpALkxVNEU/QFs2DEgjHWsq0m/zLizPa7qs1pPCSe9Beq2pr7ICy94vw7mq3oOJUOAUaX
jACUeFiLhnUO7UF196tvDl20EDK/TzTocKeOuz8eXCS/D7NMCI5rXiKTWuEy+MCpM8+nOzjx6mJT
0H427cpcAeGI4mO7rEF5VBUAWCSWNf++Rm9gPHhzwp6szH7uLgVstd+W0tS7QlOWDB1pyykSPm4y
0YTe5HzAWo6dQBdjeZhFlbmX3MyzN0hVobXXZe2G53Da8V1hKnc5LxUk/xO3hP7OH7R2JigwlmM1
yDp4SwqfPwQLONxjazeePChnAeqGqTZwCd6bhRt5FWV91DPU+nAm1Hl2hOWmHoI4iHTfaZqoq7Bv
q7KOJsgWvI/jXHNEue1/q7XP363dQvZv2KlZRwOFM/Oy9mr+FRiDOHeucgLOSz9/rNylep0uVv9R
1yXPoN4p+g+q6ZoEfXpu2KgBOzWF0tZ5/LWiQCbF98AduO3kfi39nBOmr631Ksmlj4UKwA8nTFou
5cjAlUCFtpaOVSjMyn1DLpfNoZf4XX2wc2vQj2tRmWY0pw33YmvNjnMApAOMqESdweSIBP49IKDc
4D9KkyLUJmSd2X6pdtchSiHDuulG/jAbg/uqpG/HO+Mh4ZpMwTSdx57qOf2zksArb0XyuzadIYOZ
TxALnFLmTlh2JnslWYbi18BvS8LSTI0PEs/7R80Zgi9ep/PIi5I7fchnRz9PaZq0p3btJdJEKF62
VKhrrYrabnY1NrzSaKG4qvoyBvpYU7krhou9tKnC6CCzPsp2KC3yDyOzwro1wTQGQ4v1i95oNoBu
B4zGAVcezDb0SSX3tr96JLg2nWKwSA76f2RYZRvWi5lOp5RWTY8GmdZs0a6nD6GGivePwVRre1F2
qr2XUkekqAOo/mhsAJHIaRFQC3NMWp0QdIR5QfB2pn/XZkUW8iYNH4KsbvSo6P3xW6cb4i71OHZR
0VplcyFPNvIISgUvyf9xdB7bjdtQGH4insNetiQludvjbm94PPaYvQIEQD59PmWTTZIZWSaBe/9q
sey0jIe9f7f4xQA3GFfOld6Ixj/1yO5E2sV6fSYmJeBT20FnZ94W2p/t1DRXmsLNNhsiEhwzOU/m
bUa0J9PKEaFOE6ziJqvWRcmUGJhiyopWt9XBWRnEs2Rgs8l5VJ0hg0pavqvWV6QVJXXUpNwylk2Z
IUKQa5aDqEtdYtNYpZTbP851PYqU6B/3G9t5wAiSDP2hjOapP+hm4CHza7nplMCP+aFE0jimJA8U
f73Vka/71C8mNwwfA9/TeRNYetMvudpaCXAem3ZJC0hL1DfzXD+JZk/uYW64//dwW/SR1OneT5s5
Kb/l7BVf0J5OnwXxbKssLPyJv9Y997TBI/0sfsCEXdnhY09g4JIO1tLelZMNAbsNgfnqdOLzNTn4
oDN/nITONyavv+T6L2/nhDHrqJlH3q3dWX9J7etbPKRrfD6kCXdNW6aXr75T/Hgu5a6gy/gA7gr4
GH10ra7+ZkUzv93UVedU4o5H1O+npWWbULNOm8rnEC5MwAfW2iG0pWPH6AUQU+HJWxQNgZ+1w9R9
e/G4fPtlwq3R+QS8pXMl9prab8t/91d2s8w3kX5noeUg48BCJxlzPN+0Ze/X2ebUqsoZ86bz99MT
KSL3bvsMTDhP6aJ2dsvA3b1PjKJMPlatpMnbIOno+EjU+F4Xtf4J1h4pR9OzOqWIU6x7JvaA9XWd
O9qC5t7R6bpKw6+5C+b64E2lwLyAzlJyK5rto68JoUtltNhWxgVPlXgyjJw2S7v9tXRZX4+uEc2f
wUEKNNIa9VphFG+Pk94SzAhU7nnXsT3XUx6LvjzFxSLbnLlzQsDibGo69Yp4htQs1GcwZxfjgOzE
Xdmce9/lte5Nl9lFeAaM+5JrvF6i5V/TznGb6m2v2QHB/rrD+dL+3C2f3u8QaVCbc0YXd2b26t8w
lH6TB8LqHpVr10N+fqivaS6LGNzn0J4zfAXujYdhA6BNSNRzmunxKd7CdcmE1sbOkIRYXH9Wu/60
xY4nLbH2MUhZcs0FxQmzkzJaLS9lvMUmixoSKFLq3K2vjkvjb2HC8bOljTxJdZesnP3BGLARh0xd
jm+cmONvspKs6SbxtnVRQGuBZZboyL2/PTX2WH8hk5n/kL/Ufy7h7kQnGp5nmSW0UJWpCLeJG6On
iSCr9j7i+O+RA6c9Gw7LcVv5X+u6yDuv5u9N66FQP2Zq+46te9cFOQKNx1XDXR1k9mz0Q8e/e+xq
K7FOYe9sH0XfJ4+Fkk2SFxbCK96EeeFm9gHw0/8tQmmFrOFSNcVOiXq3esjB4j1wc62H+qVl9j0l
fZx86j30OceToQk472TcpNNUJP/I/JnblGFwoYN3KfzuSC5C3GReXHGgbuQUvzE1Ojd6iPc19afA
ETkpu0IcR3uOv0zRbJ++duVV4Jwz6uYy3H44rnlWYhnwFyb9OnBKohgsUwcI4EduQXy/Rvu8Z17Y
1H+ZjxIKc2NruMKUISNQihXFAXjAXFxW0w6OJGZ716cm0RQx4wbn9gj3JUpYaL3+1LCZm4tlUpWF
KT6wnEMlOnGLbmXbMhrG65GLaQaCGqyS334zr0uXCnfouM68TcfX1qTtl7Va1nss3wxDu99XNwzN
rGtb1ZUUjgRC9emmXAC7erc85kKUfl1aTaMShz5wyz92L7uLwXXHR70LYeVOMgxJWjixGXNdVNGU
7rHSAwER1D1lVbXxdqxYKoDLlLsdYjqK/+7KST5tSy5NVs2JAyE778maqnhzy5TwfiZA0tu9Z89W
42cjE9PwOsZaAz6Lyb5kb1w1E6te6qyUi+1kFcBymQYxsaulP7FvhGqu7mwr6eZz/nJlHTEmwnbg
gwwemyp0hrxz1x35IgDXlvpOSOBJE5nxJ+zUuRVPRTt3fRKL17YxxaM2XlHkkAzuP8FPc9cmLn5C
Qq7jP6aWhs/YN2c3sht9Fkiy+rRtWMpSUQBqp/6SlF+SOMcy68d54oYpq5h6a7b2f66n4yonW3nk
WpGKopdg8rCFjgiL7wqv506dAWjE0Tk77K7kPqt7q2v6Cj2gTB6mcFk5oC17B9iIFk/mFmjrcNiD
0eJhgPF2Urvf3atxHUOfD1yE72S54GaLO9X/sXynujXJYEIQPTO+RRs9wZkd1uZZN7RWc8du4ZW1
jFZ0hfw4diCW1tIQcltG4VXhLeZ3IputzSf0c7+TvwHLlL5Nxm+PHIV5hc7cn0HFLetb0YtbJrNt
PfVnqx8142A8mRkmc78wxn4OSbiSUwMZ/5LszVqxkItmJA9yjT+nIemeVT8ztBSGmFR0kDG7WLuP
6iFJxqZi0x5d5+D3ex9iqYrsJwhBa7kcJLt1mhRueNcFhXcV8eK6aazK9dOUQf+XCc799foNLqCq
fWVlevII8pmKqK2Y2HZnORVDbV/jIZ2onOuL0eSxLqev2lu3GAotKQUhDkkoDnIvl1cF1uYyvJft
dGAWAFqM1r0WadVX829nz7aAAyr6b7WUHJ8dmG2c63i0ePN20z+I1ql+UeiwY7vzqp53R5j7za/0
B8+H9xiGvv+3AuVsUyNQhxKNWcyfPXkRt2U5lu5pb1X5tTExUi7dbPCAScQylu6tO76VWg0fe+vY
74p2u6eFrKB3qxdLeNLoB+/x60dfdV0WE7GIW9vkMwjckO+WY07o0lAVMmS6/3ZU4B+CEKN3qkJ6
ytM1ZzGzQeL+9Bs4f06SVMgzt/KSrLHXEpxnO+1z6BfE57VugajE5/6304Ro5iTdiKdfssA2xpyS
BYSFsWWUrxDX7p8mSsanNajGa2euo/ZC9rZd5S3ZIH6muUxMKivP3uF3nV2km/bL58KatxIezm3e
dFJZHJtG295hHJfg32BFG3AqlM87TWwkblZdPdF25LT2dIDz0VdTqE2E6iGSr07pVjOHWulFJ7pi
VZzyXCJ55qcjamBb7RsOIo63uhgLmNfJUb9ICTlV7I3o+wxyabSOfF9nto/H/HmbIsO+INlyLr3J
6CDdRnjEdEpaE6eMHupzxjUwpNheYrC4hlk27WAFhnSeap/eH8kJk/YIsGsok5UHyyvd7p8AYADP
dmzEmIvwhqOPttDJfLl6rM/Vgh0XmwhH42x1rMT7RKpKGgAUbvkIeloiJem6B/rgCr4P3Ycjd+6Y
JFnZzMuVdol34yM2qsn7qPRuu7lPwqyrWvu1MEv4K6AvnoZSMWPIludzRem7gBMG47n9WFhJ7nXd
8OZKTUCuocfmRa2e8l70ov3HGSnZNBzjCdL7Dc5a/Ftn1+KMF/HqjSzN3HXBiZD06bZ1k5V9Zu6X
G6dGz3FBAB9drBul458rZ8clk6Hpj82EhiLrQjn++HXR7Iex6OKF/NYQ6Lm1yLBO7VGtL7OgOCPr
ObOrk4rkeptIiRe8jkr1W836vLGxIP4JtnZ62GonGkg6WDzN8N/0t3py3IdWGbs+zBi06jQexfbb
9KF3PVbR9hxMTvvW85QGJB3P+mEz3vI1NnP4OkC0g6DVIevm4DXrS4fceryJxBAvbESdZq2cXYZn
1TsNkJBSAbsEB2k9302gq4tz0Y2xp1pAmGALPKB9exuljZopcvsQsGAR5QFWYIiYcpqNyd1GGNwe
qsUp2Lkcj3acuQN9tocyGlIrNo6dL5yvL43Veg8xyCnjBlKcf5o00Le1Fdb7wmdx0sFOig1eSDjY
E9nWfyLp+dArrMhehuKA7mswrSmvxHTGATll7giW7UZcWK6mdLvg48BqmPAKa8TgH+0Kg9BP5+BW
Tn3Ib0nqXKGYZBIGShK52Og5HJChSTLcirAu7gLj2yZTW588DXo284VLVO92Uj0pr2dwwZ4uXM0S
dwjc3qhD5w3l22ChkwW+WIB0ul1XYWYT+9rk1Vbt8toOy6Y4ULkVJfkwhLFMazFFOh+RYsSMJXJ4
xLGxNRDz24wUO9J8EW2y6CeAiFFQvN3Z8U9lUy6W4vhY7CuxOnuQRtyeVSYmj/FMxkXX8jIxpp8g
hvYLV6wsDnM4zX0+9/1Mw5zGunHwnMFmAaxLmzSuZEPgcRw7xzgPlCIrpJvccW/uVsSA/0NwTnWc
fK+3DzRfmFcVrTLJtRdJHMwhVFbqI77Y7/n1zW4mQxi3XKp4uubS7t/Vor2LpOnm75YbrLpQKHPb
Y6y3vjmG85zc90r0NNYmHRBC40ZzxZoRtslhdHCLpvUaMCDWAOzT8Xw9OpelrsfotmFR+C46f//t
ZuV9jLLaxrzpnGFIDeksY5Z0eFVIndud32DwmWxS4DAZnpxocuXDFtTr/g7oYcTtDgQeHnzGmCot
Ol3+w8VXbicH6q6/7vcYWGZcq6h/HckgdY/OTBRGDijoz5dIixuqyaKlGu/8bSoM9cZ7NFxq4PSF
TdTfooz3giEYNLrernrPF847xxYbTTLhQqjTWi9rmHY1d/Cdsbs6eLASgk+81Eo2Q0ddtHbPTFVF
eOkC45f34axY7No42Ny8p2TuZ6yBAr/Ws3nzJHnQJK+8DXFX1bZz8DjymkNd4vfLlKy6glN36J3j
HJcruynPD1Sqowlxq4kOlvyXY+FfkUYVyuvkPHS/UKYQm++ms1bBG8zhk7asj3xfohbmjuzVlaNt
tJuFrN7O824jY+iPYtvt2wx7RMMkpnVFcmjBjR9+j2EwJSeg/L7MuljAj1RBmagD3ETyWm2JhRZw
3t1vb/OFeeyKUKyHUbdtAqs6SHGrfUVuQZX4s33qKgr4bgmYtZyT1dSQehYVE+ORc27+NZ612Ec9
F8Q2SLjQY7c7+mcqG3CQttiMZnhJnF/FH65ugODm9ugBYsoXcsaGLm3FapmbKmiUl02YExhuSeDx
Mn7oWb0Tz7PeOANH7Q8XSawphWsG58Eq5tjLqnhKrAefgW0inGFf1V1S6BhKkvdd/3HGddG3YNOR
/+4QABIdhBE+zMq4ufqq2WItb3nmHZmxVU7kckpegNwfccWnSonA/nbgtZc8roHiLz3dddMlMC5p
AujtuTQk/gPBOcXlcLEEcqrIS6u1OLkr8qEUp8rmPnfAQSLtW20D5thA59m8jWa4HSLB2d+xt4pc
LwOCdENWDe3ZJD93KcII+9p2VAPIVHvLlrmTn0hWIQJRrxKAtp992uCU0aILeWBRLbxjORck/5Wc
D+pmSGaeGyjt3eSSUWd8as5mCe6mmhgcs5rVysew9Vs+5lo0yQENQGiyYpTq02135WcJRug95QGT
4UXZRY08inYP2RoSuysP7qAGmS1+s7a5cKGCDgWJcm5eSX/e3tq4d23ISX8NnwMxOdFVApfKUkiO
YeZZAx+8bAb5ssymwNEyImbPFKZSkwk5mT2vO6VCZvRNSkOx7FJvudn9ujngonH5scId/0xlLXq8
S/QQPPKHcyGO/HCvQmrh5LtcE+Is4PF/2JzEHaFH5Xax8LK/hjX54GnV6di+sStj6+OUaCaJQDNf
wtBZjHVVWPYUv5WSe7CtrD3MUXzssN0y8qYtAzadvSuKXPwnn3UWtV0jCbRLASfbgTWhWPfXcbPn
PnUpvC+gEwaY3jFZi+JoK9ufXiAeBL8Y1fTlNcAFrL+opQRThs8KD52pEB6iMxNQ12XnqFdg96o8
7qYgXRRnRDjnU4xR+KoKYmnuhjWybgPkFPEl8EE4pdZk1851ANbxwm1UqFyCK3C+gyE9uXwLIHF+
69MSEyE0zLrNIwlfuP0EIOf0RXWUURn2aVOzPF5Ne0AE8NDWziNALBuFuyV4W0RoYYnkN9F8Vr4z
7ucevrrI+nCfRFrMo1/nzYBc52PqewZdDzaqSSOvG7qLZayFfZ+0WCaPvepj+5aSz5ADW4EQQGFC
izDk4ATwggPZqg0plZBd3SE2AyaydRE4eaqmA9N1EPpad16B2vxPcA7geGtlVVVwvwpy9jA1BWuu
j9A6eJrC2lb5qsgT/mlkEc9wAxybHeM4cA1YrM1zPtvsXCd/AaG8212nqXMLnat3kIFO5MVQ+mI9
JsgBq6d1MQvTAya44WgsgsOnTm3jhdZCPvfET18vSxMvuUurGiQiso7cq5xguIm8ZpwuudR6hIWm
BhGppYAXXGpPmSMhHv078FYRZvUcFxUtMMH6S54Mch+/tdV8PZULGUwK58fPNDniXsN1vWNlN//D
JDa4v5SbdwQZttzLGgSoeo7LhJpdLfyIetOpsQqig5iADZnHcFyICbzjMJAU+ExUDQr1aPSGf80q
zH5FSbvQB0vXMaIPTjxi7ydYGs3b5j4itxhHO+tb0O5/52rx5oTBtO2zBdo6yt0hCtVx9mHlcZEZ
a53HNNqbtg5T21Zqui1JEVekE4PI3CBxrdUxbMb5kyeViY6swBogMbEH0jJKowsOxLIsM+Hu+PE7
tS9vLA+9ul+CpLrBRLyUp2rZlHccwYQBBVQLTSuS3RlQ1QxekU9u24bpomWMmCdcwADFbPtRGmBC
61Njefq2hqKnWVJzlmSOgCHMgt6424U7LyxvqyXq9Ti083SSaKvKzOu8vbpx4cj6vFgxCF/E5GEh
ut2GdsuDOFqnbHQ3Z89lGYxrBqXABc2tXnvQ2P5qZVsQlbeGdiFy0wcdA+QlbXUnUWwiHKrWgB+s
dvZDWDvSO23JsHw0w1LeKUzKSF9qPrdD/m9/3FmbXqtqDu82PveQJUW8smyX9fimTed+kXnQPvpB
N32WhdMjtFC7vz+chTbxreMpMFakSoLMGjDuKQOLGvdUExj76bVu1B6XrkWmZaMvPO3GGv45NW/0
saPVdzgOC5VeJ95CGVPYHKnuSEIEYig5btt0cq2wNacQ5YDIRF1GwRHjjyie1cpSnC++f74IBmm/
8Yc5y41kMHW+9CST4DSOluPmY6X36jjFoUiOW0NpyeNaqPrFb3ze2Xpcio82Tijs7Y3vfULroNdq
iAd7khvA4MGUOvhcSqwi6cwiByfMcMK7zon0KsDWqqyolvlX+77d5/T6uncgfy3ymVBGD0QALIgY
4kA1R1h0wyvkVoWd2t5YoysaV3sgFLAMQcB7e3ipRpO8NFs4/aIO9rtbf7NrRMo9DgdXjV2fRWMF
lhbY9YR3beaTPclgHqsLJFoUuxkFQv28Rmdygol6/RPqefvroLnpCZWM2U1ja5x/IOKa+oZGOC76
IgyFf+1tUoh3jS4yOhatK/zTUnGwXG3DONcnjHm1yWfhKbQxru6xmhYsMA3Qkblc60g+EcHLs2lZ
4fTZ41n7q1FY/7ESEpuzoSRMhlexKqOLxhALkIeRnvSLRz8uOipvrbeLarPUeLLUbB6V0TA/gPqE
v0iY+CR34w2OqLQ6CSxX1XQCTBNrLKINvYkLBEurzvlf7QesRKBiI5ZF8kPZa6tjz9r3b1SxgYTa
IkjnGdnDfL27rhyzkJ6vx36V+09RKDNfIvDji2CIoLqcOpD+GLfb0IgUmGzrX9dRau7sVXENrfEI
b53i/hhJQJ5cUR1WYNbmth2b+rXSbdfm85g49mGI5nh87zqvesd4MKBhW8KkQSvYr3RJF07Bid5C
lV3YjvQ1YUK9/VcWGq0O+vtgR0Wl1V8hrZ0Ahble5QXiIFoSqH0vYlBGCnjyyG2DezuqFv3TzSuw
yurByGXaFpiGu8GqRkRdS1gfK78hTjYhZo9APm+aXrVLuPVx0cuiLziXWu/APzuoEra2gavZ4dEW
cy81FtR6f3eqphhOhPoSd4ZSz5eHgmcWpBdx/UvTlXZ0O4dFKbHeb1516LpeG6hbK7zarHUCH6qi
uYO2Wc5DKjmYQRZEARqREq85eGppF4iQ4FyGy6GjBSZXQ1wCpUp3qfLZccOe8CEh9rSYYgBBZ4ys
123oWZ74uj5sK+ZfrRPOMch8GN/cqApmCHmlje6BU5rCw9Lsbr6vXbRc1PDpX7uoQcyo++4Vo1zZ
MmzU1fysVJ2oS1MZ518oqrA4LEDef5pdoCviuqwwU0xReGYk+/WAEzvERWIqP4dCDJ5nFDThARdD
8Y/4QeQ459ychz10++a01kUYXVaCwnoefOG5XBPTzBIc7DayIVb46lgyOcangF/8r833NTPiyqg+
dWiTuy+xEI6fMnZAQ6d1NLgXMAHlFWZ4a73E3pa0Z+nLPmVhb1jpaRd35scxBEBP3SEG1xNN7Jhr
jtBGZ0EyxYf4bBdLJSSCcxGQ1dqf2I0qDH5lW3VXiJVbgw4zEHjRI8C1I4/80N46aEp7XkaAjQMe
/eJqWLbltpL8+o97uNpP8GXqMYm95HNBdLGcmb9qtIGkbR4etIn2b70kVptKuMwqh/txvGObGPgM
gPcOEZgB+17nenmMtG/rnKIcg4tzHaY4lWjlNFplod0DQHsLz+fULpJxYPn6uqXGZMEh58gS7h4o
6z2ibdS6qT2GgTyZYX4z325JqHMr19r/INMAbJNzkYS57uzgtkP2VT1uI5+4SeXeizVDiFLfdtI4
w7236wVeT2xVcvKsuj6H5wvn0cZ6SR6fVbvmz0w3LX5he5L/DK3u+toA+473jCXbOcYgLpiJB3u0
T7CtjCR+KGf3ATBqlAeL5XnioI2bt1Ho1k+9wg2W5x3Il5GqLYGDC6YJ682ZZ0vdbJ0DIbfjJwnu
QLw6daRAIPBfrLHbvRwllwEtDmsvPi8qGrsGOqUqFwy3ddrqRtKs7EzJQ8OOBmINF2pfoGFOPjwE
33TRrz7PTZJ0BvWi523fq0o2rsN2hm0uEc/wUBWy/LWmJVGPpWdBz+E16r0Hv4o3hKPgQ/ph91b1
iYa2XVCxItZLZ7WH/cmX6J8OpUwsQZDzJkQ2mkg97GvjKobZYvyQDEMllpPR+qDAlYGxC1yMTInX
K/0cY/2Q3yE4MOpxX0v8MOM+maedrhD7QYIRoZJwV9+fL2qtuKtKRHB/3GjzfaCPIHkbnM7+mpMl
evUQ56/nVW/+6MuuSZ7cokEv7u59k9xoeyq7B7N7Z5AqruP55KK0RdbrIR/OJhd+989eAybdLMs8
JzeUz0Mp+FK1TwHW0vDOkqvbnJiCCvfgtnAnlBMlygLasoqF5TYsa3PTUHweHfQaqu+EW5fa+Gqa
OKrFaA8UYs5s+4XjCOB+It/uG2SIfUrx94riYmAZftjAjMaceK+hSBk6enn0p71TKUrYhUBMWuiA
6805wIDdSzHATDv9r4uMUetJfy9kFi3bCPo1uquXlXzvpFWtsx4ZNMJ4ymwO3PMYi1UwHzfobrB8
ZJNXBa9gkm01sGXWzn08MspM85CRfMwnjJPJXn5303hudZZEr9thoTXazRyQ8I+61Z1OsX167mGN
qsi/FcvI79EX5DXfEmWBanpK3Ek8d8Cy+3GjluT8NCbgcJgxmi7bQzF0Rx91yob68rzhEN6BDMoD
PeDcD4N3ZwJbyph2nf7UWmJarrVq62dnmXqRKdFsVr4ahLmQsB4yZR/I+n6ndMM6xoHXe4dhKsvp
SjtzU1378aQYWj2FLJOvhlF0qPV2N5CTQKrX3I0EqppmbFg8xSAYv5PtCgtI071jco4uCAldH2ev
QjFk5mn60kHU/UI/xs8U0oCCr26B4n5391vXDtr7DrPzgx5GuRwM5ASiznVzHztmYmhuGO5HX3EJ
QWOSesSYpBeZFZ2L4tlehTrqQXjJDcikE+VrXIlP3obZ5D0oAGy4oylyGBlIP/pYKfwR24ICbiuD
+Lc0iVsemlq0JkMLJ6aLpJq9395C0XoIO3QULJPU7JGWOzdTCAXdmr8rqv83qqoR4EJjh+Lo73Nr
3zsb53wGc+Eul169FvupRaX+gTAK34O79fGzQwPscj+hy5OgVpGjgVriYrxf441DWsSK5Dpl4uCr
qtsmOoF2QJCNpaivvGhL8DEQWt9dcKlL1KZRaR+oElz6AzJW9HIC2+X1Pu2QEg2xkdVV7yTOn1GK
8aIYRjRM7lzwQ221LhhkRtu/iqOeU9ZbRvGhesu1j1HVcL6zu3PI8iFZlNq6C+cvhwvlxVShWLKK
RBzvYAeVF1/0NbP+AQOUPzHlDAFxUEU5RlhdJsRkTaj7b9PF69u2WfN6ZUW2vmxlqfzHyQmmzU+L
fnV/yiiCUPMHF/RfEx/2oXYX4G8mrtk67hxfOcryZsCOS3P9cV8DNjFAW1P1R8cyTo13Qa8PlWUN
P0R9sBlvtr18jnXXjEc0WgiVG6XA9Ee6sAMG9sF+ozNNVM8YcPQLKwtmOhNvSb7t3J7IJTwbW83C
bbwxu/+l41Cb3BpXjjPqgtFl2V6M7rln2bxrEFu+kCYAz+bP1fwdIVKTadwm03XkjXQKx8UKrCP2
tr4GBOEpIurWiCyu3OCTGuXmdavjOkoFTEmVLhv6DkzX9a5Sv6tqBFhn1vAmpnTGHJxCIMqIpINE
HLc1Gg7tWS5YitiI/ZJEaDz7e19CWCCQ+I5WbM6XkdI7Bmp7D5dj5KIQzwrbePPJY1grzoR+UmcK
BuMwWxUzGNH143fN61hdyQG/Gqii63a5pT2O2dUafYArfqDmpu/hMpDwz4hKkBKinB9c9oRDJ2JL
HKakNHdEJunw7843ScAKc6N9PUV+jz2qWV11rOpk9Q6h9rb2oouMP/N9BZwU3d5JrD6qMnXOnkNw
fWoYJ3kcbEgQ0Plp/CR0C7cXvwqvziFFz0qjyU7+2hOSqxTJeFff7bbo5oMVxoi6mEt8ny/XHzih
h1kV63HBJSMuYgu0HQ53Ry67SIdnTiB6FTlVImOC1GZD20tXOXhYUtIfdiDK20XTUsm7lnXuNoqk
KPOokmV0E3qb89czhBZDqSrtn4CYzHYSdaKnr1ZEws1qhTj+6iwTm3IHzeV0AuyLVR5aJfYuBow4
vhCObprbfXbGb7bl7ZFTra1PWGjqW0uE63TSpqyDa9ThyTO5VPX3INeNdDPkzT564GGh92sc6ooN
n+zutI8UFzRyqqE+mAq9aYbLAB8SvG0J3DSyNx6JSqPHb649LmgUeMF+0o2S/gOOKqc+Fq5sbshf
3uVBMPC2d4I94zisHoFbiTUvnJl0H/7S3uM3VygO1XviF/Wdz77B9ly28l8Z2tH75OG3uosTvYwX
+2LLP1FnvPbDBpLYX/ZS6f4illspeUaxj+SskCphUGgjcdmUETcMR6DzYhzibrPO7zjrGPk5fLkH
VwJF2Z0EMbTO4J8svfpWjklheATJrn9HS1nfE/o9trsVGhHN4Np/Wf3AnEgpIF3xkEVhfQiqrmWI
akx1oFL1zHXFXo0yiZn2ZgFiGPLZRp+Lqd1r/UPrRFYAfL9HfwdTwdo5CosQM8zc7rkZsJceuqhG
SKjIX/MuQgvpyKlZd/cjWpFS5Q6K7O5kh1HxN9R81GUtVqKOIOLusYugsVoNephzDA4iHtkPm7wM
AMGPbbiZGanDf6Sd147cOJuGb+gXoECR0mllde52avtEcBgr56yr30ezwK5bXaiCdzEHc2DYLEkk
v/QG9lIGEy6vv4Rxr5kn8ItID9aWPYzHii5oxaWQOd8hD1vP4CrMH9ztvVxAVElwoO1YhR+MUO9K
QP1E6vY5TIaCUQ7wUn8fZ+M0EITsKDkZZmCSbcuJEhN8e17sNPrkr0UViu5oTRRcDLOCIrsPTdxT
IPX5Rfekh3bZ7Ppq6u+SPskBmoKKpICyGAHew7godPCw0czUP7NKLCVFG3XjSTNodG/otRons0yl
DsBrhNYDW6OJdygB5bd2nFfiEbOJsD5IbenLNL0bPfGD8m8AjHk/m5kBGVnbZIQ0FrBYLj9Y/sj0
o5v7FnwvWvbQYYZiam5iVbjZ3tWBpiUQ7QDho1LuHLnj9P6khSBXQUW4DbcjbfOPINMnsmi7MoP7
oO7y9mFw57mjqaFmYAs6PAhmGC1kl6aDY3/Mat9XL/yonE4unB1/O/i69ckvmOhuSyOi6FVh6Pqg
8HIuYzcEKzjpHXzzHtzAnW9qtjrksB1uk4RN/6x0JJNOVOsg86m0QM/JytD81zQZOzqjeTH8tkEg
zB7FVz0eNea71g04edJNmSfWAYx7ykaKo+S+K4wBWCrg+I/QpoB9sU+L9IUU1P0J1jGBMKyCrtrC
5TKpW1EGDT/KKgy+AzBS06FEw9OmnsCUD6qWUOahyv4tPpHIszh3dN9/mkNZDxuAtPE9raM6usHi
Ieu3Y5Y0v0czpN+dKPqY3O8LGEKrcr52RPo+H3S7K+ebgqMc7FIRRU9RkMVQMxRH+TPROYcEACQg
uA+BSTs3IMoja9cl8FBBSTK/3flTW91mqRX7W1p6zpcKtankCGmQfKbLkrj0VG0k4Y1hRgW2mqQY
MHOYNSGbied5tAl8Bt7bOhVN+WUoEk6ZacaoWaKThv+Bnettu6fv7aSPIHSR2ZfjBC1lMsvgEc+4
gqjbp+OecYDw91k80OwuNcv5hKF6ARSlmgb/nkMGtmIp6T7ogTC6Uzo7ZC6+crgipA1DScLydXaN
0RD6Xass5F03KvgGimYAl68xqPshkfNrVNsA5Rra8+42s3zGb26iU9mYcT89ZazDW4GiEHGAS+oR
WtJ5tNXBDdh7C8uNYZ9ZEAL3uSE0nRuWdt+mq4FYbWVgiuQIDidxDmbkZOI4akxNEePK66PuROBq
q2ayopOQfiQOfRRaC3DMjh/bdvALwG2JLB/nrI7yZ85vIT3f0IbRg0FB/zgV3WOooNBuizLsQYry
EsnI0a0y9dLo7pEGGp0bt6zzh2CCye65E3Ij4F6SmUoimhxgL378e4biWnvMOSmiaEy5kf6UabZT
btBWSwS7LZ7TXdaGdrGrmaf+aDJm+HvVaEW9rRSdJFKsOXhuIASM36vWwvEiImNL9j6oEHkse+Ze
p7KvFZkjvgi/LUIk5A6FMdNOl2acH/tO9MNTaxSJhNWXTp/VgIA/S8jMgalg1bdOMQb6UW8BvG66
OWBQgdYDF3seQFSkG1URebIEDMxmTKTBD/VjJiC06FJwyromf7mhCuptYI5htHXqqTL2GVrW3uhy
fW6BWaJvapMt18SvsW4+NX0wSyZW2CoVJE0CblbQTZ+axHeeA4Y9BqkDWP6dLlrMvA0QSQCdixC+
c45uM3SO1G6Gje2r6jtDEeb3bu5aVLIiBGPIy4noXJAXJidQ5EayNy0107CRnYiYh8Em3qObE6iD
UTMN8CYwNLSucnCnpGCJ3tASBFe3q9QQads4aYhtPpKPwhtnkOQne8ycXwwhYGHRFIqDvTVWo7Wf
i2z6xClmsAgLc9o4xlQYRytHhBYlhV58rAAeFneFO0ztTVDZ/WcO+GLN13fBPnOL4pfVWtNvcLoR
1LFKmwCDOSTP9MJNWNYwTQ+E2Sza627RMvqGTecetbGZ6+0Y+P68ry2LKort/lQAjvrNNN3dAf5b
SEj0p+vXeernmB8nyYUHyg04JX1QPTKuqkgPR8AuHpn74JCX17WzKfyZW89y0XbYwrnJiz3uHTbA
l6Xg2Y0hevAbktrpS+/a7QerMpqvY6amU4o+UXRT0a2+VUikLezVAdZNioMKAF6F8D+dLT++qwC/
vZph7eSkloVRgr/m4mbLq2rcI2bl09fEZ0WdnEFzkh19azhB7oDkRuiAejiWIPzQctAqB2iCE+RP
OIRVX9G5DV+iKdG+Gl3OpCdTRJM7RLFSa0+7sre3IN6dOxWPMEiw2hEgoHTc/KxEgZTIfHM4LeNQ
hnyg7emuA627b8RY/tDxPR723ShQIEBJAbK4copAHkeMO1z6gmCNXtpJuhR4xJ4NxZL7uQGEF0GY
8TuJvpBvf7SBMcdHegnjR5XN1RcpEvymLKMIv7fceuM+zXT1o9KAem1AFwfjETl6/TtbAslQyhSd
ukgN4yPKEmKRypttgYFInST7xu2a5gmDlxo0tTUbP2U151QjDObyXaGQ0d4Fsyo/RMj+WPuq7IKn
CO2oXwRzJXdal04m5TQakOgCp+mPnNEdE4KsUtQ18yCA11kJM666L8ARzRbJ/FxCVgUU6yT2SZkU
Z9sQwD0tJBPx5Y2sEabYmkbIXEOMgYs4RYSOUQvyqzsmQdH7hPlBvjq6MUBssTL7MVABtZARu9Zr
7ysTIEChxuc4SoP0VoJg+S1VH702WslZzjhb/zZK526H1F2mtmgihZ9VUcT9qYpmiBoqUO5Jcy1z
eIAYhsFX744dQEozsqYbRwI3JXns6YkUCealm6Qd5ddpGAEMjJ3b+seEAfWtAVsvOpTYpuikRs3S
PIYJKY6zNk93XdUOnWfCvXN3MqFohWo4uOqWsWmTcQgrfoXWFbSjIWjGCUNRxCR2ttHG5UMe+Ghb
sHv1Twm3RX4Eq4XJk2YlU/OSyC5+Sppp/mlAc/BGAzrlMjHHib7tiyrALn6yZ1hJDm1r15euuRUl
WYCXy0roYFI0xOZEFCbB0UaUgfG8LYpgNwryyyN9+dD4Njbj8LEQvdYcYDPK+7kNsvoo0YL4GnVU
FjRZy+wFJGc+bAabF8c2QKJgS8REZmPw5fxSpJ09bWgkTMB2aw0BtsCQwFo6baLkodqfglNAp3Jv
6iOz/jjKDEHi0le/WtOhSGgBGbSbdpCjoNqZ/eesyyztYMEc+Kkzl5OeGEzrn24u7YzWitSf/DnJ
wNoXTve6eEc3AMXqklRB5K59M4OwxOMduZDHHNEqAcM/YGstaiiPlQt2fz+VvT0fIJznoGVh1Gxs
VEi/D5Do6aI7dvPdlVmoeR39tg8VHIV4Ay06emhBEsc7wyrFk0FvnA03WQwHzKmI/Hs4iBFcz6R2
HxsjTccj3EyMeM1lRAOspvqgGS2dKj033XBvt2nFSdLqtnt0h2AM9tOQYifWoP5enLipSL7czMDU
l52ZYh80OknK1lLoiUQ5gJIwYFzGpdQ61rE0hQ2o599mUbawQ2lzELG2ExzvW7sYezZfBrKJHCpk
NIOOSwc80GCI9SOpQ/cxJtKhEENM+SaheNU3UegH5l4bFa0IehODtVfojEQ76LfqxfRnA9i7VYYZ
lhW1emrDigu/6cj3tKyCIYssTslVjlaiy5jATQNrNyd+ScPNLNVBZ1AF7ikPLXvbMYyhIanrxQv5
GjndUOgGdLeGG+s429b0mBpcp5t+Yq422HG0ZNM1Dei5lzFNsiIKt9EIFnjT+xgq3VqlnjYLJYWs
8gfljVKogtjmI++ZsGLbOq5hDJenZ4Em1xe/qBoEGEILLP4ccZkcUO5q6xudYuYlGFQCFd8uI3BD
kKr6TREDSb+nA0FPLCga8dl3Ev+pDWb/Xmd049+KQs5qi+6GNuxddzCyzTwZcgLII9BQG1s9+40D
YflVCzv/8wSAdPYWVa7fTEMiTM1y4BEbp517lMGrkDaZ4bvZHRLR3L+W6MMfaBqF6oiwHIaJ05RO
kkoIaQRPU2X16IeVQUteUoPt7ZrZH58hzOEy2dK3TkoDSA8nHxLazqmrmqFE4Rg7kWdgXjEctE/M
yZhdAJmJ/Z2YlQOgDbQz/htJ2uUv8B66pynu+mcrKxpubEDtDYj8cPxSi6VUgUPS36DHAJbMSTI1
3HLd+foHdiNkCjlZeQ+MzbaNfeDTN4EMCqZtQ426iO/r7XDrOyP4SVuzUcxkmpdtpRMYerBJsFn6
p2LkvuDYYBtv6OL3XzvDAQVOyVK/hG0JbB9FnNuilZG99ydmcmg3BXDSfCuIfgVVZ4w7YOPIvyy6
GeZmBg7iH2xaMC2iAZb7xfbN8DNy7cWHZIw4OJHI29MkC11nLhOK25GmnrmJ2TTI/5P6xHs7sVCW
mCLdPRZubN0xpm1zHLnpez/mXQpQh861/bF1nb7ZlJ1VcxDABPl0FgKCpyCTbB5mP6rcTYBglb1t
jHxhcgekOHstMOJX2cTVfKiYvHRP/NTxpSZOIc6vVS7NVGlb7X6GcgDGkjAmeV02I89MzM1nZJ8Y
B6WpU/5s3F7VGyOQDlEj7WBvAPAATyLqVms3wWKQsI0tP4uOtT6WjA26GvsOGkNW82DObvSR3r+0
H9iIKbqhpuz8vVHZhDemAczSgw7ENf1Luwr2ejKgCsNf7as9EshoF8RqRg4PTiNC/7xbeFd0kujB
Iu+g4l3dD218aJC1Dam1wv7BNHt9ERJwwvt5tjTnQ+CL6WO2HEY6FTEFb1m48qNe09METlUmt0Ht
pBYqO27z2jMFHY8ZPPuHjNiApVqONWzAHKogSnTDtxZ56H9QTRB3QssE8kbK8Z1tIABS38Bm01Fx
LovRQ6HIvqlrbBc3kFuAScwkWexXSn77m0Fv9IsBapMMCjwSvU2gluqDNFOr3Pd1L1G7ITZvG4hG
HmIUfXXkz8Jk0wwj84LUlKW+s2AXgVoR3fQtVQNN7rkP3WBnUgxn3+jPOntovkt3x6pJoan0NOsE
yrC76a2elpLmVDYpirLd74zTzBQivhEu8QGFaDgT6WB9RI1N/zA2ZvpTY598bbKxuA9FMC3UEZ8b
1Pan/CdkfX1hKRt0zlyE7P4JMw1DOwYyctxMxK9bl50+3aYiS5+0JE7s7QxWON7YCuzBK+oYAYw3
vIhhqCHRTAt/pmgkzjB93rVjObyMcTy3LwXzO7hTbt1+zmhPghfFC/YVyMXgHIGWWRUIoZybEmNI
ZW+qihr0NOiF1nxjUq7nW3OIqvKOFkdxU5BqzccanIy5D/VAg9YAvAuhnmwMn0lJzG9G4JOI5jM4
EnDcLcC4WY+rFkkd3B82FYOmgg6zVcbHeXYnWGV5Sh5dSt1lz4W5IGPmAhwPGdUct0DRGOWjm4vk
AUJNHd8NZWrvE6VnALKSwMpBEMci2Nu0lUuyyX4ZjFYoMT6jhAZ93TYiJ/eAzUhrC2bL/44KVxA/
lZ1dxwfsMMx8X5vuAFLTMasHTJyramNEOr8aso1p3pgOkHCQ2056TI0sDW/olRakcFgUAZ7Pm0l/
bZ1S+0VhnvN2h0I9TzIT4DGnuJYbpCO76EMVzM3BCsap26fmSPE/m30DKtbyiwOIu/jJQO0Iuaii
KOeHqKosrGeh22ACByQ3yB7+A1xQam3UDp50+vAGic5S3fdm5LubWU2jsfuP6Vu1ACmbebPf45Zl
ZHmZI7sj8nQ/oAw8HkCm6wX/1AxKoYjL6VTWU672aUfEmjo+HOSJZLii8HlGTFSS4CCxicIr5cry
5386wBhiYuZTdh6i0TpOh4UFUARQr0nJeU2vfhFuXYlxIhRCu1UiR8l/K93LeFEMhdXTeR1SCTsf
4aN9JE3nYUIgZkuzSH3T/JnSwiUPZMgNOq0gMYcMGFtXFDjPiUUqC/t4JkQKa6aVxKzGlqZzpnde
o+b20KGJiVR21B8vi0We0cGUCoE4x7QWZwdrJbypBXR0JyoSr/PrD3zA4IsVUjbyFzSPVgL1VJVC
yr68qHH2LSOCbwByxkBo7WuSQ4McfPqP3tD3xhO4BucoTEPbCmYzB7Iu1IsA3OyzRs67coCrjMGp
uy2H4pox77mthXTX//yQRZf0j62F4lKtaslL7rMMBT5wV45jRLdQRvsrNq1nPyf4DUyhFnH3dyqv
cpSpEnXnSUbJR8ux7AeJdNwV3eqzqyiheFuWBdJt9Tl7ACud0VhUsDi00qgS9qkYant/+fud3TR/
rLJSx7baQALLGjuvhBjt4VIR7B0GRV9Q48pv4hpkJTlff+U8nPlU2P7oGJkausJbePVomMi79BxF
5yk0EfeM8NuHLhl8BNyg/l1+vjNvEbQoMBsJfgnF+pUIeofgEgCRuPMwqzPh0LbSOYCdZI7+t+uY
7AbdwgHHQI52fdmEOdc5qBZ2X9xYD8Vsgh2dx+DKnnivrcsqpJEWnmvme9VZBBsBi9vsPB/JxYNT
VOYn3x218WaOYtOjJeibV+zZl+//9hLFk0oXuAnoChH59V43sTtRaBI1HilC9zm0KTO0OE32Yy4D
ZJUXvf9EFijA+aZ5Rfz2Xw+B1doK/WBXojuO56pavu2fJ5oBDOSwaPbaXpOGl/g51BqmDC4FcJmb
hdcrgIhe3ZGPnRgQyIoyxbBvug7KwiHR3Yq6yodXzLge7RY7VVO2hSfh26ccSi14ggwtUIaujhvc
ZMpmIF8C/d6k0PKzPZZQLeqj6J4AHUxn8VHVs1VeuT7fb0+UrgkMAgiNwL9m5UBouGkRRZE5eaGT
yI+IRQFpmEP9+fLmfH/ellWW/cINjUHS6rzViZYIxhsTUyukBkJtaLdaH5reUM7N8fJSZx/Ila7j
CmQUkWZ6+8106KqzEyiWwjN7nwiatAuW8MqpPvdAGF3gImdJIem5v10FESm3rl2B0SDoou3U2Mgf
zBR18BmuOQ6eOQA0OXXarFQ9igHd26UAO+dwGZ3RCyiQig3QbDSiumGRNULE0AzvkFoNvw9uBw7X
TLUpvHKxLP/+6hA4LG8IBW2VEcHqAqOxGmedqEaPdolGNzFjdFsM4PboONxWlR7vpFVcMyI/834d
moE2bmVcM/8tSv3HySv9MopVW09erEXYesgh3au6G/YW0jd//ylZavFKELh4YCb59v0GMkZIPmFv
xmJ8FebYQfli7CstkV1Z6eyb/GOl1aZpKw0ZmS6bvJYk9AUYl3zI3WKCNmP2XoXSCeNZRx4un4ez
i7oMFi3MdHQyjrePB0mOAtqB7NGA4/jBiQl+ZiXFi5PD5s2Mzvw+MYT9cXnRc59PEPMEL1U4+loz
HC5bwHwnGbwA/stNlUG80gQUCLrV9ZWXem4pR5oCcJ4Lk2AdH9CfpkQdytEbBMLgg6ggJkX9P904
uFci0Zk3CY5Ct5mAEAvwoXr7JqtJFHlvyMGLm759QknUOkwYiHxiylvdOX4AnjHSf15+kWfXxC4I
IhoxEKjm2zWjiY6isUxKe3DCGQPgJr1NkZnfRSPiSegE6EgATcDLxenywu8DvWUYxAM8aXW5mHy8
XRhYXJ6gjVQR9OwQSjVz9xQfjF9F1hX/WAiVBFe+4/t7mwWFbhNnMfuQaz+fmoM3hGZToWevNdSM
6MllSdRc+YbnVyGlJXk2ubtXp8FochQex7bysmIESeKC4392Y2leeZj3m5KHwY/WIbSa7z+bQetU
9H5be/WAphlAnmY+SvqJwy5Ewfj35U91ZjG5RG+cuZD1tZ3Vp2LQNakqClsP0R3ttsWC8BCOfvYw
6eU106Vli7+NBZY0sfVlKy7GCmt3LnewbQYKfuOVZVO1v9Bspooyuyl9QKQQGHXPHLK/yZH1fMLF
KKXSNQj1lx/3zCdECInjR2x3MRlejswfoQEVyNlPaKl6th92d3rbgXyBgPT58irnXirZiks1h4eQ
vY56TjQXLejazgszMzz4c/YdOm+2VwL48eWVzpy05Wxj+K0oXs318zBcGEJjVLUn41k/dqMTxPSw
EYRm/Nx3R2RX27+3naYmxMxXpwQi9K1jQllgqGAhV+DptTY+EQ1QFpKze2vC1j1cfrp/E8jVliGA
E3c40guUdfW5YAGGQGIQRhLwQrObxbSuZngOX2cDzULcNHZd/ANfdviOIYG55x7UP5pIfV+5z858
TzYMvij8BPK2dUQC5DyalblAGID3fkS/lomlEzXaacrA219+5jNf1LUQHeY6wxmJMPh2hyqVpbKL
os6LAHrdakNpf/KrLoMB2NAoQgoSn5jd3y4pQJRzdQqwKpgJre4AQDt5nkZx42EzgbqDLfeMYZud
jvT5Nh+gsV9e7v0ZZDmMGDFY0RkjqlUmMw+0u8LWqb3QCDsPEQwYoDzrlVXefzNWIe1dTMt0enWr
95gCMRb+4Nde1LrzA5I7zjENXHDWi9zL5QdaL8WX0pWkV0fkkThnreKCVgnU+zuNWXrdVzdNYTWA
VlVxCOzobxOWf5fisFsOuoPuO9tGBjAAyupU93ATyU8kLa8wCYeFphVceX/rr7Readmnf9yUBqoO
SdIWmFSE5XAYOl/uhIakx+VXt44JyypwanTKdIOqa12f9PFkECk6wzPIRlBdteVny3KVR86u9n1r
xHuUId17fFOa/YjO4ZXDduYhceuyONsGeQql2NuHTLBLxr8I2UgT/MVNrjndKVp4B5cfcn2keUjS
IWxKcMGhv7n2oELQS4qIm8XLExveegYxNULKEy+ZCIA3ljB/6e6zrPffOYrJnoSX8/apulkjG/I1
3WMwqPfbbE7i17pWaNJdfq4z+543Rx7kAJjR30WCHuDPpOXShM6Cjyv6j/GMzlJLIxfSDaIHV5Y7
87EAofICaYe58MNWwcAuKiDkUBEom21YSVUc3/FxlXf5oazl7fwZc3h7XPSUHaauMMNbXxxmK2OK
WQB5nPjG/RwVeUiDQxTNx6qEwIv8UcjQ00+D8JCLZsIBozJNwu2MUiZQ1t7cakFkoILidCo6BK5e
n9jbRrOtHRewczWHE04IXKtQ1pnnPRd13mo7RHbk0wxsh9ZNqlniIIckcr8izjw138LS7IFiQy0w
GYphdnIz+nrSbVGVycMtTj06MHLAn9OV+HvuAzu4tRk6Mw9Fw+LtRhoDEy0alEu9UHdib4aAuIm1
tKCZAPvs8ms/c0Zom/LasXM/00qKY9Qt0JSfPX0M+y8KFxsPftqw60RX/jNO/bfLyy0xZvWRLUYH
Fgdl6Y+sCwanHrp81lkOqz60huYg+43ZpPMpwK1iiwCu+YjgB+7PGZ4ll1f+N/l7t7RNqULFQht0
HW2zNIibqgJ5RW83sG/LXESv4CHcl15z7MVv1UHXLuyCx7nTqlcz66oDEH/5sfIL88vQ9tljT8tw
f/lXnfnS//Z/AavzUt6167PRMIIoEVihho19Cuq2uUEMpPgEmC6+8gLOL8Voi+mrXPp6bzeVK2a0
DTTJl251dCOLGrSOHeX3hQbA5P/wVEuX3qQJxP2+CsxZb1Z4qxMtUTeBxoRQdrtLtTB8gYLePl1e
68wGtpb6SdLiFvhorh6rmkhB4saZPfABc/I5ILf7NAImuO9SlIJ+muakXQleZ1eE2rh0niz+t1ox
1LIoMJJ89oyhVJDukZUEAIfbSxfQh02Da+7U63YCFyNx0rKZEpC1vavfml4rVZW0k5eEgbkbTWiQ
fQmSCnhGBmg0+Km7lvzLzPvfNdmTXMRkPIwfV5slBNKZBTYXcK6KF8AhEDxBAx+LIY3+n0st4eeP
hKctmF8HvTN5s+nE0T7HgOA5S8AGbbRUN6crW/Psy7Sxl1XSwtdwnRMgFyydEBiI5zaDcTsg8n/s
RJr+XnD0p2Auy89o45ZX9ui5o2dC6BLMsBkrrUPbAsorh45upQ3/6GFEZPDYlnWERhKk7svH4dwF
S9veYTHhSLU+5XFTQ/zO3RHevsmQIiiqE4xFA+ZkghzYQPaDNRZOpWBxr3Rprq28HJs/vyMCqLE2
5TwkyMRtlSnQT+6EsOiYuycxGt2vPmzAFNSyyK8sbZxbe5nhctiwt3XWYaWyy54BfMJX7eu6IJK3
fg+icYr6HVLBsbPFbiQcdzll0bCVoI29CYprjAy/794gruUYGx0uQLh1chEgcw1dGo3IafSdTW1X
DYZFszlAlB7QBNpf/mDn9gZdIJIf5hLiXSaehZlvTGigeVXqpIfB1dQOLYGU7FF3ruz9cxcXCYVu
ksdxb63rJb1H5lkM8+z1dTUdgiJsTljmFDs9mOY79EKm4+VHO3fWkA9kDEiSb9PqfbsjQAZbQYAA
rNe7vmseRGd192Bb/OCptwrT8TJ/kZkwkqZ9ubywde6lghiBiUCoJ1NerSwD4pyO4oVXaKNZIjYR
ie+1ixOM1yIQVB8FOAjngFtXEu2HOgmRO6hgwoCzHO3XAR2F/BECSmIiLx/BbPILMTi7Etc2PC7R
G0gODTRw/VRUffwpQx5tEc/xy+6AigLKGkx7sTAAlD9/ipEiBak02RIgKRg28a0N4GdvISm1P+d2
npGRcAAK7aDTVB+nIVbINDvVCEy/QwzvFjEdCwehy6/nzD6gZ4t8mEtMIddeXe5jnCMDuNwRnJpF
4aw0Uu02TsLhG6DbOD00XRdVh79f01A0yuj20/hfZ18l7hJh32r04QsdNZmqzCc2H/fDHtirb8Be
7Wl9/F/WZA4tbNeisbtKQ+qAHvFYs+YklM9HMIA1t9wQB1sbxw+97l7ZdkukWmWYwC4ImLpFE57p
xtv9jnah1fvI0XtBhovDxm8xtNnaSHhfg8+cOViCDrVNoSQl2cHqA7poxcJEy0ZPIAIRIjyhGxrI
+AzfUlRbEwT/w3m+i5sp/n75jZ45V6iqIRoieEi6IMsP++OOn4e4kbrNhM9EcByjCBlN7h7zHqvf
96ZtXhlintun7FEDdTlUcOjKvV1NZGM5VTCrvKqdOySPWiRCRaSZ4061MzImEinzK7fxmUDCIMNm
i1LC0upZbRmnCIPWCqsZXBKCm/dtsvCFZZhIgI/Zd8Qz71WurHGbO61/JXIvu2O9exiaLkWAYeMO
vFoavbRcbyhSPW6W6kQISPdZC0yvdkTs4S0rThIDq11ex9q8KfuqvvK2z31b6VJiY1lg0cFb7V4a
wRkpusGt0ObPDqZCHtYHP2b8WI6XN5FxbiWFmvjSAXLJwpY//2MXJchvDHlQ8V1JlszHMLZprUI/
0PId4j3MRTbunJX3luogC+P+kn+rmio/AdVyPutZboFFhOr4g1NQyZsI9ErrIbJMN+ny7zxznAla
+IcIk1yKJtnbnwlSpVVuNs6eCCFzml2LJngDLfnKKsthXX13CDTQ7eku0ute5y6aaeAliGKkZxD7
06PfZ115C/g6uOlwCoK53A+1BdHGiG8VlpyIQAX5/JVuboFP6ZhAcAFGnx91FQH9VzCMfzU6+G40
lk0Lu5PZVO0WoTEtPyLjA9GEQhPTLz+bIH3ErhurH1JrkLtFHFo3b6kS0+nkNBX2y1KoZEDjNFPo
B5ftxEeKkhIp/pbL+q6fpvjHKMLyWURB8NssZdbu/MEIoPP6WLFtsS3FsgbN/PrGQqwu2GWanHK8
cgbzxtKbLP96+U2+AxVStEh6+MZSDzKRXJeCKVqyqCcENsV0F5k/yQ3K4Z8ODaAvEK7D5kkXjaDy
jXo53FbdiJhozocJt7TTpt8KqHh2JQCd2ej09TlKdOlITdczBcdAAjOtDOFZBdj3TWAbn6j1xRMu
hOOHyw9/5q6kMmTqhXu6xaMvF9sfZ0p363woShuXTY27BYW3tkJhJ1a4DQctRNIXhg3h35c1NFPo
RAKmYcn1ZRnMkRlhAmAhD5FJeSJtcKPDYOJG8zoJQ12buS3nbXVQHLBBNrp6S72/TiHCZmLEOBuW
l1mQui24C8daYgaABnv2BRD3cMj08vnyaz0TD9hPtJClYKJhrCFDFJCqb/NQMNtWoFDRP1pMxp1s
eKorlxy66mlWBXNyCyc6uAZ7PnMBYU0P5BEAD1eyu/qmQzZDwsd5EWwq2t0QnlDVQmH97685Ajn4
QOal0EnWeLkhwkUF4U3pJZ094FKpMNwOjfhKdDtzFJwFF7QANxnkr3vjcWu7viAh80aE8HcuEl+Y
rrXa3iqYH17+Zu+ml9wDVII2Claua/D2lvf6x1kAjQ+VF7Nmr+4VdHOZ2XfCaaN9pNnzSU1qol+c
ta+i661dqDnxbsYB5cpbPXMeF9wJX472Lb9k9RskTASkpmLl2ZCPvqSx3SJ3bviHwhnsLziGB9fG
w+eeGmixWLp7JhBZZ/lFfzy106SyhPIjl2w3x9rehjQz53A2XbvcMVHCwW/CKCcZRnRag2jApnFW
Vy68s0/tkOWTIvJj1sclmfRpDFNdodjpikMCTXeLbw4CVgALdoWl4muF/5kj4uq0rk3u/AXFvUJC
woRPZex3yoP5FDsohrgJWrYi37UOJieqFIsBthO9AH9AScrRGwzu6fpPdlxvehq/O5TpnWOEKM3n
y5vw3A+j+ylwlDKRjdFXyYNRIE4/6JrN2XXEiyLF3dhdH1x5/jNXIm/6f1dZ3RA2iknYokfS0xMj
2BP2vuFQb34ZB/G9RyL4phla68pB/nfcs7qGCTTMrZnvQqdxVzsb0XpSdocoW9ZZp21KpXX1ocjH
EmMUvIE3LYYusHVSVAQecwQuYCyVKA7dm3GXW3eJ3vZf0XCdTvjd+P3XKNUEThBmjiLPhHQKqiHg
tVBehLQbbOthSF58OeBrlJi93NIlXejzWjp+ZpKj4YUYBI2NT5/dqF0EbuUYJi2ibBYmwPAOEfjH
PKaODX+HR4ntvzj+CDqpsJbuYgAgP9g1A2IPaO/a4tog9/23AZ8LfI95MTjQdz2pfJajowogmEZl
Nd8GfekQQ/nbKKiuuxIpj7upwFHj8rZz38dI16LJCBMWaoUuzLeXgEKhC3XrRtKEKyb3gB6E2x80
tAKjx6YWrrYxpkidDNlNJgoFCuk0JBNj/3j5V5y57JdxEnsf2goA8NWpdKPOWNxmpDcz3djHMsCW
LTYxFXMz/cqNcyZAsxTd+AXevkwp3z5wYidQmxyTGBlE4a8EXhXiySW+iEE93UO2G08dMgg3wAjs
a4n7mVe9IClo2XEFMfBdrZyhPxpPs/SaGe253Db7rRija/O5c6+SuSs1KTkddmOr04YG5JREjrK9
YR4xaQyMjHs0tr6glvvp7z8a9yg0CgeIFvnq2+fBtQNvGisjD3DxmU6SqPgOzNe6j1ogHJeXen80
lnsDgCRlPRmUvgpVWo7AYVmyP7JRWTeBrVUfZZaZdxEl/p05Iv+uZH0lkzv3Il1qObpBHAsu3LeP
F8RovsW4oHrKCjq110j5Mnp0fblH3iW+UoqcX4wqZDn5JOWrYyhqt8qwDbK9CBd17qFi0VM34hMK
U+LKAXi/FEWyTnoKCZBk3Fptw+m/ODuv3riRdA3/IgLM4ZbsbjUlS7aC7Zm5IWx5zJxz/frz0BeL
aTbRhM4uFmvsDlxdxQpfeEMcG6k+8AQ4aiYe6mZGMzswxGslor368bJElzf/ko9ruGNQROZ2WA2F
3ETKFa4avgG3H0Y2IUWO5uLOFWZeH2llucDABS9gt6tSoTNEQaT2ieaPoVE7dxOdEvXZ6MsxesBw
GuMh7MD6h2Vf/Srwy0BCmUccrbI2fcM6UX5zdLCMXpMnNapZSqLSqkctzkJ7Fg83TB/aTmkOSdDZ
3ybLhO+uRGrxW8CneB0qOAGnoDR16qFTELybGfxJVzKi8CvstDL/ZCPGZrtJT6XThdghKZ49BOZ7
1qeGdhejUfhuGeg7INUtGf/iEKy9NxgGfsbP1f7ZIfFbeiTMeLqkg1phuFhb7V3kVL31Br+Ngloq
RD28tFOWFA8pVhHPojDG9BQMlfiFc2OTn4MSM4HDPAJDQs2zVt9GGPngnmqQxR5oskI5UQHEgUbP
ilFzQ6QJ3rM0iIZjOScdQiWE549pJZmY9+V1J9/j/4gkoSLnsttbi6Z7Zmq9uRc0LMWr1dZB1Nog
IgaaTBa3vFv/CU5bDVfTeNIGf0iRv3/M1RoYBTLOFNTodDdfKI/gfIITXbfIDIa0P9CFMY6h0UY4
1xcI5p7GKkJlPs7zRDmE6G6FnyeIZ1/HWFD8XHp4j1ZWF2hcp1GlvEUhO9MFp7lYcqb5lPzQEOJP
/654BH9IXaSU55RsqKXHr8bWacxS5ARzLsHwJbOH3HSjcp+3sxGjg3kgbrKWLJ2y0upeiDtZxswi
1XxSDwwyERtzwp9yHRGCUN6MbUjLaYKVaGQ6GaL01JJRn0enE1ELu3KanRj1TxKy+ioAlkjcFT6L
Yq0T+KEbRgQ7ZRpCefRq44SN0kqCJhwmzlPzaM9Wd8RbG8mRhJZhKenOIdKjBNUnTaO3J6HfRB3/
7fbboCxrsP5RtCZgxJG90fhevUMiL1H2zErV17O5T5FrwZv5U1ygg8KJc8LvlgA7dJ6KGFGcFgX6
xMsdWUj3cKK67D6v+NYnPc7xB935YcurtP5hNPNJrQDXUxxe/TBCPPC9c4liWFSWA8JwQZUcs3ms
ncfZkfsfQnLS2R3a1C49FDXlzsMnC6cxV8fD7Zuad5N8lpDb0g4aLsUVchxd9wNYxPy5ipXh1+1f
u3FXq+Cp7AXNTgS2zj8NjFWxo200QAq5/JriFjt5s4aW5s6qXAec2DjzkHNW6HywMJcHe+ghwNmR
rPnyWDh/Z0OIkwbg2c8ayQHyQngH5Whtj2hATW2G7lSNp4WyA8i4Did4YWFbIPpCwRaM5uVvkODc
o9RU8y7xh1c+qY1gb64i84J0f4i68OycM+CoO8nX1hLzGNJHg5SggDu/HDauENJqO0G5UQwq9sd5
ck+qpu4c0o33XdU1YBiYnWngB1YLHGQoKMAF0n36Lhi1oFbjvPdOFT7rINOT04d3Dakd4TQtADh/
6/uJPGqYlsvWL6vc8GcMWp5Fl4Q7nYaNhSNdt6iq0/MGZLKaUj3aRYKIseYTWof3ASmKC4mufro9
l+VvWR1XEDOgJFWH14N86PLzFKKzAm2sR7+Ig8D57YyqmR7gc+gIkLYcwMcCrMDOmBs7EdVRAkyb
oo/M6JdjWpGjWXrddX6SaPNrgLsLriHoCwJl6dTTRNUanxSlHl8+PNWlIQdSn64cnNtlD/3ndY2K
Gh03Hey6AoHqSxYihY4mkOVBd7WfOTDdzqFfdvZqaXFQgk8Cgpg/rNHDFL56AllA5PEUGc9jobTv
6HdFHooJ6I82nXgHZFN7KD8VH9+g5HicA4MQnpVexRFGpbZV0ND57HWEyHW0xu6M0Jh28hNlY+8w
Atn7skPRC1tFurWwk7GuTPhpcY9cSWcEcns2E0X1zWo0QyKSMhUuBkaSdMiQIBIPRsueeO0xIU1d
HJWD7lcT4hZw4rANaJypjQrmp5TGryp21PrO793YdpxYumkLb+maTITXCN7FTULrDqkHmsJm9WXO
MpT4h05Lezdugswvpy5zDrf33da4XBOgCIA7q+oaUFIlGqIxKP77UmlV56zv4me9KfEEHlLlM1d1
iy5rE3+7PejGt/lTEafet1Aj1139YZgQVl+4g5otKoQSZbyf7ME+Tn35LcB7yr893MZlhfEfLVnu
eJle9OpIN0Uq6wNWln7b9sh+WIODJ4NeZXugjI3uFVh4aiY8p7hqcFFcHmJh1DQBMbX0DXDQ4jCG
WvyjoMazKPwWM7bIUaP7CjK+AwCNNH6VkV1X7wa9NjA+V/X5x+15b3xbi2dV4zMRQAA8vPw5U1BI
yMrKrR9juYmddxZbzxX7+K7r1fIhRWJMPSpZVH684LFEKxwLbfm2V10ekaZyTCMCNuGAHngQYKeY
pWF7HniajrenuBG7oMBMHYIck4LHOvydnZmcMa5avxSR4hmhqbh1IzuenMTdadKq4E4J5O4Uc5ZO
Ee56b7eH38oG2FT0kLhLqRWsYRyJANceq1XnI5shgoNq9cgRFbgVfInRrEbSaagN5IUsXo2jFmc6
tdVECb/LEQLAOzf6RpRhEccQRcEVBIOwulcnsl0UH2HtTFhQH0yQOaarS1PfHNqhbPY66xtHmBsc
9gLnChja+pkk7wS21bXwusYStF4X9WdC/d51MNQ5oJRf7KSfW7OzuCApKvC1idYu93KETVulOUnn
o9cMYbtuNIyFpmIO/8aao1U/3/6uG68jrVhSBB4qttZ6NNr4FQqKTQeTrMecTVLQ5jeU0u8TRTpZ
E0LBk2IZzzVKUDv3saFePcyUPZbQjWkundnVZwTUkgRlBnkIdl/KUR0IFw+K0efCpZwg0/iCNvIk
Mnt8dZIIg8VSt+fvaIBL4wH8XkBt3bYD8xgKYdsIQlcy/lF2MCKeN3YtXg+inmJ3xkpBOaAEVTXH
dswQrmtDIDJ3dlpOi5i6QBg01ALld+5gRIOeYzhbrhVU1qtStVLmCnTMnoJeMX6nliJFJ2OiV+Br
1C7eyjBAEHhoih54R9u/OiPiEycHkgYSgJ0haXy8GdPKwRqdAcU/MwXIq6BEbMBIRFknCsbfZYS4
nQ9hr7M8TGCM4tCgMxl4Ch7CU+QaOdrLXlhHprGzza4/PEcZHCdlK4W8YI1rMZMZkh8ybD4S2pX+
uogwOL/x2uqjO2TSwZBEeQPPJOG+DVxCNnUP8Lb9A4iLSJ1l5QrYV4cR/m6WxHts6l3yIloQNYgV
t/VjSDR3R6coeQLS0X6eYZP+dXvXX59p4qWl6UD8waW27sTFLR02kWoC6WXeBNlCY1TGVc4dEVA5
zSNh0e3xrs80AQdBIEtNmwWlmcsznaVWVGP9A8dAb4tjjJD50Wjkf7uhH73bI12/hJcjLYfuP9H1
pKpFjHkF3L/emA9C7wRuTEN9wr4vPSFTW7CB5/ru9qDXYQeDcopthXiecsgqAu2SGS56xPTUgGLm
GGv2/TClzU5wQ2P4+sYgiv5TO6Zre3XxF/k8duTwS688KcZv2oDU7T9OXabaj8qCUPEg65E63sE0
w1y9ixtkxgPkrlGLz9BXPOqt6tQ+oUpKWQTIWuJW5tyJA+68Kh7AZS4MV1O6qnYzXMIW8byqSh4S
J6M4HZpp1aO9A672wEXT135b6dnwhdhCqNgA2MOvSg9gxUZx3SFBHQVCwgVAwSuzTidrONRRy92q
tEqHAHgWYDocYm03wKCZtf6LFFlEoQC6o+kNIJD01YwTdDHDLOzDB2OwcZjDdD78jUVkah30CqXa
Q93H9Bt1M2pdMaI66AncsJM76u/VE33sODsuFQ6BZEtsftbpWURIjnTFe0mQeNKNQHm2Ab5/afjx
D+roKNEhjEIZ60ocw9qDEKTDyHInSf0JMrNBARjp929Kp9ipF2FINjG9Tn0aO0Ukf7UCrzqXCnVH
xTvATZXnMW+qf+ykt5ufXVZSmEPuy4keDFQD5ychS8m3bp6j4FDX7ViekDt17ga10Lp3vHHiV0RD
8/TONBGJPtu4eJVf5JIj817Qi2yYr1SFeDSaLfitTqivSPqj49WOfZIdq6nqyy9JDS3NkyfDjn+o
LSW6+9ZueFokFkbzlLxRUTQ0isE5o/8fxD6HF+UQgesGDPKqQ4M+bZT5HutY2/aKCPrd56wDjAUa
usBLwsb6I/jbrBLzvutUTL0oUlNm1yg5/iUZTTtQmlbS6S0TleocbJgv2ucgTvTqCOMhTz0L7Wb7
2xgCG/wkarCD30ykuMsfYZpKiqtaTXfWGrTXKLvL1uTqCQqhn6QuCEd3mnqiK0GjWn9oRKwn5zAv
G/KpFhS5iyCwpGCNPZsxJtyibk+IJfLqZXZDLV5ODK36PrSxNX5vDalV3axW1R9hrUXtQxkXWICE
bYSY0cT9K59nrEMnTEWWcM7ptPKzYZhckxAvLfmEM4WMmKOJOO+UA+098CGK5tBRD44RnzUVPTl2
DcbpYPBEdi+XeCJ7ojLUf/DZC1DUxU0PjGzWzc+4aWG0Z9MA/ukg2azxR3N6LPN0rpHVLKLeS4FV
/AyCxqQnneZJ9VDYzvTLaa2YN2qs+OwUSyY80iPLkHyrg6bgZhi2xliOEuMcM+whTJcMAm8+nmY1
89rB7hQctm3tZ2OAfjjSgaGvj5koekt51LX5IVQbOT4UkxTnZwVT3hyQWoBqf1w5ybcSU+MHE3M3
zAnsIHuWjc40jnYCQv0eTs8w31eOErcnS1iBzx2cjp/JJOJHLEfk8i4bza7x8PHmYFnRTJNviuY8
/CQr3aids0weXzNUl94hvmOxq2eIj3rCMPvoMI5DiIdOJSUoPppNn3pBi0DoHbYD4nFu7PqBVWPR
6STTUqppBeXubMuFchSJg+MjEBSz/zbJXWP9gurR40fb9rh+8S4EmFg3Km/vbBSLgx5AEChcPFm/
Ckw+lPdJlYdvU9wVX5RMVb4aUGTCuzjKYn+c2lw5zCUOZ6AV66a546/Q/MEm83LLxqBngEjQXvC6
0ROgXrZ0Epf82rkqAdppZcRJFtt+0MVhTTQX2Sc9V/UfOuJxr6k+a/9UhpE9NpXWPMZxaJ/aUDVH
12qM6J9wKKbgiD0oUvW4DSg7OelGjIFcEOICEP7V65a7ZMaqPfUSNPUgqD22fXWaHGd6KORmfpCH
wvj4y4/4HwePCizIaHX5Pf95+bsQX7uuYi0S8sLnBjuNyeUVy84Bezlyi9h03uYy6L/dfvv/hOmX
9bVFFGap5SxEAlrIl+PiPl4iD2Ob/ljboeThE2I8UYE2dI+Kl/MGuDX5Db3EwPoLFGLlLgDgxmub
sTDRjgf24lKksqoTqoJSeWcGw6gchipM0tNg98iG4xna2IfQMavmy5h3an8AFqJYXwqcvaTPsxAQ
/uGqLM4u5OnoZ6OzMHo0Xmx/EM1MYTFJtXdalb36fnvqG2EPmACCHuBFoKHXoIq6HMSMsorld3WR
nCOs4h6EXPQ7edJ14g+XHaoG0ToEmKv1dZx4qBxJsyhzj+VLPzfp33i+4UOuqZ2i4dVmRfdFjsq2
qzZ1eYcJUf39w/MEGKxQczAoF18hIHCTQgE5nS3fQXPkQB1i+BTQGzzdHmVjnqA54BRwqwDHWe+j
nt3VOQGrKWWak7nk/QH24cmoPRWann5r6qh40I1q+IR75PgiGlHvfM6NIB39MpOalgrpR1tX+pFo
TNSu4QBhE9QdWg2AaRWCfZ7wQTvfnuvW3aABLiX7WUoYa3yHDONYnnqVuVL/dAMM2sm6efdxEXCe
FBhuO3toc2rUp6gPoy9xFaCrSdtiUMEeUtTohx6a9b3IHPMlC4S8M7ONMwGmi2aJDhBoORmXtwFo
BDXlxQBUGUbkv9moPBnDOL/cXr/rLAc1ENokeLPCmkP453KUYDbVelAm2zdaSX5IklDCVzayWMSu
OtM+Lr1RZffcHvR6EVED+HPJwXhZODeXg5oCo/t0oGar4o+F3iaeHfSpDdgGg3L8/wxFa5gdQqtw
fRawZ6kDeWyoZM5xdELqU3Mj3Zjv8iSIdo7d9QejqggqjNYrZ/sKUY19WxwRu9t+HcGcqGEaPJLY
1DtlpusNzyh0e1AfAk1FIe1y7UQGjikZdcvnsQ7kI2jcMHO10LAw/pLywUWrFDH2jy+iA7WCgjgN
BwKFyzHlpOU0YNaHXq26hM2cAsUj1pI8s6vHnXLK9e0FHt1EPhb1J1RB153Ptm2jDr8kw+8XRwoX
tZ8wOo91loBpHsGpH6ZJs/GTJ3jHTRl454HG4tTsnPM/Ul6Xj7EGRmKpzS+18Ku2v9zGSROg6Odr
o1WoB7APZvE6plXTP9gFJVIPQLWTexkp0tuAq2mLe5SMVzSs/bj7O0JPdjx0Es5UZ2hs2IbJaLfW
D3UyWtpxlka8ihRsJfco0Rt7kGSf4MGEe7vwES+/VCYsqeJ51/2uVMQxTpQcQzHMMz68H5a4A8En
6l7sidUeHDH+dJrYMfxisV/uUpoEbhUTi4g6U/c0i5Z7bvUhNPT5OFKUjRcyweWUErxXulCGDiGR
E3u9M81/DWK0EoxWovmLTpBae31kyZ9irduVtNhYT40Z0piRqZawpJeDa/IQaqkJur62KNuFs5l6
3Wzs3Rx/qAnrOSLTzGLqiD2Aab8cBj2U1mrq3vZRqu0eYeExvRn39OdWldCjIy+ZJQprcqfWZOmE
L3BeUrKCtJC0EZK/HCo43ZviB9QtAGZUXkPimTJRShdxhS7HQ0cUWIdQ08+Odpo091UHoNvDOzV+
rAFL4bOY9s3f5sBzhMVUZPfDweJpkI9Q8Jx3W+lQ2sIiV3tycrJ80j9VKj20e7Dl1kSByi2GEc5O
GLG1+AbdWAOuETSqNfImH/KA/zGxfbtvsyMe1tpZAwry8csN4Ud6INw6VE/V1QtYOnJghhPZRQwn
35s6K8VloMBTqZ73rrbNCYGeBaLxR9tjVbwc1IwrFnNLgodWPlADNw4RkdxOdW/jdV3YUv8bZTUh
CnpJrespy6bGAuRIlZ/CKRjeEsyEdobaiB4YCkmNBQ7Ns7SKUYIxzqo0jGy/l5URB+YZn0mibMwu
qQ19cmqa9dDkrZ3wYeMJhLfEcVyg5ra6pi4FosOFTKF4qUcY0BiZGE/yiGUkDYXp2OCi9OX2dbf1
2WjrWFiIsb+uoGm53EyDPo6Wn7KWTwKTbQ8AlL3z7m2t5dKC42blXWcfX94BTgZqJR4QY6MC6fxd
4vPt4NxJXWUS6n3VjpKPedSwpym+sVkg1ukLwY6I5erBsCnxZQ05n59N2HzElRT6eL1hGedE9k4o
tvHZuL1pxJEBQTpbh5rc7mDFCtlBaSoqSEhSQ32XNGl6osuTPUKkzHcAYhudVoBayP+Cn+floOl7
uaQTxg4hdoSBT/U3fERby/oFWE/7Tn3KeZvA4B2KtONCFKlzSNXcfK6TMphOt3fPRjxDq5Z0k3o7
oIn1+0WkU6IGV4b3pUlpHev3ZHwQyTyhUYIywbeI1NfBrypKI89Ri5AITimqeOeS21j7RfkGDyny
bJQuVythRTkEasDQfqfIYnYdWcpnkIjS/LsQAVdqZEblzu298W5TslHR/AJQgOTXaj/rBuKh0eRI
+OeI2J/Ab3wp8cnzhnhuznEEB6VwIuEOhJt3t1d847zCZl+QgdBQtKvPPoa5UTmC4qVhddaX0cRD
zSmcbOe8/rncVo82Im2IJZHKLFHi8jP+UyZKoI+Gwqkl3A4mWcFwHTWqQcH0001HMAYusGr5X1my
0i8JbGgMrZw5/izjOfpDVYQh3vIoTQLXJDiMCKkNMT2VcV7mLlBvZGUrpTYVz5GGDleWUIqVU9cp
VuA1SiLjHdSHDoVOPObFcYDC+qmFUYlWSZ8pI7SmDG+wyJxtPNXneEw/DRl9BncAP26cqzBU3mAU
OONZAeFLbyMctJd2bIPvaPTEL11TZOohxaG7PdJKibq7Gfbrs0D7CpzyuBiBd+SrIMbnWsd9Nl2M
hodYn17NFNa+lyK/N+Ge3iufcZswsSoz8uxlKKLcPGCeWrwNRGsYPdoVkUYXSLhVGTHQRq+Z8gZI
YN1Z7SEfnCr3OizoTLcLFZzmDPpDLzwzAyj7Kmp6N+qnml5OORXPRhnh1oQPAx7idpFN6pciQW4I
2LKGb2qS2vN9QabyOzc69XcfAjKuZtb4OIZ9/g+ClKnjTpSzW0+mcf0ThrH21uRx/pOWZvB334TN
u53hu3Cf9In4CscJQzybqTYIbvT2Jwi0cEsTS8pOWIVRnQsoHuCOiaBUBqEtsfWvuWSZ0c7bu3Fz
L9E3ACwazwv5+3L7zb3dakrfS7DM4+/zpJp0BxrFPup6Ee88gFtDoSGNNAZxOFHSKqKo8TnmZxCo
yEUxPSO6Un4pcNi6j7F53XkkNs7uAmlU0cIAoH711tLgSwIM5Gy/o2NyTjH4fJoTzLJu3xAb16G9
wPGNBeVHzXG1diamUvjXW7aPW4n0Fx+wfohiR45hjGg2KVNpl8Ph9pBbEwOHAvIHVJVM8LL6XEkb
JjT4KKXOiG1I1jA8ZiqM1dujbH0pYj/WjdrRUvK4HMWORqWOwSz7Y6uIQzrk00Hvx3fgZOnO9tuc
DzcsTPWFiastz95/bj/dlDLTjJiPhSv1Ge9JzE2rYK8fvj2f/42ir+YjQf8ssgIgGpWwzEvRvLij
cRR7HczX8+2l25oQ7xVl/0XiBnGDywlhc2+nGPlR5FAwq2+phfxqJSv5+eFReH8XK7yFJHZV6cYG
2c6kJnL8sB3yo4Y63Ekpy+Ljpwgun8yjBKaOkHK1bAmiDzkGdw6OALGtkKGNgXPGXHrsdhZt4/uQ
MdEOWORKFxGKy0XrZBHkedtQ0K76/i0dE4ACqoZyGl30OtwJYrYG09lp4KvAdF1h4tVgoPzSkdhA
CAgOcOtB4bbD5OIotucHtxG8OECB8Uajfm2R6V7OKzQLIheVQn1G+UPy8PakPx6kdqK5cylVHYCA
wf5ZRDjhKeTdz7c3ycb1hDoyn44Uh9BpfVdEGrpVuaAoi4d17kqzhBvoGFU6bNdqfkPNJNz5jFvT
BY0IHZZ+Af9e7X2RUYhLAGf4yECk7+B+Mbsd2kAcaPdlT1IGBhNWgPzUDg3aeLcnu/VVgerTIEVe
inLwemw0yeJ+ya6A94r7zhwMQh2jsR6Bf+jqzv24ccihGGn4nJARoKS1GqzlAgmEVVqg8kLz2GhO
/mTnarYzyvWU0KKgpE51e+lmrZdz0HqMFds28B3gDmeQDa3bt1H5ebJ2vT82eFOoGaM6ZsAUcaia
rmYEwFShSx0FflFT6DmQpc/RYSkbxZQxNPsrKUUzepjGmuOh7fJ28soc83NXr/QCS1xdJz48WlNr
7sFsr/fU8sNo50G2gze1lv6Q0RUy2yJe4hMRhifqnulPxEX1E+7DSoXEXtvpnjqHTexmJZaox9vb
anP4BUhF2ZrLdn2GJrvEbENWAj/ueyP3MMueB0SNQH+6UtiWD8Moa9/BRWbxsRvRM/twhKHLhHkU
RtDr5rpaXSBlgyEmPhsBouAwT3TJcQ6FXA3HInC0lzxM9/o4G7kuDwp5tY1mDPnuOt1qmrqm7VYG
vqxhoz7oHcxONA7Mu7nH57RXOvloKAkOIJU9fsG7GGtJfaxebi/61sYn4QJBQsHUumpO4LIwtK3T
SH40jZo3OxMk1qwrjmphGTtn7PokLw8oJVPujIVSvlpgK23NsBxLyVcn7Cn0hHzaUnPt/7GLaGCi
jsbDs8iUX74Dluj6qijsZVWT+SQrGRaOXZEcpxQBqR7blEOWjtohtpBuvL2Uy998mV3yfuMQsQhp
gphaF7miHnJYIPTAR/PX9GpT0x/Dvi48W5aKzxIdiL3XdUMpW4eBvZxVxrxuBeL6pmPy1Tm+AB6y
5G15qv6DLlhYvxiDMPNTkffFd6vrtK/tUOiZZ+Fmb3lFYMcl3tRl83uAPvaslS3VnduLsXXLgYcE
VL3oS4DkXk77f6JNI7VFJjcVkIzMSPPTMKbpq2wmKkKtaPJ9H2dZqU7QuIt/ZMkJdRdZ/OJZiy21
OYy9lQivliol3dmC15UdIKiEI5w6Y6kzrX5Umy4aKI1l+Uksv8x9/qlEgvwudlrjfg6V7Eh48At/
bXEIszr76/aKXFcLWQf+RQ6DcMOVF6BZqJFm5lQLQ8V87Iv0kEaNBxApe8rKCNgbGpvn2yNunG3Q
QXje8mzadEO0y08QhkMqaXXt+E4QAQB35OEYZYr8q1Lmj7e+qewSVPKcoWjMC3I5VF/N8L3AuPix
lSNYIjX9AcpXt/P5NicE02TBhKC2tQ480lgjSKUE4wPTw8iUxI8MAy75qxg1ko2Pr54B1Zq/hk4h
YfnllFCeUvVgIoUOTUCFYE+LA0I4Bh7PwV4OuGy71c0BGJsLi3ePBua6bSKXMKdtqXf83DD6+NwN
UMjcYMIWw8Vwaio92YxBoquDHb7K2D3uHdaNm4vxCbPICfivNfqD2odNiMU9ItuSONgQA45C6+pD
aQ2ZB2ltT9t74yUACM6ELRq20FlWdzQCA6oyL8l83xrjI8mQjqJ+vNfz3JoVxRZIWgTkPHCr92Ye
JPoAJCZ+ODtmfG+ESvmaxxrXsFxZQX9EYujjWHduYZtmLrT4jbb7iJ1kq4Zkcdao/avKbfOpykXw
SCUu26N2bp0FVGVRZqHwgpnJag1nKe+dkT3qT5U8IuqK1nFDTdKTI+T2PnwS6A6i2A3uY1EDXQ0l
C+AR2mxqfmSpUXQUI50PSmaG9LuK2jTfecC3Xg5Ks9CslosLlYvVcGmtiFGgIOSD7Kx/j7mGBBi4
Yzl1k4wc+W4WZTm9aM0oUNoPG4RaBmeUh0Oaqg1V2BY263GSKznbed83dq0NaoISFHuJas3qjkOI
pE7zEBp5pkvNdyGH3yejkF5ur/XGIM6S1pG+IQ911SmTo0BT8Go2faVSQ0+hUuhLM+j+26NcH42l
oAVUAxw77/M69GyDWun1BdXW22X1LJm9M+PXFZvAFEXyI55Dfecyvb7hGHBRTqWQYqC/sDqLKfqW
VqugsgePL3juTD0/TbFTvZbgRlwxR8NfcI0Kz0mMdqfovznV5cGnhgc0e32Nt0rQaYk8WIDcp/kO
SFFFM0kzPRXCLZ1I7ePMfJTbDZqcvBs0wq9undQx6fDXwHKDYborp0A5N8NoffhpB3a6FKNUZIiJ
AVd7sVeR16RGZPmQl+F5yVr4qWjET0cdyo+vH1qlFIqWXU/HffUM6lY/pOoIXA+tbPVJ7R1g0V2L
2mwjKSchx8ZOlfI6TKLTCJEGtTw6xujsXj67jTUkkQnzCggBkueJGTfHCbUDb5CC6V5K9NlDQOej
juU6uKGFlW3yGvEMrzt+ADMcVbQVPdXGMQ9xiTUIG6o6LrrvX28fvesDDqQN+MLSYXPIU1ZVWMA+
PeNPwXky4+h5aMfGtytl3LPUun4elmF4YlE+YxHXrOBZ61C2hNt3Lm1dqjxJUcoDlET8d2U13WsB
bA5G3Qt85XLC18rICCPrXI15cJ5lM7tr+wovJrMOzpFS7yG9//Q9L2IlxCpp6xOTUCw3ruhrCkZn
dm420b0024D2IiQirKPcp4jxNLPevc95NU6HEr1105WbDD2c3uiKH4VwkuIYWkaBbv801d8Lo8z/
HQuKTqde9HNJpSErf0aMG5/UeqwDTzd6K/MSUQOGnTRbsj5rId9MdcMQr1o3E4luIbYT95lXFiW6
urmKStlB9GkYHHhM5+9aHdT/jnOagPwG2NWj5ASgg5t9RtF4YbR6GsJY/J+iGItj0Vvd4FVjUH82
JEGJKxdhhE+l0PLv/AOIVYmmGH6LJGzO4IoM5RAVjoJL+9hnED5kkb5MwoYG88ENuyz4YqBDZ5ZK
4zpngoGYFwHuR/fB1IYHWj2FX6gAHG6PcrWFQGByAjmDZFwgCVfXjBxJSBR0k+S3YMK+6nKlHTKh
9E9RwJt+e6irE/hnqD9qEYx0hWW1I2QgDAN0htW08VEbGvVBFPkeiGBzFN4B6klLWWAd04us7030
PSimjZlzB2xfOhbw13bmcvW6oceFfMmi0gfR4qrqXQmnSQbbCHyai+oxsLrMUyQ1/itw+uReb6Z4
z9Fg4ztR5UYtdwG+8aCvHh5aYa0p8Ce+x9QbodpWtu4CsHhuFA17WdE1oJPJYTNPl4Iu5qJ4f/kU
lMqs1sAyJV9EQf2VzFLrDksx7ZPSJWJwKW4MwyHO+myE6ihGjkpkdvfYBYYviZpML2oxya+ToXUR
bnST1LtlqSb2kYNb/KT13Oy1vjY+ObcSOivLfcvnWK2NIsxk6qCy+VZeJM9y08f/QK6Ud6Rrrj1T
WBaGoNtBGxR4zuqFVMJUymrTgVhlSzFN+CgcHd5kjRRjbuDKndNhsoXbBjHCrDOOV9I5pGmPP7jS
2T/y2NGiZ60IpQGd98H4CxcgGFMRckXaOS3SZnbpP3bWcZS5PB8GJNlSz4iMJnpWgik1EIvJzQTx
WLUz7qQ4lloPSHr6o5j0YfbawQCviEJlwQ2H0p92NKy+rk+RhkYapW4ZrAU4I/GbKnAN9y0I1D13
6K2vQKip8h/yIvSlL3eNZCSKgWcBddxEj7hs6/leC2oIpbdvka2DsBBgUA9C4vzqFhladTSKvgj8
WpeK997QosdKySbdNZGt/zDmi08OwGx5WtHEdNYpkTIg8kF5PvCzZEihHQrVNdQs/wSSbjjentdV
pL4MBU+CShU1w6uuN/LpfaAFdCfmeNK90UT3IU8z+zjLYvjUUti6kwpsdOrJNP+9PfJVcY6RFxE0
LhcKuFf14SFCNFKyR8evHSCKbjWnxjnOKQugoVh7ko00ompmwOtyQxzhS5U7kefWxgEtQeKOKBRX
zmrjjIqQeU5bxzeKILofI1N4qAHkp9uz3FpfEAwyRVukB2DIXW5PdCvFYASS4+tWg8wayoHDXWZE
2d8Ll+8sSeOPZrRaD1DehysGrC8dp+U5ostBbHg5slQC3sJlO/CNUWh3VaPJdxMoJ9DFVfHRigHx
O2eZk0EvjdrLstT/Kf62+oDK3LJfA7tJPxWqXDwUdW+dmmrYyyw3vhpbFUTIIip8XaablxIdmivh
PTri7bdaCxfGZz7sSMhtfDU4N0teQnuZXGG1dmYZRvOkI4KmDXb6O1SH8a4YYNgeq2Z0/hFKrnGv
GUV0l6dVsLNjtma4sDj+wHWXTtHlYlqpZNsdXbD7quyNO/j32niQdeg4h9s7c5nDZWQNBJlaAAk6
PSlq1ZfjOJ1IC9oG4b2A+nUEZ34W+XB04m4642Sy56m9saILjwmaKKUOdvNqRWdtjnU1CuP7SKvq
Y5ZZzqnqZxMrHTP5qtVq7at23vzVQSDZ2ZxXGeZCUoFLyPHjmqPpdznPKS0dhBCb+D4zwfhNymDc
dVmWvsGY1R4y0fyGHx/sFFz+3NCrxQXMiQAX1hQ0ptY3+JybwAytLLuHmlAFR2rLEhJCdhm2rjXa
/XTs2jJPTl2clNo5mJR2uM9BtAFbG6Lwe4aX7+TOqMS9w+RXDXfQ46I6UvbHL0R1esPN2rLtXG1g
m7qtLoV3ijSZmts4/8fZeSy3jbRr+IpQhRy2AEiKVJYsB21Qsj1Gzo1GuPrzwKufocTymdl4Yze7
0eELb+gsl2vMUh+nxNCKQydt0Rz6pIuEXzsCw/QUBcbfbjnDJVC8dC+bodP9pvbSB7C18Xcbz93v
UayOf9JYxZwrbsF6+Ynw9F/gLYofFRYF8cZGDCh5sCy8eEVumS80aJcHhw0LWX9R7TlA87j98vl+
vfgdOffktyBWz+q7rVdpw1igWUCNnL5XuWhC80vdGy2/L+PG3o0zlm3BBCfYuHIkLzxVJNUMjGcq
NYq/7JD/ud/Qa0mRFC+TQ+YMhdgVMo/BMfaxab3Ued/ds+HHnwp46UfC4kG/Q1+Uvtbn0z+vk7KP
/+6pNR7ncjp5r1LNKIbRSNPDnOUify4snm3wjHTsIZJwLfkDqp5LoOCc/BOG+vQ04VKkhhBA+yTQ
Wke+LtLIlCsZyXlbm5+FuiG4e6T/oMicXFf2NEZxL7gq66rv5YaB+iaQbQOzZaIJqfleqaXWTtNk
I4J+bq3Ct3rbrHy3MLUrWeWl7wSkGEEpg07OGVLFHABMUA6IDzr2SeHa5txkzRw9FAUYq6i08WZV
qipMJ9hoOU3jX59/onWqp4cewCJ9P/QezxOYaJb12HllfKjMrvVdZbbuIoLqK+fgQiSK0Df2JaDU
2JSnffXZJQOEaMUoMZkmsCc0URhlO7bLtavz8lBr85TWLmjtk+CFNLR3Ii/nich1byOGyXw2Mm0M
0bBor8Shl4ei2M60IGie5s9NPBDFZHF8yMpR4GelmmFZLYs/yOFaV/jiliWdxWcL+8sVbHT8InRj
kVQ1pof7osrtW3Rnqo0SGdYXQ6n6hymtUQhTqyJQUQjdikmD6WVExdfP98rF4wzin0xirUSecd1b
/MTSRCOQGbTZ+UGbMyUGbrvmsVeLDCUT7GLL3ZSbyao9zfV2j4tGvYR1bIw/alNTPF+3K+OaGfWl
S5YdvBpE4K90Bk9V83JxuEXiA2+b/Ikk+gSUvYjVNycS/S2Smmgf6CP2b5+vxt/65MnRQTSKTIR4
HB9y0zj+JDhNSjqISnqg64IWfItdys8aXPpHPc3qj0of2hc5O0X1omeyRrmkVQfVh+2Xoa9TdCSl
nhDOCwo42duCfUfhl86ifOAIKKugWgbti9F4c+KnVdtKXzVGxQxQsdGG0LWTmaqC0nRbWZs6hGCP
h7Udmx423pA5r3gTFNbBgPuHwVTS4VmbLEn/TvuiKm5LrA5/Y/cryfwLp9ngA/cXqo7MTYACUAJs
fS6yl2xu299KltZjUMMDACCP3gnaSGWSGZu8qqOem3GuP3pXqzUfIfkWXbbMKJ9IDZX6e+9a9S0A
0d54jZcp35Rmv/S3bT9lv9qksP5L42T8feWDnF9lR9/j5Ig08ezOucHuHK38Q5eps5k7pw0qM19u
/nkkGNlA1mFx0uA8vWOGmcRpJA46zCagN0vi1lWN0gmrdLKePh9q/dEnm2zta6wOmbSHnNM0pepb
jF8UkR5k7dW3YoE2b9ddHX4+yoWbDPVPciH6Xogonz6IDiBYpP+n7EBJfPiGFln6UHlRuq3wzLkS
Zp5rkwKUJMgE2QKYgD+dXNBUZ9HzteLsMCpe+9GP6vI+wyz8qqL98jo0Ynwcu6b80FqZNjepmoy4
K43G0GxG043eP5/3hauDd5eVJa1Hd+G0c5RYIIxlS3wC9q17cMWCBhEWKVs6vs7GqjP9u2cV9pVP
eiGJcV3KMdwaIFTP1B46r1CqttaSQ4vW1gYyAuQOBJAf4qETAV4i8dv/Y5JrI44y5QWuGMJcwxIz
y0OWptSYVsXs11irHP5YpNEPuv/T4ptUoYwrN+SlvesiX0kPBNDIGeKGuxBpJ3q2h4R0N/WNyl2w
ok7cl8/nd44xY0eRr6y4dAsTmNN3eMaTXDj6nBy6JIKiDEBQflHNAlcGEZnInjVx8aTAwfzVVtG0
72VTILXW48m6GcuxDYRQM23bLrK98qEvnaqVmwiRgc1+1ieMdagS3ZAQ/eta/jAqzrgbI9e7y5f8
Wi/twlKvgnski8Qha3Xq+C0qEmlXddMmBz2R6rvT6cZWLLAgP1/pC8fFQ2AWHgOXBU5hJ0cXA+vW
WzwzPrQ6D85kLGE6RMGsZnMQ5VCuBrSG/v1mAs7BM0vJjxL76VU7ThWqmwID08oqitC0Y3VnazTk
bVQ+rtzqF84l2FqcRdD9Z8TT4gJiYpmiFmN6aOZeuZWZOzwsaabMQUHUL7aVUuvDlRNyocJAUrgK
FK/oH5rKx5+tAdGrxRonRDWK7r4l8n7tHXe+RVZUPSRpMtxadu8qdPgyZdh8/jEv7M710NDPWo/O
WX9e6ovtlKpNGbExyp3ppD9kq9RPetv+9/lAl/YmzgZwU0CvAwU42ZtzDspIrsezRmv4EbjQhwrc
4EoadWkQgn7QysgwUUU8WUmMTUZjoRBx0Hr8biYURJNNYpjdNRropSPAY7ACYEChnW0SxdKqNBFM
ZhDytaUMvaN37WxNUaQdREa1CdIObvWVfXLpW5GrghSj73iOw7YrNLPw5+MmUczoqWvGMnA1vEns
er5m3fz3tjyJOFb+O6U8aFhcrCc5O4wNo4/tpjhA4p2irT70bfaITP7wpzMtlB+hj6DQNonYDA3q
jY5PD0M8NahNAJ5dkh9ZJlGTdNKo+eiBCv1S43h4rQqB5mJZWU3rj17jXAvGzz+/RV9mjSaQKwaW
oR8fJI6Q2c/lXBwaw8ULZ4i0DVrDzbXCwdkVQbeBAiu7DDkUwpgTrQUxIWY6xCh6qaU7PGuxIz/o
ZC12YFVTIQNnTPqOHMwVj/lUirciiRfwPEuxwVjI/kC4Mf2VkW7/rB01+TL3mLishIa3z8/b3wN1
9AXXZg8hBocN2DU56PFioFFe0AIfkwOV0v5QZ1Y1++qQlH8wqYxvYmUAYKBDebqbYYbf620JbXjJ
x02DC2JoSbQjpTPYj5L2wpX+xdk+5pcRNPOJANhTqF6LIf9TlEqGJZ2gO8UH3JLoKZhld2MhxRxU
tvbPdBmGWvXmASGpCF2dIotdxSXjLMR6ZAY1VHHV2mVVG20KI7/GgzfPdh+CPmisrGsOBhGW8/G0
qHl6qS6U+BBLTXxIM0ccpU6UMd9FxjB+oEIpmgDlIVpGrRUNj0oUS+lbVis+7NZpxB1aNPNuMnta
D1WfxkY4LZ7+Ew3JkvKc64gOLsK8TFsEYAUmzApmj34rjf5LXJTpN4RTx8Q3XCFvZn3K8NyNI60K
EGqZ3j0rHQHUWMPw1MDj90KD3rj0e0Vry6CkcUqdLbYay9cr1fgQOBMLkme0XJHadr0/01hTShWt
HdvbPpmzNtDp3Ea+59bpa5vQ2//Xmw7sNF1EDICMv7LT6w76nx2iGJ2O41idHEo3lYE+LfA8cMN5
ngy8ID4/J2eVt3Uo4GJrdX9tXZ58tcFby5FeRKWoyt41vL13i2KJwC2NLtSh2T95sR6FJRcPOTh2
Z5+PfvaQMDr7EudT4IYwW04mquVW6w4Fdb/OyNWw7DwRtjZU89jzonsd6d9NKTE2/nzQS1NGyZ1A
46958umhiEenzBWTFHlSQRl0aW3shQ2vK6CfHr1UUYTdUReV0S5paij57dAp156ycz8UJs5R4XUB
FLJ2Uo+/MFpE4+xFOtyygTq8r3tFieOuxFZnRjdR+4WwA4pLoDiga1PeTm8UOgaKv6Alp2y6ytSf
xjxzv+rY2f0xx3osQ/Sb7WQVHe52/75cvCekiCBYCNNOfqrXmp2MnS7al6jLIRLqjpEZuk3aIT0I
7hHoe5rqTmB5y9TdgGVL1DckZc1rZMYL1wtIuRXYuPainFP/X1zVckvJIUBBLZyRzrOLJ7MSzZX+
4YW3jVGAbKCJhU64c7IhsZJz+tSGWjc3qYoIvuIlL1NMkTWo57rTtzGyd18+X98LQ7L5yQ3BQqyM
2JMTGBcRyLNeRHvksNwu7EAe7vpSzt7GKVLv1U2F8/b5iOskTp7G1UUWXqhNoxkk1/HmA2qLUkMf
R/uOC7E1aB4Kw0JnqsjLK9nEuZIH6A5KpZzslddC2HA8lJW3lFFmKrbjZCv3ZuIVhEpOvqhB2kzT
Tzbcovm9nunwJRu00/d5pqU/x9bJqlCpmu7DiAyj9YXRev9FQPVqCH+2dm/lo/VUGQZBWK8B2QsW
TZ0aXykVtd92UqngCelNXPtOb2bWf1qv1k6AwN5EDBA1sXfTWFP3MmBGlPr6PEXNTuR682alBH0+
yUJSBohUGdVGyhYa9BQN4qc9UoHZ6JNifpHaoqR+13jVk5Ip2G5ppVh8m7jUe1khKAg/E5CEpjTt
+p7rexLPqo3Wne8OWbmEkVZg2oDRzPJMbN4qKGt4VB+7slLQb8mrBi5a1aJ1jt8cimBxFec7T5RW
8ZyOiiF9vZ7xPugQl4ZGYDSOCNJBV4egGpvhsVVFV/pV7TiIkBbq29Db6uuQKYhYKIki79OibWj2
lVzJAQDL9FCXnvtqGAgs+piKOw8Gou5fXa2vXb9eJicCZuu0JkrauiH8ccmmJaS+P7U+miLIkXh5
HcOPYl2kv8RzB0oSWAbi4wmWVYwTFUNoCJkN4aBMYP0rbfEsP5/qgqKhHitIS4Nr+KFMWZLzwI/Z
1883+/kTg5wjEpx/qaLnXXnZCcutaJHssYmKN2IF3RWdis9AKSN+hjVt59S4FneddypWEUmHXb+C
v+lpnez7RCj5bFkd3vFocuCzaLbIVLdmPVs0ZmUHgdTo4v/wfYwxCK0Ll0+iJ91c3LpZlvdXluD8
vB//mPVq/Z9wAnozH0fBqRffzjisIuw+arvVIV+40T8/6JRQ0UGCY+9BIj1tnzt2ycEa9dVXyUuC
1J3Vw4CGTIlUzOJtFw7KvTBG68oTdWGCUL8IYrhkCGdOMQqFwChrKCVa3lybu8hW23DJkzqQ4zVT
jgsjke7CBuY/ZnlKyEiFbaVpJrX9ELdF2Aore8EhRL1tByv5/vnGPXsXHDIswr9VA4JOhLX+lP/5
asUIaFDqcJQaXXlZWNaDNvZfvB4WpL8Y8bVH4dJwK3+AB4EZ2qfPvFaZNVxIlEiJm+3NgrlEQDCB
TlIWGYGJ7cSVwPNsJZkeOB1wFhisMezJsze2HQKj6uLttcgp3yIposZ3lFr73lSL0l0Z7CzkWwcD
GETzkNeI6sHxWpqDjC2UGNC3yNM0uqn0yLSCotLLTasDiQiWuYVuJksPZQ0lSYrHfliqKzX/SwtM
vAfMH2oSD+/Jb1j0zKTKBafV7bX5Pp5Np9jJXtNbYvuium24Qq9EFtqlNV7pBWvxkF17mpLhFhOV
KOt5+yR37f6m1XCUCQ2jj6ZwAeUCsDRFi66iza/7g4cVdagJGf3uq1HfC2eordvEzeM31HfH3rea
Pu8R4IJ1fiXdWe+fo3iEr0NbkoILdWIYVevK/c9OR92L50fpABQ6SfVFr6fiP0caYvP5ebq0GEQj
AE5XfB1R9/Eont4a/aDn3r6r2um9KWcbC6UZOa8YAZC3z8e6NCO02YBnQvtBF+4kwqqRAEO2GsUb
IZNpQ0w83KZNek1y49KMaLgDLuaeWBtkxzMiuoPLgXoIBndjHuTDUu7Kemn8yKNf+fmELh0gknqK
Sqg7Ibpw8p7ZY7+4BbXAPXotauw7ljS+N7zbz8NQRt/ooOKpEzlxR+gKHzZFH6F2r7FRLx0gpLQR
ErXpJTDp4+lqxYgPRzaj3bLQ6MZJhrKBXzS9zPwCgh/OPnV8bd4XPuRKYV6pYuRrZ6HyXGDFKSId
ml/au2FVle0NzdVrgmN/IUAnJ4AMiziFy4kLUT9ZXrPTXCVT45UCm8VNH9YLfKMN8UX2WgqvFZsM
oXY31Pq2B1pf2UmzWbSx6J7oY64IaiTl2qAfSsV675LefBqiPAHo6MFxDVRtQerLq0Y7eYicpP4u
aksot8uQiRwhCSf+LZH6JcZWqmUbL4mHWJsFmM+MFEcLBqDmGR56gJj2aPtHX0XlZL/dYVUJmKTh
hpFqze6Nbg6FFYxdK99VBFpUf0LW89co6KtfuSwubPpVLRTkL5HVWjM43gXqKF0ct2qouy4OHpoa
99tKGsq2Fvk1b9Sz0JF6CDoAvPJAgFcRmOOhqmJOOlvRvT2OJV7QcaqB7GHXjVvJsrP0kpRJxUfy
85N2XrhcR6ViifIc7RBArMej1k2FY4gGyTsRI5LxLr5KwdpYe601TTukhJJxUKVyuZ9kaz0uEHvv
FQoaj8LOs72NOsHio+5jv3vYxl7rDl04DharvuJA1/r/6T7l4bKWrKEWoCt2/StSrOV5jqd2+/kS
XFx30glojKjvnQXPmdE7Im1dDxdUfdljEqvh/10kZnfnRK0x7DOlr3+1Wa71V/bWhVvub3+B4jb4
YYKu46XHUrZr4OlEe5kghig94YXL5NHcs+GkjVmtHsRUgKfS4umlqBL575fsymwkuGSDw6462W9L
H895nAE5H2Jr2DfCSwMFKvUNMrLNoZi04g6Q2rDph1HfwrnW/7UuxsZz169LgYUm0mnFfNYQi0Xj
jgjQdbuvwMaNR8uoVZbeAdui9VXYakXvk0COweSo5ZXZn9fE1vLjKhkIdwJc82nAy3xnN6oAo5s5
STrdlb56yhDH10IxLPoTDSWlIkPs2v+yZUzYeLnzo8WTC28FMWo7xViM6UZgY/ceRSZBSmWm8RMU
Qu+fWR7rD6UPu0oQoV1+WjPF3cSh0UHoWqVd+45mv1MiBj6Th49GPIafH4YLRw48E2R+FeDb+cvr
4O6hdKtUgT5iJ2Y5wvpjT+rw4/NRLryt5E+0fKF1UKw5XfsKQJuqKDUPUL7YN95Uam/JLMRWjUxF
DUSb/WunEvop8lV/JR9WG46TrZ4bgv7dKtY35lW0w3AyzTZOOXTl7vN5naP1GAjUBRoFq7w06pfH
R3rRZ+rbGYFLpQlQ0YU2o78DINl4V1yh1K8e4M+fuP1iPMdDID4wojMV6rEmtWenShuQw016Dahw
4Q07+lH68Y9KY+RzphrueTF083ZJ2+hZhxqxadVouXaq1p7vSWgBPxtyx6pmugYXx2O1RuV0dYPO
42RGw25MUgr5NdALp/YahAuRqsc2E5kIQCKBSCaKVENVXENuXpyws6oGr1URHrbjH9Fk7ZJj4kqE
z3N7DzbOCseujg4FzqlXHo9LQ9EgXjuUYJnOwvwKO6bZKtlZNeYGf3rsKzdRP4mvjl1/+XxvXTiZ
bFx1PZfIFpzpdGoWlbS0GImJrd7clFFcvyx94vyrKwmRLl1dCu8wkc7Lw4tL49LqiHqXpFq+quiy
34xePD6lLHWMbudg//x8WhceQbIJrjUHiPJqMnT8rURWAgpXK3xdeoi+sB7a9L1APHb6nmjIIvkm
/KSPpSuGl6kYeKIkKiPXDsh5/YxZcz8AMTAIi+mDHf8ILesd7BHQTRgTY3ynNxftuq6xet+VRgWM
lBQggTRhVAsNia67NStjOcy47l6jLZ2BU9YfwtXIe7x2qU4Tn3mJ0P4YVGvvJZQ/4wHBH81C1y/T
kjksm0I8z8OiBFYf1Vee43OMIEMTqK1tIuJAKkDHa+A0S+GMcWvvXadxlo059ebWy1NvwfKpq/UH
/CqbzseRMb2pPSP6kggn+pJ5zvIw93l07QhfCMo8UnPSZy4R5ANObuyIFCspisjCWajr/STi+/ij
yJLQxrRtqzVds4EHtHx8vhkvnDEIY6CLoeoiEOSeRGRc6JORtKW9Lwf7vV3a6tbJi+RKZebCleHh
ifNXogcc0Ol7TlpZqGXP1LBjHQ6lOrWqX83D/HPRIvuf8fLrV0W0ke4L8jEonB9/1SiLFwyeZ+rR
WVnvK7DBhwafptDrR/NK9+XS4tFH/gs0WPs9J5+sU0s7KuzJ2lPFAZ1RNmI7q1Z+7YVZf/HJC4Og
GEEbQhmU1k6/0aSWxhjNmbVfzKnNN9g4lnCgSuDTyNdkImgXLbsb0jrDURT67cPQ6LntV9NYFEGl
luM/W6+zwuhjgTZcy6eEascr7Dl13xeQUve6Xie3ksJS7Y+JjPNQla55zfru0iKDEwJegZTheWmR
WqWJmkOPiQ7tvUDQSwokuMt/f9VI8On0Gg7qAUCgj+dkTporq5pRaONXfm5YY5DjH7kFfXMNjnfp
NCBGwntmQ4YBB308FND5xmoqhnINOjKFN057L5u8MIo77Uq+dWntiPe5QYEBr+Kax0MlaadgPWvb
e9VRyoNkvE3XTs2VtbvwmGhrtrLClrD/QDbmeBiPUonrAcTdq2np/RbTbEYBVid4li72PHeBVnv9
b2Ike4Mh8FL4ODYg+2eYI0Wtz6+z8zCbXwJfm+uTyuBZE7uP6Zi7qWbtHUBU9zLPZcMlasfSbyqn
vNNnoV/LHy4NucKf1pOw1pdOJm/3swMh0OY0VHl8o05R1uF+PUzbuJ7Kw2QM16q55/uH8gDEVD4q
shqk8cerTRFdloab4huoYXWUlV28pZ5kbarOcMLPl/PiUBQkoGmuxePT7rIxgRjFzww5IAX+d12q
BWwLjKPbPlOvJCzrMh1fcsyKng/pBAQuBFiPZ2V1M43mArsqo+nQsYkmuZ2F/NAg329QzaIkmrhR
UJptfVDnTK+vnJRLexjJXRuAPo8w8NCTVVUzQ0mA/zj7yfI6MBBx96rKVMOkNep3WquNu8Xo6sHP
o0pfUebJ+LAgk/vl3xecu45qGJCV8zRRZl2TWWbs7NVeK7d6C+bZNObiRtPp138+1IU62Aou5Ovy
trCh/jY3/qcrsNSj6yBAaO+THr2goKf9/6vIkpmkxVW+FCAYdopVeq9dN9n7aapSzR8gKN0hZzre
dq7R7oZUZi/OkE9/Pv9p56EQmSRtToeuMqD200K0iEuRLumg7jWjUZ+VNAMrWFjpVsIdNoPVzUP6
tZfJa5ou57Eoxf41QIFEiFCrfnIz401earjZaPvSKc19rmQDRnhqTjfZQLvI8eH9xre90Wd32eBo
7ZUTgOjj+RngUONOt8KL12rB8RkwM5cPjqjifhXAlx8EnY35PGIgrwQG5q8t/pY2skZORHP8biH/
0n3c1WYM7hs8PbZTMnRO46P7ovYvaQ4G0n5uGqh7zZ2Vm1b+RJ6D0E+76uv7spvq1JdO3v4BwefW
/834jMTbFgZ/eifUKoOs69HT/mKl5EH+YE2je9BrGQOSwrt6+ZEUXl8Fdg8B31csb84QpTDi7AOo
E/6B0kC8eac4RqndCDzYjMBrItsMkm4coj9OkdgYPupTOsmA/n2c3fdy7GI/i6Q1hTKyLR5hsx4+
ChtO81aMNsi1BHqXFsSKlcxB5Q6lCInq6cRgQJfMj0mmS9oVitcXft9l7WHAPyby06Vy0fS3I+xU
7MnQn5D8pW/U9Qj8HfJ8xmZQN9KeiLtpFRd81SSxAq+lHaR6gtO22g78zS6NkidHr9vhkKetFiEk
06r6BqmMfj7g1DT2X/PBKHU7dGgJOB/L2GnxtjJhiW4aQyrzZnJRE8z8xtWW4hugFLe5m7JUq27H
zJrrbVeQCOHaUk5q0E+mLYNq0s16k1ZDbmKenY7ds1o0CjKkmB2/dy36XWGUR8WrmJtC+akZZf0Q
17mhhhg1VNa4hwmnNcJHfEk17zG8GdSgNY3pTnYQjv1WCuunM+hW9KTZPTX+smrab5aNRXmo1xaQ
OU0kYM/KRtFVP7cifQr1plLljtIizcrZ6+M3URDU+5U+TXdlC998ZzfsnxerjsoPOjtO69OkyBNf
qon2fY50pX/MBU70fqdVwrijvWVgDGsvY2AsZvZ7sOy4+ZrERTHvKLOPd8JFc+tp4SVMNmls6ZmP
6svc+8Kyp0OJaE+0HZdafnUIcrxw1pXxRYss61ZVc+WrN/N/YC7zTOiBZlIwzEn0oyabtXy1i1CN
GMW8KJnvwVKCI546yYJxdVGjDJRGcWCajfHUUduRt1w7ArHUmTn6RjkYc9AY7RJjx2prb85YiQ/R
u4MeepgauaEKTGm4zaOuNHY4/xjDTSqH6j84ns0YVqJCS94b8tbPPaszYLZW43YRdvqRWkK8l46m
IK2rFm7OTh+9t7RPVI12X47AWSyH6VlpFELgLGvS3vcgXZX+0KKKuzXBs3pbhTZU6ClUH8Ipimgt
J9LRSG3TstoLjFzmm9wom4gfaab3WTdHv8Xoam2oac30NsAbTUIU0t0nO1KQaAvtbjKc50mLSjMw
0miwtoAKYhTmzCYRJKWDpn4z+jYlQigQNb/tvFGJkMOyhTOHhrRXPGNiATCrmhWG2ZkOZYWxT7wo
jIfRIuAdDEN5ccymdG4pM4q3UtDe/IBjWcAu7ocoude6TLO/Ttmc3xCjl4CxsCwFoNzi+yZupxxx
v0dHT9PuPrOwKQviVHgwWtDG2sSKN983njr9lNlC6c81nUwCWW7N5ybJhfq0OF7jcRfGEKr7uTB/
QbyQeRANrTcdAPmbckf/tb+bqH/YSMtV4Ihq27BzPwXBLp7SDKsLEcm2Db1F19DXMjQJ4K7Lqm9j
2qb1djSHZdzJmJLk09D0WFLUEQgJGTW53CDvn8RsunK2NomZ1i9NXWnArWdWrLWW9rVv83r8qiVD
VGxi7pfHZRAQ+MtaUd/txm0fDSUTaIb3vart27EWgz9QjVs9MVEyxmcUFzFnMlNzzxvvDHdasyTx
szXO4vvSKZwPI3a7+85mb28THgQwsl3uBqo9tVng6bKdA4i8kx3iljqj46cW+byNV+rGbb1o6Rhi
i5bW3xKlF9oOL5PuNRnmytnybV3vgRhnHgI7seVjE2FgjGKRHMf7ZnZA4PV66YjQSLsl92MOh+sX
6dyXvtmqCQLtdSHbbZHrdrxtKrII3jhtKDaGnpXPxGFavbXKVeY2jSWgN6Q5rV+DOSF8gcxEsXIB
EVigfsnmRXKE6HEu6pcJwM9PTRnS/xynM56KElVF3xqr7Hfad+NvNXfsLGxk3Ds+khmLGo7DbL7S
IMgA5KKKNPgK++8bL3Jfhh4GOD88rY1epT31t5h5zX8m155olhfz8CYpN3BPVJMQPvyu9tuoL6ie
KIWydFvijOrNMfrmRxNp6SsldChFaV40m3YUWsqqSPfdyimV+/y7aR5WdVn/sV3aIYdITWS913CB
SsJRJuojotl5u6/mMX1YBne0gxwgfeQL6dlJAHMyeSsopGJnCfDbCzLVKZu9APWahbT77flO1Lb1
LQEJFUGdGRzVT7pm+jO6NKrs3IR652aOuO8gfpq+1VnqrixsK74zi6rJfUOAA/tmzKILI9lzn1k5
4gB46IieTwYq8rmkzURzV8QTEhxVlv5aGswBkGyx0nhrCrN/l3GtNd+myS2/0lIdFV9J60knjkm4
aZcRvsh+mJtk78YJ2mnxYHjvo5ybX+hSmuaGq6hUf8xyaq1t1EVatyWGVc2NaJvqQXfK7geUrZJX
ftTF/aB0+nfKKGIJLKMfJoRiSNv8Wuff2zUYbdsh7HHQPr4olsY9oL8/GAEzk52fd0WKM4nlFSaq
nnX1PC7xZFHxL4sBm1sVkSds3r/b5Lh5QGUx+gIHlh6mO7d990TkrPO+FGmDwoaXeXU4K8ryq3Kk
akElsoY47EBmkDI7kKQPk9DdLHTcZNY2k1JM6k6XVnfTw0G1QqXOZHJX6M7y0sm6NXcISLPHQXtN
X7sCGGkwCN0ZgsT1ckRF8pY6Q96BSAaBZeXZjoCheZjaYZlvLOHw/CLUubyJOGGWFEDnl7JORw3p
rTHK4OkbpZIEnYwW+3cl+rb79nm0fyHJhFjraGTsKzTutHpggWEseFO0vVd4a5wUp0+Qoku/sbNr
mmMXhgI1uRqiGlTrKKodB9hciSX+gtyGUc9bHE95FDhR1N/MovlnHysmhHg31SQTlRAqS8dD1YYa
18nYYjTdG9Ymwi9zG49l/Pz52l0oPlA0hxQEtdN1zlrKtSgHdahHC8F8LhYfBk7zdeJWeDWisdva
uCv/+nxAssMLSQrOnxTLVoucs4pxSTy4SDz19thkKh/NZEcROvJpFeMH2RlF0HWDitV0JaUM7NJV
Fz/v+/4OFiO+PjZc/3KDrLao95PnJfme98z90GFS4gFICyDzzViVbdip3L1cKXhD+mWreh+z0S1p
ADijtsLCyeOYYEIX38xYKtO3sWr1PMAWyPou1dxkQytpDu53aezbvo543NXSXLKtqZQQTpZOQBBs
ZRSlBI0NgqSIuIjowL8SLbeNud4IRIBaFyYNjQtEKfrRfYyAZcwvfeu46UaRZePuprZIoEmqs/ne
acaEyFSBFvwNgYcWBw31sC5BHwo33LBoPKX0Vfhb0a4WSiJuqrLqDp7X13kXxIgBFQ9ZqQ3TDUgE
vQrQu5pcH86cYgeqKqIhNFPDSA9upirajirrlIdSiS17m3oTlo48ltXwNZN2W9+0k0NoplcRNNjG
jZXsANi/zd4ci1zQd602T291hDSajdOY+O0kCmCmDbFXbr+Z5HqPywQEHcFpYQxBg23kEmAkDibW
7mn/UxKZ1aepdGVxD9rZel0sL6uDxBM5dp5JrJUbzcO4OZxsmYG5pnZu3jT/x9l5LMmJbGH4iYjA
my3l6W6p5c2GkLnCJt4//f2Y1RQQRWg025GyIJOTx/ymy6cfwzApn/1eVIRsURTBs6RYdYZ8PgMH
DFtyUbslKofVBZhb+do6M7IpmgDPc5+qw/w/Dlp1Ui1phAJJLzh0R1+abIZkQSGdmq6KmoOldz1F
bWvE9SErnPqdpNmCup1415ylpuQdHJJ81D5mhZkiySUcFDZQkWnT8o3wo7L6EyMt/MWUI5M009BH
+ylS7ODZFGbozzl30h4AtvheWSVFdHIyydbOyNLk9bPo1dq4jjiqhVAoFPHZyRAnheWgotnNsNr/
0vWt6RXFoDqXelTip5RwMHpNalQ5FvSG3116EWN92Jh2+rWNIMUhGdbpoZsOifahNQrnG+lw/GFw
SvUpYE4nYR6PQelzYQMidas8k5xrSknwkuojbMQ+maz4mk5O7R/qhD76uUljLhgBVjc/Koh2Fi6f
qtzDvFPtN0kY8+GkWRbWbo1oRHEwO5H/0PVJ4u+UqfNLD0TY891MhX7iUpYZ12GtMkAeCZXpoMIT
MfAizrv3rYwcyrOcQjSG5jf6X3QhJnEAxxZ9JZdATNpMcZHFmtP5002lPJ3KIB0+JtNQtBdJGeTm
5Eva/G/GWFOcE7Ta3gdTMxMa5Fkamu88e1N0aZkzFzS036SKk/Qy9k77oc/amdeVOZJ8Su2oTGC5
jBbavHYb0RcQcN7POVCG/+EBWYwQQMDRuZ0mNOGiZjO+N0cJpyJcVSzV1aKpFdgDZtUlqoXjHBol
nPAgwYBVPpDqCSjgETiuQ4//JpvVNvByJ6fV8BSSNP8UIYGIEbZklgkGP6lGFWCDDpggAJ61Pmxp
/qMk+9SqXRsf6MtjmKc2BRNfK2/6j11U2TONWa0/xlVuqUem7qZ5UAyydAYzaYt8d1p+DRBbUy9I
/Q5HP+4K3S0ZcoSHJqjlW1Ih83MSKNS3h2QE/HMb1MCKXGRU41dqMxNxnjasdqZiW5fsbIQ6o6wU
5EsXN1+nV7lA6hmyAMX/Seka9bnPrFn5LtkzQ91o2CFQCoAURQUwGEso39D146jChSM/zJXyNJmR
ffLRNcuuuPPWF2QN7RQhxT6jgCnwAz48vgzXE2TEQ7ngaRfOrnwrMUMpDXCoKM3MS2linhTUsI6J
PKQwsBoJejMSxJHifIRUodMiIwsuU0hHYDu/Pv4dqyxAwymO+xhGOioLjLTvc40uBeACrE54KQjd
W0ZpfhiCwKdCcjCw6WL59Hi91WufEfbI9ssoUkFGWZJQVDmXIJlbmdczIajIUqPwqzxIan20FH/0
RBuZb+sknG9XS/39eG19mX7Ma888RQahACSXopWl3aPa6uvCq4Xd1Ee/943XgKiwh0FbpTnzOjbt
4JmqiBLJ4p2qYmoMqTDY2r6jL9l3iQfo3TpldYIKVljRpqvqPTrf5sPRgWbOaSMsvlRICuLCrCKa
Y57uy/WT0Ctxq3pamY9f4dajARQy2TlGg2Ry98elqQ29wD8987KiNn7V3aRefcVKvjlFTujCqJPK
o+2T+vJ42a2HM6G4AKSHMg986H5ZZF1BIPph5tVZ0p6SysLRpVT7HVTHKvqwb46NACCGuCC+lwQi
v81QHEHiBLGTIpddqe401e3pqqFxlge7pgAbnwI4Gj49Rp+ouiw1B8uGgRaOHHwKvum0V9vq6xcA
/t3X2lFCjLK0adQPsANbxPKiccj3mFkbskSzAw9TV6ZzM/dmsZm6rwBpLWw6C9PgC0wXAHe6euVX
6GI4MQCA0iima0fcAICXBOI3UyzxGaG24Wc515gHssVAcSWpHf2dmdrGVsxqeYQ+CqC5vr3fcLVW
7QSJC34acFsX9P14trRUv86osp2ztREBKYIAsPwTllAoul9KquIECZucxk9VFkeDpvBzA+HGhf1X
nFTF3ItCm6+dUEsUAviBsPJyQQNvwbDpUq91/OZNHZvGa+hAtj+nVjra52iQpelQS5gtHusCJoWn
pWb1gf44eA2rhYtwm0SiXc0mdNSd6Lz12hnsIWY0D9BQxFm8iyLsc2XgRKDJIX5JjB0OqRTgYN8b
+t8Ce2ZlAdgiwPc5+6A0FkupNsA1CzXdQov+GL7uPNtV25010phPj4PH1kNRg8DGgb1BSF6E46GP
TZ9cK/WSMaF1ItOJqU1qOYHT8d6tvkJ08lQc2tnHnaO7io8xZgBjGJWC3NyPv/f4Cb1reuYzbp84
yU3pHf1iVmCmwEqL/Fdh58aJUULW//XnAy4ROj78Ju66FRUyVsjnEUEWXqkpwO4yDB6SI0qgBioc
o1pNf31sZjAPKQTQa9gfS3EbJGc6Ww5F7KFWLLt5MqafR9P8MWWhdn28l/MBvBv1z6IbjDfh6OFD
BUnx/tR0XOuZz0DVUwNtIqX3p1uZp3t0tPUtxypM8iHJYoq+Coz0mXo0yqPEG1Oz/sQ5ka9kcVhE
SxhiunJotqdORmZpZ9fWkQi8DZkvgU/nzzIeJ1zaVNvQvqvJTD/4lPxejyT1G3OEV3LptEhRz3//
Ornt6DEBLWdavnidVl4BMzX0yOuZkR37HitlxKKUnQi79To5Ff+I3XI+lnkXfZgurfs88uoyDa4V
FsWnUbT2mwjE5lmRteYD+r7Z33+K9OuAAJARzY275dvEILE24LOHXhQDnE58Pj0KrPAADXEEmFDH
f/pMKeiGV+m5l5hTF32d7AFuts4rUQ4BR2tWLV+mFIWt94Dz+tgDsiEuPsOrJ7KXPbuOFQCGr8Ka
cdU63ztMwEXYbjsxKg7Cql4hSWOLoJPuXCUu74+BGgMAVZtOlg+VGqbvYU9ELbWxU73+/UmCOmsC
H+AkrcT9nTQLGqGGsSf8LrgxmFOwnKinHX2/rS+ETxMjJdDdM+Dn/vNvecltM8uVI0I5HUY0v14T
hOZvdRD8jNNpz8x7fXPM/E1yMwAdBJ1lTp0NICoMA50qWSG4SZWmuZGBX3xjKnv6YFvfCC1ROADA
aajHFrlYJ1SN44dwVxKmxbFF1fMJuxdqsMhCTNeV6ya4TgBfPz/etjUHg6PDPTzrX5KNrLQ+21Eq
ejlvQy8wEFg/YDisHobBl58Dxh9/DFEj+dnoo3IxcO92XIpF3T+V02S/LXOGEJhKBvavx79p65uZ
NxfZc7rg8N3vN1mAj7GrEaW8uo+0n0lgZ696B2Xy8SobezvzmFgH8ZM59btfRcKlFQX/KPRsg/6t
1VfDC0PL8cWs5PD4eKl/bqXFrcWZJceZld/otS+eiGLYwmiHwB4nUVoxMhHlcyl6MSIWUNblgeTa
CA6BVSTqOeYK/SjT0wx+VowBTgiH1l9ww2nfyk0jKlp86GpdbIsjfx3zWRB2ChESc4uUTBPkbtMX
Z7txwPTFZQEMq5WLU1Hbeko/oYy+NtCfx4OGlXV3UIZJ7sAwICJymICsaBg5UPTsRP+N7VQ0apzZ
jhMPtKXtR5z3SMZKduQNufOROaxJjzGudurSrd3U5jM8O6MjDbSIgIGWohfX0Obu7K45GpraHeEn
lk9G18vnx7s5b9ZyMzmYCPOzleuqSQ2TYixt5IH1XlaOClPHt32jhi8ofKs/Moi3Owd1cz2QW7jh
QnRgMHR/UDu0aaTJ4o6WUjn+hMHo1wzYzrVrwuYtrhf2zr25tV0Q6KgLqaUIe4sQKxVOlxtRmHpW
JbfXoVSGUxBPe+2vrf3ieWbLSPg5XBr3D1UGEyI2zGK8Wcr7SWnN4phLqnKwu7zYqerXZTatnpkn
AiFh1iBZfHxoUfcF+LGY+s4Yf6FSpR1aw9auQ8vstZDs+NnC9OG1iav++PikbDykSmcPVj6xVV6Z
CiiN4pMB64nn0AcyzjGWTG8iEVff0lhqvj9ea+OUqLMTDO0ftOlWRhZmpY1hOlBURvIYgceYcia5
OrpLWVJLFX7xurpTwG0cFMhiVFU2LRMQ04stTPBOzUBFCG8KpZyGf6ZdQGjvORlvvcN5wItCCJ2S
tRMGiL2smSLhVbU+nvUgjLwoEeaBNvZfg+vh3JNDkSuSX6zddIxQbWn9x8JDe3r60cnYvh3AyZhf
kXvLfj/ero3rnvHojFqGm8CFvziUHcEZ8SuZQlvtmYYNPVB3X9Tqh8hXo8wdoFXfwL2kO7F4e1m6
aMweZ4zwvKf/wu22EFKMYmyxsLEH3OVawkrhdsjdn8JBlwxmpKbtjXLv9Dt129Y2mpDlaE7O3mDL
j3DkK+nUPkq9fmgxh2XK+RGJMKZog6y+f/xqt5aau6401iF9rIo3KTHUIREWV0GTGUcMphiWMK6k
md9r5Z6y5lZw4b6ZRbRJIYgw9y8UxI0GRkhFH7k3zC81RHDVnTnyNzOtjFs8FdoVpJv1EmexvidU
uPWg9JiRh+SlggjW7tfWzbQEfE1WYdiF6oLlmE5yGZXnKLKDnW99K7r8e6nFucEjh0npoEReZmOw
lMV2fe65Pf5MWuSAugJb4z7exK3gMjv7/tP8wyBwsaAm1fA3szTCyAPTJL3zn9M6kna+Bu4ZXtHi
Lp8vOo4LrSF6cYvta5jsMWfAg8gHaqh/ZEhmTwjT6Z30GrWtKp/TKQLRhcMiqqMw3w2AMVZpUi6X
IBkNDdGRg6W00ngxS9sscIo05Hd1V2tfLOyTLLcBt1u5aiAG4wjxqDZf8SGv/iR6h3AHTH7nY5AY
WXZ1zKROLppdKsGpxkeldqVeYK6lKFIDNDTx5UMIKeuPCffTd4fclr8qZuaox0DBe7zr0MZMAMPW
6MWruIyZ6oBTkBMH3bM0YL1xLp1Y+2pn0tAddfSB8ZxItUkcU+Y0zrE2yg5fT8TuJE8C8PBmUDUs
SQpmzrDmQfoJ4HxT8suoKSzfo/lnEzN8M1EualHVCh2liT4tokDZYYS+nB4YoFmwzMCkImZXOupg
UqrhAhMTeQTYSzstyC7y4acIhRWiUqLIxWXIguHzAK7mE1HKmt7WjsVgCuE9pty/BRjy8djUSvit
jsuov4lCdy6im+r4Jql9HZzI5pX4gFIpUzsfqKF5kkWgJwgNBKpGXIsYeedaDM4tpPN4zOOx/h/R
YzCf1JRJLHBPqZKekz7Ouk/xSJFznGxdZK9TXtYf4EibLwF6JgIkXD9Ur6NZhIWbVub01TYS51dv
TuPZGUwQcICBDapvxaysSyaXonW5/bs3aLWoyUtfI1Tomgxe7SN1ZU96D6oqOE6i62oIw70+XWVY
AgF8AW69kxMJKz2ChNSrQ9Gbg3Iu6E3V10TuFAE2oSj1Y4UWxRMQvrpFuC5xvkIf623IbpnxqXQM
YBLQFWT7BYRz7xkFyjRYKcCaPshcNIAywnwEYqvYAiMCm1m14jaODfZWCgs8g5jAZyXadKEJGpfL
AgemLmh+l7oPGsCH2lMyAe8q81CXo5ARypqMz63kh9fMMOLskAKAz05m0jMcGlVVCV47isnaFbZZ
Sp+zoVLNQ1DkpgcBffqgxXlivWZykU4uOVsMU0N2xu42gK741I210bh60WhfihJlyrMuNDP/00qd
CkBPEXjSPA5Ba5LLzOvlNM/eORuph2qiozKMPUOnOI3749zTeBorp/456Zn9PzPUOVLIbCcqaotV
9pJgqG2/jEC/pWMTSnZ69oc0+ib7mcxUpSf3fPz7VrFr/nkoimMrz/hiNa0apHDUo9ARHvbO+PGo
GltdTz2ez4XzA1VY7WTbQ3rw/az/WyFWVuYynz0cacSu/IxyBc2xoGwFmYI/nCQtE6e0KLrLjN98
ViNj3CuBVjfdvODsno2tLRf7cmhcOS0m4CELZtKYePkoD5DjivdaytTm8UtdrcQgDJMOJpwk0TP5
8f5OBb5UT2lfJl5ROvm7IRzGm6L6PcVklZz/y1I2icPMVUIF4n6puMuywJGTxPP7NsOXK5hcynzj
rGKbtdM227hNNXJMzgj0pFkC8n6pCOhJ3doZY+iyL38jRTX+Ulrmd3//QOj4zToxs4PastcZRJ0T
xkFKTadhrehWgMGcg23Hxo+wwRNzJ0NYHX92ijJ81mrnAwVAfP9MelNoo5NR1iVBXz07kQZSnrn1
cDG1gWS6dKLhpneZcsplZdiLDVvHRKe1zHfHjGrVh4QTngkaV7Fn1IVzFg1SsUjTclgyqQG0/ffv
FZUBEBOMimGMLw5KZkZyEyIJ5qlK7IA3JHDazXCppWBvbLRRHtAKY+QBeoFSa3lOimRAt6eC3GS0
Aox75/gfndKxfyFIm34oa+V3NRR7ynGrV0kRRGcc/RxwGTDY5n3+V0lSJ3ZvldWUedB7okMNch1E
mxSfRsn4+fg9rrrkRBFYNXTh+MZZa1FzDUwyZQOBcQ9B8fSbPTjiXaA1pnGED9h8LbrCubRJnZNs
jMPnWrPj4vT4B/yzU3fp5hzHgL0CuWFUxlPfP6umglfWJotJpDr5cNj6ILQOg9obwVHXGqQbhF/a
2IMSBDs3LbOSemmMq+9qEufv5FyzP6pGpI/HaYTKfIUZ1FPfR0YdXjWntD6Jujb729AXyXfgAum3
VPXj4oiEchmeOjVXplNfauDGsXE3DkXna98qNeqU1OV+rdTPnK62ceN6Grp32L7AmLDqXgMELkMh
cEl7TJpqVlR/K4PAQHgZwUzwZjQ0kEceCmxggxzhXAxMneQD7CDTd5XR7r/svENe0fIVoiFAzxqJ
Bp16/f4VAjE0hzCr6HPwrCeMVRuUoaXk9h9WoQvGONPREKtZrCJD9ZlCORWenDYqESWSXipR7tlP
rTFgnAfmU0QKipD1dCiK49RMYaV4k+VHFxQ8+hP5jnwcorhl/xX/EKaq/jaMmugpV43pe1hZ2tue
ufXx8fOuPvz5hzAGJPPDslxelueA9WU6Wcz9o0QfT36qEFalmtm0rA3HxJY4k4Shnbt2FcFZlOX4
FFBAohW4+Bq4xp1pBp7QAwmy/wWG6FCPC2zLpb60zr6e699B9sYv/hRae2pyG1EHhUY6ETQfEU5Z
fokcrYKPrMg8sx1hJMtpB+AMO9+wc7qdydjmUoib0lJltRWUJZYKyr0Zu5TgrUWDUwoOeYOqwJBM
e/pKG9sIWwAKPBP/GT25uBOpIgJtlKvMG2snv4x6UngFxKSTwqjhgPlW/iRb/p4S48bz0VCae2cE
VXKnxTZWWmmSmU/CQ4+l+a51OZDXqm1aN1InKMWPD+paiI4OFMAGFGmRpWBGvwjiNM6oIDoOTUXZ
6FadodzMClH1vE6jkx6NMjLoWXyqktb+0zMqPBYRoLvElOtrPAXWBSFN40YXrDkFsORmz8t8Jw3a
uGYY99INsiwEIwCt3UeorjBCZRhIViMDmaCriiIlwVIkwxktofxjpMX11wmPtPOQJPRnJykdr49f
0qpbM7+jeUzKJztPnBbRC1+hSK0otb1JxYpVbo3XFFndQ9uL6TwF0Z77w9ZyzHVoBjO2BE+7OHWF
WWYTEyfhFbYifbIx4zxC/g9O3AnpabJGhKoeP98/r3BxCczyV4imgVFaDy0xyMsw5WgArWIE/gYc
UQBStwjhWUFR+jY6VX9Oy6awDlrmjB/9Ju5uXabmOwXY1sGn5Y4sMikFMnaLjUZVP62EDshGmHX0
JHJ7OGKyOYu1ij2Tuc1XjMopSQt5NeCx+zMlUnkq7aQXnp2azckKIudS0uW4OkVg4blZWd8ev+Gt
R6O3P1sGgUjhGe/XU8Oh6HuzTYDfYcvKSsY0s+n0T0bXVfrOdm49HMeHj46JEzJqi/fYlgVkODlP
vHoS5SVRkgnRDLW8wIIxD601hP/h4Ug5kaSnpcmpnR/+XxlnqmSJ5U/GXOPZ/mXys/edMwynCFuq
z3//Gv+90vzk/1oJVIkSQHJJvIYh8xFYWELfi74b0lV7DdOtHaNZMWsrMU0zlt+8WtdG6CgUX2Nd
5Hg79flLWjemGw1R+Ok/PNWMGaUbiuDRMgSPyN52cgA6KpazxossPvZjbhPfeiRj96zQ55O2/NTp
csyCRzARVzD5hFaZTJco9towaA+9rY1PYWFPO6nI1tv7R+V87qesS6y+NiO9AQ7roR6sfYonxI6G
xpjOxQQV9fHb23oguif0MmjbzLPB+zPRzSwbUTKoq4MUC1fayR7gnT0E20ZuxUEgeeUaYNq9hJMM
CYKxQ6mlHupC6bWRa5hF9ljfDIyIThh2IWtRdvWFhHAvVG29SpAO0J/BAa7H1cJMQRVwqXlZHkdu
3svjlZIMVuuQ5Of/8Cq54UCJMLBdcRdqc4AkGJqpR3ptH9FETV2nQ43v8Sqbtw3ZlElajL7KatAZ
FoRDdEJIjn2nPcV1PNEolcMPowYtkORyVhvolOakJRNla9/Wxyq28h2pyTVqmEudnhRdh/niW2Ws
uNxEAcVP6ulOowanWPXxMy3TWD+j/EPlDE5GZC54cnN088yp2kueC6G5SdL6z7TyhECxJWtv5Nx7
7aWtw0bM4Zfx6azB2lhQxVAGGQJkwKWferNkiGFa0quI8p+9P8g/nD5qvneMHP7Dt0RooHigToOX
u7ymfNuUNAcnyEHuzBer6aMvKHUqx8cHYCur5pYHvDOb56H2ef/FOmkOq7MQwrMiK/gl2iH46kjN
6CqDPl6AEA2zoW95ebzo1mfEIxHSqcmItIuro9FbJbGbOPUM/N1ehDKK2TvAQrABSJb68/FiWxs4
uy5ABYa5skJIm1VtT7JgMX5MHkBe64sLuvs++XEV6hckK0M433hu0aqpd0rt+UEWAX7GKlNfgjWh
nbzgVYdFGihpSzxkoKS/LxXpdzKkzh9k30Jq4Lbbsw/diL936y12EwdmFYEYRuBNqnRYHqnN+BP9
jXjn0Gwug0gERJJZGXZ5HxP+BQYeWuLJeS69SDBnPYa4O5nMVmhCktugFgL6gabuvLH/SjDYTZm5
ZZZ6Xah23VUPwZEhDhCbKH+mpnKUTORdXOiapoo0Q1NlbtQCQTuKGJLPzse4cWL5LTMAnPKTD2Vx
YmUrqQh+5IxlLr7jWVZdR7s1D6BO87+/rWdPjRntSpG7gmWie11pcdNAoGhF/rnJbbpWWY5zVTqa
/yEzmDfRotNL5FgBeDuG+xoU39SzC3P6UFgJfpcxIjjW0FnXx1/hVjtobgoSamhK8OUvUgNUuTLJ
rAXffK1jJ6+OavtHJEX+E82nWfJJ8c+IvJeXIdCj6IQOWHdTtaxV3B7s3c753drNmT/ggDyzNNgx
9ydrrKvClhSSZNUMgy9tNSoHo88rL02DceeCfbwUQKn7pRDGShBsByYVjn50yNu2PFroyr6RNArn
x694I5TDG3AwfaG2mfE390vVWhPR1iIhDxN8C0wLfsIQxtHNGZrkUioaLOxwDzuxjgQgl4ALzmLU
DAuWmJtBjcomzirmdIM/Pud+YHykbpSdnUdbx1GW4TDSAJrz8mXJpoWBZUwOvcSus0ckryLtpe6l
7OhLmfmMSJn0H9b7R/F0tiRADnqxa2pS5tqk0PaJUDpw60LBFLQPkzcq0k3gl4Z2p62y9RqhfALU
YEIBRn+xXmYODgIiEFVrjPA+tBKG9Y2slDurrM+iNZMGmGrSR1u3TiKdWt60CS09qf+vUpT+OWnD
4UWTk50h6vrOZSUKUIc7j+pmWQckOpOjMQQ+B6Wk+DU5o7APViMbF9sfGAoESXIzDAYRkS0Hf81K
gDDJmkw5Uf4AbL74uMFxQDfWANXlBqqV9TAoz9FQ7CFJt07kv1ZRFzum+2EoRjXjRBrIZQXqCJU9
HMezqbTfJIDPOxnT1nI6NAvmSGSEKwRk3JKYM31JPWcssAjuJSt2FUkLniKzrS81f2dHQGVrB5lA
kvEqwM1Ws2Kz1hS/h5XoVUo5IExrAbGZ0FHQ+NA/SGC3aUp28bcObf29OLZ2D2MH4fnO52cu+lf1
HXj+loJKeH2MftKhsMig3EbJS+XQMR/5WJSJQhSVQaJoPsKDQys9g9pX0SEowi/kc+YPDVJ95dqD
QC9HUvxu53yvmQXzT6S/D4ICpVBtmTbbamL0DBsg+IEFeR8keXLuUQL6OCHf+DxGwXQF4tW4Q5rl
bonYiyvY1EPQ1fZLmlt76r7/nOn7PBPcPTc5EnRUDCu8vyGDhoqaDrZtHxcZ2obCrw5xouleL3q7
ctHDyKKjg1/1eJb6vMiP9iA5AnMVLbUPwJp0jET8yrQPgHnHCeRVE0avcVzV1gELzQnXBjGBvYpC
mw7/0FSqvBOb5q9y+QRkeeQghARgo4vLKyztMI8cU3gOtd9Jp4mEVtoYwglFh0310+LipDHyikWf
XWF2RTvpycb3ZaBHhGjCDJBdVSQ6usljHKqZZ3eV9LaXO0T8jNS4VPmslWijsPv4rt5IbvmYNVyW
KEzopC8jJB+XlAWBCokxduTbWFb2oTS0L/rgYKhl4DKADw26W9UBtnb3piwN8Rke1LDzM1ZvHYQu
X5lBDmSBs1zeq3lmpvXINPNWpsbXstLFK/x3JNIjw7jiSCTealMFCkxGmxo8lnF7/BJWCQvzqZki
DCXXmql4cwz6V4LPg+E7jIjezZHggiDDZb9ldtS9MHoYzkItmONOiK89XvSf6HF30lBtngG0XBIo
ta+1MWxnQi4odm6OnpXOM2ZQkFTqPtGTJ90YnM9SHNueNqU49Joojbx2bSGj9ylaLAeSVg/e0suT
pavvjEwOJyRjP2Qc3jdIA8bepNfTE9kDrsKPf/XqfPKjZx0wB/lb8CfLWohG9TCkuWTfujL8Emt+
edGtIDnXcP0PTa3veQVsLEdebEI4Bfy+5vREAcJTIUjpmwkM/j2WC/WBCbHu6mMg/bTL6uPjp1sf
BMioIJ9oqkGLWtUhNrYfHS4TWKdoGWYXSeK3z1qnfpVSX38VCfpuIEGbnSt1lQ1hj4vrFUpkdG51
epb3p28QRdlRG82+o+l4s/XSPuhjMp76ftdAcJXesRRtOlh2DBOB9CyCW9fmQ4D6JEfOzNHmsOM0
DK46ALPfj9/jetugKkATmskgvNBlywghvHSgV2WheJnax1hPpZvVAqTxMXU/o+2l7BQ36/CBxAtT
G3g7hI8Vp7dRe7sUao0PZBtU7zBkbq4lgIprYBS5pwxO50pWnr+xh6A5zGp5O9FrfWzQ6aDYwSSR
vjY/5H4HSz115KlRrJvQZP8t0g7pN8aWLasamfE9D0IuZccqg+Pjt7w+OCxr4znByuRky2S9rRp8
seFY3EJLmi4J+OJDB7zkjH3lnqPExoZC0CQJo3nE6GN5cAIR2EOITDKfvfwJgLZ66yPZOiMXmB27
Ykg/P36yjeUAnTCBI5cAtLdkveSolOU0s/gkzKpHl23o6m+9nURvBqQbX5t+/GuwJegImHNsImP9
eaJ7v4NjDYGOToBzs/vM/iCVhYxfM1a8wM6Z7ijVn8fPt3FgUL5W59KfsMa5uV+uTUOJWlVxbmim
+i89XNs3Y9IqiMUiyVw5SnubZK09P150lUnPz4hQAcoTM1t7mSpCQwGeMlVYsgrdCS6BQYrmOmKG
faAUayXYHQ3Sd5x4lR+5qJo9u+N17GF54BkQ4eU5DKn3zxzm8BtMk1Be8dDn0daSq89D7nSttlbh
X7fwO6M/xuG/X8WONa3F3tu5lVWpfyltuL55FPx139HgsDDwMQC1oCawbKeKoB4CR4I8ayGreKql
Wj21RbKXTW9833erLN6YXel6QJ8f5VnEvE+4+AGiQ6TRpeuwd61vvDYa+5xJ7gR2Zxmwg5xjrwdS
4FnNhNZ0O6o3rd31Rt9cha0B96jS/15yjoewQH2ajJ75rJhuypCAlQ+mPc2xrdfGtMpijgOxggvh
/ggogaKIsmoiT4uzz1PjpxdRKdGhtMw9b1yav/xb9zkcefqMycDJj7i4hAyoouzRyM9iWNS29dbK
y+Arsn/mW7SIwxjp7ASJoSiL9MFFOT6Nj+BC1PRz1hlQ6v0OucF8DEMQtHofXRH0aGpXpyn5NpTS
+E+iBnBA+KQB1s5MsuQlMpEPO4ZxK/+S89BsXaga6nurwYzxkNHWCwF1dfpLaIt0dIVO/xkNcynv
XNQ25ZMFvjU6OE3UqedUaUr1I0m5QF8ZDZ7uFLUOwnNmKuT4mJdOOtsLo0nujlZuvppTksnUPJKV
nnAY42ZzWsX+rduJXMBeCLhvkmrQX+2xpTaqgwmLLrRVp/ENSa7xZNSV01Ey2/KPfHDiP2GoWe+g
+Ab+sZcQFXXNTin+p1dp9j5NnXK6ZET/t2gkoSbcmxb4S7mV0Kbrcqf8EktZ/r3uWuEcesMQ9jHt
Ch9V3tEKPyY2zJpjoxvFSfPtvr367WC+oGmade/MydY+FAbOjmhO+drXGIllTAUqbQbuhIl06lsN
C3QzniTpnChR+SyGvo4OfSIl31FWz6JrhvgXfnC1UjnnpsKO7mA7UgmINELxARLMgOhYqxrlW6Sf
kWz3h0YtDnoqSv2Gtan4jahT/CUvDIwiHDIvfggChqVr1I1tumYSdtIRWhm6wHHOH9eWjOKtrOpS
cix9GMNHk9xNZqdMiTZEwy38ZqwAQjEwGrUnS1hD9SKpYqzf1YEm/y9DAFxDaxrpBRf986l8Vf0k
ucRmPsJqoXEluQBeql8Fm90d+inx40NZZxBHdHvI303W0FuuETtldZVUtfyDHEEa3iqWZD9UGDWu
Edmx82rGBaKkHdqmw1yd1M8EXHQUgMMVQLKs1PohDcz6YUp1AkcsyKX53yLvCcdUy4yPwbYwyFvc
3iaGDzIMs8gbm6B/UrB3PxlmVu1UiVtxxeZuofAh21rhtkdC8VAlElInbR8dofhMDKPb+Fj5fbdz
VW8tRRFM92HWLWPmex/CQghxEJPSAM0wCQ1Qyg+QElFyoRSqd4jbG0uRZ8Fopl2z0ayX1TrvjbiU
bn6MB0hcVuJcIE/+rCFPvgefmS/fRbQEh44aJBfM7Iu0iMy4QuSqDa7Zo3/fnsxRRtY2N9IfkgjS
517R+2qnWt0Iz9xnpB0yKzJmWeRZKexX5E4z/MGtejiKOiuPJZ/ZXhNuc5l50IFgirHWo2oADKfm
SAVXkk4d07J1Dk5VVQcbvQvX7FX9l9FVydUchXZE6z5/6srxJyC/9BhMZnbtC7U9NPhYXB8nfBtZ
Jq1YRNdIoJmrL3MhxiSpFk54qtdm0bla4ISA1Uv51Fh2/l0fTeNCUrYHF9k4TzP6noJ2BgGsyJ4+
AWm297NvLY3To48cxrmbAibdrWTtfPbr40Rfdu7t0xlmaLhsGo2TjVKeUag3JQhQWw2DwY8+VzJs
4B6N3OhH3vt7Mgfrp+M4MWim/c0EkXbV/YeJEHRaD3Wn3FD/tY8VWpAnH1nhU5yV3fHx7q0P1Yxf
munVPN1a68e3QXvqySTfKFmMb13gN5/Jl/dWAQm+/Ch5FKoQ/ptf5Qp4UbRFOdolw5hY7+zyVEaD
ecZQyDcxw0XtwB2HwvqTZI3CrZiiBe7KurDss5b7RXwwGRN9UpmDBUe6ZpF/HPoAMiYgm4G7Kbdy
nPrUujyGrZUkh/7/nJ3njtxG2raPiABz+Et2mO7RaDTK1h9CWsnMLOZ09O9V+oAPGjbRhIw1Fou1
reoqVnjCHYTQnxN46dMhJoApD3o+mtlJaUfrndd4ZXbOy7n7hixz+0tLs+IzrkWRfvYoa3sXNZqM
7I3BxWgGBV1cHiFv0n/aXWO1J7fNx68OqnrzQ4WcjnMMKaH9U5po1UP4zdvl1Bl5fsIHb5DmH8Jy
cB4e8+qkeensHuwBFY1HpW953iNUasyDZeaJF6jK2KPw0HZqeIzFBMZWI6z6VsC2FUc9LurUx7bT
sA6Jq3Q6gude86FtYQrzPLvgAFDFc7RAhD1Z+Sw19gPhDIiOK1MnQl/x7Fn3zRxp/X+mQtgC9Hib
w/DIjPSHlWBpFPByZv/DP8UwT2XieV8V3HGit15U5o+t5oXNuSE6EEFu2m186iGq/8gKLcxPvTV1
77UMdXC/FJg1+CW8qdwXRm+8GZdlXB6NyoujJy9T3CEIAUJ9tcbEJgCMHUwpCy9bHmN1HvODiw5K
h6FjYyg+XhPiZxdmfHjU01MglkmYKRCcjeqN6+UZnkgq3oJ+OkXGryUvim9Z1xmP9kx+cdTzaGp9
x0mj+iHNWvWhpGmG/ZFXAJ4YS+WnbqMZ6GqN9Q2haOUhG/T8R9+09dembDsP0sB7RGdEHybmQx4a
3oc5M/C0aiPRJ0d550L5tYu09OMlHX7x0eun1OgX7Z2aL7Z9dPWhz1+WkvbEaYCg1xxqXZkRcZ6g
6RT5MJyVdE6MoxkWHYIGVeI9o4+k1BC3x4Tmg710x8LV0/hS9kYoAvzhqm95DpvYN5PG6k6tt6jZ
g2OH5i8xVV59IN1CU36IWzM75NgAvUC7tsJTrUaYq+id2SeHssXRR0eBempmf9Sm9n0I/304LIYw
6jdqRMTtd2VrOYdRDdG5T9IEtva0KN2DPSAc/kBNH8XDqXeK51qJTU6DPb5fROg9tcJUP8wxTcGH
KuryBFVxO/9E8yqfpT1n1BzrznWjc4vLyTf4IDCipAvr8D3Sl1E7FF6tEbJns1Wf4wREfYEDC8r8
XS3iINZc3BncaigepgTj2wNXvf4e8W1reespU/tPI2zvh1PGQnmclkHtHuM4Ii5XokQ8jrEdu8eo
S0dwMpORaz4sgu65ybCxOeP6YCvnWUGKCpZa6H2yU3zNPqDDxFLqKTuc88lT8iwIVLoPqGgm7cui
l20U9DlJ4ZWvooNFX7ovIRJf1tksl+pjJRr8Zf/yeiZigizLMwD+SGp5vn4JQjMuBlTIAbPmLtL7
GOW+tGHfv/8vowBGVGXgdCNu4+GpoNiZS37Z69VBQdL0LXt8+Hl/lJuHlCeAbj8XFcQCOvOrcNNG
KbrH7wuNC7T+uX/UdDi6FqXapC5N3yPI34nLbp5RWX9iSvADqUY5awzOqMaLFWO0dY1wvALKrxqP
6DLiYwDLeqcgtDE3mgfUNeBN4Dm8BoY4Q6hAmFOzaxHVxUOdlTis5l13roVaBWgX7LZ1jNv31AM6
SoWdqREHrao2NF8tu0vG7Gp2ST4faqTfFFT3jfylUDAv+KVrmbSdMHRpH5DF87tymqKXAR8ZzZ/n
FGUMq5ych97Baud0/ztvLftv8AqVchj36/rL0NdWX5WI+5iWWN6E9fwzd+byUCZGdvzbkfi8kLHo
oUr22bqjZqbj0qIml6GqC99rKMmjoR0ovh5Xex3Mm9q/PBxMxrAcwGM3rcOO9ruKcieIBIGUVoTD
4j8e5KBTjiDaFyFs+xNTHi5VEsGTUkAM7ESht5hh+QPAlpCD0ntQ1y2xYXAsIaowJ/t06ulclImN
C12tetLAIyxD36Ck6rw0oVf9crtKyw6dR2EoKMsQNmmeuXBxu9jGBQNnub+m4PHjKIPRWuUE3AqW
o0viGa1lsxujVLtWi22eqZ0oZzER/Nz/5jfphhxKDiIFgMFirW4RRDhmigp8CDsU0LAKLFPsEiO2
caRbh186BRvRLnvds63PD7aHJqEsbd8QwTqEnVHGReHYVBTrCCOWUzXW9tkgAjx3FFA/IU+6BNkY
nzGH+Hp/yreXC4Rx1OBJ/UCE3TwCjjHmMcSa/Forlvik6briR6iO+WFhZJhWabG6k61vrTHAM2D4
dArJa+Vq/NGpVsdYDZUOKOpkWeFn7FyUAHeD0M+6sXjqq3SRkXa10966vTaY5f8flFrn60HhUdJ7
SpGVWlCVPVtIuT6OtST91bsitjdJD3vIlkgWXZZub14i4Fp170LCug6TTvhNzeJZDbNmB+Yvd+Kr
OsTvUcjVwZpKyTP5Wf9YRSPuobSFTIhapv6+Sql5tINVBsicmBqGboV9TuPxq6K13s69uDU/Entp
Howb9Q3lq4p5zgu3za4lUeHbFCXyb05i/adRTC5EYJ6ydb6aXzFkSugQN1wHavhQrpqeG9/LH+5v
/q29KIHIoHxA7t5U3dxCd03I6WAF6ySYkGE56lpvHvOkQdZnae3jIP6aesuHk7AzSEpS4XPNGHcE
sCLgjzD0inE8dQlmRlXbxAdaG83FWZzkMJg4Mt+f59Y34+Kio02llPdsda+VlfhtaIGewNSGn3s9
M18oCe/Jl24dMrQaIarzXtEZXH2zQcPMpkGz9JpPdRGAo9IC1Hvq970p9rRCt7Y/4R44TykpyFX9
evtTT6CFjgXDlcR6SPyxr5ogbzJYD+gz4UvoxGRrs8hPmZFEX+8v5uam+Y12IXrmzV6NLRI6gG0P
+rrJUGVoq86hNW9Ox9zBhsvHTEgJSIXVb/dH3VhcaA+Am0Ba0KpZx5tFESPVNXJPK1XivskVFBhq
R0m/oZ2+hwXYGgp4BR/QA7FLtej14iJJ1BG+sbjLYmbBMOPSgfVveejLQtkJbTc2JjsSdUNXPu43
aBXDDVtzykPQ46X2nFBhfGzQbNopbm7OR8JnpWIjCIDVB7M6+MacRFRtWhy2MEzC4ymP4o9dP+1d
y1tDedIaxKSzinriaqgwwzcmg8F2DTs9fZqn3HoJi2XEvyqbcA27vyU2Fo+7hBsSoA88gDXODzEC
w4tGBKd1O1OD0YiTk6E1ewzBjSlxlqX4JKca+ffV3THb2SJopqZXkSvfsrYsDpNS6BekoMf39+ez
EQchCwTYhm8ETvbmaqyBU9bzHF3rTB9+RGjBYK83NRrNfR3Qro9wmFe/VKXj/M+YS7V5RMc03UMH
by0q9BS6CcgwABVZXWLaYNTwp8voijTcDHgzxkBUEXvkx41R4KNIdBGhrXaTPXaLmMhn6Y6kyBQ8
euMUW4GTVu5e3LM5DiVRlMk8aRiw+njAMqbORuAOynSiXV07j55zaIE7z8vGbQzqEWsiuiK27GK9
vjA0N7P1sVCUi94XZUCj1vMLbMupf9X6W7dK9SBGWP5dBHxsJwza2Jzc8/Zv2g14jHU6qFuxOiQo
HF+TKESvzlLCI/Ls7qGPlngnbt1YSsrLvDcokOiA/le3YmQMo05aEF9j1AveNaOjfYchl+6MsvG4
EI/wExnqN0P79VIu+Dn3mCVGV+Ha8XDU6kj/ZWU21ojFlDfuCdZKNV1EREXj72/J/0fJojMITmqN
FM/LoRGuDlSjG6n8YZvZHJJ5wWSxVOLL/YO+9dUQciVsRVwWENHqjI1am+SA2dCSrxJxbagSlAAV
o+SEyZH+H6ZFqiHbkGC/bnoD2ZChd47dI5KGUY+9Sh7bDzNEVNrKSTlmO1fy1sxoU1E0AYgM811u
oj/C8rGxvEZJ2uSKPzJqsog0HcY6tA5uouy1xrb2oyw9AdjD0PaG8O7qGsZz+kLFqwyjJ0ql81kx
xn/vf6lbbLVNp5ieNLwksFU36aHwGmvEhDC5UrerjqmRNS/IRhVB2YzGcUq7+kCc7p1xn7aPYTJa
yHPOf42G4TdIdQTk09Dg0dct0Dhx+lQNqfmMalFfcqPWzsaIpHodtfPObtlaVE63lL7TeABudqaS
eGpaoqia5RiouhjCn6fMTXZUcjdXFTIyEDK6f6gVrNJRUgN6xtAIrmql6YdY6M5JLMXiO3Dhg17t
88OIZGEgUKLxm7kvXurQ/GsGk1xVKCEg7hGGvMFDJvM85BGmuvBphTgllDlBXYrRB/mS76zq1qmg
wszdCSke9PXqvMeKNVR920RX0Kt4hvWz4zfT1Hyb291m4OZQUL3BzVG1u8mLa8eITQui+RXmfXrU
kUY7GFMCGTox/hq7isQKSEsOB2VtCCqrB0EqjBlerhUQ7fvmA8AZ5zPqJCgm4Ilu74RGcoVW6b5M
hRkO1AFiGqsXVuF0O2aJrouSd8NJVVWcOSUPG3d65ayWlfvj/rnfWEbGYzhKgsAB1nGsqvRppKsI
5/TVUsQoEOvdG4NC3zswW+HO7th48lCQkUNJ9PgNS3cwqxHiguQ9AixIDxax3gGZBK9EPSEr+D9M
7MRRuXU+3J/jRtQCSYUXgVoG7NV1lVu1hFGhIEuao4vl2GDSzP2m5s/G0KoI3aYtTbZefS7zYvz7
qIV2BXKGsFZknrA6D1NRKJwSCx2EbpwOVhTHBxwS8+NUxN1/uGrYo5ghSvlX6lKrq6a1Z+S88hiv
QhGbte8k9nSsdG06paVtQ+E39PrU28K56grAq4PAst1+rD2j//LXqy1DQ5omv10W1ndApVhJlOsK
Hgdh3zzFStYGdIXoW2fhrwx/1Y8q9jWHaYJqdn/gjSudgW3YMVL8/GYri2wx5sqmHhcXuvcEX9x8
6qo0Od4fZePAkMZyoyP0xNPhyk3+x8NfRnnNG0WPRqfE8lFT+/GkR7MU1NjVFN2c0B9Dre4CHEMH
Z6KVeu2myj542pIfHLXf60lsnA4KwqBcpS8cagtywn9MCJhrXLWyTJuNY/Ed7m70SYfDc66IOS5m
WiYpNEKrpAdt9+Wn+4u5cdu9Gnt1PnRjHhqVounVzIryiDaXQyGJ1J3bQ/MT1nZni9wS6iVpn8I/
ZX8Z2q+TPlGn7dwqKEuB/oxiABFRfkm7zP1CWwQrwLFH08pvAUkd1DmMmLmXG2+sSCxPSAcWe4CW
rb0kdQtowCH5i1rK66VPzYWvjy/flacfwX6HDvGTDS6j8k1j7D/+/VrDc4fobljArH6HKn98Z1pM
k+EB0UBcqPpWUi07xSk6xjAdk0OuTX+NrWKlkSuR7wpX/U0l0kPGCHTqTC0m8aprbJptkDqmcogj
29rpam3tYDJSokYSbAfd2NfLqMd1OMYGnrpGA1IEuGgYv4yKQDg97oHvjE5Eo7JJ7HA6gM3K/n4P
E33Idh7Xwm3MQ/l8niw0Ba9qstjAjupf6ozejaVX/UvqpPnOFt7YM6iy4OnCG8odtH5StNFw5xz4
8XVohu4d0lHmv3U01v9Ug9Lv3aibY0l6Ka1KDLHXV7lr0fPFiAdlFMea3pShbV00wHuX3oJjeX93
bg0F4YOA3KL8dPNSliHtOkPjWo27IX6LS/xysqNi+JgqtX6+P9TGtUqMy80NmYVe7Dqcy8rRVkVI
lTCfrPTdBDD4AfDKf/hOhKWsnA59auM7hZSPa1eVaIg6/mduuzroAB89DX1r7ExI3zgAtPF5bkln
4MWsj7aCjlwaIvVwHd3FUQAvV05zFCNXyWkCLpQERlOkfQDhDMyYXjr2j7A0UflNG0P91i3YM5Oa
iBmEq6VlH9ti4l+Ju9HGIUUZWsR884j/3VmzBadzJBB2isJF2apHQOw46XM6BF7sKckByyE2fCQK
4xeu1mN6Uq0QF4Kkc0Eh3f+KGxuGlr2M/WFCoW25OvQg03rg8bAZ0FKtj9C65qOH6uRz3I7v7o+0
tbq4RgKgRE6DREr+/T8uTsXNwrZBPRwRFh15YxCsZ3eyszNGDQKjtqIIjD6aMOTDB+/+yHIOq2QA
YDUflQq9JEKu5tg7XRMWusBYbEiLY8p6+HWWjee0izq/KNVhZ6YbJwNMMKAakxfptnsEomXGuQnU
eG+b0VGIcPkKst7bCce3vtxv0rhsDW80OPQ4XsBjJtdwgaSXDvr4XhlRJ0N9dy/y3xoK+A4mRmBu
yfPXn446oRVFKgWFxhaHOomaE0SR3M9g7O98Kxn3rb8VeSIdTMhWPOZybf/cJTPMe1UPsWgxU2U8
251Rf9UVlKwCT4TJqZjS4gWuaRX9h3MgEUOIghHA3aCu6lFzlih1GTcG5AhpavqnCKe3fejU7+/v
xs3F5NVBxo8I4qaOQFcACLFlJVdHiVLk5iIzQHLUDGZN7AXZWxtfbkFq2VQsbh65bvzdWJ8TBIDm
IrAhzH7Pw1wNLC+a3zg1BZT7U/vtjLT+ekjpExhBqma7rE4ahmI2OFVkgJwxtr7SdNC/1KCAX1QQ
ul+sqog/TnmNQ0/iNPGAHHuo/ytASH1wIdaogdo7yhwQ72DU6Qx1eUGQoJ99t8U0b8QFtTv1qTN8
H6zWrQDU1BNcp8mqi0OjC+vRXEpzz01vo8NC7YCJIGrEf63Lk7wVg4lsTHote3egoa4UPyvy3h/C
SZshMBfTpf7T6NNhAf78yRjddtl5lLbuEnyUZNlJ0kfX56G13Mlpagd6/2KJL4ZNj1hk0bTTVtw6
dfQvQU3x5aQM9OtTB0moGyyJOVSauQR0mbTnKSk+ed5UPwB8bgIPz+SH+5tl6xxQdJXIejpYN4n2
QubZhiatv8FRfkA50p6qLI0f9LzrdwomW8fAlaRiQjCKT+vAdokoUBBwgdtcVOWbq5jad6PNswhx
s0W8GdtyT3Bs66nzAIr+hg5AE1wtZ+xhj2Fb0rY7bqpnjsQceAmGU5Ximr5ajd1no1XmY56zd+8v
6u2HNChmwbaEJLEBfWwNqD1CcFN33pgfsWEeAYC709HFXzaYekwt68KKd3bP7XQZlDweTiRybjet
9qUmgklTjDuVsCsfdMX8MdqZGeRLpON2lFvPbSisg47/5U5daAOHx8icTKlYTc9ifTrc2TKaZMTB
wxRV9hUoT275Y7IsUBHxFjjCS4b0nDYZCgSdp4zcO5b3OWxb8bbG2En3W0JYPWiHPN67em9Veuh7
Qa2Q3BFjAyyMCLqukxSSz1ip8xmUYEkXHS318GBpQ/kLlzFhwZRQ0ud27sofRbQQEJmdbvyTAf9Y
fDqHRb7zyN1eJvwmRG5g/JJVUlF7fcw1MQkl7wmm1aLvHowBjVO7gZN4fw/eHmzKCmAH0CjYUmh0
yhRQlSDc8sLCug5K5sZBlSeK7vemV+yZuGxtPlI4cLcUI6T01us59VqRuL3CFZ3FifJY5Jbqe2o+
HUkm1XOhGvOpj4T5aKLxsxOqbM6TZAqkEeqlN141UGhgPvY0+kE7Qm0YwEA1Nc+YoiG8dH9JtyYp
RbVhB1Fcvqm31EabFjApifWiuLjEkFmSoAw9xTy4uVJiCTeH7uc6bKvHdEG3dWfb3N6ftF4IV5D2
k0jPdfwcpZGdmnzBa23MbTDnSfbiRE7sL2JMz6aexTtvnrN1i9FVpbqNQoqU53n9TQHTzkktpFH1
YKRPid6NAiJwVXaQRho04PFmLBo+LiyRYBEu5NScjuV3J/Na9+i4/SQu0E3m5j0Kb7BfFsOFPRuP
yfh2MJbO/TIko9IdqZmlxdPi6IJbsQe/eSC/s5SHxs6m8Iz9cJL5bThr3iE28cA7TbXXGsdiAMmO
nmtYtj6lit6AIDHUT6M9pB3WTKGN9JeuhY9FNkCbEO5if6Eb7Ua+GtelpP4I8yms+lgNQL8PFcz+
TrzPnQRp0XFSDHFEhKlIjs0C18N38oaaWcS7iK2FmQ8S3mogNjbQ+FOYdCIgEAGHw+Gqn40J8SZ7
+GGBrdcPozU5dDibIeeQJ+7sBGW74CerW10DM7BVyvGwqG0Hw2QaMtuvFmvQD3kb2u5J75NY8/NK
LSbOb2xWVyXFEv7Uo4hfPxDHGZ+KslL7pwLqSnWop0F9p9LhT/w+tIf4sHSjZry/fwS2TpuU7pSC
ZzRx13uiR+CBl4t2+5xGxoGyDtaEhIfneuy6nUd0cyjpXcJ9gu7Rer93NKvrxM5pt3tLceICawJE
V8LHFgPx+5PaOllyIGwBaW/exF0WDPalSAb6mig9GH7f2Ol7khD73E1u98Oq1T2o2tYLQKmY1pjU
BL4JujpnGcAM1dCmC6e0fCWMamwdFY7Szo21NTMYjNSIJSP0RjRKtXubNgLm2ouaNsFIO/bQa3Xn
U5EbCO7nPTWxrW9GawrAJvVfnt3VlTGFJmLiLlY6hrpUZzyV6oPIhvZ9T2/zeP+jbQ6FIhZZFb4R
N0ogEQ/NoJZxerXVfniM0Ai/apXRHufZNv/DTiRAJv43YNZqa0eFcga/nqcTq1iW5lFpM9Ovo7g5
xiacnb+flSwC0Zq0Zfa9kovubHsy4go15bmY0OJTxil9QEssDMm/UDu/P9jGBQ+BFwk6yiO/ValW
F7ypzahOSI85w80CY/Hc3ocr0vsoNFTnDhXpt6T4e7iI22yOdhpwWwPGAgmdIf/+H7WFKhfIjqqE
CsVkJj/o2NTHzNRq12+sCX9tCvshrQobPDFsVs/+FCm9txsX3nJvgSvxr6MiTEEf/cbXP8JRG65k
npYrUGqHak1ZK28Vb0SKtIrr/A1iLG7xPoIf3CB+D2wywOam+lSoasHTmyDasvMpNg4qcEVpoiRr
n/R3X/+eSSv0wU4EKtqTQA0PBUa/SYXuW3GTHe0u3CMkbfSOpG0CHHU2GWUJdbUAXj0CpnKIJmI9
1f1u9qaHul9cP61i55BZdfZgO6I6mdESHbNlSanD9uF1cXHPu78JN+5CnN2pC2qEjfy1+iHaYKlJ
4ZKlpXnePzihlbx4hRme7o+yOV8qrPRV6CijNrg6WA2dQJSRMRBJXQlFcAvvhLGziQM6Mint4JYX
x6sQAyBFCBoLaZGoBeNiUnveCas27i2wSVScaA7wU9bzRc9OCAfhh+s0T9EBuT8uEytbAly29wpB
W5sKcj66c9TsCeDWm6rC1UyvWNoMu0+/ABgRzHz3tylBxk87coadd3TjPsG2yJL9SE9HQGl1sgtN
LJ1SJ+k1F72uBKb3pkCDOvdDNTJ+DqXavi8Gt9rZP5tfFsgKe4guiOz5vj46RZuESQFg/mqGtTH4
qmhdC9au3vwkRqye4UKkn0TSWw9WPL8Zkccn1Sv1Sxu3e1r/m/OXakTQkrjB7fV66zbzXSo+rdUq
8ITjfHiku9W/s/ukP5OMN5+pOkx7z9PGsEg+wCDlzYWdsS6PRV1HhY6K6kUrJ1wJxeLGWmAgZXpq
oAKUAax8NITaykXD8f6p2hgZLTW6hbI2xp+1QmlUTtTaQ5d5F9PqnJNeleXFG53prJjQjVO0fnCY
KffEuTYuDCCz0ntFcg5vqoEGCi1OXDJogpnDCYxMfrQHahz3p7ZxTLH8oiVDdYLa49o6HeqTS58Q
+egU6OpBqdPo0JjGqYUOvrOBN+aDVR9laC5cimPrmClalhioIrd+BerCn4xGf9dFqb4zygZ4D11g
ZiPBiAy0ztAxebY6nFUQesWxbAzGrlbep5rbEhaOUaL4S1/Z5pMKJ0vi8asa9dm4FdGbmsJO+vex
G5+Oa9hD+IJNu9o3CMyGTqh20TUkWTwJFBg+jZlj+bGz7OkLbsxb8odAJfPKyWhHJvV/hBuE9jmY
N1Dedol9c+mFy8xjrmk/Wr1Y6iDVvLo7VtUSfkikzkVQpu3w7HWN8fP+htr+IYTEvLrwFm/6mm49
xEPPM3RFbyLEUUokAb7aRuJTKAvhKbfaqY2rOdATfT4UyaT7emjav+7/itttzWqgOvKbl33rtDbX
wqqwglUuvVoh8szvQSjKtVEetoqdE7Q5YTYaNwRhBltOf73ylSjMeIgs5ZJJt7LAiOrU8BNhYA2b
g554QCJB784iVpXUd8LBik+FFTVXhJBh3N+f9sYjAdiR+VIYhXaCMOrr38JwXtZZVkTvrI2BbYvK
/pAi9va2iKrhf6liJNg4Leb7OW/mSy/Quj7iEGoafrnEaHTd/zW3EfDrH7NeGE3lPV5gjOilWr6P
LQdFr1GbnTd1Wo1BPmsuEk2Qkz03elehC/b3VwHxHsBWTiAiishBvV6Muq2MfkD+7oqsN2oSJmnM
b2T0DxwciG/zrPLezoMITwj6SZU7xbuyFkq5cwvcXnwSak7IB2HdkYZrr39GarIZI7uPrpnldA+F
Zc9KsORJ2++McxsG8WdTq5C4RVor628vOseLlVGDTWJO0ISdFFymJfrTYtmxjyia8nL/826dMWkq
QmnZM3mVV2FQjKjQYnoTt1tRKYd2qqZzswy9j2yKt8O72BpKMr4BzzA9FGJfL2HpDlHpjtwpqaUk
fkRT7xC5Cyp9JUIjOynK5lhgMkEKShMXc/W5nNQqi7LMomuXxi1UNECRVqtOYMusvXbb5lCSHuCS
dtNEkTvnjzu7zAAQTLGN6G2uxi8I45ifCnsc3uL45X29/7G2NqHEQzsSr2NTjn89VBsqmJ3bKewt
cxiPZhUqJyfLi530w90aRrJjgJISTFD4eT2MUUSWCMc5vHhJPyUnJzHV7mlGeiJ611la/yVpslwL
Cmeh+zxUdfc9gbmTnhGfKrMgFp6wAh6IOQHD56Ufi3lq01M0UCv2625Wf04NT6dfhZNoETpqkgzz
ly43zw2RxXIYlpnKZRvb0b+JmTaVz1uEFU1sJFMaiCZ3hkPXKrDnF8dK4kCnovRviZwG+Y9lTe/w
KJpCnzJYPj3XoWA7q4hidsHo6SWJcdo4zkPkqrUZDHFslzypuXGCPVvUiAH2dnMYumnyjhQ2sgFD
BrBET6q+uJ9SLZuKN3j5dqhVI4t5nM0Ur8UWo6yH3CkL8CFOFacPS2Yb3+wcRwA/LPsoPGbTUCxn
Jx+V9qh1AtnOSq1y9w3h/vwQRQh2+lLH5q2hCDDR86j0nxs3L8JLbDTNT3J4Lz4qapU96XVXoxg1
FogAQbTv+mMHhhwNqzBBHbJBuET4rdpGH8gKYZLGEcazfqvj9+aXpTYjhNU2FAcTxRTfqf0n6c5D
cRtf82KhNcADKvve64s6B47o2JNH7JLUfdAMuv2szCXB29TmAeKfXTBV1Z6D2MbhA4IkO7WqZpHJ
rQKmMKEHrSMgdEnNMX8kmMBHOI/AmSyUuOOdS+W2pUKVQVrSEB/A2vXkj/njpIdNI4yobJKrZ0fJ
kSbG5KNUvhyKRe2OCO4cyiJH8tGJ9wbeWFpU9AnvqVJasDZXt1mvi95oHDe+mmqWfU7xfPgyamOK
Arzudhf8jAkAuiqyd+a78fTjA2dR/pJK8PCDXs/XNeKwrzOT+nks2meXRXlA7/55NN3lMfXM/9FL
Vc7NNFD9F32981psNGoplFK4h40ElgHJodeje9aimUXXJ1e0S0sPgbKhOuMIRcWv7yA+to05iCsi
nnrrw2cuvgFu6t/1hkcGi1Bs5k9aY5yTuB8f7l/CG1uOGpDsbrk8mjeobaeIiiVpVKBaAv9O3muS
1rSfDhOduL8/UuCtiX9l6sFbttpwCfp1+pI2MUIGiQ2PdemD3Ct+qUYk/LT3vCON6j04wNb0uPdN
/F0RS0QL5vWyx+lc5KMLOxIhGv3EraVdQlTd3qSKtic1vjUU3BcyV0oCUgLo9VBZB+aNqI5trdHj
tWg4HYZGGzDjLufz/Y+2EVaRhNO+lnoX0nTm9VDh6LkgYkxeznQODV/kXvRm7MXQ0etPu3MCH03d
OT0bQ9IDlU1Q6YhJKf71kBH+MHj9uRH+ZlV8xN3A+kjTKzp5MapymTUpOwdm45KQnWXaQrDAbouG
IjVGyiaIcyeeTlzQTx/KJhffAIPbwcI16VvjPO/dTBuhAmkKBXnUKJCLt1c3k40cozvYxHSTJRB9
jKi7OkHI3nT+w2rKaIQYlZwUGNzr1dSiVqBatygXA2dqn65NHBipcA9SE+8sklw53t8wmxNDZYCj
jtUr8dbr8cIsLFKnm5RLkzXVN8ct+8DNrL1vJv+U1+A3yUSmvUDLkKrY+gQoybCkTuYql7wt9fM4
92UgltINWtFYf38CaIPCz0EJglPtrg7bPM1en3sMZeqReBoVCB+F4X1N09o9YvC5p922tfv/GG5N
KE3BMNv0h8ndYy/x49jSzrNRdgcrzvUj6LS9nsTWSgJG452y6HA4a8WQzojb2Qkn7zKby+gjMSOu
KL2aQT8o3Q5Wd2soyT6G7CzF8NfFqbmCxqEh4nlp50zORVQPZjWxij1s8vu78He3brVB2CESgEYT
+7YO0zacrcyJMYYr9fLBRmq8P9lhGH3qBqQO40xgeDxmjZcd8bJOfzZm34z+SOkZoFI/cyJNY3aX
h640UPPOSZ7tD2riLd1HlI7N7mhiJqMG6NOH9aEQi2q9wzlNP7tlZn1JzU6MgQU25zHOS/uDIxbr
C8quxO62veTGW4pyTnjixRU/q9woEAgd3O4pJBeKfrgEnrMP7wN7r2QCWBZMuhYnBwcMu+qPSuh6
fmUCkffR+u/cH+0ydOoRFmv0LcGxZPZza1TNi9uU6hiEiTp8zfR07M9IrFmfqcfxXpChIJVvxMjQ
mIoWZf7gtDPYg9lJ/y0ondMeu/8xNsI/yhD8R+av3OlyX/wR/i22ndpJhQZ2rGf2Yz5m4WHWUFqX
XTCSD5JmBZDIrxyK787Z3dhxFF1hDkGwR8RsfU20GrGMih0vphiWOI38E4c8bqn3zNb0/v4ktwph
EitBtIkqKOPJZ+aPWXaV0oEzM5SLgoPfw0xuC0VMyWZCXXagks+KzzsyBk1sm89maXxHVa1+uf8j
bueLowv4dNoTJp2ndZOgwA6xt0ogiUVXeYENjDcIG2f5aHTZsvNq3t7zoMblK00Lm1R3vbRFYZZO
ZNOPH+l+PRBoKg95Vvf/3p/Q1igusn8uQ2xUWawFDE9VEknj7Ki9EfNoXlDk1fcwXzeXrqNDlJCS
TSBQCBxXr3GRtRiNCKFd+i4yT46ahI96XutH0xvUA+2DeScUvpkW45Fi8I2INyQn8/VeyTUWjTzP
uKCxbfktbI2DPkTe4f7i/f5jXl2CchhprggineRnnVlqTtlBsU3NS9K6SBWPVts+eyU+rkj+jOUv
Ktjl89yW1jmLqZXDDU8r7HjKTqcSaKT/3P81N7cAP4YqFg41LDGwrNWc3QW+tNNMxgXErnjjhS3+
DLreXxFjcV7GRkspC3q975pFtnMLbH1dTiQbSKoa3AQLXV63OtZmxqVtdPdl6ictCNu5OJm9W74d
tXDPVXZzppLSTPeKori72k1mTLFurGrjgnCn4wuvw4axNpJTHopvoVfYX/VhLh5HYO2n+0t8c/xZ
YqIUwj1CdpL6Vaii4AAxzKhUXNDSWUiurP4w6Znr97U6//VQgH+I0mVGB+7IWg0lvHLSrGUxLlYo
uqM2ljqGarrne+R2O9v4dlZMCA0fgBxg8oFbvz4shBN2EuZ8Pq20Qqr6Y5/jxtXb8zHrEfkP7q/h
7dFkNNRYpB+eVFpaTYyeHCBixdUvy4C4k0FY+LTgeLJze8rH4PXJJFNERsf4P87Oqzlu7FzXf2Vq
7uGNHHZt+wJAJ6ZuUpRE6QZFURRyzvj15wHH+1iNZhFnzoXLNZZHQC+s8K33ewNbNUfi8rIYIego
k9IXORLF8LbSwFpDOdVvCMsFyRPxzh2xbn7++z+NiCjYOBA+L5kCwAGeoYaieIBcnl7XakkmldWu
XTje+2lIKLjSINll5158LhNtsqyiODjgQWYe5axSbtKyqU+Y6KiPZWmJnj0GgGErRcblY5n7CPjB
epiWyMHOZ4lXxXEUab5yKBVvcpO09m+bBCgNhkeE057R2p1u6H97soC0oKif58oby/v8oZ0+1nk7
ReKhUcvyYLXeizaKaxy4d7avmfaA6+vcz7k4aYuOxFRYWuJhkBq9dMy2T38gY25uIQxZ5aY2Q21F
xHG54riBzJ50/Ade5nJ2hmQNI1tSpsMYW9iEatjbDDjCbFvBTFcWwryczhfCLIwHrUIPQ8tk+dmQ
tsldrrXSAYLptJkqXf4xoyg7RA7qVUWDwsEXttokSpuCjSPG/nhJvDO2XMOhNtD+1IC4F7MmDOLE
SFCXHDoAr03VdbEd65HnFOqE2U2v/n/s0CgISauGxcJ5tLwdk3Gp+mkjTgeNewRWkFV9EM2wO2ha
l/xtwQarkMlJ4YsCDvHPYierNL3PtFYXD6mXc9SIglE/zxyo0pb6oHqxcKiLAR6UrLCjyBIip0nb
obHlvJLu2qbEujs2xA4Z+mBlK3XqO8POKBjoSWZn4YthUNkP9JZgD1o/ofZQoUf/IXVDFLu9Wagv
hWR0fxsRZDAog2DJsn/P9M7zlVomHe7JRqwfpMErDp1IXs04KQjetAL3VsRlTmt4K5Pr8krAQ4H0
/4K+aXMtHsoZI6sdjMBDXPJsexArKcUK1Jy+QtRoervEk8tza0rBbREO3DalJk3dOKuNNSrkOyua
Lg5NXoBw9oblMhMaAVR4DsrCNi3eerExHWSRYBWJNvHfrgywp9ZowM8b4uWKzoymCVM1pFAvizsv
NJu7WGpEN80EefPx4r08qt9WEq1ldKS0qxaLV6qbOq8hAR7kztJnsy/NmxwtT6WVPeq954BoaYwg
xwsY2vnckYcgCVNIkQdtiPKbsWkyd+xkcWW2vFM1sgfKCj6FwExUhudPwSwzI5BMFQ/6wPx3p6GK
QHTHKJK3ZlQWnaM1bfSDrI983HV1Fq+d28pcgC+2YmipwITs+azL5RwZ5EhtudFJHGZS19g1Xbje
AVKucluXmqSwNRJLRFvVBfmBJryl2zJZwS9AD9aTpRfKi4iP6JM3uyvaFTz3u7ZsZMMZgrlL3Wu6
9D1Werl7BmOqH6wqGUtbbCHRHJQc60eFi8lzHJjat0IOg9JFvy/UjlEb7fdKiwhUqeNGABIZBsEt
kF787QhWOtHz5YTNgfV6QR3VIjOvY5icBwW+jDvKAz1vAf/vKtFGJ4uLduUKuFyRtAgg8c12ueKs
eF0C6/C85czUCd5pu6D6jDXY5KhCUjhCGhSHj9fJBRg2q3ughaF9gKczbzrnUyskK8YclWpgH4pw
56o9qb5LBGOQ76aY5iNpWkNzreYjHBgyRIJvVONkXmudpR7ZpM2bYTKU1I6EGtCmUTpddqI+r/Kn
SPVG465MxNSpcAV4Hjw8B35WWmLdiH0DbYAedKDrV03Sa+BkHVYNrib7WnCsg0EL7L4q2twhOScV
HT/RPX+fcd34No3WhEgGcLrZDolIA1QuympwhZoYc0cYJT0ihSaJEQWhkfH37SAOXzWBxEPHSBEK
2E1K9ApBjn2Rnfq+r7fE9XTjHdkzLTIjwHxrr/ZWqJxKmYQMO/S72HBkzubiQEJH6O/ylgNqn+D6
hPLFBLv7/PEXmdfy70uND8K5QPgcG5eFZdriaMaJLRFYF+0hNAvzIAliG+Co77XJdRcNZrev0kJ+
svJg8MeVMvniTJolbRwCSPjYomHlLa7hcPLIzRH07qAQdRQ7ZlDASA763P8u5rHROQHENOFKb+gh
HqRGkL6wWmmcp8lkTCsmOO+MAnc6lhpdF9ogxlwl/IaY4ZzYN1GTdYe6JpSHTMrIjqRIf7FU3Dn0
IiXckWSalc38AhRhAAAEZ4wOVQmk6Xlh/vZU+CjgR0XeHnr0Vx1XZd06SliOlK6Y9HiDR+oQkadA
0oF4mw4+kRGlXza6K0RFHWxCyY/W0KflVoA5DlchwBHIrri8LLeCAL8qAk288aBmuXX0WyE6mGKv
uFNZr3mALo+y2YcHpz4mwNyDBaA4//HJbHKnS/10aIkS3asNTuGF3qwBLu89BWs+BAe4KdHwnY+6
34Y4ja3JE+ROPExJm7rBFFc7qUrUlcvXO1OZPsJsOY4z1GyVsfgxGsIGUqvZskN09nMvWbwii63e
GGUruXI8OyBAFc/D8poYUf1OyrK1lvblDOYNwLJA8XQGcwmw5X2dkz81igfCzrx9WNfhvjQagn0M
zzjESjU6uU4y08ebx0WDf/6IXDdZwYDqVNGLSkHpalzzen06IAmTcATzDNSPwtCVZJRlg3joirhU
bwTYJo4kj3Vld6pYXudVGDQ2nAXUIIYvGMD+Pf43H7/bG9H2fGfj3XAqQm7CWXNxrCW+RbM4aKZD
IiXydR5h0Goz+csfBjEho93FXTrsgmIaIrfW1NFEFmFN2UHsKjVwYCD5eDQrCHNIw+2z0K6NOpX3
VUO14RABB3FEFwq9cpQGCMPxgl7/qii1PthVgVbBbeWyPuncLQZHjIP8G9LVuoA+U3b+HNibPves
/iNWhlFle3M5Y1dNSQqv6Iv9L9hSIZhkY0ShrTW+D4G1U4KTCm/hm9jiy7f5eKyWBd/8GYHpMYbm
M8EZWOzEql54odXU06HSJO9O1DLjJo18yFrqFFs/MyVtfyGVbautkVf648fPfmcXBA7mKorHK5Do
Re2MREmuWT/TAc5smG+MUdZ+xb7WKTa+dviE4lDhHcuojRKnZnMkZpki4mvSDLB1JLUBtf74hea1
upg3iClISbTmgghc/HzLgLSL9LNsxAMbdi9sSh+HJrvMoP1LCv1Juwni2nOkUTVSd1SxgrN7UVCe
P36JdzZiGAcU4GxeXBeXR8MA+9X3xqo/kGgWHbxaHDeiEHufKASL3cePemfnQNZIPQbITrG87Ilh
x+FR7E8DSfSjdSybON2MaVk4vV+IVxk7v5vG/2vE9l8vw3/7r/npr/Gs//U//PNLXoxVyEpb/OO/
jt1r1bTV6x+3z0X9BxvCz+cmzLP/mf+S//svnf8V/7oNX6q8zn81y//X2b/Ek/79Ju5z83z2D5us
CZvxvn2txofXuk2atwfwzvP/8//1D/94fftbHsfi9Z9/vuREps1/G5l22Z///qPDz3/+OWs4/uv3
v/7ff3b3nPKvbavX7CX4Yx6q7JWM0uW/+fpcN//8U4DD8w+wS+hDKE/o6s13pf71rz/S1H+g6J0b
X/O5Q0b9n39kedUE/GvGPxDfUs1T0b1plBRuigCAb38mG/+gyw5ozgQH8eKC9+f/vuXZh/vPh/wj
a9NTTrul/uefb6qu/6wXdliNCnK+qnH75YyVF2dfEwEGhlE/3vZhS+hhEdfXTR+1RxOAx46rvrsF
y+k3ktSYNorX6arN8mwjizH2zZVZ2pFWYC2IBN0W1UDcCrqKoJwlflXqYmkPQdg+hqkuuNi2fKmG
9nM5hs99NLSPXtyqMKvhTArCqupncaTzs7j5Ugdxqr11F5eX4L70rbwwsuE2KSaTvN9O/F50JReF
CSvh+UVFo3f8OmRb1sPxqijzNXGzwnz5bSear3+YnCAfoKuJYgeuwvlOpOOIECmFJN5OQbd9Mssx
O2UlF/89sT+bzKyGLRCSGLg+fJAnyYuCwulMr/kqTlJ+T+piXti5PqowTnNr2qcxYkgb863sqc21
6AVYMD1iVU7fS6kNyc7oNhwG7sW2QLDmQddq9aaCGpHbCeQSNJttNFCB1tAVJBmqgk1NHhlObK7J
CN98h85mFFMSffxsTASlDMzw/HdXZdCOEtes25SO4kPiNyWe35IFbTBX6/KXFAYyQedJ0m8RbqkB
4aueCiwsHQMZ3SE1ZU0WxphG3+DYUnb9tkr/Pf9/n++Lmmf+KlxVWI5EUtEzgbR6/nZRHEZW0kvy
bYTW+DlLgiSxDRqnO60c1W9K3Gu0gyrFP0Z+MVwlHRUfJE+BeqEuhtwRTDPJwdviNYPo81J3fi9E
DbSlwBax0YNkev5edVhbelzV/W0VRt8RyVlMhiFeqXTV+W85/zbGLLHh94sYMlC6nz+FzEO/0uCw
34okwCIo6humH1lCQPOf4rJsSM9QplcpkIVNMIl6x3VNqLZp0aSPaZL7oaPnTaIzFsAmHDjctvD5
ieccNWGnNFP32KCNxnDZMqI7vY5wRZTGZoMAz7xPJaHKHAC/51HLLTKEgpF7Wi2F6id1MNPvRlp9
DzUyqDcBAk3YJXXgqg3euz3QLoYXXhPJbm3gUQvDu/zJxItdYLAkWxmjd+bvbBMAxY2qcyYZz1/q
t0tHNfXYDgaDeKu0efMkx6Nq2tqYaXC5JUVwyEmpt1z4tmodFbpjTK3xSQ/KNHZqIw0tt3/MHKWK
kp8rE3eemOefbkZeaPGh9Yc9tFRP1jW2H31hjbdZ0QFeeJN8G4860d2y0h7SXpwcQej7w5R3/Zdp
ysvtGGnGfkzi9GnlTeaNa/EmHBtIwemAo9RaotHSREZhVgjirTDkpdt4iea76qTwkaJabV0MV/Rt
5OdR6Ei5OH6HOl7Jdl4zgDi/5cUm1llLdjsOuvvxm513AzSTxh0tAO5QXKFm2//Fjkt0dOMnjdfd
G3H2XMgMk6mB5cz2qk48yIePn/YG9f8+DjwOkJXnsZj4O5aWI0IL8IHNanefyuUTp4C4qzD9jris
SVkXuxEYlhvE7U+xVYu9Ij6V1g8T+ratKRMYfgXjLxXMNU/E5T4yNy+NWas/272DCy1QCWHQhkrF
5fW+HpTyG7lT6OSiKlsBHS/OVwiuFC50nGmj40yiLhYJNupa3Ja+dD+K0KC6GvpnXabB9eSJJqA2
YJiYKt8LwwMnw4fue5T22Url+87486Hp5c/NmNlreYEOTFYy+oDLlIuDNeyMOiu2mDpxbZdZG4Fh
3nWWcWvWeoRPgIw5gtV5t4YZ36XY89tkLxulTVD75HiqV6wdM8vVCqcUVAzw3eRz4NCwfLeo1loZ
38Z7K5N6J2480wnNobNjtSbJLQgVp0HNuimCRnuIpdbH4kfWbmrqqJXL4TtfijdhLiAV5tzjbznf
zlSf3FostZJ7iaTPneaLia0MteSa7l2ncX1NtSK61lIVIyLFE9e+0bvj8NvTF9CcKuPlJEdicj8g
m7GVohY3g6hENpfl8rNX9iM0oQK/8zySsLTpSydUMtoUlr82YS/2BnypZi/uWd4LaqUvhmFAJjRk
gxDcGwWyFEJHDbdAlrT3WiW/h8qUu35Qo+clncfJ2m+51nyD0LQdKr353NeTcYraULnVp2Ha9kFS
rexcl1+J10O7gz0NHI7Zr/X8K7WCpTAhovD+rWsweAYRNMq01wbdv5ainrOnEts7mPLWtd612lby
i7Woj3lKnm1nvAKycholNLHp9C4+lRlmUaDkfXgvqt5dOWrig+qP+UZUDO9QN9C6yHQP7mDxFyt0
3vc+DeqDOZkVWwLuQue/XeZ/RtHh8eBSq7dKy/QI0jh0LMEItjCQ1gIx39C0i1+qzr2MuYuJnc35
A2Gtpo1aRdE9Fh+103lRfyh1T0MRmeqHsClHu4DhtUnbBHRAHxqnmsxw14vZZLdCKVwNYv+9jKJ2
O+Idt9G6PnNUyQf3jXLV7Qtv/F4T8+HSLPiiV4W09XXFX4G83x0zqlhyKGnJU8ye/4QuDKWpCtvw
Xm7bcCPEyuSGSfQUSZlgS6m6BpGeowycrPPcgN0w80fmY3YxYuYgeq2Aq9F9GRiPXh13uyI1g604
BT/yyLrJLWVY20HnBXn+kViq9PVl2KF0GJb8KS0GKApEK7yPtGrANk1+EqvaO/RhYJctePYUGs22
ivMHy7yztPwu7MPmJm/aXQVQtoF9LTDyH5/4l4P+RrTk+i3PtFhr/vPfKsMMD5Q3j+h7qR6QfuXG
F1nu7qcmkNwJasTaCLz3OFB8aKEz84Ia4/xxE/Br045NeJ8Jk5Y4eIqrikOXVBahUkzVTzWTTmgn
tpOA6V2UyBVMb3Ita0esg2nXhYIICUPbd/6ofTY9LXmebTnXUlff3mLxnbByxKRJm9MlLqHrJknL
sJ+ie5lbwLEbpAlqfB8cAitpSycrFNQikG8TnNLMhIqfiMh4kxusNZf+m/Kph7d9J1lJ8mL6ZZvZ
vUTWaQz0qrpynSm3WaOVN/Rwx/ss0eSnj7/om+H94u3BzeAo4Q1CT34GYX7/pAbm7FxBMv8+yTBR
8kqz3CRyMu0zC8e+sJUUlxuG7KRtKLt+HO+8sVeuR1p/T7onWXv8SFW7zeN9VQ6lLbdR4IpSg3Um
Smc9MAxbNuOe1BkOtkFonLqWJgdM/2ANnueqFQHkefeGrievftYLV1r1YOpZ/MnTrMJFLDC4ZSJ8
8rMM+S86GEeJh2JPc8nczpCmMzaWfJAT9FOQudYa2ReVJMglFA8T93XIabAWzoeG/ArRN4ZJOI2E
ytlyWhduphHF9vEXeDtWll+AexbaPCRMFO6Lk8+CV5dLQ+rf10Y5wuIvjIOc5Ykbcxa5VSv5Nl2I
ZlML0vQpAsJyiDFuj3nRPwZeNt1CQMuvEiuZcKkrnmUj/dzGluFyzj7q4/DN69NgM/npRqzLflfK
jbfzZDAn5NulU1ZpuXKQvzNobFvzFd5E+w7h63zQTLEdQUDJToRmgEtKJScnawqil48H7Z1yAcI3
cO8cKYvz+XJz9IQC8EvU01MYsrC8zqCq9Qcu7Up2VOvmGHmBse29rHDNVLzVKi1dOX+kyxNhppxj
ho4BO8fCsgEoNhDFh1FLT2VnPIbFztDuBA9d9I9IDTZlY2xqI76Wpo3Vj9tqHG6U0sLhr70tgl8+
UQJDZK1wDd9+8/lE4o3+otxSSSHPPx/6qUw8wReH9DT5jbInDlGykcDL2wnln9PHWXqNiYr42JVl
yqZTZztI7ZMjel3uQg0YN8oQd26fT9FPgT4ylnroe3xfazcFrVoKrtj823OFF6bewTkI513ke+cv
bBi9Wkqxmp46YP3N2Ne9E1rx2jFyeY7yfWZqCA+gnfYWoPHboYUlgtiMmpKezKCrd3Hb+04iKbXr
YQC9cmJdHlhoZObymqwdSLvLORF0IdbMvRWdpjD1XXlsdNv30hQHZzlyYkVc++Lv/LT/PA8S4OKA
lNUoqvDBi09RYsKAwIBZUprrOrb2gSptCiW4zTAQS5SZDIMeQdiXXbbrZ7JeV175w/bjRXneeZpr
JPD9+RQB5YcEulSlQcdsqmGsklMRe4FdkFMvqVGw6/HE3RNeTI0Ih82mzNecSBhW73nvPR5hAi3A
GUTkOnw+m7Sqy5ISYtkpVNVppxtV9ckbS+PWUPorVL5iiEpCue1VocXQVmqtvTL2d1DF/Jusq+MJ
6RTWMWNcSXtfBJrIPHnYC8Xo31pNFN40kvf48XBdXjdoOGNcSeQNHTJaGefvi6WOpyhge6d6GhXK
F5Owgy7S3AyHOkg82bStDeGI8dEaCPrO5gl2AXJD3sEMHizFTUaS9cwPLziBK47bPg0fOlOdPned
/FM0/elrI1mFrVSi4kRWiItEsmp2dDlxeYN5ptDwn2McF1uVXA5odropOFl1/ZAVlXyqarnAKDnL
Vkb5Au+eZyVoGMsRPGx2CDgfZmh/fQk5ikcN+T4ycAwi1EW5bTG7uDbS+q7ILP0Oqyl87mncFJ7r
V0gh6CPctWNuOH/7m89GBrMFHJEd2LKdv4zcGzrmy2N4wj1UsL0mru9MPdbuZXN6CqsaF+cs/SSm
SfT94+densoUMeAfc6GHOnVpmqYrUlkach2dJE/TdgLiZseSuzWZ1OX2x9ec4QVgMRJz3vCq33ba
nBCcKVay4BRhyXCwIliPwI/FZtLVT7U0rvCP3plDAMEquCMwLAjT/Oe/PU0le7dviFI9CaX1mGRV
vB0nYFWAhH4F6Lw86meaDxwvrIehYyxbE5Vc4iASJ9Gp66WfeTMqG8mTqy++mbwkYyP+JFrE2Hz8
wd77cTwU4QCMAtpoizIqL6Hz95EQnqQI5wNdqb/4lo4wUBdfP37QO98MoJ8+K4ZjXGCkxUoM8qGb
as7mYxnK3bZIGn2vh8NrK/fF9UjPfmUBvHNbmjFz5gYlCiO6JOxJReKBNcnSkfAU45bY9GprBuF0
R9MLwEML3dKMun0Ar/qG5p15VdLCerLawq3C0jhUgQeJxddIzMWOxH9pm2bYtcXwSwmG+AFyb+2k
UxyuCADe+f5sVfMko4RAprn4GGTMmZ6u5sqxqgzVLboiuhdy9aYxKDazSqhdDCXXvCLfHSg40vTO
wSzBTxcfZvRCrOPbUj5qcbZDC3PV1I9x+0sR5FcKqn2DRVEyejZcHEfsrMaO/NA2clw9d3WW2rHW
fTYnwWKP0R3Vk/ZIl1f2lMtRYTMBEYGj/mbguRiV1MNUIOL4PMm5eGpb6wGzR+WulM0bVazShz4r
/57Vw1xgzPdUlsN8uQBTXWzlRYEXfFl6/gkgLUIOmJmkkUjt7uMVsWD0XDxmCTuQmKr2uW74J73c
ylXjxhaBe5oVOTQxn/SEXCyz2aW+cFOpww+MY9a6OKsvsBhZbcTNKuws/8Ts2Aq9ottaaJFWmyfb
FkeUzopvhcR6Sr0rT/c3qYUpy8dDcLkpUJYw22Fps3eJ5uIFeg/PnU7J2X1KBTF/xLPG9pfkq7mb
1l8/ftYb2Hh+beHDAvGA5NG0uejrJY0ShaEs+ieljB5EiSIsKTTfHjMETY6s5Ft1jKpf3Fz86xmM
/iaJpXndqHq2V2u24ljC7Igyx7qpR1/8FTWFnthZIkBtLszytahR6UPIKL+AL/S1LYz+TjBiz7BV
xP/XghUEseslmJbCNIw2oS/rTkqg3G1kBtZW1sb4TjaTYut1qf5DEcrEaYrRe2pGybtBb2StbDXv
fXtWFGYL9BdRHS3LFU8pWysuwvDUokq90tPp1aRffeVhqKJ0iHw1owOAx9TVlg0/39DPlj4XSrHS
LbisTWmyzuKqv5yClx3ORlQBfCspOEFd950+in9ZUxnuuqqPb7jllK7UtD/TpBF/fTwZ3nkuBQSU
oNkel4vhvOf8dqbLWJr7Wd35J7/QRxsbSuU+b03/wRvlk0gRh9OUXu+zqDHWEpQvD1z6eEhVubdR
UtDaPX9yLrRtWdJTOIkyvTtSMX81+K+4iAuQEpR+GHI29t6VVQhfxKGx7kd5lHcSm9ExaoJgo9Uh
9KBCPeJOcf/xmLxTwYIrEiAPFIrsCKHw+auFQlbNGJF1jCz5uQALcYqvMuyAJx2knr5u/Ani8U2L
OY3dy4R5G/ErpnDl7Rj7a35cl3UkLb2ZO4JLKef4suOYV7Vf6VpkHTHgG54RGsa2aEzxyix451vA
oJlVbXCR8TpdbD95EgL6Tp55TPP2SMzRcFNHVrXru0oPV27s7xxiSJG4rQLhstFpi0ujnE1KqMu9
d8QSO9/EVodPYIlvR2nonVsqeeck5GivPPQd7IgFzuihuKRSJgjq/ItmpRzqVRRYRzHFWtVWK1XD
cEePIQiF3+KxMuy004Nd0o5sv1Eme24/efcKTtV7C31sbDeVYTk1ThlXkNTxBSpM8Vfdql9WZt48
0IutGeYe2AwrEVM9cXHgTr1QdpOYmkcf9vE+l0vdiUf0nE0lt1/ZQJ4zSSluBiwVr3gr82CWYuVE
bfCy8h7zc87fgxRMVieMJOyzcAI4Hy8rFgSpKb3i1E5Z8VXXkuTABTKiFKt6d6TB6+pc1vay7n0W
1LHfdNTx7hzXUQhD5qbFSExCpN30wkhUAp6p26EIcrxLBuE6SYK1uJL5bc7eFvSBavEtcn52MFtM
XwkRrkJcCVtJObRQsSuQ/yb6bE2T5QwTXkQfj87FFOZxiD+R9FOMUVgvBifmquD1nuJzhW4jWIyk
vwyCWbo41yRbPchql0M3WdkvLzaC+aEEELAJzIHrywqhYgrPGY7+qQeJccCmEwjg6Zq7x1tvfjGU
86qcgQIdiYmy+G3cW/UcDb91jOtoB0wCrJ3ZOVmMbYs1qOGapOqk/q5vX/GOx4NxiMVj132WCfKy
h+JaGGLXt8uXIex3xH9vteKzZ8W2Gnb8t7pyZl7wpmbFxxxip7B5IfXWF4BOlRniVKa5cGxoHGyM
tHswpoqsKarZR2h08T4JW8EdK+vBGGsyxtJ4LlQ8elfiIGZA/aKxD0m4Xrm9Xu426Eb4XHytmTgF
RHa+eriRx/0wjv6ppZu+9Ssv3Ptckg5VV5HvpMd4R9EN5srg35FZHO0siVWl9kG7a6BR+XZjEnRi
VQxaM4avPt3Ie9hgaya2F6tmFuyw5c+8yRmwmWfcb0e/6hdVIwWS/DDSmt+m2Q+/ua+VKbPRpqw5
DF4eqdypKDToHtP8Qla82NjUeCJpy+ceR7ihfqxy9WiEAzLiqKNs9AvjKtBr+Xqud1XyEK71QBJt
Ggk/lHYWNtBv3H68hi9ve2iKOejw2ZJQOrPVnv96c2otShDZOrVqbe2Gtp6QToo+ICXkoYeWWK/b
qrO+YZmLSZtpVhsjL2XBJVyCb4jb6q7UQs/xtLJ+NKEEvWASBRosek1VbkgoxinCMn9BWpbWEngu
Ptsshobmj3MDffiLa6oaF9MkiZ56mnDBmobQcAQ5v6dBx3FBA+jjYXrvYTA3wbIoQuYHno8SfCxf
TSpNPaVxPN7oWpY5Xka3sSHTY19bgbzyvItdjh8H+KLOTmtAiMvtp8mYgGnf8uMyFD8FHimu0Ylr
u9y7T2EW4vPBTIS2d/6r0lQvSrPS1RO6jsHpihICjqWUK3e6N5TqbC9lBwAB5BhF40XhsZhi0KWJ
jBEG45RKcncjCk37mVDW3m3rXnswlUwE9Uy5YUTGJNgBMPtGitpJc+eoucBO4c0+qx5MIKcOpPgh
p0Lx7Ql13y+jGY0n0sC9T31btfhqZ6Le2HPV6iQBGA5XOZEEoG6ozI1s5P4dudnxZ0jfyIPDoa4r
O/KKept5mZI44kgClk1Vkh6iyhxsX+CfHZicxbMVdPtCBMZ1LK+SK4ekTvz4S6xWBSfqEtmlQeJx
AELBjAudFSKRl1fEg7T1SKEr7YIEdB+xVuK5AseWv7KGLyYnJxUyVBiBXMtRhc53m982MG4tU9AW
lnhSwyzc1PCA7aaoVd4qiV2FRsPK5HxT5Z19UHj12JjP9EuKZTwizx9IBHncNckwHaVOvDKNb1Kn
fG9a8yYMEmjKFY4UV6X5PQ/Ghz6JbQmedxkle2UIbc9yAEw3stLs5b51BAOpya9EfaUpTK9Ypi8c
2kWZbBu6yqEnuIl8r9CjINHvuqCRlAHapcJnsxsbh3ly31akUkjZRkwEt+lX+uMXl4H5V9L/m/2V
AQ6X+oyW4r0X+2I6tiN+2bZc1TcD+W8/w6l7/Hh3efdJJF781RihtXs+nr2vBJ0ZqNOxi4zxK03u
ayZ1dpiaJtl8/KRL5iY/CkCZSy7iEwj5i40MRqDk6VY5HXPs88JafamT5N7UIQLmXb0Puxz12Nj8
CitvF6CbTaLk1HMox0HvFiYAvliuTKa3Eno5maDDz3WkPBdci9kby3IojoREHoPaaBz8oNRDLneB
bTSq59vQ5YoNkdH6Lk0k8wZ7LHo1+lWdolpQBiFzDQm0pNML885QCtnN+6Raabhf7JImeIQBzxXV
LR2jJdyfi1z+jNyQjsJkRQfNLKkA4/q08mEuAAieQl07fxn6JChSz+dA11sNIgxZPMbc+7aS3Pcx
R2eiHXpqUbRznvmtza2TklvyXk/CwfEmEY4cApUdhrBRwJJvjdsu8H72wcyICsNgFgJiBt0Jaroy
jd4YKOcfzaRziNyEIxE+8tJRNY7UQlIDoT0aOqdgZ0XhDl8qbZtKk1xy86iTK0sTxtvQT2q7UGtx
xw0+OA1ZFXzxfKU6JcTO7FKl0tml4NJJeMH7dlVZlS1V7egERW0dJgnHoI4GOwJgw9915J0bNi7k
/KRcBTYTE9Ge7et3ljJtrSytXwhnwagCKoh3KDXPd7NmbHaZlWT0XXvkQKMRboER5APzvN8ETVS5
wyiTJ2n6r+lI9lNXKM2ncOzNrRAG9yZppkzEQgq/94NoHZsiz7c09IcNKSh3nNo3eOxZu1ZI+5VV
8ebnsBhgRCnkQb5dPi8clIu4CsVYaYajnhMvaluoWe990kd7H2usxitFd6jHLxhjeXd0341jqKrj
NfTB8FRNpXlUCm6dbWqEuzIY6h0pt/l10wZIOmp/uCvgl1yPWMi84j6tuAD+ol0KRb23QF9XJvbF
DXoOsaH4n9XVMGyXtJxOH2KNCJP+WGm9tAl6LiJM325XZZL4yux6KZvQS+1m7JptPFTSGlNhXjfL
gYSVL+HVQE3KHf58XaUlPY5aTLujHBEsLQk1vGdjMK+GnoqUAmTcSVFYfm41v/5eC9xS2qFya8kj
qb41V7XVc6mzeBuEWVCuCHOZibeLzW70Fblri8Y4ouKLDqJewnMl2M640YfxYTJbsePtmtCNo04B
ao/q57TN2xepTcYHGg71o9J5up1SHN5GlWjdl3GZX2MubNwJdZoeA9JztijEcIkmjdalNx1tmynq
Nvrgc7WxxpTjtQ7oqqdqpR3ksNG/j0YZfMqKolizc7soS2a2Jmx8qnOwtIvWL3kBQJ6V2R4Vqai2
UVpHRzg30Q4GsORUGCetIAOX12Br7jEDQ8KYhXczSzd/r4N6CPbF/+HsPHobR9Iw/IsIMIerqGRZ
NmV37gvRachizunX70OfWqIhohfY2Tn0zJSKlb7wBgVJFg89yHpvFdn0nQQieBJOUXttXMnbqELI
nd3fHfQBTykEDbrfbWjlP0DhVTtuVNVVR0hz9+/2xQNCAYEGOH1pcEDLTGXElVnPAmqX+IWYcBBz
LMTUPlgZZRFE0DWZk216xaQpqBBdz15TskjGmtDxHLV56nJV+tyo/Qkuo/Lz/nTeH4hMcRbGmv3k
rgeK0tBIuhDJjbRrsyfTKnPX8sP6UNRqdLg/1DI7ZVKA+eZu+1uRfP60f4W2sxXFaKuJ7Unobf7O
skh7IQeVv5lVig5qNIXnZBRfNSkpt0OZzwFi6nwI5NHY4EVcf5ckLKtEWCDmm44pT4sUfTVzqTv2
JOHYOlNShAlkOH/u/+zFW/5GEKa1DTcfWYA3k5m/fjVKf3aEvr7tyRka0IOs1BtTaOpMuOz6c2yP
zpNkZOOnqYzDlZd5UZNj6BmyzUagnsFRuP5gCPGFJHqx49mIGu7k/tUaLBlNNp8qGS5K8eivVZ/e
mywCuNQ0qLvii3dzpVVGILQ4lmyP0xlvp04yt12RBc8sa0sJLI3Ds01vqdmY4bBWYVqmlkyXGjoM
alA2yA7cpJYIbDkIgde214hR+SBnKIBrYdtsp8rOn+KuVfai9p39aFcN3uG2PW2NRMndTKuDvRhK
woag7M69UdGqK0f5+xTNNBlhTuVmnNqUDLIM+XQTjMg2buQzqu7VxsBffKskvFqhP0oVuu6GuUNA
PDw2TWi9MRKCHZsA//VwTPZdXY2e1AxuQDGndutIapA0Kaps16WSvimE40wImWfiWMkCZY9pKlxj
gj2s2/6Dn5XFQxR0zVPkxL6blz1eZxQ4hJvaw+iaraytJCPKckHhxM9IIbJ++CjGTVUAzw1FJG2s
ebmkGZtedHAZy7R+QkDN0pDVUGO34dM+EtN/KhvckKLGFNvCAHlDrPhBNGq0C+HhwWNtwQmgJlY/
Wb4udohIroEVlncRvxWMAthHCmt4FVxvd6UzW6kWCd2vpFZ++Ha2w+89+BpM4vX+kV4+ZjQhkBXD
BZGOBJvueqBhEgW4n0bzlOlCsApItcdNqVGLj6OprIRMy/eCAWbgKG8mYLXbC9bKhzzUEkPzQMt1
z0rdGG7aoZn2zzPicWaRKKUDwbkF+pjDbDetS5pXjirxV9fKuyQNf4Z6h6OkD/Lg/nDvTAosO619
rvLZKkm9/oClkralrdOnnKSePqfV+rTU/L5dWaclxJAiLfNysHDhcUI983qcMa/61iQ/8OQg+G60
IQD60VeQoZGbaCObxaMYh2g/DUm1i+pUf0Fy7MP9mb7FGVdBHj8BHheKMChkUve62ZTJ0Ey9Uk6a
10xxvNPwlDlOmbAxEPNfgFOM32Dk8SQYVZ58Vgr0YE2q9gPOJbs2GrWnSg2/CGPsn2AwtI/l2A97
qZHtA97f+d4p/PoSYKiKfJrePfhJT+Guqx/HRN80QQVPu1YL1+7SxyiGmoMZl440DDiaTQWDeVuh
DXeKMiVfi70WgS0vsW7Sh+CdJlu+TZKrcCwrx2l1D/l6E38yazgnOSGWFieqF1h2+aWSnAsVKW48
OgXAGhSr+3b/wy9SDX4D/D1CLZLoWWn6eumNMKAonWqaZ0NOemgNo6UuneqPeWq3iFc2Pxqjyfag
lT2zHLXD/cHfuYmw8+HEzHk8wJWbCyJXVBTArELzktA4q12jJps8U55avQKSfH+od44SmTeivjCb
US+4LUYrlhhHCQMYL+9H8TNwsu9Ylsoru/i9g8QyzmqWcBPZxPON+FcQI5mFLEkao2ijCcEGEzcQ
jrx+dETnFlIdnS2py7Gry6yDkfp/yhjezv2JvvMSURSCT4HKEaHmrUJ5jN2n3Wqp4/WBdVb18Vkd
0/TFpGqNP3aenp2IJzEt1pxH3vm+kBjmeg/x9CwQcz3zqamFTrXR8fI0VvaFEyi7oJDW4vV3R5nl
yUFEY5C8KL4rKaqRre94EsTTSyLks6YMycv9L/hOTgQ9jPM90/PnfslNsG60gVO3g2l72JRc6BIG
GwUCz0kLi+KMj3D5quX6+KRb3Wd0q+QXI0yNvY9k1z7Rs/4htoLm1BprLjLLgzp7NcAERgoDNexb
uG6pjPSMwGV5nT5+l7q6eYxK6IO+k3eRG8lN7GpmDz08Irc+Sb5ur7xFy33F6+owPHZ2rO8tm7Cy
5UCJFbIK3W/GU5/1+bZuSrHR4hdUmyopy7aUUdegTfP1c/0swBEgsJr7LYgk3L5MSShkeywVy8M8
8msSd8DN0LPI++iV1u0PTeq6lSvprZh7M6JCLkzjFWFk+gI3ix93Md5RlTR5xGbtYawMcSicSczw
zepJMYO9ZVfKox6JfAtXId3ZraFse3AMLo37dq0S8878oaeQJ3BvzcLx84H460KRpaInQeV6bovM
2MkRj9QGK8b0e0xn5RH73MJrMlv5LTuBhH5B66JzvHWGAagRBHLtsy4jsaP6U7ordTm8FJpGKUnj
Xf/n61WFrM7vI1Dh4rsl+KJnXsmlSkyp6MK8mE72lLRtuBLjLeF2iMeyxWe+NyplPFnXXwPQcRuh
vax4QZ5OCS5RdehGohn26dg8hjEulkYzjbusldW9o7Uf6qloqaT6zn8rN8Q7y8JzKQMvpndEOHiT
MfrS2BLGSorXj0r8EERTPhuckwBRQkLAzZEK/bsfjt3WzNr4kNTWeBFa+dBCH/xWB4X95BQI2ZDz
VaQ1Y1amD4GapienXcuql7cGocVsaUuFHAzIbaxv0vCtpUgxvUmVpj9BjX5S3inbzNc3o2YdwyH6
lCj19D1H+mplSyx562SXMvVD+mxzw/kWWSO1kxb1zmB6uLpuqImcm1IrNrGDopZ0mqZfVfq77IZf
sw8cALWHzGxPNgUJXKmJ86CzOPbDED1ZTb3p7MfIRFSgCTe10f2RHOPh/oIu1K8oOsBYJinml87Y
lTlS+eucSVwz+ag1+CYgSWgdi6rY5WP4K9S/SqmyFQgAdXg4dVl2zo1kcBGG2cTqz8aYXsygfqyl
o2mjvfNRgv0qFcPGkZ8r9UnYL2YH9DNMyAi1beX07ixHNAAHHepjkx86yVr76u+EIMyEcM7SLJx2
wCdcz4QsE8tf/kelJ/wcVka8laYK55uoLV4C3463NaIRX1tTwUw3gAlZF2smdcvDQUiLXhOV67ek
Rb3+BahRqU4Qmapn9kI5F4n0gnHcru31J6UrgZ2J/tP91XsLUq/v7LcgGgQuqDOI7jdhV6A0ZoVo
MGmZkZ50o9p1VMxDI9/GdY1byqsN7FyXwEbLYj+NmduGYPTM/CEt88+BjEH89DrYhSsbp9A/57qP
5nPhjcOuiUPXbtRjoiEI3qCT07ze/+Xv3Gj8cgg87Gech8n0rr9ViSRyFsaa6pHfDc9hmsevAY4A
nlXUisulyktjdcHO0CX5UNe6sfOFKrb1BCL6/i/R37kpqDRwDEBpkYTd3q2DKnBmDFMdXbOJBrj+
GNmSW6TqJRb9zolfleglbaOtLYXHcmweOES0rMedZJQ7ihcXJ9yroXTpis+DdALCZ1SfI8xeDbTT
7F9CfjbQdysuWpx/NIPyWDrZsbfUzyJ7MGWJfyTwrKje9f6z36Hx1aBzGYR05Jv4l68aB/xaXyB3
f0iykkpSQ0F+kqzPWes8zRR2Yug1MvmNKDysAoqQvP6zuAipPqzX63Ux8zlrKjrZq1AJ0iXun8nf
mPEXaeixCJw5opcx+kjlqabrlckbTXidcg6H/ybty6ApbtB5lHWGPtwXeK/qUHrzDLlcW/uOVpy5
sbLkBWEBb8r2TfMpR+RGNo73F/SdKBaVg1nnlNReJWq72VoImKBuVrWTp4fGdA4xnXqAuWJe0sJP
92JSk0NU5/1Tm/tYxkuVDyo6Tkccpet2Kxly8mh1SfsQBp29hppfRvF00glpuGnRojLfZN/+umz7
LtbGAmiqNzTiFNWN2AizN46KndibSbMkqoxp852IaNwTTXS/mmwSewO/mY3j5B9zPx2+dlW9com8
d3HSfYTkSTudCvrbAfn7Vw2qr0cJ3CoeZeVU6+o34qzwAcl356VLQ3EwzUraaZUKWIqS58kKtTW5
v2U+TA6OtN5MieXT3DoudJITGbkG0CDQ4qMCX51mNdShxwk/zJUXb8k/n/N9qksE15jQL6gLhm/k
Ttf4o1fbY3dC9+k86WVyMuBPPQUxSm1lD18DP8XwWwCqswGOkrJhu3B6rDrUMLIIT9xNoYn2ycHs
44cjBdZRrQLzRR4n60kTvrxCIVz2d8lp2dKAaLjmVUTlrg9lq8TCxklp8Fo5PYHvHzzR0IHdhLJK
YUoYm4QbemMOlv6Chm34iHNl/ug7Yjg1XYyvruDiUO1wfK6rdED8PLKfe8PatYXVnKs4LHeE8ocg
wKEtyMr40jbSz8BEIWTlql2uMoEyU4Cvg+AnTZrraYRhDhEhCPXn0Nb/yzpRPKdJUGwdXN1XFnlZ
gJ1LlcjtzLUVRB5uXmI5iGopLXrtuUBBeF9qqbbvEyvf1aA7d3OXYKX2sETKMBYymjwhlLQcaIrX
UzPkBvRFg9dn1fs2mIJUP0iJQEBEJOYvNXOMk1lmGCDMxUWklvk/P9zRf9E/YjogfQ/syNqzu4Sb
R+ZaheK9j6EDR0RTjO8OYOT6t6XtpINfa7Xn2QMbkQQcaJLE6yatdZ1CX1nj5RXHhyBPpo8F5Mm6
jSeB7tmhUZba8yC1ilui7b0t6+rP/St+uZFg/bw5DkO9sIgjrmcUR2NUAEVNPF8PM6+069dROMbT
FBf/nPvPA9Eipa5lEKvc1OlgvvudrtaJh4B6dnTK7neVOKeoF5HbK/E5I/bfVHH6zzJOwNUNmoGQ
V4DKcmKu59flfuxEcpp7wnKCz9pkfFPH8KNexIBZHLs9InXu7+9/0uW6zUPCA9BgzXBEbzawDyvb
Sqcm96TANs/I/qjnxlgDRy0D5BkBSP7KBQBf1Lo9lr3Wpah8EGIC/dhFzWhTc82jnWWm6mZQ1WEj
JV28cnsu4zuTKisKOdDVSAZvAY84Uge+mKzCwwS2PxD5SK91obfPVWT/cCr9THtcoQatjefcp8Sx
ch6W3ADW8u/h55/31+sqrEiaorguvElGmD998ZMnCVRW3zk7rW+3FBU/+ml31IG75+3P3O4opqEd
VGUfyqihUfapJGWKm8NUnjtLwo1H+24X1cVBJ9ttldfQWdNrfG8ncAWi5kbTHgLV/Od//WBHzrLC
HkVJwRgF6cZ31J3t5GvGFO9tBToupJ1EHrO5wfUosgxF2gjlAhmcOHhIRMjHibPPo406/xi11cWa
9LXw650xkS6CPc4rajO5m6VQy9GsJ9NIvbm9b4J+1Y361ZDSrdDGXVT6WPUWBLk/EZd4jooPqWO/
5p3kEjOd1D696Fp4yPq1M7G8nWfbLKoFbE2AfLeV3WHKx7aIlcyL8v5LY1o5FRHZfJj0FFWNslh9
qZYfAQQetzNRKD0YLrbrD1+oVSmYc+slnZ59iZMk2FelPX0WowrkShVw0xM96p/jWvVxhnJeMw70
p0yUBKEWOoOVD8Zs45iB9po2mXiICmv6kTpG+PH+hfROhjgD6Ll4CUsRTzJvLotcGADBqgKJc17c
Y22p/rnpNbN2dTP+OjjNxc/qfZVT4tsokpl9KiejdHPSvJU3YLlA1BN4OUkkwKRRi7z+YJGtBH1S
g16UK9RJNamX9m3tlIe8MOgWKvmaUtuy3sx4xHrzVUmP+rYxBeKwjHIoWZ7o8OrGcrzYGY0dPaWV
vm/sAVfkHl2BVuCosfLF5/jrupoABoWGKBi8uYOi35xJ1Zo0ye6s1ouFbOxEVquHbjSkk1/D8Eib
XnrBKR7KUNEgkQal95vgT8FICMObgMZv+9RZk8t5Z7cSUwGEAhTFJnhLV/+6jLBUGeSUpo2XNqp5
JIHwT4ZRZlu6dPk3wLbOrkuGb/e/w/IC5K0AEzMXng0ks25e32YM+jIXQ0chnEqAreAVNSlont0f
ZRnDgFR6I4kgd0r/cf7zv2YWlYYUVUlVeohl1OAH0/pgK4X8MoWOWOm3vjehmT8EOxeAAGt8PVSB
IfJo237hDYK4wQfTQimuWjMIf2tJXG+fmfoLvILLle92q2AFH5QsMpP956imC22OSfZAAHXOUsN0
1VqUuyI3fhajPjx26Mj9cbD42GoWhY2kirMd+rPaTsLH1TWN6cdAZLTvVV9soNBraAkkqFQXJqYZ
Uqf/+teVYF+RDUIYBvtJGH/9eSqzsUYAFP5zF7aUx/CVRdA/qw99Rfn2/lDv5NoEIXNAKbP2XPk3
S1GnSPoChyk9qB4/GpLrV1F1/q6Pg2CfCtvZJNzcR02WaN7b06zF2NQrG28e4u9lwm5wDr1MiqWo
YmOodD3dZmitKjOa5pkURNr3tgh2whntz52diGMf5+LYGfiGd6F2zrskWBMfW/D8cFuZrTaojSOI
M9N8rscXo7BEYffWc4vm82Nvq+WDKIP94M9Sb3K0yyJOdajpEyWR+JtoTf9B6qD/NeQbr4XUqW6c
4Hw0hurXwcfhKRdKu7u/TLe3DmKmoOFou81FJB7l+UD9dTYdvIDGZtTFpXPK32HfG5S67OpBNuLc
0yoAs5rI2q/3x1z03+ZBqV8ToxJw8rebQYMMLXY45dEl1fTgQx848IsMnMkw7Wge7QHuNXKq4VHS
1MYdaik7I6GeurE5FQY8qGItIbh99t5+jjpD5ebohGzr+hu0QAmA5Nni0kvOz0htvqaacUhsTmRW
5t3KnpzndrUn57n/NdjNnqRUIcigLXHRW2E/+uhwgxRAK/f+J15OCeLi3MoluCUoX7ysSheo49CJ
i9o46Uc78clBWGW3GgbzqJBRrpz22yue6hL+zbDncbIgerjNhVXKaMLPmFUfGD8nQ48fjLgp3HCU
1p7Jd0eaSyqkqLxctzd8rkvkb+0gLpiH2MYmQ7trg92vNm1IHiP3/mdcXPRv8yLqBdU7PynyzdPV
xzA5ueJhDyiNW2jRXrPn7pVAQrAfhsmd/Pa1iEEd0YWAiWPtjGA8yum0L9L4acQVTFfoRSQkMAQ2
G2RV9oEWnFGTOYkgXgn6b6Op+bfOhHN9BuTxnt/8VmT0LD8yHXEJi1GFAJLZr1OjZruiQ4cil0W/
zUfD3+nFsJZ3vrcm1J4MpBzJZukDXh+gLLarKsN18iJSQ98obaQ9isT3N4GsZ/9IOponSWd4nidI
FJ7466GkyRyNSiDDFQordXscG1zJ6fuVdV8e0vmUAsljmxEl3rY1/TCWmqgLoksBr5EeTUwYBpNw
f393vXdIeRpIz9haCJjMf/7X3WsicghFsRcX3/Gfk8DvvIpS+KmU+uFZoKP28P8MN/N0UbrA2OXm
QQa4g+lJwRmF5oEQqfkfIWa5cyT7p5qow+7+YMt3hS9IW4L2JJYDRGLXc0NuVS2iQeaaGzpjM0Th
n1IukerCGPOAZeslUutf90dcbkLs+cALYLdO4ADq9XrEblKLsNV72uC6Ca44Gao90p/tptPKfuV2
XVQ6CNBw7dEpdnDBzjDr67HizoBQlakGkA1tr9b+Hr/xYDvYNXTkvjlJfSNt7dD+aeQf1EA9DuIp
0S/58ClML3UF5FDHzdF/UEOq0Mm0F9KgupWVfcJ1wcduqNnbiYaSVL7ysxd5Jj+b+h61ylmmD4DP
vO3/2nB9IczBIb30YoxyNlGq9Vt0yoldw8jexqVRfIlQDNyYTYOlpNx1p05B5SWynGZl57+zViQ5
0HJJPXALvmVbGlVTmVGMODfeasrjXC0/DpKA0wp4e2XS85yu31trdhAApsDlRBpyU+1Dxt8onVQa
vCwMUGxCNXA/yFX25f7mWx7l61FuNl8eFFg3+sFIGdMGm66pGDjYyiHW6CX6qw57b43a20nNNmxQ
0y3EEt5i778WUpEQ3rGrevSCTNlLtf+xsFXfjWtIhSGeAKey/yZFwblVzll0MftTVL6K6PMYeYZ/
Vodfge0Z0UWNs006um3ZuYV5ASbnJcWPOv5ZV6e0/x00gTvJCPDsVfW3Pf2cWqTs8RhwdpRcNq3/
rUdefHROjo2eS4P499emuATDWTg/e0fDpKCCcX2MpMh1lA+a8SJNH2V5R2Yr9S+Ng15YdDDK/5zu
oVc+I5vfUY7EfGNjhf9Jjpsb6aaLjuasM/QzC770UrzJol/AGOIQCkv9wxJ/suy/FIa87euEGaex
Pinql8J5tlsQUOo2Q0pYAr9tJQ/4nqxEO4vchmAZ1NisYkyLlfLBzflHDEEMIbkU6MGWznDrKJ+R
4Td+Nc4QPJZqGCAPnyoP0CX0cw6sb4PurrXm6PIWJt/sAtKKGS1I5I7C93zK/toFaTzYkLn83muq
AvMB+RQVx9FofmAhQaEoTP7Qe022U2L8UuzIlZUf0UilL9u0AHFKrPS0Uyemc1J/tYffk/LHUY6J
DZ9Dem71HxKAlnwqnuL8cWj2UW590XP1xUh/WANNe5QxXMp2K7fCAuOhgYOfX3Za81xSBBLXEyoa
CtgRplx4aPfHVjc2dlQoDlCr1ocJksaym6e99iHMAmebO/JObnpnO8lt+wXXmhk2rzs5lc683zgh
pF8H6bIz/669idOm20UYUMKlxdHru42j7gZdnvFj1zjyQ52LypWTpsIuWhO0fJNU+3n/glikoqTC
QHZnCBIFJyrON1NrhwmppFH25Jravx5OAh2V3Dm1CiTLNLXFQweC4GOuFOJByNK0EtAs9FVItbgv
8NyB/cTjfxvR2ElYOVOUKF4ypPFH33aORTQNRz/R9qAD6N51tX9AK+F7VkSxa+SdubXQwlUnvEbG
qc9WOhWLB4CfM8M9qVGi47qQAA8UsyEzTxWPymdyStQgPI9gp3+Uqb92WBcPwDwUxRoQy+wvuMPX
X95vQ8TGnVzhas6ni2RYtTuoFBjvr+8i+GYUGrBzLY3OLzC861FolSYh2qCyNzMr3ERt0qOWKz1i
DePg9a1SfSgNo9uVqFWuXEaLkVWA9VR0oFawrAuCvCGHodWbieapAtUCLfwo0W9wsY/293pmZI84
XWw0pzRWJrzAnmhvmAJQ1LOlIoismxkrZYYwoDGMXqtztUVWXR6GCcnYxPCbgx6BY0Wxu1O+Cs0/
NGmWfIhbzXgSeVJc4rzTn5q29V0TQPk/h7kUMzHZRKUXJsACTpzHsREmUSB7NTLOOZLve73LbJdK
86ac4Zv3132xuyiY05dFhBiRihk3fb3usp0G8ihyRkMoej8WbQZtfFhDbi2QHHxsYlsCpll4dj42
18NYkNpVpVARg0ilB584pnmAALBJkg9dmnJzdyENaMMNFClwowBM86T8jPzsl5kX2iar6g8o9B6q
OHG7AaUKbbKq3f3vsIz3Zz4qsTDVPsoNtzUUEfHHzYgoSG00/Qv8cXEhYzTdzrZefa6lDzQntf/u
j7m4RPgo9FgpYFPmg059c7JRqylNmkqyp0poGjROWO+7IB92mrmWdb5zxtC3IMQzaMHPxLDrzz+l
+hRKATgrC6HAbSAABEOYbzd+OJ2D8EA52v/VG+2n+/Nb1g+ZIA8hQAtoCiBWzethtTQHDBkmk9ej
q/A5Bd77SNM4x6pCGb2MVpAXZmWPXRTVMV2SfuWNhOqbGAu30QKwX1RIDh1c7gcT7YiNnFQdbmt9
/P3+z3xn6YlEuQ2oIs6MmJsIW+CLE421ieqN5udQImvlJStr8xkPaOH2woh2Wteu4QbeWXvKh2D3
YSxQB7hVZc0QQaz8XmFFqDVNg2LTJ8JJBexSt7LLFoAXzh4aDXNgYs+Fh1sJ1FEawZXaDiA7NTK3
Siebl6SaPiVFPIFVdhr9z1ijbucUyQu9s41ZVsO3wjGGg44i6bdqiD9qQVftu0bTtve//DuXz5x+
6qDy5zrfLflSTdIqrIei8mgKBqiKGdKmGIp05Yp7bxvOPfK392Ve55ttmJQFSD+jrDxRT8Agk3B8
tJG+3CgleN9Gk/R9NJQ7WW3EnhDe3AqrR0Q/qzxUVrQdKNJsn7fyNwibk5vM3kVjPAxrP3J+bq6D
YbTjqHrRZ+dLUNG+Pit208JeMNvca9qvAqm8k+pX1UlPjP5rloHxI2aEPuyPxnnCxurS4Fu0k9Mi
/NrK/alP/9mzlVjjDVtKPY7eM3Wx699jNSoi+0ZVeCGEzk+60RfPkx19TQfhfJXqyPrQjTBeJGGf
pSpMPNsMzR8qSrtYd/ZfIlHRbSzl5N+fq1kKCww1nUYqW7fPVdtgG9XWYBGSICw+ijoP910WT7t/
3Zc0FHmCYXKgmEJ4dz33FvZDU0JQ8Sw7Dc/tJNDLNkd7ZffP2+52xXFOBmJD7QzRnZt7J0nAB8ll
XiJhQSUBGnK5K21j2ppSCD1liP6xtTgvKGPRxSHl0kDeX0+qN+xiGgo19/Dlax7lViZ16q2VDvzy
WuOeAR5B7DKbGN0eNbWRA2pWZoG8TRAgyVC/5IOS/HLQLr2/RMuEgFwLUigBK882IfhN+KYqU2gl
klN7PGTI37SKf1St6GBG9XjIUVP5XVTqUTTN+L0bRuGCy2/dVtViNNa1j5GVrSn7LegZZCgUdsli
qa3B0LgtX4PTLzvbaWoPV2es5dK4/irhFLId0l59LBtlPFqh8SWTwYBGeQBsFbs/b2xD+8No4StL
Q7nDPiTwPyQIjh+LDsvfvCq/Qxe4kKnLGyV2mtPoDKknhTU3EqWZ//Rk5pwgkqgeC6Sz9tqANWtf
SPsClMQ2yQzpG60TdT/i2+reX4DFq8l0qcRCWOUvGiY3IUWSC6fD+JruY1khjUoNa2tNeH5Go4JZ
gOa0aFtZ8eH+oPa8Sa/OzDzq3KZBugtnoIWjpjXZcdrptYfI3wFkh1V/NqgCSkUHOn3XEiWUeuyq
+SGtPqKNs+n7UwMPRsq+BhGw/PQlqOvtvGEKXafe+eL3iEaoxayBdpQi/KycH0Wv7uMm2ib5cxNK
uCDskXAOWzogSnosfA07S8R2ROPaerwLVD5/iPbhE7zzIDZcqcm3YdfvIyvaw8Y7Wkm/g4u7RREv
BaIQVsh+ZuFx0LNdHSXb+clL4t5N+Nd8YxcPx0YPAH0CWQHabe80o9pnNp7Y/D3oZZyg7b2eiK0v
PQCcPySW4sbBT5lfM+iHVlUPtT8eUuokiEhVXRhxxKHH31+EZTBPukaPzCJKnmvHt23pzKxl+lWV
7PnttCmkCQ9ejAbRb3POkjYG3sjXOgy8KlvVTCpoR0g84rxYnkbT+k/SyvwhMTJr69OmcPGsDnYS
ZI9tXdnaE4HomrDwQvcCID/SX5S72DNUMG7NNpzY9hUpUSkzGU1+zApRnlFqVSgc9tKjPgXKcygn
YhOCpld6W9/JVePv6kRTHrG//gbMwcss2uSzoEzpTnHU733NyS5aOq3dIYt4SANnQJufUi+dB3qR
11e0OemNVo/gpQpyn+2YDsF+VK3y5f76vTfKzBehYcMTSvv6ehSnkI0OcmAL3c/GTixHDNeUUWm7
P8rygmYyNqg15JHmBP/2eavaLPRlrW4vWCFZJ7ph31T8EDZVqv4ZZDh9mp7i/dgdqM25cVUjYmNF
EwbeQSwe+b7Kymu7bB4QZoMSoK1MIAg/+yYFzdPKqAIpLi6Vk2mulse9Z2cod2ciMPaiDH/gU9zt
ekB+bpbziEjIL7sibj7c/y7Lrz9DOfgeZI9Q0G8/iyGCIcL7JbtMjvXD0TFpLgI53//jIDosBBww
kHKiz7xolGROHWD4EUnehPDmGU4itYx6yFdu40VNcB4FaUM2P9wwQpnrjRQJtqmmjJIn6fm0a5Ku
2LVm3h2dAiyEbYfRvhW9+SCNtnUAIyitxBpveghXjwG+ZYBDZ4nyOZO+NafX1CnTIqM3no1eIMiO
RetGGXCsKfMw2BJD65DjqHpsHEEV3x5RUBPp79HptI2IE+wkkSur1Xh0EcX5EnUdYKJA6rBYrCz1
MjiRdbRpPT/GdddvRlzfV4LMxQNKHAudDnEvfGdmLeDrr5cPado0jRF7cVoqW/LoDCpbROrbN4dK
EQ+maOW1M7l4PhGd4a2e9WRZMlbuesxKHyo+I22eFCclt8HS5NJHyIdYQ67/soQmHoacSpsyTcYT
nhh4Xfpm8VBPwj6MSDyuhBCLYJFKC4eAH0Nxkx7yTV7moLPvF2IqoLmgB4xVk/alRFT4P2mU9JXT
vzh1zIcAGKYJKGnAYzdbNRwM3Y8lIAullMV7q5shS0gproyyKLPMo+j06N5WldbK9edt4TiMZD2R
51ttto9CvFBjJMz2SJ0Hn8u0F1/i3A/3Fa2vlZGXtxuiYJiH4rylAYsjHr4eOh56X2/NpvDavjG2
Qyi3T7gwRHgQRvtcH+J9AKV2UyVh/mDhc9Ah2OhGmd79vH/xLK+EWeCIBxcQDSXFW8SYb/U6/Zo6
9QwDrAiyIs2hMSxXicb+pYjGESl0mjy53iOz7NfqyldYHil6A8jkA6B8E/q4iUl7FaeISe5TD3pN
uMngqh301ui2nMDXqIvtXaZEa75qy+oCAAjuH1umOE+2eFtbQxJ1QujLVp95uPQdAWqxI9Ir0m0T
68G3QJLTYyhPkPxzZE83JLDhJh9aJNkDM37Kilh182YqaEBq8nejaDn0cRFrj1oiO/963mbCE7IY
kJ5ougItv94j0ZR1djEM8rMuqZ/olHfkzjr6PX638vws1gGMBkkQEBcKTlCt5tP4V2NPSsFMFDkD
TZJnpek3C+vJLEd+oqriz37qFysP0fzfu3oI5vGooc6p9KzAf7P5p0rPKtr98jOs32YTWoNwzSBJ
Vma1uK7mUZCNJtehkEYd6XpWWZz4CMb18rMkpWhh4w/3oHJjbygYTiu5+jJ4YiwdOssbjZCL5OZq
LAahpOlUy8+hqX7QZnAtBi+xq4OK+qO3Q3foavnJL9QPwqw3Klj7chNXgXMIUjqm2WD/vn+s35Sq
b78wLgIzGpYyKaHj9dz/R9l5NdeNpGn6r3TUPXrgzcR0X8AcR0/K3yBkKHiTQML++n3Arp0VDyt0
tiK6L1SUmEAizWdeYwxul82eUG/dpF3C2k7jCDmQ/KQ1xuCXauztczUtDmus5j9bG3dMHzp4+sXT
VwPhdll5EaZa/b5LHOljP17vYoque9stxQG1yR+zXaYHIJTKXi2s57go2lB0+sIxpRhX1lRUt9na
pF+FHS+fOvTbD2WjW1dDZtp3opZawHmOBas5imsuMu+dVg8XHXa2s/v1DNCSAaBDvAGLDQ/51zPg
OE2eD3oLsVMb7NCeYO1Po/ZQ5HrgNZMVMqYd9lOHdp/hJoHoFHEhYHjbL6esgF8TURfooK1w9PoR
YtvJ9aSGD6LXysmwlOvBSPpIdM58VaHXd+rT8uu0jvlVraIjiMlkC/cgN/DbKKrsuiyZUCNZtT3u
tONPW5ZmGPcdJs0lygd5mxw6gpx9zpUdCaKfaNJm9bp3q/YkMkMGqoLyfrAukFnXxbBv6jgzfbep
lGvN0ASeizVnvYNuU1ZfqvW8PU8QB6Hit2n6INx+fp6IWWnzQRSwbBZD2Zmo0ce20SO2kWmC4zKT
w3WleF3YFeuhnNYnKcqwNLC/VcfeOlY5HSWCQBk/0cnxQooad4M7GRdO1798SHggpFXEGFwEr7+O
m4Cl6txeAS9uilO/pMgmlrCXchecStbls9+Phnrhxnt78lFvo3xO59bj4jtX38tbZW43TsadSJL1
Cd2w7kZN80vNim1tv1r7GwHJAJe50XQRQTu7V9FwFrwE2hUq619fzClq5qmI5JQLQKUXfQjenn4U
FRDpIoyiUkmDdnvrX+4P1+aktcpFu8uLFo3vtrepiQxz/6mZTCUScYc7gZHdLr2mH3MjtYKiQTte
V+Y+1PNyfgL6dim0e/N1t0dC0IvYgoON0vDrR6p75FecBTUdJOg+8f8qKKu2+l41QFUSU83eL/El
MfY33/ZlSFDtCPiQ57xo6P4yC5hEz/bSxNrdkllJIJE+DfO5mf4ukgElJLovm9Ar5W6wHa9fTFWR
ri5o7dyZnZbs3LV0Pw3Itx8qpTGefn+LvAkOicwYhpo6Ewhb7GyH5O2UIz2MlJ7aFcNtVlwNXocZ
oOcpZYDAkKEGNAsjHcX3E0ThC4O/7fdj9PUiIEk1iMLxeYd3LdzWzWxZ3U1I4O2RX4wPheV0FCQ0
DfImFldqNAn1neqmbTT2pYZTQTNGFdgOv52sOEgSe7lwpL8N27eH2hrJUJeJLc7lAtxiVLjY0+ou
M8z+CDZDDZum8fYF5ih+Qfn7OKr6Y2rNQaHmKDdlxSHWy0tl1bd4MB6D6simLEQaQSLxehEYwCox
+ZnKu1poN4uaJTfobRoRUTawDE00YQmvI/QGtQjnGoPvsqgvBFdv9xdRBakDyQPVhDdWGdWaFFwt
IzzxwXwyTSU5yhzlLCVtZYieV1Qa4tKW/ou3BnUCSBq4rYpRjrkFfL9ssBLJTtlXTXm3tHWHFGvr
felSBUc6WVC6nFyVRjWVg5yKGYu0F1E/exQJfr8p3u7y1w9xFldU1IiKrhvKO6XIlJ2wlTwqmzx5
/7dHgeAPVIlWE0T8c7BLJT1NKao8vdOnFJydqinhVENk+v0oL4zU1xcFZRiQb1C3EQKk5vp6RrNF
NYVc6vQu8aaQy9yvig+lkYXwlXaz9cnT73PrJI0P5lQHTm76AGl9rxzCRcFueLh14gVN5gyvQtWX
2Vd9LW6N+mSZz0NiYhr/pKfv4xlniQL45TAFbk/TXJQHIvOdW0/vIUNdu8n4oe2+NPikRV37DcXj
v/+9IAFyB9Kl5SI4ZyZD/BmSIdOTO3xVrtxK0fGL6C9GPFvGcj6RLpAo5AQ3osB5vI3O7EyEItK7
AvH6Q2stThDD0jssXrNLFSeJsOnogsnNvcABGXSoS13z6SD3F77oX6zOjfkFxhn8LMnc2e3Qo6fi
DUi73E1jbtDcwHBQ3Sqkv183bzc//DLWzXYCIFl7fgq2gzcmmVMnd/XavZvU1XsSvSPfKRxUOKFk
DikOC/jxbw9KOE2/nbgeGMp5QJ/2wEFSF1WnVe3L44pZxBXgcjxY4nlXFsoYEolecjt9+6KkxEwk
qSqW2hDcX++P3pxTwI2yRtAGtJNl59YH1V1l6NazFrKMkqtMVOX+9y/6YsXxejExKjALWuZgf1Cq
eD2qV9FHE0tX30nvbm3iQEvxOLRKxN4qv4FlsE67AZ52/W4Gh6tO70qFbM6M4unYxoeWWpVd3Mrh
iGaO77gPY/bFFF5gL8uhWA6agUMNFDD4WVWzM6bUz40nrbox0lvHowycWP2DvWq7RQW33pfoPPZ+
xrXqZdUultW+Ry5z1GQokcx0+uJrBfg5WkoQgG6nZEEqcQyauunw+ynZMqVfZ4SSBHVXHGedDUMA
3Ov1jDgre1udsumx5nI4CBVvNIEh5EFpVIPeHDoK0hmdqBrMS0fkS9T2ami4HZtk16YPhFLqOebF
9ap05VIqHxHL1H2JCO3TUFr3nS6TIx4utNAS5jp2qzgycra3PUzmIZegySt7QalsrHScee3s1IB9
Deqi8naCI9PBwPVprbDemuMPv5+sN/0+5CXI/N1NDYhV9MbucZ6TIjU7W3kg9T4gpNKeGoAfd21a
9pHSWt1BGfqwtNQ2VCYCmGVW3Sg2Fe0+dzPvMEtcjgdK6vaiYzk+asbT4o5dKJukuK/0XL+w3N8E
ehv2AFI+BiWcoDQ/zjZZo3hicMbOeIi1hERBN/sdZILmEyjzL0o8IACHkEGg6nFzk6yu5QvbGwIU
iOOdwKoq4L6iDDHP5oV2xflRCgCJzt6Wxm4sDirFr9dc0axK4zWz/hA3SRrlttKHQ5LGFypHfzkK
NBkszuDh06V9Pcrclmk9rZudxpK1Oyz42HZCyOPvl8SLEsuvq5giGxASgKrGS+Zwfi+MlVZqslSs
h1zzxM7uzCVoUXuFE61+RR3gNBVGERVu+c7edDqWfojqMW+jZUb413NlFzXVXBy82tNOCK587HDy
8Yf0KU2zFLlk931uqXM4GnVzQgXG5nQgA0JdRQR6oqVRbTri2osr65CmbR1oq1LsKM5agalWDuqd
EsE9vKqDWpjmO7ewy8AsHBHlqlteuLnebGcmglmgo8DhShz6shh/iSGzdlo9iVXgA7FOZO3QfA+W
YDxmEWX+qzlobtIQmt9d+0U+Z0/xhStsWzJnX2HDCgNQ2sqRZImvPzZiy1JPO6k/AF07wOQ0Oye0
zb1GuvD77/2GMPbymqAuEKWCjA5m9fVIOC+6Fbtff2iv3b29L27nXXvUdrCt/STSfHVXBca+/TBG
zoO1d05qWO+TMPWV3e+f4/z+PH8M/fVjzPYwZKMq9AeUgn0LFb7S+mK0+063wcddWOPnO4lYGVzL
FnsRmSAncvbKprFVU1KE7mattm4cN/nQ1553Ifv+60FAgVLW42I+174loBJdXFbAQDMcFZsszyLw
eNmFV9ku+FfrBG0SIBD0+jfVQK6f19NmTSkKa2tb39lDgoMzfGskoZtkY+fHIYIZX2gNVPcC6keg
FOulxfP2HTdKzH+qOZS1z1l7FIcXuKiMLtTChkG5NFuGdcm88mwUOAsbygAP3q29TgnPeP2OVUnl
p0J84o4KbjX4K4DFQ0lC/fD7FfgijfHLXP5nHGrg6IBQC2PPvx7H6ZDHgKJSoYsJ/qiU7rCfmvZB
r60f6mppCILa2eKnC4JR8OnicJns8cZqszbCUMk+IBPZh0JLJ18dtYwjUoaoNwJNm4x0Z6rlnuRv
V+VZqOKxHHiJ805ziptcLbzQE3K3GJTaG0+xLmQ1ZwHRf96K3hB9rA1mei6jsMAej2XNWwkveVhM
Sr4d38qCEOqj5pP5ZoJEaKup7t/b0C/jmnSJNicofIZeQHW/HJ8LnB4HLXOKMr1mvS+rMju1A2md
NKvEL4XzsW8v2UL/xUIBlQLekqIar3uOWihMLpNJZOWddMz0EC+ry5UP2eNlnfzX9/m/k+fm/j8r
ov/3//Dn70270MBN5dkf/33XPtdPsnt+ljdf2//Z/un//tV/v/4j//LP3xx+lV9f/SGq4ZAuD8Nz
tzw+95gLvYzJM2x/8//3h/94fvkt75b2+V9/fG+GWm6/Dd2x+o8/f3T88a8/tlP9v3799X/+7PZr
xT8LmrKpvmVfz//F89de/usPVAv+SRef1AZ8AbudnfXHP6bnlx+52j/BntMeBXS6+R9vP6qbTqb/
+kOz/rlhX7f4kuI1KA5O9L4Zth8p5j9hriMNSduFqhRlZ/uP//twr+b//32Pf9RDdd9ktex5mddn
IDgYxKkwfnA2NtWmXPp637IEW0dJG2RlS2+/GDskoEOpXiJrnd3I2ygbPpnljB0yTO6zUyhz56l0
h77a0RsHuFdcT7Oz19L5thwv5a9vhtqSOi6njQ1PtHcO0I57w6AeZ2WI/Rd+C1LRK6NEzQ8Npsi/
fOc/p/LXqTvbMSSrr0fanuSXTWojSW2umAzsRuNxMp/K+UJx6ryFvmXDgHgIJVkiFFZerGR/GcAd
EMiv6A3vzCZPxcelH219J2tU7T66hVKJWxqyjbWzlDUWP6vWne0nu7e89rgxhucPbTkJjHCwX1h6
7IQVOR7osDtOgOOtOX6AMmoYkTl28XChMfVmTYE8QouRXIMIkBLiWUNOnRvSn6XKdzjZL9W9vVHG
2r8XIWxzg7Ej4m90dywW1na3/zI35Wxk1dgzxjAOaLqfrKa/cPaf10FfhgCFREuRjIn87myIwZG5
Pq8x7AdL/mixXTa03EfY5QRt5z3VIdzlNHC1mFzXj79fWWeByZ8j41O1jbxFQa9fTu1sJxlVRrZv
ksflJr6Xp+x+3k8ffz/MuRfxn+N44ELw+SVGONuWiCTVeaN72c7wv2DbfW34agDvKMT4O1r3yTtv
3wUXGRQcXb9GXf8ZFBgMR4GuY8m8rZ5fvlztOegkeWW+M/flsbm1DvIQ79ZTfguH/Kgdf/+K50ov
L6NRjt8adQQnIB1fj6YohVUDxch2U2DvzRO90tvuaAaz/yyjaTdGY7QG+Nv6RtD5aXQpD3pBq/0S
Fv05POLwdGl1Whlna8jBdDbW0X3fpUf7JHjZ+So+2kc3lIfxoETFjfNoPaIVDY569NdAcYP8OX9W
fhj37q196xy9YxLSmr1yjhdVpP9il8Kj/N9HOz/5J/CV09ozMyCN0zRKWN84G2h7ksG29MfOrxo/
rn219asnAKr9JRGeF3Ljm7nhnMa8c5MSO6eTOHUz50Y8ZTtahQdj54XKDpnKYDq4UXGrfFI+ZVfy
Lm59/mfex3fmTr9Sjpg7XiMkfg8H6LD4l+6pt0f6Ju7KsbUBoxHrO/tcQ9u0lOeGdCf7pk5vYKh0
j7nm5PPfK0ewLLgDSfip1HK0UN19vSobpYxT3S44IZthLsOl1IfC57zLLum1vP3IW5mavgM3Lwmq
d/ZCU6+Dr5sEAyXmd7sa3IBmuxEM63qJ+PDm3n3JCdFP0aFqkWycJ1Oei8JYuyhRIpS9V9k0LE91
hrVRfemGPy8uoLpG+gmkjcyG0AUx9Nezl2pVH8t+UCJ6gY/LrbxTvskn6wpi2gkZi7vivo7E3foe
Mlr9Rf12UX/0zSKhJ4ZvDNUqqvNwec7eFDa9p+hTqUSSZL87xqc0SEMvqI76Dj3wsA1+/P4MOx8P
c9/NB4AeFfEG+/U8RLOzdV22fVJnXdRlAaac4e9HOP92jECXFZodIo4bTWc7sn85ktMh1eshXbLd
EjSBe18emguF5TevgFwQPCs6bGQ11PjOpiwhLxXABCCGzKWD1huAdlNObfT71zgfhYIsMaars9Zt
jpRzJJpS2F05LJi+LMqa7Awh0iuEyuXffBdwbhuMBfMPaktbX/j1ZGHSBmvUKOjI4yF+Q54WPyZV
eQlE/uZdyMdx/4FKtCk7wNV4PYpXTv0ol6ZCTLDX/KntpkC4XXzhw//VKCR7dD813grw4+tRWrGO
cyfrKppjR2nCrmd/B7oErBD8/tPAKNl+16/HPV10AN1btAZmgx10FhU6xZj1pZcVEFyS8hZfe0dP
7+wez3p8x0XVdogSUiyugr41WSRWkax9OCP0ixGfzGm/bL3wEG6squ4KS10dH7JjPwadB3I7aBFL
+AlTHcdSlsfRqkup7pOx174ZaeOkkbok6n1uGy08JCep3HABz7BzVWelxWpaY+KbQu8WxDtMKkCw
ToFeZ6kxgJtcRusdJjXa4Oedqx2QHprKK7Eqngw9OVhzZA9LDrlLDj0iS3mmrhDWqBeGdZona6iX
qpg/5MKI7aCCATY/GTZwM89PNax7A4A64JHdUqZOYFXVPPAgxfjQp4qmh2su8vuysId5r60mbSqY
A1RuFx60paaFI+9s8ojz2JVfxZB0qt+7JUuliOP+kaqWdSNiVfZR6VSmA9nI0fC1GvCO3TOZyFRl
tPXuhgF0pM/Xq1vgYaPWhhL76cGnczH+MJLWcDBFQu0S/OKIie9k5jkuKJn9MKI1YgZrvqrVzkq1
EVuvdWxuax6qDWDb6x9jYXQF85gAd4wbFc+5DGfiCZcQDK3527YNCFqCiQ5WJ5vqcMyn4roBZn8P
KoVmeLpQCfRXNshM7UOHBm9Wom5PSwkmwkdFOJF+NaitEditXWu+7U3tF2Hg+64ftMVRwaOqpfMT
ne6+DRxsSBp/cAapBiMGKtJPsNSegkozlSUo8k5JOGKV+L5YZSyj1OniLDuWzogl0r6bWvE13wwZ
N9NtmUWO4i34MuoGRvLausw3Xt+4KAgLuI7+4I55Eg651ThRb+aeEnrdOH9OixVUGPppZRfmFMtQ
T8jRJU+MAXmDtC3c2ddVxSzDtp7kgj9ajZ4X7mLd+6TFbMLXzcFYr8fFxFF2GiAJHBx7jt3Imsa5
jEAaDr0vRNHuLK3R90tVTzg59JptYq5cD20weXUi2E043ThaXX/QzKr8obuV9dVpVKcNGzlURgAz
kETH4UA4TEamPbGnV+vQ2QaknJy//bWyq7wLFPAA34fMcxo/6Z3xJ2trFeGKPxli9I2HfmNVyAnD
TL1Xe9+brdQ5ShqLJVqJhmIB2ipptNLGy5dwcXqN+ZpU8Rnlspnl7bWeUgWp27vvhW6xvYS0Kpod
baHWByCcUPumgdqnj+RZ44apPnpXbRkvuH3Zo4qZXt12640x1u1dDjjDpYEry3mfKHOXHueE/NWv
SRu+08pHPlYVpfKkGtKC+Y9voRLqjWPNvr3mcYm1euoagbBFOQbSy8tynxkg8IK4WQrdV5atYJnn
rvq50JutVOzMznsdH+nPrQV8NEwUU43ARhdjUCVGua+Vcrh1oa5abNbKurYqKx+QxsJNaDD08dGV
NAOZR9pv2Imrc78XZi6veqVFY2ZDsD/rMxy9YHJ6B5F3MvDQgPA7BIkCOfspnQclQc8gTqz0KFLd
zYJ8yfKfoKYchLoKc4pD1htXidC9cUH4QKu6yBqsRQ+bOamwg8jivvWXrjHz0FMH0YYxBnez1Ocn
C3WKBx3mTxWOGLjoGIAo1jPOEqZ3bAsz7Q5QfW3Dx4klk+FILFBHJd6wM256WQ9YBZqb6nPtaLfo
KbdpQKurHv257umQF8ZmMJLKue191LRrKxzKjpWuxG4MzRPW7xq5TVsl+yXREj2UeRdbQa+Mae13
KR3MyEwBxB6dNI73WPWBVpJ6Vi6BgSD1FwA0XhF5prJWt4lTVE8lO6rw00ksa+BOHcCZfBSSw7Sp
kI1yx1bjVFr7eVNeafqvyTDg4TVXZmlcDUva6AdTaDOhX5u6zxOgBrZa3ndDmOfC3nhV3TAGliE6
iLIYrH/0+tbTAmXxRBo4BXakZdfqsC0rt2RktyyxmtXGeLqZxjgrIjFrbXqLfK02BmY1jEo4uEYb
+wsmfD2vrpufknrQrcCYhuynyCHHR+x0RLEGqSXF0YTUkIQ5+PTtnBw2KGHi9oa/jGr/3C5iXn2h
rI3iW8ts3Jcptml4u5jsSGiLEPtzQs4fg1tldkCCMXZBakKVD+00cXVfn12O1jobEq491IhWNrMz
cD4tqgKNoy9bM6B4KZqgr7zmMwBtaSDBpc04JsZJnvnKYOmtT3/QueJAGVkYbSVN/rtbaALOZdZ5
4+dkMOYG/ISL1Gpq5XII21iA9u+bLvvUyIKDJ56S5gd026TmWqta7ZTOtrsGushxAkTqUc8DInXz
oaFK9G71Rjn7K1nZj9yrhysartiRKDkryqeYqOjcBNV0BxmkSoMW9sCPFS2Qdj+RMYogj6HIhVq2
+RvPyC28E3TcIBJ1hmGGrtFPhW9Mifm1gsP7vDhePDM0cmWEM8ls+LDCCSCcdIaGL7b/PA1W882D
F2P7rbqFJb22qJpvyGnh9LLbhaVV9RoQv4ate5jrlW8cGPaofJaOhqVZiw63sUu9tv6iNM6AZ3FW
4YXNiss/SbPj5FVtQcwBuS3/Ms4N548QK5EVb9I+j3aL2eE6qXI9AHlv5kCMYjUjpDjUn/ao98KH
tIRKak9lMglMdZWfMZuuMBhT+sqAVaAPH0p9zeagQjXEDK0cMayci1aLbIw0n2LIPCp4BxM5XXvl
nHOIFr+aWbxtDgfLYTZDmS0/cnVWE79X1NZOfM8t6/a2y8bZ3XP7Nj1UST372s2VtgYGW+o4dPkA
RChvrY9lYWZockmZ3ghZLUC+0EJ7XJykLgNn0uwftUyn73Q19C5AtrirA5lb8WNTzjHrO56cd5lt
LSFIXzfbof1jISnVZ7UOXaNDwNVPsSzNrgWac19GwYQ8YE7q/FxJ01M0EO1KD2GRVwNYnVHT/Cae
jH6/clYYUTMZ5rUnBPGg3qlWFbSpla2RSq7/3pMITuwNJbE+FYMkR1WbPk13TYf+hD/Y5TL5sBFc
JIZ7Z77H4sKtA/x5xPdk6YFEbcj2MrRmQ/8p0gUM7tw1Xh3ZU2x1vprnI+qQVu757VJRFJ1KiyNO
GJ68Khn4isU+ZqFm52jWj2vrYSqVFNKLLFo9P2NcWWwo/XUcNZlsF2xcCIbUMSaIWbSl+gCDY9Du
syVXioQO0dSJn9gIK8t7SsvGkgcERuoJAXTl+1ppsrGQP5fjFK6E/dNe0e11OIhm7u3PpB2tfZvG
op1uxlp121sDhYfiYZRw9Q59KvVpX9jTaPi9iKdPaUaFPAIbRjVfNl297AWkeDqEBXsvyEuhEilM
+VwERVY42YOrdESN4AJVHD9KbfHQRI2LCuRakn6nsuo+o/HMnZTMTartFVEV5gfpQLoMKuBJn00e
NznWGmJEN4boV+1ENT0z+2DxklIJCr3X+fbIEglkMeNi9qyg4rq+Br9kEZKXOf3WyBkzxbTDXLMK
reNMRZovKmiBfhv12TOiVQ7rF9kl5gd6qbTqX4SJfS0rhHKT55y0Bw98EFDGdbC0BI4c9/wcOq7U
qXlkypDtVVT/5EdpjekSIBEX94Cd0k77VLiDm/vo0ZXJXm/XKrkbx9GYDgqUfg73unWqqBsse91Z
czZOJ9vDhMLXFhc9UbMXXb132jjh8MF7t+RUjb13NHPX7BO6cMsnBbC2t4+n2llPc62o32liZ8Kv
cnWaDjZWU0nQl1Y3YgOL94m1z9dEzY6CTkq6G6pVw8BMzov2QBFqdG71uhD4X+gKp4gqO1MBSDcm
iO3WpWY+5pXaNj4ChpVT+aD1+mc9Kep533XEOac6RhPhlGurloV1zeV8ZxZzpe9FjosYVIclVz+O
a9ebiEMoVjH5eE8V1tElOLQ/ZwjhE2NBELP9mDhU3vQov2i+HIy+++qJSeoRublX+IVdC3tX6rWZ
3Hflks7kTOswRSW9Z9f3hnIuInWqYxHmq64QSeKhDsJGsXu2jtE3ZYB644YVHOYiJs1D2DPoYHyO
EeeIm31GLa+sglriofMoEuCH1zLDhZ4eg8i1wIZuYIa2UTtPtdqtj6M3uPfz0Bsoedhq992qnHU4
WSPliIcmN6aP6lKOazSknvQOS19J7WZQm1GNhDOv3HWWTKbP+rSYyaEY9WaKoE3hkZ6YsaY9yiKr
v6BNlml73cV4WYODXJ5MpB26217lI4UOH1I9OYVe2bup6xLtbnQgFx3HqmuIp1W3Lxw/g7eglSFo
N0F8qHhlRSIwVyPKySqXYu4U5g/DKBRxEm2cmtS+16mdrsCBZQqIJrMlBlRHLthkoTZxaxudLDGt
AV/A5k8TcDUTBm13GA1oyVWfp+vslxm1T1iAWaa51KybLbhRY60aNzHQIT4ZOqYUHxpT5VIs23j8
ZsLf9keEHj7gB42/bybs8T2iImJ4stq2gMUyGulzG5Mr71ZP9N91xVXItutlPZVuphR7TOwhFrVj
KwIzT5NnqZpTF5pKVRo/qr4Z4w/dlFefFgF2K1zXrL3xMO5MkOAsKKYX3USOYlI4+OEucs6PlVpn
P/V+FUpQp63VfNKBXA4gDRKnvkKjQfmsEEV5x1k0detba1uNZCFYS1zVw5ywl7WheG/WKPAGxaRP
3T2Y4vR9aZVJc8L+pUQatpK54lfq6H4U9So+jm0sxx3JqYh9aakgXrBcyrBnsxQd9JJqzpNvjxMh
p223IjlsZ1N1J0eb21Xv2kkLqm4kf1hmfb4uKw4OP80xIQlK7hXeDRF0h/C+0VDH5iwIFH75U6Em
3PJpYfXyxtRmu36aeyyY7lWvq/VTvq6yvx4V0pDOh7vpJdctGgrfgNs51FFkO9pRVZMshEnVro0v
daR1do1upw8VmQIUSgcm3M7M1twKqEVXeTBanQI1SkwuVDx1XLhRGmHqN0WdLtpVlpCmficyK9gt
AtBz0I3tKK8XzarvhzJ1kVDGUJMcbkUNr/AH0MLfe4wy721br+J9LmdXEHbo2k8qLovw4efIbm+6
eQrgF3KJGq4D5LHI4IKVnAFGXW5RPpk1N7G+BMpYj2OYGrFQDvJFeK60iVT8ZAFYHrpOrGa+Tc55
v+gNdjflkKoQYEalstPPTpq075bUUPLDmCikVQtb1fKXxVJxOE1kjDyD0iaTD8HRlgFx+jhClUk2
D2w9bkXo5MnU+FvH+Esv3bHwO4WIwp+Lwfgwpfn62S51/dM0liI5uk6uwUtQFzaYkuTKdMiTNMmC
VhZreb/MtckOQNUkHK3VBO9opvbqm0WeeAGTvpQo89j66iPbNqrHhPzJ8Gcp3O+NZ7B/E1ElN3o2
GIXfx7W2REiuyvywjIV1H3eK8yVe0/jRzuM4vjJTpZjDmJ7GHvFGCPPmULDzAFa6ODHgKVrvO7L2
E5Kxszz1hUzvs1GkhW+NKGinyMXhL23XfCDSCxLllrlGxKbsKeTNA0D7DClGoi+BfSoRdN9/2fRQ
n8zRWZ/iqsDRZoaE0Ae612szKd80fm3xXvhmFJXVhQgZqSMmeVl/1ESJd/CqsYkiLW7Ee4AW6mcj
5ttFvY5jr9+Os+AvOwq/KFuwcwB9wQRdu13ZT/7cCrSZdHfR7g2nFm6o5IL7sF9E+4S9k/vQJRCk
5pqSut9JtfjkLYYKm7KZa0ElN+17H4s65x57i3pGicpJHjvhOHnYpMryoy5tQEz1lNg3xYAvGFJK
K8U8p7btW0wepLUf7Qp3nT4flN7vK4AOgWd33f1kjdziM3IOfr/Oys8sqcii3NRIlKhxF10PwTSV
Kbpcqktp1aWxcIw74HeRlcqazD6lNECoklCT6VutnQMyKG86sX3w1eCXc7L0IFmzgDKTeW0NvZOE
hVq2la92S9v5rp05ut/VXkoGIZLc3evEC4Q8GCGAi0inL1plaAin1k1yMNfGToO+082nBqLwl2HE
ny6cc/Q3+UWT+OkkCodeXq+1DCs9ptygS5k856PZf/c6gZk8ygTZT9toFurT2lS9lyB6P4tUre48
Uc7tTpkseTfrNYh87qf+ue4M5fM4TKIIiyZfSsrUNoq1lODfW62sSRm1yhn8Th/W1peIYHM82JOl
+mY5IcEIlxtMNrVWNcy0Uj1lRYyp6ljGRGl6HLvfUWccqaNm2XplCwioUHhb71QaPZpZqKIRK2G6
vJgRFzZxBx6p3idqdNRsXa8vv9i9mW1Za63NRCYdiG/z/zB3ZruNI9m6fpV+ARY4DzfnQiIlWZZn
OwffEJmVmZznmU+/v3DWOW3RagnZwAF2oatRVYYzGGTEihVr/UPSJco6Deri72ZK8mlN1qUQKUa/
mlaRQZFrhWZ9pfAtp75cWWOff09xVr6CEN/Ha9MmXK+1dEx9D4P2/GGK0PBkdxckyTV37Mjtg4Hs
We60LsR0lLi6d4o+e1ItKhddbHLgV3JoPceBPjx3nYqTdR3EyJaRVSruOGvcDzW48hIl5LT/EYY2
kIvKGkj7iuBbGCGkjHa8FMOv8FXBiNP3Zg2Jq9LyEDnwnoYNck6Or61S3xw+WyRzPpfbOL7LbNv5
2lJ7+FX6Q7NTVUnrPGrKuMMBI5fW4lbpqeEmMM3OXGtOOdwV3MWe5xBGHhU2/PyMKQcqH6b9q6pT
LdpYnJL7ORitH4YcYRwDRkgrrnVInjpV0Xh+ru1Wvg5yW7mRBrls15KUzj+k0GYTUZxtvgTz2H0t
usGmLCbF0zcnGaeQa6RFHyTSjfjARR7amEVtOVgZWjoAGXDm5hsgZZ1Na2njL5gWshDW78YXDCw0
gCp0mjoYSrLzXW97Nh77ri7RRgPf4s5lU7zqUpTOa2XwUUmnPhEqBMDBetI6rq+camV3k0nhnLNG
SSZWcm+ZKam0rdeUm4rqKh2bnEy6r7MftlxZn2Ra0XTn+yl7juQmf1FbKhmuouO641rTaE0kX7Ha
r7HMykI311uZRkgS+bftVDfGSi/JgVdhmjuvThjmFnUhn0qGBib3UbPC8ntA/oRUSh2LAoUU5z9n
bPZerMmpvxjDmLMz9fAnFUpCnE/Xs3B7R68PsTznf2e0U/OVUWQ+eu25ol3FSh/jl1Ll0UscNh1s
20K1HvUg5gYczX6LzHYLpMwNgMkD7bakvljV5mBZqxwuWumVFbqHFMPIEdYd+nk/pkBFEdUqnezH
TKGDvTpYM55fyD9xmiMIEK/rOtTYSn7S/I3D6KjyfH1xY6VAeFcqBXzJnZMZdv6sKlGxqfwIuIyU
8HK8WHdyMpyEsxyZIpU9Z6r9/VApZEVJqyAy2NaZ82AVTvYyy2Wlr9hE/vexo823skmEOxpalsP9
DPLX3aTlxlddFUkZx1lngvJQBmM10PZs0LMfkKH9VIySjaof17NKdMfCYFV1Ys9qOBMZnqIg4u8N
ahFn7tgNkbwqqCAwZz8yMjflJbYrrMbiae3gx6mttMyHMguDu5lYL2UYeVEm+92unX21Wds615Eb
or95SUNuCdWHOwu9iBY0yCPElYDzHrc6A/paKBVWqVdatjcm2zg2rubqTlfifaO/mEq8FZritNm9
QrfdwHHWktF4nXJNKe5WUXO30m81Cn60hV0j6DZGf4X0L54v41Vm30C1uNAxXSI3QEbRvkD41lYN
MGhLSdd2cJzAV2sawH1hrRS1yoU1w4BrkXxJx+BUFxjRUOB0SPZgHb4AMvYpMouwGDIvVI3qRaKf
dpvmwSWvgo+jaDI9bV1BcApK45IhWtltrzhdm3ozJupfAIxat7olXaJCLKEMkBKEdDLfGWQ/1ZoF
siZu4LUpOIZ5RpvOz/JQ9zdUPKwrm1zWsxNj+EMkz9t4YBHRUWRuyOAcLyurpRZEShd7qFxQiJgE
exfM2+p8+/zkrIBU8pugXsD+Ho/S0T0G5KNjLdjKoMZUqdzpBhmyLmHGUgJ5vYALEJvhfa+ehQfd
3bTBGLMwkO46Hg/B99SwEs3GAoYQOur6rTyY3BW4o1AqlzDdSS8JIy7XO0MKASb4CkQ8zN4XU4wj
FacFuoQQ/SN/V+DvC3mvMVwNN+cLs/s4FOsQaC2qMejH6eYC9SA182SaY2e4EqIKa70qAREE9GHH
Pr304ZaLXshfYYmomlAwVOFYfPwiiZPm1DJdV8KMqV+FtW26daVwHzu/QE6NAxER0pdYkBh0HY+T
TloROCjPuMmgaTs0+9t1MVrqBejLx2WB1owwwuCgADK0ZMyWU0OXHSiRSxtDe+QEscgTsePZJGGY
vHZpTu9F68ZL+nwfJwfDmn4RYHkkMuwlmSxObcUfJgphOb4HG8pBylVllOHmT18hKDkA47DYQRE5
SymTKOZUs+ZEd0O77vdGpIN9HOo/jRdvmDURAjXc/HRC7vGHMsYkVFMn1t0eWA6lA7lfp3E9bs/P
ZRkvGAWAoQk7nRUOznaBkItabmldW2quWcNbMmdf2eCQmq+ogBtuJkfV/fnxTnwhh7cGi0DIWyN0
sJjVUBkDJVXNhf/YbWrJ6R+tYhx/nh/l4/KDJiUAf9jAicNcPMU7mNqMqAw5LaNwS1XvIo78bWdU
zTMOldL9nNDPgrhOHnp+1I/RQoBTCRUWKGkC/OJdwvN3gj4V3PBWmVcOAmcYEqF1nPfl9HuoP2LH
3ER/10VT/GqPqTDHlJr/c9f/rNuu/vkvKDTNvzZd/uNbC21l+TtH5Jr/HWwaVaAL/zOd5uXpX5+i
Oojyf1016bf8R/OeV/P2u/+XWKP/BaEZSXU66xQIuN38P2KNafxFPQGxQ1IBGKBg0f5NrLH/IgGB
WCPE2mgECITvP8QaxfqLyoSwPAAJB2+EAPAHvJoPO4KTRXDukBeAG4oM6/FalWxVHYJc9V0n6Tdq
NG0n+w8tU2EMHQ+xSD1M1HwdDYdpZC31GyTYtlEpeWbvPL17//e/T/33NJcPseRtGAE85Z1ARlpE
LLBgSQAi0Hf9dEAzMzsUxeQmhvNJKrqr80N9ICSIKYFxJYoA8MCAbQFXBvtTVzLIA9fu++tQaa8L
G0MzRXYrn6Zfnqxx8boupmCrh8k+ysD+TsDAA20n3q4zTFtZMi9MX7zFo1RIPBIaYsAeUKj46IcU
60pazKMvymaPpZbuwiHwEqW7DsSHre0XCqoXzFAvDbmIc9zHJpJNcDqZHHzOJ4Zto/WYd2vuUWs4
+ysDPYTzb/7Ucn0/y0UAb2GD0/1glmWKso8c7kM9uZA8LEWd3tYrZiYI2mKvJ3g1x1sitqa+sKlL
o55b3M9y/pojMiExFpjkG2p9N73ZXTctzoJtcU/udml8kQMtvyS3P+FCIMRjlluy1o1OTRKAT2b/
Wur13dxm7tSkuwSBdlyh91MQ7WPDeRycdFdl9kvYtBesfN/O3Q+PoNMnh81FBWlpNuH4kx1ofQb9
NQs2oMu+csE7lFYA3sl+ycvZLaJgJdNe1LASBkfbrGw12tshiviK7+UVIC/MkGM2HkvhkDrddYLx
Xy8nu74cVkZXXDjXxX77+Lx8M8HnYlsuPhnlz9zUw4JPNpk3LRSQlBYnyA9QR86T1DTXiMXc5HLz
/fxq/HDksucAu3ORI0/SzWXWnPkWG46mqsBBfnfq7L5EGqU2w8fzwyyVI99WJBcOdCFwTuFYWARp
DXSVX7exT335uUACHXRis8pmzSvbYiOjyUQZeI+E4EZOpIMIMXERes4kHdTJOQx5+lDm8xa06kqK
Zne0ggczGbysNVathJytNhGPpnFr45UgFenOKau7EkCwOU8uwBFXHrW9rPQeg09GeCEDBEF/4ttB
g0QHQTgSQLM53m6AFiEJtpbj5orzHFrZvTr214Hh3NCadqmEunhicZvT+s0ctVejiYlim3yDZew5
WbyPKRtKRfR1pA2Y6r5XGgAux7uK5TdK+rqc+o0O+g7F/HDlx4Nn1dkut/pNWmtESHM3z/HjVLMu
62I1J5JnJd0ahBO1+nQ3qr034o0eNME2zwygx70n3qQcxWtfJbLCdFaa4bvVDDQagJ7yRgP+e+gM
t0ZV3fnZK/3s21BrruIxO0yqtOnG8JE+DmUtZ3b9gstjQm06CbKDY/We39C8qOKvox3Q8aa+mBX3
7PJDNwVrq9FvaaG4rZl+RSf3OrPsHwNymk0zbivQb1MY7+dR3SODv/Ln2ZU1dZdP1H/k+puqR/so
zu97miBostV3GAvc2MFE7yTcGkN2DRRua+FdQg/5m1Rq2rqsx1t1YNvq9qdMiR6tpL2LqtRwyzl5
7if6O3We3seOvnN0DCBQROmC9s62pasuiX4gzE8Jbt4WQeSBgPZohHyOYr6oaX9CzXNFNrJyKFm3
Fvo4lEC2hnaT1PaqJ3iIQFKYv0LerYi74l2XU7nRck+vXm16vOuIwmSpGT/GQN/llY8IEk6Sllk+
KnF2QI7BzWbrSRqG6xRFtjqXDuLPKnqIgnNz5yThHuAl8I70MPbBPhsonFrGtO0k/RmWuNcH4b6p
hlXi09mR5hdfM25Mg4UnzVda1N+0+CsCfT7QXdnmqnOIc3NXSc6DiDqITG4DRbvB7nKrmoEHxmMX
ABPUu/BxoD62AoSdr+th/D5l0ia2e/H3qpRyjs2mu4pT54kbxUuDWP3Y1iMBkwUyKNkhruRt2Rmr
zGLfKs1VUwF3xHk2jcO91A6bPIn3phF4g9Vfa0W/VpoJEGJ7lWJ+XQ+z22CJYVvmVRR0j74OsA03
LZsPV+hoytL1pLHp5gO/E7AIraFdw/n8u8kzNC1kTCTV+qprdFqVMPBS/t0ksbKlT1LfXg2oiQKF
3MkBF8Qq2DYFCq/BuOlD0TdzWMd9d9UOwSPJ8T6ZZteZ/bc1gM7CHnzHrymZtxX14TScXUsNnkw4
fjpVG3GwmuqzrYA5pvZpKIMX8Fpr8WmCZK3U0dfGotCfDauMdYIP4c5Q/JdMvXRHPRXkuWULvp1J
KWF5HM81ppngmRxXs2scpdp1ALYHXOiFY18VJZblGYb69ZupAPWsJSE89vW0rGDGuYOT/ArZxTXV
7iAt7lPAf42i76Mp23U5PrNT0XkI4d+j6fpFnKmy4X8Oe1ZSM2aPpt1+tsb04MvGOh4n9/xRtNR2
fTuKqLxyi0aJEHlXEc3f3W1bLQ7zDJCYKymTQX9GTleoQOA+iMqVqu0R6t9JqAIpZvd91tQbHR86
K87hDhSXeJlvvMsPLwxm21uiBDlA5FHvHkU10iHVUtNBoyN8jFr7Wc/n710yYfeJJYrVeqrWXudD
9S2y2nVlESxQnz3/Ok6ujXePsHgbY59JWYPSoGto461Fk3cVFuU3irvP58c5tTgsUOhUFGAFsUYW
GQDYhkhSWw274SH9Wsr6jWlJHtc6+hHO2x7Je9+zrMntCEOVFn6Z6jvdwaiTKOT49ZUk95sa+Rsg
yfusY9uG3YUC86m0WZBkKUyhwsw/LN6FGUx1atUINCNNI9gGXlgTeEC1xIDazLTfKLXvdZLzIgWI
zmUcb+ff0Yn7H3xLxUDpkHK69qZS8G45SDF412qUHTdTXscm9Gxf/TsiD0rzS9e/E/cexEfoQlBy
Ji3TFh9DKnWrQHvHQa34KuuwGIxVN/ZtF6TMVishb7cXLC7xufgYHBhSuEBy74ddtni5qQm0uI0Y
stRJxDg4OgPoEJh9kejWior7TiV54ofi1hlBK+w0G0rykOzEipi4lOmVsZ+0wZswDsD7aGdM6c40
08PsGPtmrq+aNvgCTHpTFvK2y/AKHvCsNumW8Ts4AngWWRDt6hvbzA5ZJH1CqeGJKqEXV82dAqoW
97RDlHD4hWiE1v0aXx7EwaJ9k0F4qOOHLMZevTd2sA5eJ25VtFc/4TCIoVvvid9vx34zxaFHOXDX
ctrYAHMB8nqDzhk3hl9ENtYxXt5010YVemXaXvV5cDPG8Vrp2jt98r2eLHCa9b0iz1uba7bYJZ3D
z5v6TiZiOilygSRLA/YZXRJ8CXTJlQpuLG28D8LkV28nO1TAX/RufKyc+b7LKRIncb8xS1JEAZYh
DxaZlsVh2/Y9p1u680PJC2Xp0U6CLSDYLafdXp/Gv1GKvKbDfivi91Tre199jSr/EbAiDR7punES
zmiKgSIV8Xv7oMUBDeobM8xflS7Y+ugnVoX/SW5IwU37QBliDcVvLbJRf27B67MKnAhLtMGryHqt
IiCrcQ6TBY2qDvcDou/iHfZtdSdnwaMzgaQAFCt+L5pJDDlR5dHY9aN2Izn8PUjgdaJfI++viLvr
zH6uwc3h/LPWnW7TytE64sDHccedwUAnReqisPo4W45Xt+RPaeoO8rQViQxMsk+2nqkr09duGml0
EUJ68bmP+E57Z+XTbR/11zosSSvmm7LWAgcWQJIdDHO8NdBmsuLHuCbpbl7pNK2rIbsXNSPbJ60y
hq1Savsh66/gHuw1TqFWn90wSh5mjALxw7qmx70qjOQh58IaO+huS4CCAn457GOS5DJ8ErUQsUZM
aA4BYaofCE+sQXHEZk5zNVnJARj7Vsf9ozIH6DjtlUl0bX3WJ15iao2dMcLl4tvUUueZGR5vofRk
FbwgiWtnlO4ooe+UmkxueGZLv5wPdh8PP3S/kSLEGBUlKwf54+PDDy2ouGPuyEoF0pO4D8C5u57J
KsUyyGN9FyXBk2XN20ifcJUjDdScC9fSDwGXR6BoiVIjvlwEwkX5B5qkXMva6OB3F3h93mI7DkHG
SHdTdqltxE13GQBFMYaWERLg3LkJg8fzVXJHynMpsF2gJXtpBrUB57JeRU34aMmzq82k8Y2ePEhG
6FXE4bhSPlXh+Aq5+hEaEb64mrr3S+mAdc6Gi8xKGofvph6tbcB1a73gyklsUGKOpqknU5dM6QDS
Y9/PIBFaW6Q54uVySSvLYNtFBrxNLgVRQeVj2A5mtxbFrtkUcJh53JrltB0G3V8VGZLfPiQe0t/C
0m6KRNsbGvUjK3rk/vHYsHWyerh1TFYUoubwyobVbFck/5N+U6QwhqIQvAMA6jXe7p9jG9df05xv
gR/eDq24gabEKE2FMjTmRME5OyD2eTO04Zdcix6kpLgHaQGmYvQ9LNTGVUm87DKLGMtazbk4qv5j
rfhPqLuBs0MtYBSQDenQwvBIc+lJ4rBdq1n42KmBukIIdqfr7XdcY39Oo6nhHajtzLy8t83uqmf7
SpQimkB6TGIUyKTefypMY61ofAEEFw5ZEnxuNW6E3BxzSI+eX/UekWAfRNl2iOK9b+f3rcGlzuC4
CrmsqTl34KLfBFU/rvFFe6xaeUNE1hLOuhb7WtV5ShiTktmD4rfI4aaHStb2qiPf2NynMRn1xL5o
NMnTcn03KpPLMttPXPY1ky3KPQOToU1bhvsSc0B8WB5FmLVK60UZcpq73bqv6xqwj+S+/eFOvItG
5P7SLlpbLbdZNKxprx/AHu4AKwK/bRJI8O2TWhriCI6h1zk/LLOFOWobVwALoYdAdtnpqN2s8iJZ
B/avLrXKFWpp4Ur3w30qJbukGW81e3KNFvKgnH9LEvspqrtbLU0fTGIL8vaIzXL+EpRnLlKl3H4P
6xTcaybVq0Sap305pQ9ta30y1PCxUe1HJDg7z+kyApad3QeN/yKu2MChk/UIkFGqu41CRFMByklm
4sGv8MyUk7Iw1t0weDaMnqyQPLgZVzL3ZGgFr2bENZ58O1UcQEPEzJU8+9eFou0p+e9Ty3xuGrKT
ah5vE2s0VoVl5WtgAkDl7fgrpMpwowHJ6WiRXIuTvs6DC7nzichBp5Sc2SEnRDlsUatvKW9lUyNb
ru1gfDHxMjl4TbEF9fyQUJ04H5k/DoewCCVqNjSFT25Kx4EKTmI4am3OBSntrkV+AnXAs/P8m1jp
5ThcGO7EQYAIDJ1ufNjQzaUHcDzehFmcaeqD5RYE/ZQLdh3R7U5meUvNZg1d7FWewqcBLbMozHYR
/Fu88R7e5vz/oR/4XGT8b9n+O5LW+4+Nxf+NTUJRrfzPTcKn4eePn0cafW9tqd+dQVX/S8GJyKbJ
91tYj/P1t+KeIv9FKZs6rwHGRAhrcLL+I7hnOn8Jvw9hd4CzAL0/bqT/9AUN4y/EbC3WAr1f+oyI
/v5BX/D4jkMXjQfgIkd6xf0GFIr4+bvbVJdqYe4MpJxSOU7k5J31AKSycXXkr3cZ58UvNS6g8spG
7F+4yDGFd4WQ30OT1IB9A02B18tiRatZUDlNUgrUga2sMlUvb6K+wYUAbbMLos6nhwKuJIRF6J2J
n7+bJWI2oYINJVepQa9c6D/zOqqgHEi9NFyYlciG/l2t+D0rFAgE2EFRQNks4oISpEmtNcxKiUJ9
P8Bjd/VKn/6oJffPKCLyCGUomc7y8YS6LAhivyRel2ik74h9/qaf5HLfdXl15as2mc3YYA1CW2a8
5LF1HPn+GVuAomiZQat962K8e5lwIcwUUjn5utQ2+arT6xy+UFps+kyT1sUQYYIw2N363Y66//0G
37d9T31C4JKGQskM2M1S2hgBmnKoTUaNWij0AY2MddVFOcL3SXN1fijxiRafEGok+EwMB9meb0Jh
7yZot0o0KZmpr0kwESUh6cdva06qB7OG6qGrERQZG3i5Y9cj7m6N5p0f/8QSEvAs4gEtc1ABi4+b
R2Gs2CkfFzGc+FotkDCAMoAaxIVxjhP7tw/JOEjGo+eEHtyy4gnzcERKBG6SNqfzVdlqMsBmszmU
eYhJVxHaF0qfJz6hyqFJZk9DnfC1yO1tCcphF1s6JjkKyWQA+22azOnFaOdLdi0nh+KqolO+NOlv
Luso4Cq0EjWL9ThUf6NsYG0DJG0eQgOFjPMf69Ri0RgIsKAMHmS5Lv0+dhpEN3mJE5aSFqIkuBpm
gXKDHk7znI3yaK8H0GGf5MRXDpD0M/f8A5zYjmhkKbitmwb6v0stK0vCLVNSuaSGpSo9O77IVq1w
uoJzLFFDdrTUhZAiX9iOJ84NlijaRdxpFc4hsYbf7ZFinMoxUHnBRaSYqyooQsG7NzbBOEh7AOPd
tqsdY1N2Uf3r/HxPfVoUEokBiNU5VDKOR876aAS1a+trNRcMLqUztnOaGK5dIWtzfqiTkwS4BtYE
gDBWvMdDKXCXGo5Afd3CSnbbqhIY62n6VaJ8epN1U3Tfc+1AUKjU9UvnyIlpEn407t7ktKIKeTx2
FOlxIJeGDv8yTneNGsU0B1AMiZQivLAvFyXdt0AAMgmEMjVVQJvLgNfQiQbUwlhBbSMdV3EVtgxs
7dFg8RG0SQ+pH6nbgW7Uk5YVsoc96w+AEsWFuLtQOP3nOXjPaBATHui0H8+ZwmjfzyHPEWoj69kP
X3ordzz0moLVXFayG4eIF+hO/BoPWbUBGf7z/Ac/ERHJ0XgQzL5kgr/4KO9Wddvl8MNDXYfx1Vbu
CE/7WkuQXzT1Md8k2h9aK/+eMJhIiioiQwTkeTweTWan142BBVaM1UaOQEjKBs3UQJbsC2v5RJzS
yUNJFYy3jG8xtbmXoM74Gb1EPw3WhdWjm6Ir0/BkDh2igZlBe9Pqy59Wib9Y3V8s259Yz7pCnst5
yv0FZObxVCnB5KGSpjqWr6Xv9qpBn302673hhPGfT9WGHAyqBVgN63YRIcqyRcRBCmEPcgbdlVol
b4JAi1ZKjWNMGujqWjVkQFN6C/MoCS8ZgIrQt0gf3g+/RIug8yQFxSRpnNliyQZysqmaqbgwyeOl
+paqA0cBFE8NjX8zFktHNqehDCf4PmgTRNSFMvOzZQWaWziy7/mJmVzo+xx/v3/GQ/uPIwaRyQ92
LRouT8GgcMTZXVJvUfu67eum2qgaBh7nN+HxSn0bCYgiVUAsMwFGLv0HZTXAntbqWk8uG3kVq0mw
mWf1W1Lq/qbpZeVad5CnwWMC6wpy7AvB8Pg4/Wd0DjYKnkCHuZ4cr1OpU+QmSvXW8w2lJRBB0U5U
s9l3slF7UTooVNca7f78lE8NKi6ILFp8JDGEOR6UNoA0qUpcewPYhqsUiz9PhgrvOfKc/EKULXmw
EHm48EWPT7e3mTrwazjewH6ZaHofD+rHKZ6nSVl7UmXMqHgUxi4qJwAHFeJ3qxbANOhitdsEM52a
8/M9sXipXBt0OgUUiAvg8dCdj5Y+vaYacBLSHq0kBQdorLj99JbiqdUsXzhZTk0VAonIBZkwBZTj
8aywjWMAsLWnyMjOjVFg0dkZcEUdTfOQFmlFW0qT6scyadULq/nkVKFAcFcjF1WWZKY0lDILrkXt
TVA8ryFOG5R+2/FTx0N4MWJXF17tolD0+7NCSyC24QNLvF9EP7lXzTwP9JoCtuZs8sw0vNIMZwWP
r7l8KSyzslGTsmDyo+AY/gxxirqPfQ5zzdcmT+kHEFHnv/Yiv/j9SFREqDAI8DP1juPXn0hjimYs
JsZWNrywv+wNjSJUE2LaWa2jwnSpVfMQB+i/2zKl63gYtI2th92FmHkihoHfA1It6FEicT1+DlWT
rLnOoNHlhjXdRznmwmMff4NlbV1AVh6fAb9nbMgsbg47mXRiEZ0lB7Y+kgmtlwWWc6PDR9z2ftl+
Of9iT60twZOjG44XCDeQ4/konHHhZBat59QK5dzISTcpkggvcmd2CJ7kdGLPD3jqBQprCJooOoj2
JSeFtlhlRXLVemOd5ptulkdsorThagAusj0/1Km5gcThL7xOVNby8dwqBFmnuNPRCk2ryivR39vB
iUcIIegcN5jaanN+vFNTA+UNOUUggCi0Ho/X1FM2FJopjLp7jPYso92VpoOqoupfolKKP+rfCcLv
xUG+B5IF6C3/vwi8+ihTOAnD1msLU3UbY86fi8ZO7lKdxktCpr6OFbRkV+3oJxc+4Fs978PYghso
JJwpHS224lwCD5vMqPHszLSvGgeJtTECQDtZfbtRJal7jqbG/3uKwmYXprMj79ogSjZSi2jtKvSR
Z21DuVlnI3oJ1whyIMquS6F/pSttvTZTa7IvnFInsgGuXwYkWVYDO2oRumHh+pXqdNi454ly49jj
YYTXee/k2JciCxY+10Vio9DXTDngwdG5FLvUDx8LhWuKXZCINFLX5bpIjZjSu+oTu8JEWsEJ9E2v
B/AXuJFUmMo6nBsVHIzfON/KWsJbvutaYNI6OhBOmtdYpM3ap/NL9UQ85fTkzi2yefKFt5+/u6bo
ZVn1LaKNHkqU7cYKOxutG6vdyz4eDWpUI7xQS8bjZLfV52JK7YesbqaHqYzMr+ef5ONKFsc4fQdk
46ljv13o3j1Ir5cAr4uGuodhVWujSpw1L0vbqqih76uisHdzKlqX6NRc2K6Lu6LYRJjNEMiFRjh1
VlPEj3dDz5RTLL2TGBrTN6xX6eJzdsnatiqD8pclzeZVYw7B9ej4ZehpWJXcKZE8vJx/AR+jhrAw
JMaDDRduuosIHFq+Mhf5VHiaVFquLuxd21GJ76ypmK7+m6EIp4AUeYfLhciOLooWMQ4vmenL1mAd
wBGjq0KrLTQvbLpT3xUAGhk4fQHFWpK9B5TJtFjrS+QXEYES4oSoLBkDnWMnboJfdlTnr77V9BnS
lg6KyudnevLbcnYSjuH3gIcSe/Ldtx3jDOUPB3/vGnbitW+G9jqSA3mNEh+qhXJQXjt1Ga9RIMzX
eNEae4QTLhBQxPI5jpMOlWaSYj6tOF4XqULsGxVc6rT04s7Ob5E7HsiXQlO9ng252Clp8ud5IlaQ
ID3IES3Bq16cd/0Ee99GrwssVh3sokoCZ9uMhrJukUpDGUrBtvH8axZrczFFUiH4zSK2qphOH79l
X0OjPPKdDCg0nqAdR/gNuuEWNbvGv45LqsG9kyT/xb5VWVDUmxmXS97iAOqLMrZVJI08OMH+VkMQ
8mbUmmAzGk4NqqOz9pXTp4o7IJbuxsiq3prIZv44P/UT25azD5wddVt6Css6T2OrudMEbeHVeq98
n5Q+22rWmG1Uo64vRIgTC4kTm3aQIAvTzVu85VlWKLxIdeX1SRf8bGB4C6nAcaW1cu0aTTxXFz7r
qd0jsk4uOqLe88GKqEnVIpjsvELBW+0hlVetn8FxSp59Q8K5W071/rUiopZeRD1o2xim37pa4Fup
98dvGcFCRC5EkRirscUe4ie9lBpR5RHBnXGdOoDjhlHHQtmvqDOeH+zEamaqsCwNQdrnQDpezbOt
9RWyupWXTK1x02WZdj+bg7FLHOeBIwDkEqj9C8mB+HaLHaTBzTaAHLBroQAfj2kYkjJEExMMkkq5
H3oDeqWtZX+fn9mJYEyJhzHEPZ1692JmccGTG5NRgnCstfXUasneT6IGiXoSNJhP/AwN9y4tt7Md
xv/F8iUhJkLQisLLYjHFXMNpwBhxZS01vzlkZdSv+7BHNzHXR2VrhsV8id98YsOQS4i2JnV3VvBy
um1vFbXmU2iyYEWEU4wStZ3MCMSmpvXQF32+Pf9+TwQDtiVQZp26Myaxi9Mm7REiyibKgKUVIZ6S
OPZtO8z5YwmX/cv5oU7NTdyBOVZYo7zX4wWjoZFcSolFMqlBHi2rRFnlfiZdK5GN6ZBZ5BdyBnFo
LBYoeBh8zBV8TiipL3Yg38mKbRv/ZzXG4DfW2RRcTXGpj7QQu16zGA61UhccMq0/evM0WRcKW6cf
AINnetViDS0mbPQWkj0GD9DNfv4Kaac7qBW3GmTYIBo6SGwbkKBWHUqJXxBP+vznrxveHpUQuqmk
KovR4w5V1KFrGo8UY8b/3K5CsFf0p3tUb/cE++zCUvpYfBENTtQUBKKBf7AXp7iVUW4zjNRx7Tmx
wGaKLGXENF6Wxuc8zrWrPuzG9TRLEmpaWfxp6kD/xqNTupVk939ahOBhhHoE1VrczKG5Hq82ORmq
DkSrg5zo0N7UY2zgMuLrm/Mv+UMQZBQujYRAgbviBn08iu+g0ZYMqBBpVjpv4jZG7LSvL/WoxKc6
WsmYTHKG0jSlgYB77GKUgjmqc4CaX9EOyBzK4981tMytUhsDCk9asDs/qQ8xAfc5m5oKBwkAHHyj
jydVBhahzcQzpXaC/OvA7nixJ1zHAU6bFwqEJ4YSZjc0bsm3kblZhB8HwD81ONwOKj9AcbCUoq5d
gREHaDvC24q98zP7+CL5TDCYyUaQK6BpfTwzo7btIRp0za0n87uE+pVnDPDu6jcZtmyQLrzIDwGA
keikifs7RRWi0PFwSgIbfrZQFKMIGrpRbla3cQx+VUYR5Aap8WYPCgjNNb8J5x34S0m/tCXFCMcr
h7nyGQ0c1KANC5DV+8sEMu8l4ikdmmYE2WYdKL45rS1/1AWXCgJ7ptfaZx3nGLpiWdXD6a/iiaR4
VDI4s0k91hcSNHGAfXggLlZICggFj+V5M2A3kShpprl2I+mvdqnGq7oNqns1SB8nxICegJS0P8MR
RPwff3pSUVzCHAhdlA0XwSlrzEaiiS27aRFNe0hVplvJQXuNDREsxbkxL8Sfj3UKwj7mVCjzqADN
6DEcv3qkSlDf6Uxo5JpJBQX+CukD8NkQQeO0a1DsNFAsxuxpUHt3oukj+OWykbuSNpvfelml3nf+
FZzYbDwRsBCNLpZOtnj8RJOCnGNOlHbVaYqvisoq16UMQ5Vd3l4Y6mMeLrA1HPV8ZiETtPzOqpor
dSCD7NXo1HmxHfbegFji9dTr+SZDuAXhXAyM5nmYXBgXcI2n/+HsvHYcN7Y1/EQEmMOtSEndPTl4
j8c3hD22mXOoIp/+fDUX+4woQkRvwDYMGJ6lKlZYtdYfhuH1n5zsNOClo6Bad19g1nRI0LUFX8wz
uucmRgjbjO0MkUBe12IC0P94fne2O7VF2vfIxEP03kKK2tYbh7Vx9KjiCQKIIO3eGVqnvQx+rf0j
i7oS5wKj1y+ARqQIcd7yvYNp3znfADColIcaNfU66/YL54hOSX1lkVMjK15MfTRPqDquv9XSXP9B
JrTJDqZ4b8g8OShUUJUx3O2uSsDCBTlHIJ37ys8/F7DeXqwKn0+w1U7Xh3SG/A74d1VkKNQaGBZQ
bz0gju38Bp4f3CJwNAKGrY6cXwomae6AGkDPPNL8Nb/o5TquGOaU7rV1p9aBrOH1X8rWjGHgzmuI
bPz/cF+SaNhMOu6w95NgoxkFVBGGjba0JRjA9t/GSOTZt1Jx8M7bSbGU6pKuMGQcL9Y2pZSIHxVB
69vIO9Y9Urwt+giC5f/WT/v4lOSF932orR55d81/KkqoYKRahvN+6b0+Eg7uHI+X/P1xzq1mUYCE
oErC8PMY+GXukUuHLEZbL3LspH2XZK58IrFFiBRKyUtdY/Q1pf18pWB9NBX3mRfFKSrA3G901lC7
uv3qhUVqLZVEnURE9wm1zvlFY1ceYGfvNxRZkIIhq8WF3Yp5GyVbaHe3KL1G7Czzi590JqSb1I5y
hG2jouAMOdjB92c04chccedTTuPbZq2WDqCfLaSw5xWTjDqW69mysJPgS7eXx99uNxTlPWp9SHiS
7N2OTZSTr2Hxgj1VWRkhThVsmwHjOx/xjIOTcXcaSUA4kwK8GrceymvSZ5qRxugJFtZbOaHBkVml
dZ79GFH3LM8Owu2tStI7oMF00FTh4HZkuqmJ1TV45Jnoc38FIFxe2LltOJpD/rldsUWqDCu+Ni4i
C4/ndHegykierWnygN/M6WrPZW3NgjnNjB6PPwvSiUj1d9jBI1ZUaEcdmt149Gh0LJUp2W4b7Ibf
4LJGKSwK6Hc+ea6ovgaJw/OujOtnN2v7vx+P7/6spbamNjsgH2UcuTlr8yrJSqMgnnCZQFMBi9LF
6d+KtbIvSUCNXJtaF9JuUDyP6GceLNm94dINpdLFcU+ZZLMdcSOrcNdges12CaCcOdZ1sS0Ur8fA
RhgkOeqZq891m62ifQnvFAUyhd/atgK4yIqy8ns3stpVPCO3kXzFuzt5I0qUk6xh9C4u4pgHR8Bu
UF50LpVB2vTbkpeFw2Lp+I2LA5zSo0isJkxz8qfWX+KnRZu7q2hH82Bm9z4spHsF1ODxh07b7ZYx
cH/GaQWbtwFBqD6c8Na6QNurbDTiZ/dfvCKqOdTxnQAwk9Xoo/de+vXx2tr7uEojUaFFlMKR+om/
3CVjuoh1RPU20lG8f2kkDLrV0NAd0rBamqbx6HG0F49yFA8zrhHq4ZtTIpD4vFVUF1EetZYfepUb
cCan5rsB0h5riqIp/no8wJ0Dl+oXBQNVKkBdQv2gXwZYlHqLGA6KnWIwsH1WHr8OWe858aYfjyPt
DI2KAbKT7BOLi0Rdnr9EyseiKo1m9eBeG2/zof6zWR3EnbO8gpaGa9uro4HBBoFNVgKQayuKgEyA
JtcM8pk+WZSzLKoS3mQZUVfIHlWWdD5IOu5HxwkEZQbcviodBNbt6PouTitXwykS86Ly4nFBhyLX
tLDCrAkV83k+SAJ+MmRujwEkY+mD0YWnkogAw23Atpx9hO95L2B3Zf6Qdub/8Neh+lSJWX+vr5b9
R4UC0McUi9nnrJ264hp7QXrRq0y85Smg02uoh7DEd+ob+StP3sfzf58KcaOyrqBRkYvzJW5/XmBp
tMnrFC01s3Sf2JltaC6leH4cZW/W2Sk2Zz8XOSn/bRRsdCTcDOQAs1w0V3Tqs2e0nL9W6Jc/j9p4
sILvD0G6clwwAUAiAyDRZq9YtP/IHBHHKiS2wiZI8zCIG+ukI0xzSXEmPsPdOoKV3m9QqkLkDXxl
Ljh2z+0QbSvHwshdUVXTSz00VqwH8yKxL6QZr+7YkNqRNZOigI5TtbbbUM0crOBJUfDIy1S+jInn
nWy3a85riapzIfTuDbatR8WXnfFho6q8RSFLKHzwbdBcppLGm4tD6oK/nqlXSNgJb/pSYbJw0EK+
v0/ABNAW4hGq9OOcTagA6zBnSkykplz0Est5ci6dJqrv2EIEAFYQkLpABB+7M57Pw7vewUHg8XLd
27SIpHCTwKhX/7LZFTwGXSFEjTlwLZt/WnfuPwixTiU2RI525cc4F32ygQZK3+x/6FONHVqdNHUk
mgUgw8j1Ewh7+m1JBJ6GAHEOktSN3A0gDrIKaiSAbdm5OhXQ26/RlKUVJ1JDPGFeSryQG+lczAIX
zjxz9DwcRNmeMlzUPq7CbN9DxljexXWeRi1ct28dHigfghztKUsDuyr1Ph5wTumnD6aW1t9NR7NM
5dVMi7PT5NHcqq+3ORBVTwy+hKp/m95md7Y26J8qHhFE02uMt/QSg50CQ8y1TMPaAyqEW+Z4LabW
PAkYuleNixb+wuSjZW/iy2bRf338ue9OJ84/+Ia0CGmw889NYqrAZLVIMc3JhZc+J3UxzCdhU1gs
ggF1bD2uLq8PyBbiUqCnpeo9t18vHutGm5T6HtV5+8lMB+ulnUxsAcu6eW7ntLg+jne3d+HDEQYc
LzU1lzP4Np7XrZPt4OMQ2plA3AFGC6gFYAqr8GX0ONTOXJJdEwXGgtIW38wlibCWz05th7PonB7B
LXP9N1ib8ktQaRi9NMFwEFDN1c1yUs1HcjDOe9A9ZEa3Y9N4lg1V28EEQYjgak6N8Wzb0/T58bDu
jiT+cDYc5UBP9cm33VwLi2JKUpAwsMQBYrHyoDaWGg8KZCdOwhcDfvZL8zk1NezxkuoIcX5fuyE+
3Hz2DCwCekabFZNqGLCPbg4JBJpP5JhT8iZYR9Js8uHuFHhoyHnJkgCRroZ4wARVGF+DQSzvCq/t
kNiLRfh4QvamXeFn4VpS4aDFfTvtLYgIw0tgxSRmUOHmbXhRPdTD63cmWQNrCfE7Ks9bLpfepbMZ
ew0mxFOixHywzNOANOJ+NgeYMllHb8TdUfFoMxWNVD2Mb0e1QBzxpJzsEG0o81nglPl26ubyYO7u
8hP1MXk9KNgbx+A2B8V7CsiIGOyQgzb+26+ARIka9zyoBPg/h0Dp7Y8L8KMD6vPe1lTsHoMaA+z1
rc5DThpo2ItnoXkwur8PZl3Jk+O2+mXFADs/j1Z/VCXaj8iOocpHZXuLvOvNbkYJAkJPN690Gws4
EksqIDyiRhMi13qkgnP/+SwuQ15lVJQhhWx7nZXpFatZE8+cTO0KEW98pvfoHJze95+PKDQclXI9
GdiWZmMHuKpSq4YltSbFB5Sj87PVB8t7l24nsLqg8/5t9ME5QBbezyXZl8UziZ3AIbTF1XnJaoh8
ZSuMnRFfprjHNCTX9Kcs97onEa/i4M5QG/j2XCUe2uqUDD1ua2dzZ9CFr4J2CIBUj3i/256sn6fA
9M6BIUmLYuXv4SCy21T2kU7dffeLC4RyFKUTviTYvc3ZsiA6JkBZW6FjFnGUjMIL5Yj5Yj94CD0D
WD4lxtxfqkmKyEHP8oIaj/UZ24KjxOD+3rTQ6aOsQSeKvbo9dccZ/JObc8hh9VigxIPju26MHkqi
y1F6vfd5WVbU50npUHbYnDxDlgjNjJGTSKbRibzWwk7PWLQn00GsxBjGo8+7G89hbhUTWb1Qb0+6
ocQCDxCpHeIqbpwTrWICJ8TukLLxYc4Oy8E7eG8qAZKwMVHtRiFg800nV7i8G1B3KHx9QiU7L6MF
W058mcyjRv3eKaAI3dTAYYiCfbgdWjZoBUa7hOq9BDUfsrnIqnFnf3wB7g0IHINyCmL2aK7eRhG8
6xe/QD8pTkv3lCKuFwYztZ/EabLocai9AwcwElgrmkRMoPqWv1RkkDdPMerkWw0yN65lUWuhpvcD
clk16DwjCc6yNI546ntBuaN0dgAkEjpTt0GNdqEJ7I12iD7ayA2PfNo7E+bbXxwYzjsN+1gHh1Fd
/v54rOrjbI8dKMQkFdyQ8LjVz/plrG26OoMcIRL3WVNi2dhlV0MLsK5OvJbnipINclvxqUUf4OCD
7u0IyrSkNNyPGO9sPqiF813jCsMO8XbuLoM9dngzNtk1SMYRxSprPviqP/n226HS8EXRAUsCCsWb
zLUuHRTF9IQtOAQCZ8CkdiFPJhOy1X7sdpFZYXCIVkiMxqSL3wvGsFVWv9fl3Pxu8JrD9q5qW/tk
ydpAqVhiS4rV/agcR6cGW7kAKWIR+mDzvrWjROwSQ0ykD+vOrIYnYP8FVo5djWfSYnQrTp4oWn32
MwMjZxoAQDicfJ3qU4vF+wG84T6ZVqAjSqc8RVhdW3QZ5poratN8407CGEoLvLutoBzPqEtDHO2m
GoN2twtNSnWnckSB7fES+3m2bSYeWB/lGuU5wr9tvnRgDUHrxD4i3quefV8se6Sp4/b6D1EaQxJO
eT99GQ1AqSfbKer+VGWW+bUzFnc4rfha/96gDE2bPO0751qMU/zRySbMl01q28CT+7Jb8Qj02mdc
wLGFTWi+QElKK4oGjweycwTRGwb49FPtgHfB7V7JlxVD5p6EztNsGRnBUn4RUktOPL+X8+tDQePh
wmCDAPvenAZWObWtUdhWWCvzDr4fzRpjWLkuyvGgQrtz8CjG0H9DbW7C2m49w84YleNg2jebbfn7
qt5FJ15/aYknaiefpNOsB5O5G9ZRRSdeyrgVbCbTxifSszNGWNKCw4i3dfoFPuXUZCe9ndrfgyDT
zrHd+wdxdz4i/VMTXwhlp0GmcfsRU3+oZcrvCfXeqp6KBnf0dvS7t7Gp/3j1N+Sa4vVPQqfgjZvz
pqAWFaxLYbPAZfW9bKV3CeyuN0+OXQTfHsfauYNvYm3SC1mDNk4mcuR0KPUvM+o4f7SqM/04yu7c
oRhFBYVs0dkSsW298UVptkh9GEkHlLsLPk+NWb9kTXxEm9oLhasi3S0oCVAwNqsylzJjN1PXmAx0
/BMUKc92NsCfKuu/Hw9qZyGST9AJoYfH83ALPp0rTwozjXnELD3AJ7QtLpovKOy2c3It8s74vMjK
+f446N73At+m1gVdLd6+t6sw8yeshWe+V7lULMVs9iMIyf9DPk1JiJeTIn3xzTanCLXSyV06hjb0
vfk96et/2tr0Prtd8T8sdYZCgoIaFeWszdeyvBmQKrq9YZPO2bthFXl1WiRknXWNtefHU7e3Mkij
IdVxFPNu2cRqlYJEGcCITk0xRo4O9G6cqGA2y3JE7d37SiTRykwFMjgNm9uvhNO9cDrB0WgMubys
TZJevTF+NdqRwp1i8sK/ZpZY87dR2trxhYtCBtqd/V+LnLpz74H0a1C6wWl6bp8ez9/uoFQhlHxd
PTc3g3K1YLFbf6IsQV30bT0NvLLi0ov16HGcvX0Frf+/cdR3/CWzVBcOPHbiWAKuFtrlJER2NwH/
CdZL0S7+y9BX038eB3X5QzepBg8ens/0EUxkGzZBqSgWzoIRTWgWnonWaTxk3+YMf9ou9bx38TQ4
2UEauzedvEso8jiBQ/quftEvw8yNAqd3HGnC3mnr53Ft/6wT3Tx4ze0HYZEohguKAJtLq6/n3JL6
aIXjCimgGZP+RWSohz6evL0vpkhmWG8CB2U93g4FV4u6ykbTCkEyZW+9mELcWGY95qxpBnHYfyOC
+N/HIe8HRoXFpKYDBhI3zy0NITdGszUEa7/klRAFTut+NmbL//o4yv0jR9VxDND4qjUM//V2YEM1
m2kK5RY2iVde09bFniMb+k+YtbQIdBfKX3RAbBiV8VdPKZFRzaSYzGEFe+w2sj31tNR7xldX3vzO
0qzsG8Dm6U0zdmgZJeVw0VbHP+jnqUV+uwkoIKmCo8LRQsZSk/7LkqSoiWELmw8KllAPGkR9kZMz
nqoymw4Ok/v9pkIB5YQl9LNWdhvKyBIXBR8VqnH70AqyIIy5PCOZjz8WLT4Ci+2F46QMoOrh6cBO
uA03Ojkt0ZXtXcxTFypMXuSiyXwyoP7/VkyVdlDC3Vue6iRRvEhykC0yOjM8eDkJLxfeVjgeOY54
0lPfPvhe9/sOfzxa2DpniCKTbb5X3qOMBwURmEkwZO95+oqrJhDF1leBYG7W+RHUuSMv352hqdwA
5VYIj8AktiuTOvkILZsvpyU4E2EifA7mwQof77ydpciD06dTTwOSlt/mSLE7z61GrK0Q+F5A2Xp1
espsF9cjDzrt41A7s8iip3TC/0sFddt0ExSfZrdik5s5nouaJfOTn/rK36dtQsPGcEI6yRE1eWd8
Lj161aViidx1+ng8iSYRHMwuD+f/0MiqvwF/qKIxb9uDqVQf5HZXK64sEAv6UjQyt/Bdz6nozK4L
mmD+Ij7auZBnCMdeWNq8ocuuFSE629WLTNLqs5+aR+qN9yOFGEHOgMcOXT/SydutV6ZzqQeLByy/
SgS+V7HeRTXkOFzJl2Q6uFR3g6mCBR8TM+0tHbASq9SntYYN3KHh1WWL/bbHe/rK49S4Pl42P+ft
dl5hV2NzBH2ecilCDbcDqzXPLJtpqaKUGiPEn1medbbDOcin5U0yyuKtIxFEkqkDKViTb+3Z7z8+
/g33e5G4dKfU7YSSzBZdAHxGc60VZRxEeeWznhntOcnW1/k0g2FAeOfnHUuiSdpnq0n/5VrgEV6g
LepXkTCn8SkjuwU+YdkHy/T+iCYK7SC2hAVzyzJvo1hjL7WipoRmDZS3rWydn80RX7PMFUt1Mppx
OPiAe5PH+WXR3sdl+A72ndgDislgBqK1s/rPo1G47+bWH1590TEigB+AVHAMvKthVbmH0O2a1gDl
ChTqJfT/cm0kwmeyOo1GchTv/jS7jbe56ZaGHjKslDryFu1dCRDqGxXY5SlzmhzKpv/HGKTBwaa7
+3JQiul1KeQcpTrwerdfTo/rqa0SZF+l2dunOZ+CUNhe/2QryLmRNUd4/btNTjzlfI0cCeqhvPRv
43lpvQ5jPrNStDS7pH1Lo8cCw8CvHKPHG+xnO+dmk6tYlmobsEjgTm8yQMnx2KDoW0VDPy9BaAuZ
/M5akh+8dZrRscuqmibbUoZLNQXnrg2sPzH6M6tTX+j523FNzd9W00JfdMnRxgVoTPlIzuCK7br6
E9kPfn9VNd94zA9Phtsvn6hfz+i3WfhmaE1/0JvcnTnOLBou3K40R29nrm7Re5ZspyirpPtW6N50
dmYeOf6Ak8Pjmbtbh2riCAMIQ6mNbnEHk/QsKXhyR6W7/OEIv/5TxNVyrfMxBS7fDfkc2mV2JIO3
F1XBwKBB8vcdAbAOUvJJS1ZRg6vbOVhlC/HB0U4xmjmXaqQNm5LQnh8PdW9WKZJAQIYmDMpvc3Kt
RT7FnauVUemgStbnJi53Ih0oD9ZHCO7dUDR5AJQhLMi77vYDinVYvARAQIRbmnVyUqcLiwzf4pSq
92vPYz4g8noovQMJUAWn21Cpnwhb+DY+naLyr96SpNHsjPNZK1KcLoIq/s/jWby/T1VA8Io23APk
ILZoC01SYjOBqkSGTPL+ZNhNcAHhXL5Mvda8Fck6vNFkPqDNWzR/Z0Fvnj09P/Lf3VlARAHqAWeN
psNWvCWogAg2tV9Ew5x5OFBYTbRKuz05yGC8D+KgQyzdrg+u8Z2vytFJPkg1nYtvi2YZqhGiom/j
otVa2TlGjOjrangDbReAEY9neTeUstkAI4pCw5aL3dXwlRdBqKTX8bjE8Ogy++b0fnD68vWHDQgd
JTGqeE53TfmssmbbqjVCzV1wauLVv2hdJ8Om7o/KHHcpLtmPUrYDz4vIM8+327WaVLmCJcUFIjBV
EOlJ4VxbRMtDZw6CH3AUJd1XdFR7hVBAVuroSbQ3qSCylVgXzwgKErfhOzIiV+dRHvUIAJ/mSUPG
tdXN0Gjj6aCgs3PXgiUF6KAaAxwCmxMcP7G0q5ypjFZr1qGO9e2XMl49prevn4zKKq+P18vefqBg
SoVFuSFScrkdmjVRHHEL3HqLxGxfKs/pzk1r1hc0f2ieGVV1ytO8Ozh61CA2ly7C4P8fdHPp4l22
zj2SmpGM8e7mCVguXyB0u9emLrznwrLSS1B4Bg4Qtll8fzzg3diUscBaAKAGG3k7YN+QyzibK88V
OVpv1lofT2SGyiDNSsO+nv7E/9t4maR7BNTbW0RUjJU2LvKt4EtuAwdLXftalpWRPq7J08K79zdI
t0nIcXWE/dwNRbb285pUkk23oaholXWr1yVcAuPTWunel2b2RLhOenxQodiLhLUbnBF4R8g/bAbF
pEkbml4RgaXLwnVYtbOQwDFz6fWX13843mJQ3kn2QCBudkZNPTB3dY4bBEPr56XKe/CWZfW5QykQ
M0vYylySGsX/Xv72OPLezcX7iD4L4T0oc5sE2M0EYoXC4aRbNSOKx9IModynH5tZ905TL3Hs9jL/
29ylTX8yVRt9prZ2kKru7VQa5VCrOBa4tTfjX+KsUDWTIhoxLXyezBS1PrtOw66s/zR8dLNp4RxJ
ut09oTh3FbqELhF5PyO/XUhtZlZz0i7EzOB9SnuYPqH74x8U0/a2JGwUpItUHQOy522UEaa9TJXX
VY+0zIfa5nv6i4wv3JZ/eLHTrmE3eu37xUXK4mBS9y4W6HmQuWjkcIdtBojVNTJGfVVG9mz2bWiP
GQbpQ5E8OU7Rf8vH1v/TDxKZnnq/WsJh9fUjh4a9A5/XI3K+StqDrGQz+KnA/C/xMPrikgt5Po+g
vqYch0qqN3mN79/jxby3Y9UNSvYOiJqK/m28rHTpm2rEc3KnDH0skSMDo9NLGvTlwY7dGxq8Hx79
VIfYtptQeS+9IWss0p4gM09B47tQ+OPhqXTr5SyG1T5YR/dD43xVMp50y6gsbjv4rt0ba5wkRYS5
6uekH6aXUSfRLMHwfHztJIK8oCSjziJ6Itt8pFQCX4E9FFGVt9NV4D6JIzjGxVU/2wcr9B5xrlAe
/EUXWt2Y23MvGGqbQnBFxqpl8rs5FHN3sqcM4al+EOuXhWbe30KWWA4GU3bJXGdCYqx2Tybti0sl
RHNwGt6fQ/wYpZTKkQjtcgsgLHXNs8e14BzWsvJrUyOqGZbOgAe6oFx1iqt2+C2Z2vpIVH83LhUW
dId9IAbb9i6ejlU/znkRoYT6Q2padgZx4L2dHMrgvLaXqJoc68vrvzOUDcwJlADgHbg+oOdlV11T
RLYwSkiCorh4udDfLRa+Gv9DKG41dPI4BXgn3e7LVUwJfyifuU/j7uL42cqO6VwMTfojI6r7fWkC
0WABc2MrMP/myBkQIXUmm1DCNpvTXEByH8lxoy5J9CewZubz64embi2ANcBAgWreDq3P3Mmsy47d
UjsfUr9vQu7y+uKP6XoQaW9kPBRYHQqgeXdfLXVm+RDUCooSmdIlgqawdlVyklk2fBlLUR8A6O7v
RwUNIWuGgMGrcvvRbHNJNK/x8sg1uu4ye9rwofN789Pr5w+0i9L+VyT2bWPeMBtq/FWbR8iazicq
H+7ZKWhzTZw558eh9gb0ayh1xP5SCq4ze6zTkVA+KIMPxRjnV+S854M7aG8r846iAQl8H6r6JgeX
XIVGggkOgmGFfBPUo/8u7pEVdWYZ/+XVcJvbsTniEu6sDWU3omRXOLfYzrdDS4a60rnus4gO2t9x
TOkGOICHIQYksyXWjxq8OzP5U3AbQCmPfmRlbsPFKFL5DaomCAB0w2VIXfkRtcvXGaBRugdD9rMQ
RrZPs2K7APvArOy0I8pUtXN/0vK4CTuUhf+QqYZBNW7pr7/54CFQVyATZadta2Eo8PlEtNRalH0I
48sJ3TT1Tkt+qDeyc53TjKBFDtqaktG2sdTKvkiKkQ9WxlUf4QAxXJaaywbYyFEPa++SVXVMGFTk
KmS7mxfTOtjInydBFqHtBItTK6bfjFiz61OcKVmVUrnGYFUQpTLQr4mozBDpk/JaT3Ud8jqY/n28
DfeGruAIOsuUp9W29WRDMheO1mcotGvZB2Mt43cceitJYXIEe9zZix7tUTqVtCmVDuLtOh0wwXKr
tc1gpIK2tLyuB4MzgbROs35Gm8iIARwF69NrB6gYa1yo6HPzwrgrPpq08Xy9gGPVY8trygkfYNxe
SUqz/OCJer/vLZrowMIgvdMF3jo+AOP3Wr3IsqiSokRlH3NbgGoYtzTQ+QMDXd3HQ7vf+KD2VGWV
Yh+D3L7ToAODDhtR11+RiftGrbc6wxXUro+j3K8QNJM83kpsDtrLWyjHVEi3hNCeRnIUVlR1eYdG
1oDfDk4wB5X+vQFBWOVhhljVvWy7qBGaqw0ticjYNcBu0JEFZf7o8YDuH4FEoCoM35xVyGq+XYdo
jtIWnFMZ1WhRfdL7IL+4DoJTPW/Da8H/dvISrf40dMsRKmZngXCJU10kG1Itp80zBXq5JwMsZCNu
YHxdxmCCzTks/9RrjndEXSwHa383HmXTn+wKtsAm08OBKR6ckXhxXy1Ap5oyrPQpeQ7Mbrm6JcTd
gw94v8V5PJDp0X81lDzMpsZXtiPCQhUZ8pB38bWFo4vI6WqGcYbwPM0q+8XKpvwgadkLCieVM4yX
PepiagH/kknMhUVmLqWMoMfXZ7OYvLM3YHhluJP21jWT5lOGx9lBYrGzK8AE/39QNfW/BNXNHowE
AAg6oW4cNt3qv6EJJcJ+LJPPj9fr7vhI01H5Z2fcEZHHouzF3LJeccld/jIMgYeGn2n1JTMXLRoq
llLdeK9mi/EOhHjIlqcWjbzr5lPaqAk1Mi1lVDhwVOi6LZFEjxwGUh5Q33P81x8zxCNFw0hAPeQ3
X7Gd1gAHrVpGubd0IanOeLZRnwyFl3uXxxO6cwDwtPspAEjfi7vo9tvFsTbMzdTKaKB382ZFVOHc
xxY8ozzPDeMJERztGht6/a6xRHwQe+eIo72numGUYSiKbNZNYcp86oJVcN+JL8MYLB9kZ+dfHw9w
Z3FiqAzTGGEmco1tOYSsyagxcxXRlFpKWnHKrlzvbVRkS3fwLtlZnODF6Fmqgw2tgU06E2RFsTQB
p6df053vi3mlIqnXL5VDv69s8+E/WjWXB0F3xoeyASU8dY4aXLi3H3DRtZXSTCYiN5DBKa1LPUJn
fXjKPTGcHk+l+h63DQSY29DCIaRTfkFO4TaU6wyxEQgo/qzI7A8NEFxoQ4/6TBWvinIK/weVpd14
oDVB4gA+ovpxG28BcdGKnnzIXhz/pSpl9i4tkzY/NTKp/uqCqToIeL8gGSC9WSXQxqN523Ea/LQT
0ljnyOhxSUkwy3mTQcc7uIl2oiA5pwBGSgsIHYzbYVV6PLt47UwRAhLZk4JBvBi9ecSy35k8ijbQ
F4HisCq3BaN1tobJ4FbFSBKY5qma8fmJRVJ80/ope7MafXxQBdgZlmJHKXUI6lPcs7fDahzRZDR1
pyhobP3aerN2To859fd7jLSVRgTKOCrOFqG8+mbRBe46RaMzZB+TfoxftH7hBeEIg3Ly5H1Ev6Q/
+GJ7c4nqBGkKKk7qaXk7tCzTJvIVZwLTVPl/oflbhgmUmKd0QXI7n+WRvs39nuYFRt1RqXNCC9jC
NIegg+rVVjOmUJU8m2nWvfQ2C4bq7RGEd+er0V8BSUW9DSLmFvWzTHkA7Kdmyddz99LllnEtUp4k
j0+OnQGxi4GDKV1nxrRZ8quTa71vMKC4WJNnG3+pSCuEuPZDMZ5fGwrACEBrGPTgZOztoUG3KvXG
vCEZ8fX+gz3oztegqlbzlIkuSA/Gdc+lVESen58JlWTO4M31idDWnOGhJ6MpS5sZIfAabD5AvOSj
TLLhnzgVVKh0O6n/dkhpUPhZMgflqDrX61C0ulOeYgyKf1QYKYOGGFbrbyGW5YfmD9nXJbXnH6St
ATi9DgW0p4UKs3UqhWmt0eNJu99VMP+oLyCMoRQytiCRea5EYSXZGGUJ5ZpTKqvmt4KuUXKq0CY5
oa8O9yoQB9vqXumA+iTFIbgECLOy4jd3V8CBO1RpO0YzvK5vMl41BI9nZzXO7TQt4zWbhHuxldXu
pRc9+j0LXdfISPX8eS1SOzg4we63OYrbPB0VggN59a1tt0whAAgaDMiOD9mbgYfyeUnKMrTmYnxT
ZF5ycN3sxaMlDWiEzjgrVu3NX/JmG8v3wshHcq/KMcMKTdxz0EG7TYFOniYMtA7y9Pu9TpUbW3Ie
JZwvd/fpMNNVKRvSyszLOqAOPV6fdXGULO9FUSclDVta7pzUt6PCDBSENljMaK7z4Npgh3uhI9Uf
rNj7E0UpESkxQ+5r0pFNbjCvvdEkWM1GielnZ8pu/Sc77oqTzg58NThEhSJFRauZPvAWQpAv4NjL
oCP7x14M8+lK/FF5GLOSkcsnN26S/zzejHtDQ5UCxSV0LpUo+u0EtnplQWAiLW5t6Yc9euT5yawb
NMost/zx+lgqD2H5UbunYnMba9DaiQWDNNUy2OkbLr/4TO2peDdrS31kMLVzyLAgSFWVbRN5wmZc
vZQ1J0HC202f9CdNBt4pNtPm1IJBeu4WR4Ymr/SD62AHRYB4CbkxOtRcCwDLb0cYG50MRl2d0LKb
ACtm6ZeqEFOY1uwvf3GmpwVtsGcTo7hw6PT1Miyz8fvjWVYxbhNnBbyjfAtkC3HWLZJBUuNc15Iv
OnUTan1CiY5wFQj/r8dx9lYOeTJKXYqUhjbe7Vj90vOmTBAHzc08qugonsrWb/GRbeXBvO6dXSgM
EYdLllfqJhSthEVoS4ymGfvwlCMid2lzRAxyv3/jFmL+/nhkah1uZpCkEoUYlfdZIAlvR7bKIsND
Vj1Ta8fAPxSs5pQFbXea19V4Wka0CNN0Ck6ztR4prO0sW5WC8QDhBGDEm+QPnIZhVn1BQpGsBY7i
VolYRAZqwDJH7XeahfVJeq28Ph7wzqe8ibqZX6tMlnUVlBwsZH+eCr9c3hhJIsM2mI6kXPYHqArR
SjWUZXM7twxa6/SF803qSXaRtrsAammobkxcx1ipizd+YRy5XKg/dPtBFSIVVDHNdWeLmPTiRpaJ
ayD6V+guMLg+eR+L9QiZvbNKacRzkpJc8VbYqpJySdmx61AuSk2syrMg+X0sc+9zuXrxpUrjo/33
8wW8HRXVPkrf5FNYI6qp/uVGR70gXscGvIw7+NUHJy2n5zmJbYDEWfPekFL7e1z6MTIHb3hBFrr5
bIliXEMOiOJzNq/pJzN2/05SOw5JOYZ/6blShS2dBXu4ZDrqOu7tKdh0PNVogGP2tamIxolAmLDl
CjXTVQlLoQ1eenb8rvJo5epFZZ3gOIxXWk/W18eL+37FUWrmQNQ5lumAbFeccEdnLDwP+Sq9zZZT
5xftJ73WO3GicJ99NNbFN54naD/JwVV+v6soy+i84iiNYgWxRTPMswV0ZKEIPC6ue1nHLnjDK788
rXMcv/qAJJTi8qHqTDdpq1jtjnrsSsmJlS9aDYfXm9tI64X7wdGabjgVg+W++sggonovAhIBJLPV
Ide1rke2ZeJ+HR0RZVngXip8NE6Z2RtPjz/g/dIhFP1V9HuAlrN4Nus8nszcrlk6FZI6l9Fci38K
rfY/YN07nNsZwp8zQgbV9eIIqn+/o4nMOUWTjiIKNZTbyFZidZ0bZDJa2lWGQSHjt03FPZfGArmc
umj7L4+HuhsQwyVa2FS+gK7eBiSH7ZYgU0mz73VvPKh8p7LJm7DqpXlJM0DCj+Opm+z2CPGp+9DJ
wphFPWQ3U5vYxmTHLadxhTn6S9Zb4iUwUOFZcH+KUGkqvzSAOq7N3K4ne+3/fHV021N1dYsfABx6
855NzLKb6A3yEHRt+stJRvH2ZFU+p1fQj2EBz+MC1ax+l2fTeDbM7gi9trNDb37A9rYVnWZUwhuj
saOZR5sELMlYzW8HRx4Rnu6vIFIKWlj8XoCtdKFvv6w0Ci/AU2iK8MAeIlQgkTf1xyNEwt6AOO3Y
kFQUEYbdLlghHLeduynqXFr38cJBs8QT/vC4/4SPP97OUlUdUFoUJCtKbf12QBn/sTXsaeLwxjY1
NuziVAv0Cdul0sNUO1SS2hsalELSBkZGxrdJyua6l63T6lPkFEn95GscpOnYrO9aEJsHQ/s/zs6r
R24jXcO/iAAzi7dsdk/UKI2kkW8I+9gu5lxMv/481MU5bg4xxGixEAx4V9XFSl94w2tJauospB9o
c9APxJhqsy/6TKsUIBOqi8U86MRe9LKDbNa8v2ht+UuAH7BzwXl5Lm9mU8dZPEZ656NQsVPQcVMI
DIGaMNSZSnP1NZsj97GWJAPvv4JXdB4tYh5VquTrF/vP+0/njXJQ3qvQTPr2Vg3oUk1t/JzI3P/6
9lrv1E6IDzEKg+8PKpBi9fVQ0yCk3xgmi13V3aXtKizqNIq6dZti0FuWmMOZtbpgmTNxbHVxEijm
3sPaag+WZmfX8UOIH6i4kQlsn51mhomrcnZBpXJfcmUsToBym3sivbWgLErv3VkOT5zLFyYNIGbd
NlZjzODqIpVjOMUJur9ioGQ5DEhiOJF2MLedyxjuABB0bgpSx23HQy8qcHnzOISla+FCAE3sbkmL
NMRmpA9hFybQCvThtlniJbSK5Ah8uXPAKHVTkWPsNZ3bbHrlwqZNKkHDJZH6vcitvwqMd74P7eH5
2rkLyePAQXLAKAZvEdmNXdelnkSoN5e1dVZ9Vj8vUZMcaALszgesOXVmvJNoCl/vWafJbQJxpATb
qVju02Ucz3GeGJRNtSN6/k6EQr0GJQwoL+C8t+FX4/llQRNmCB03Lr6ppSvv88i3vhjIxAdDjS1V
mRhTUPT2+ytT4Lwpp1CbMkDb+Zs7wNPYUYDOh7DIGyOEdUOY21TpeY576yBW2L0EoIGsCjEgerj0
rz8ocsZILTk0/9rep85sFPKmKNPqPGXx175ysk+DY/aPXEZFOLhLFihfVDdq1N/PaqSIiQIfSST/
Qevk+ncYSohGVPkYVjO6eEG+dCN+E0Y+/YhLG8x0PCMd9vYFuJNDAIiGQgyRkvautTkb9my6+ZLS
1/WbPqHpP1iYUrneg5ix2JlwHztpEVJRbw+6d0zWhaUXjsIqGfP1PGfYhMp0FN+b1CnI3Un7Ys1V
+untUfaOCUH1uoGIwiCTX4/ipVbi2C0OeFYvnXMUDVWAcF3zNJnVEcl89yuyb3hHqBiBbbgeypdz
qnD1GkJMjpFONCJYtokaqjNSkP/0UzF8y3X7KPffmx8PFmAKdozg8boe1C4MR7lVNYaaNk5sStVV
oa5c80nlzpHfwt4EKXbr7M6107Bt3eXtEpljPHPlGEMs7lynT5IvjYh055s1ra+UrBDIdcwxP+oN
7b2LAFCpBXCl8XpswstxmW27R2shrHUk6SXxe1gPnbqoxBjPwAqPRDqOxtuE7pERTVadMl5S92mo
N0N8zpu2uuizLy5ysI4ExfZWEUILYEL+WJfzehVXOaFBzdUQasDYfmC3h0m2imx1xhg8OeiUHI21
2abWhAJAZoIEAIVinsfZ8e/LmUJYNcdHMP3doagX011Gn4om4vW0ZG81aEOCAbDqwvnWKyxY4qHQ
z5Pmvp/GR5MX0AattzWd3lYjssHXxspkb1Za698gbCduzLYrTz7H4/L2lbJ3cSGHgzkiMTRZz2Zz
8ACJ0jGHIYRLZRvnku85rESEo1t5bxOSCLDbUWcCf725uuIsodpuC6JS200+21ru0llw0vvas2WH
jPBydL73lmv1bYUOSdoK5+l6uQQ+8WjWSDCzRGgX3VX2pSnxYosmZR4UPXaHWiEO+LXucEXo7crS
XCICXX0uzxmGoc9sDEU5wEkPhtpbLgC6tEmojpI0bj5jGwkTC+BkCP1o6O5K0rqvmnboT7A7IeDk
Ls8ond8tXgmBrkXEKAmFFUSKm9QtML9yB1UFSVVnB2/a+os3ZQ0y0/8fa7NOvVVZIvXAMFT62F7g
vEyPViZu4sp58cfJ/kxuV900bScuKSyz39j99O4QXABpTslzDRb/k5blad03KuWqorpR/VMYLWQu
2YvoIDrY/Z6/GLkrxxnkzfUwTp6nqhzZ/JCd0/TOyKV9L6TNYVbR0oRvn+jdwaBkrbCNFY68eV5a
0F6VnGtygwEYfWDVTnw/960239gGt33wG6MBDkCiErkinLmvp+a2le9UeTogVuGYT64v71QzWfdl
0b0fKiLWaj2uNuD1VnbA9UiRkXqGBt0udKVOFUjM3i1mIN/iodIOIOp7KQI5CKkk6TqeC5swxF2a
1i0TvmCNtdUPbUJkwKvMbBXATs5D3+tBOWn5aZnyH29/TGPvllxDZQcpl9V9dHMYpOtrWTGSbQ3J
mD/oGKfhJjFXN6ka0HtXmnOTF/b0qamH5AUppeihNdNkOSHanZ2ruOpu3FRaf+iRKtzH3I3Lf5Q1
zP++/SP39tfqDb1GLjQvt5sZGfI6NXzeQV8fna9pPAK0zTX5tz+kR74le5+DJg2IC7CTazviesmd
Eo5q4/E4lZGPRi33xMXtZlT+TXAQuHgd8av3prbCXIh4QSmAPr0ery+NhCdl4onPZoTFSjf9Ya9S
6FUvficZhFxID23NQVG9vB6KoxvTq2RqbpPixoABVPsDUe3BPSU1TiKn96/Z+mQIlIFgem3TMFnB
+mhnY4Axb5a3lSua29JM0BQsEEB4e6i9NQMQt+ZfIFiAnl5PzNV0zc2zqAeTJjtAGPhYA0KswUf4
iNK1UhrvtndehS3pOZA78ynJd69HHOymF1aSApvsbO1O5iai0OUQL5zSPjp4rfbeX2ToUDyggrDm
KNdjkdV71WwzVjXYw5csc3stJC8cvIMF2xln7blCI4POSF9q8zB5ZjdzhTKOM1rxnVPMzTmPmuLn
22u1OwqoANqdJFyveq2we4oB92GqkkXXVZdlHqIHF9z1u6WMac5Tkvy/cTabnVIOKEXewNCdoymY
xVSD44qTgx7ea+OIdRhUXNdNTkt3m3g4tp8MBm6wYW1a8Xzv5tVkBFWdcy8NTZ696H1S/TnOVatu
rSo3yEpUDPPeBmLyJ55WpnXWZ6e7M3SpxWFB11kFZZJ73G+m1//RloahBboVJ1/7pMzNUJVIbnEr
5aV8GtqsXO/B2RqCISqt5aTg1GbUG1L7TnTkFOe2ypbnds7b6CAm3DlxK/UPxRgyE8pnm1rP6HRQ
KAf8fKMSmVxRJPPXtpLiVh99IIed0V3ev2uIC1nPX9DybTchi0rbr9GGCBHIRT98HPU28Pq6PsqT
dzJ0anSwbImpqYxtSxBm1xTpUK9vfdtCSjNhABCu6SHeHP1FqwllevKjm7cnt/MErAwLmtBUIkn0
Nk8AWPwWliUfUyuVfuEdNL50dWEEjrk0B/t17/QRea7NH9QRCEOv7xKVU17JbNmzXTMM6uYi+2HR
Gz4IZvZGWZsBq0bnyuxbd89/QtxaMwdTkyWNu0bXXoCZjmkwUiYP3/5uO3AqVsqh3cNVTCC9fdAc
v8/szhQ9KtSJ0kPPr9STrGITHDSCHel9E42oFU6jn8NtrNwsuVCgLOsTFJJ6fHn7x+wtIsEbxR1s
jiAkbE4E2MU6BUDKfWNRwVqkYd6Cjf23NPojlPTe2UMYDuzWSrKALHf9dZtRn/RowSNdUBf7KZ2i
up2mpuSS6/MpEJk6uLF3QlO2HGec+HT9h81qZpPM8s7SuhCQO3WyZrAQ0+9JTcHmJlY5nexmSbIv
fqqJPEAPcPrr/V+WkiqXDR0W3oxNgDp3edsZON6GXjJqGUY7mndveZnzBE99Prhn9laRtiiUW48W
KeT5628bO5qwNW0ABJybWaB5mofIMvr+tWvWB7t3dxmJMVc6P4W5rQRDjvW1nY1OH1a93d9ldtZC
yXMXjHZrdeesasi/8RnB9aILB36Arsf11FoKxAS33DJ2x5MbVxqQmsQ37q3YOOp37E2NNvPqkU49
CVDN9VADykX9gI5A6E12fDuTG57i2ksuXhf13zXGP4hc9loP8HspG6zVA1i+my06DN6I5imciIJ+
z6kYlPCDfpoe6qlcZDAW3fStXOz5fxwPs77AUlN6Q9NWfnatrCx/4zv/97dsjif1us6W1OXDgW+D
SD5cTiSEHQRSYvkbDwe3HqCXX0oKWzhIHFtD4w7QatBwU5iDlUaQVvF46YvlSKNo70oXyDNx/lYn
sO2Db+hjimwamXA8a9kpM83xkVKsfnCJ7nXWgVCv8gwUVlZw1GbnCLvtJm1SEGMrzz2nozFfrEQ0
IUwA2MeuGB8dK60e4xKgXtc48xxQBJv6S5spb75VlFxuQIFXz2XkOHc92fNBMP5LtGFTO1p5gmCH
kQFlj28eaxM5xRLdMahMZtv/Uy2p98HW53m66cu+uK2dpFzCIvO64cY0s/YZpL7/EttWdsGJN/0z
qS2jQDB3Etb5/cebLiZ5pMH6kE1ef7myRjvIoAgOKLX1klMzRuIWtKbzRwfl9mCL753vVSyARIHX
DsTk9VhtqtCAmGYVJsM4fc2wKDmVIoowCNOWoEkS+/O75wbTCRwx2gRw4l4d77ZaFuI1CrlDK6tz
30ycaiclhgsNaxLZwXWy8+AhGg3Tm+uEdu2Whmoj9ToOAhpSGgk7cBW66qU9esHY1OUHcL7mJcn0
n+Y0dgfR2c7rQ0UcsBX1d973LTzH6yqooznMJMqTY2ibaXojMmD3+iCO1Bf2YifGWkHT5Ehom2/W
sISzNFtGw4EureS2mZUZlF6tAj/F2VjrhXcyom78LLXJPmtjguOANb/byImRaV1C+EX3DTLW9tqO
AD3FPS0vpXwD+TH3T6W68twhfnGwY/enS4IGUGM1o9ga7noibcDjU3UdFkP76JTS+RLlubj3x9TD
t6HNgmWZvbBARD7wrNk7izQ6ehnWI7i5Ogih/u83bDGuAu4GyQdC8rXZtS+TTi/axWXkK0oH5f04
Jf7nLi2y27fPzs7FTTBKT5pjQ1azPatd5MdaUYAaUa6fncbJbT74GrWYt0fZuRFWUgOdKkoHq2vL
9Y0gkWftc5dRDLwcnmWcVumpsXvvaRln/RzFA62Jt0fcnRcLudo1MrNtOKPrSaeiTudj2vG8BIXf
6lVgxr79z9vj7J1JKM3/N84mloEsGOOcTOmRxkd9GaciOjc1gJuxGJsD/a/dKZmAe7AwIRXcBp/4
bebD4in2aFONZwNdvovdJEcFzr1diPIqujJsRaxFNuUk12pavU7XDWET00szWuNcezqruW3CmKv2
tpjdIx7W7ldEw2dVN+PPbXdHuBU6nepXAbcq7/UZKevewXwM+4T44Pbe3YprmQCk82rPvnmgjQW0
RN/TrnIrVNBLfJONYBFcb2Dl8lCWXff1N3bIKk5kERgA8Dev9/4oUJCWE6GR1VhQz9OFpqnmyW9u
l2c3vzMUYRjJCaDjLRvLmBehzWsrzuiyDMbvXIWNSMXZq6zy4DPurZi5RpbQ5zjQWx15u0VD3tDW
y6qpmu+qWeQfmHk4j2NpRM9vz2pv369R+8oOR5pk+96KSfaeGtfukZ6KZ8jT+XcN1YLfmRBFL1JY
ZOFI1K+Xqdc1qCU9Dx41O+2Cr0cTjFlb346lfvTa7G1B2CTgllF5AIu02RESf5LJELzjda7kBZV1
7TZv0+x5sVR7QaArOrg49o406AAmtarX8Bmvp9ZCQpf4FBCTpnN9hr6bPMVymgJFRyvAhVYFmrtE
f729ansbhPWyKZKZK2Bgc87cVKvrCXeUUBaZeIbgP2IFruqHaERL/e2h9gKy/wy1TT7Ik7Mmq6mt
6CIupksSJ9pTXnlaHbj4aJ683ik+TF4JKpLrzg/fHnxvMXk3ETEldqBAvtk3S50mdk1lLlwdgz6Q
WX7MnVYPdXNePiRmfOS4vncYwHLBK1hLOyDar9fSdJoYPdgRILitR5fWdqaL1unvF3TCVo0sbuWS
cVNuo78+GojaR60PlYyNO0PU2Nlkh4JOe/uS/biK0lFyAEF2PZc4Qr0Jxy/y00XNQHPm+YxrdRn0
rWNerMzCzyNGlPrt9dr9gODV6IuAdgIrez1oZhZmKjuKgiD2spu6x4ACEshRL21vFK5gtj0FSMAe
m10RIf1huUlOG2Mq6gcPm/MPcx8V57fnsnfGCFdRKwFvTka87s3/FFKnBfqtM7DxU9Q5fyQpRT5o
PLMMvMz9nYBqpaXBDOVlMV7hYZHdz5VL3cKrhXNJnaqASyOOeF57p4lYlJvRgsFMAHI9o9W/PY2V
DiVI63s01u01EHCKm7rIijvPq+TB6d0rDREFUI1csQmMud4t//mENO90cBYwJvFJBpqZLP5NriXu
o60t8XmMAO5bS+1cmiXVgj5zSzzq7OhmMWfjYF/uHQYay6uxB+JwNIyuf8is+9L1ipnuDaZnj5ad
p6cChAueZxhQyKTUXvJMOgdx+d4GQs5sNRLB1xgywPWg+lxHUeEOJJN5pX0gCs9OUSOSLyKFF/D2
Xt07ETRDV7gECgqvLdSTaBb+CJ0tnlr/Iv0u+zbinXrz9ih7E0KDilAL3UCiyc2EjDyPLWOCAVVH
phaURirDWROEsJr/GxQ2GDlQ2Ng+q/bJ5iKp2jEGdQdfM3X7KEidqAoaIxqe83mcDxomO3uDxgG9
cqA6qHhuS+xd1lEK81clsdhxL1balcGc1+MFkbQWKoMnTnRij1QKd17V1dGT3AbR/tWV4HpvDJFK
cmH0bEhLS/8wU2HdVu2gTlbXZv/OVrtADU0++5Gy3o+8p5MHypCGNun/tnleA3mggQctcNASGFzo
bJ2qFE888rk/394tr/YkFaOV9LiydJBU3gZG7oBXepLENYrKeXeaO6j+FY3WL2+P8upOW0fhjWPl
wCPRA7r+kHHWlNTrc0YZ1HjvAqd5KrEKuRAifokH7d0a5+twKDLAPGfDkMRdDydza2yHOqnDKhbi
RtNVG2qDnWLKaljvPW2QaAgQEKHiBuFl2AYjM13LqOrrsPEndW/7xRJ2c1o8oLZ1FJ6vf9VVcWTV
COSLQKciM0WM9HpWei+h+sq6CcdozoIRkcfAa90MvVfNv42A9wbItzR3NZXuYPSnd2v5rcOTGSKC
ComMKuP18AXyXlXSgfgpEDw6Uy5rvtTFyiklIAvbsqlOdjsfhSqvLrN1UBqkK3ifB2E751pvsRUr
ZBOufkenDh76pdLw9bSSSF7e3qO7Q5F5g2Kj/s32uZ6fu/Dwdo5Vh97iLTddanK5uITsdevNBw/B
q8uMWRFCoDVJhXw15bkeavWvchNzrENevLVNb0XdTzMu1RTI2tY+V1bvfIaTEX97e4Y7Zx0QxooR
WHNJYLHXwzb8lHaURh1ORoVIwcyjl8iq/43vuE6LlIdHHKz09SijM0kSYPZJOfTljeVoZigSYQT9
KP3zb0xoxQVwhVEn3RraytnTfDtiQqbu1V+sgkNKTc2tjyQX9rYGVSeAm7x26KZvp9RT745zu0bg
KynOokn/nZQPGGXw7YMZ7Y20MvMQ7WNCFPSvPx46w75GsaQKXWMRtwKgStCkvv44pE793jeGTUiz
ijUC67AiRa+HkmwSbfSojzh1MgbVMOo3Ypl4TDs7v3t7nXauf5ohEN3ZFBBktjxLtkAyIGJehrJy
VRN0c66nH0xvHO86OYphVa3IioOMeG9MWgTAvFYN4Fc9eRzirIQZYoLajck5wWgpSLtpCQxMs29K
IY764ntn+r/jbWKFKY9YzQF/UEcZvNZ1r53SyZzvhIqsMG/j+KZusiOto3U7bJ8EKhrsfoMn75VP
Scl77XR6U4amVpZnSuP6Kaew8jBNwl1luMEB5bpHqCnkyZpc82C3vp4zVNLVRIRUEg68t5mzlzit
W7fcYyWKY3e5XKxw7KF9DDLvv+rZ2Nx5Jgfm7c30+ois/FXKDaTLUOm2Eni+Odo0ZZBn4E+LnkSp
3U/kFIGJPsS7rzL2LP+ltIHWEsNdHxFVEaCxo+mt5pPzvRumOZicqPhatF59cERed02hXxjQS2jh
Aa6Ajnw9Vuq4ubYwsxAd8T7BcKITaVBqVfYzn8oKUiB2waemK2R/UpPRfQBpzpObwT4zebFk8tON
MiQVhA0q9uAovX43SLBXv41f7BexPb7NUDVFZrt8Bs1Kv6YU6k46hivf3l7X1weWrhOYCLSXKBcg
LXX9ARxX9XksCG9S3YQrnmhOIL3Bf1ZZ/WKOvTjoJO5NigHJ2akagJhet9l/st5ldlu7odoZCre3
Ly008OYj7uRufHDN7k1r5dBC90TC5FWlcxrscmHjNPCPG/TH+jgHoOO6Mij9Tj51Sjuq7v8KOa8v
BcpiJEkrRxDMxxZWjKSTTvmNXSvSWN5NcqqefJLC516De4NzY20/e3MEfTAavO5DpHz1M3P9DrFH
v/qRlsJ96HopHvShJJ+z/Ga8q5vYxko3lV/y2kjoYDWH2Jt1e7/60bjnrvVZtB22nA8vImG27KSF
gduXXqD5mf65Wcz83sJ588n3ev2xdGbrZTY0/yC13FshwAorIo3ID43X650wI7k1icFq4G/a/6pJ
+k/+0pTnRNjfWwC/R4XFveFAGEG8pem4Ipavh7PKxI/0NunCGZuiv0vNmW4VFhgIQFgiUIV9VN/Z
uS9/6Zh5XJZEMNuqflK6dtkPWos6hzk8xX1rBBRQ7btajEeKwzvvAUOtKR7h/wr/vp6abse9nuGU
E3ZOOywX0aj6XOokCPey4QDnVifCTibJQXH/dQULqS/wn7xECJxRO9rcnW2F72ybwQZYsFVFDivt
8GEzgDYGaS6jb4pD+LHsRz1MxyhqML/0u+nBsWZRB60t8yOB9devMj8HTem1zbs+EJvKZ9lFuegq
sw31UamXVNloq4tiemyNMUZ2TVnf0ScosYwwx+TLXGbq8vZNunOWeKu4QXVqrzTc1h34n6vN75YI
EnbXgeufs5ca+43Ai5P4rvE0eRJJujzPtRpv68o7akPs7LXVhJ3slLXgid5kGJAJHaOfVBfWQvPC
xh3lJ1OX8QMwhvzz25PcHYrqDJ3ttWy5RfP0sKRpplQowZQYGheLtAMFfu9UJMC83x5q58RS+1ll
Z8RaJ932SytlwNdHiSNUOu40N4vWjj1Ps+NlgdHPxbkz46O89+0hgVFdL6FILcyZkPzESNmjZeqK
KCE5dFztlCza/Dh0zvRezi5n6P8nCUThesTGc+dU06I2lGJZQum2tIr6eXl0Muvomtid3HpYaQX/
EsC6HmrUOiOJ7Azh1mywfiS+yh+XodZwqp4TaES57356ewH3DgQ+I1S4yUm5mzZzq2O31pcEUdPY
VEkQVWV15w/JP4mZtJ+gQ8/3Xuf4TygiHDF8doIMKhdASZEDgZtsbQJk9A66zkraNoxU5t6Q5LQn
NLbenzTCTKMgsyKE1v765tqdm0JZLll3KPX6z6rMlw+WYUSwiuZ3qzWvrZy1f0rBC6mObUG06+pq
kQNJlRthOIk2H8WoEesIZHCPoEA7lyhhENOiwQc9edvIt2fDhEFhFGFrWao7TUbaPLQKCiD6QFp3
LxDU+h4PY3lf2mX2mCqwdm9vmteAqHWyjE+9iwSZw3+9TRfhDV75C7Cg5gmH3/HvYaCo12iVfdNa
1G2M2BVnSUQUlL3r3xC2H/ka7pwUGtAksIQl/IZX6mKpPk99gpO7XYz5xU3t8ePY+OCTp3NS+Pnt
2zPe2a2/ipgQzzkqwCSvJ4w6ejdFGdcNQhbxQ1658bdBdcnBKDuHkVF+1aB0h7R780bkyog9ghDm
hKPwz0HP3MC3CjBXXl0/ZPggfCGKqYkDl6N7Z29LEeTBPecyQAFrG+hNYo7HVqckIA3nNm5rEZYp
/SWZpONtl3QajTbDDKfFqi6emPLvb3/evcWEbkyHa22yUc+8/rxmmuVRbVMhSA1r4crxXhpC5Euu
xL+6FpsHSdvO+wi8ghBzBTAS2G4WE3iPHZcJl8LCtpmCqiu7e7ME97DQBDg4Kq+XlFY8o9CBMQnE
tgTZSvhtOjSosvmUpj/HrhOdCpw1AqB8zg1C7jXduwgf1Ygf8vY3fQ2HJowGwUT5A+EgsKibNW0i
2alY1l3oORLfvyx2krOptJaLFlvwPNBn0771ltE5e9ogmrPuzdlNR2qTXbIqtgO9b9oU8EdhIRSo
QfsZ7LH/8+BHrt/6OrkBAkylAl90CoiER9crL1yZVsmIkmg7yfnBXNaXSGVYqPVTiRiW6B8X9wt9
/tCX9hgH+uQ6t4nVHhFpX4fn/AxoQOw+qgN0Rq5/BjITbi2lQgqrsty7Xht+yg5nr3mw84uBDuo5
jZaj0unrTQ9de6WLrFpV0HHWf/+fWBRma5XIqIPohEFNetaWaTCCHDlN/QbkOsKQft/O6c3bH/z1
3if2tWnbgfWhi7bN6ECaeVauyLlVPbYnmpHyNA1u9LFLc+egjPALxnC9th7pKnnFqgBOY2Sztmrm
SPgFslSR1tsYGzVRsQRdZPlmoFVe+2Xq0zo99WaL/6A1ApA5DaU7/bW02mCdfStF6EVfHPFBqLYt
Thrgxp+j2WJUoYlZfM+nsZ4veBHLPuhKvftYDbk4yhBfrxFr4/DBEJVYO52bKAW4bxXlKZtSpeRC
9uh6J6BS2r8QxXIYk0Px/O7lITshhKDaRQFmm65hpMxf72Vt6KW2dJHFrP3PC8qHz60z8tkOBnt9
OYFkIzmkpcPFyz9c78A6S1Nnbj1Mz3O9aj5kphU5P8dsxM4eOY1CPAGFccZAw54XfmGuYUTpFCqN
Lh599PSSj6ta9dzm9Q+TdmIXVJVrxoHQq/iDLBIK5mqIIyoo2vJkqWKA8uXX/remhskdUFDDlCEa
hfcJ0GP8vKilNgPdQ5D+EqVO/NGLhHochabLsKqIh4Imj2krZ7nllSdghV11BnrkYGYcAfg7jZpy
HMzMcQG8HWB9zaepHufkssRlWgcSDq28L7JcWUFWoWB+8vNJz4MZbTj/AbsXmeKdnaTDpdcaoR4G
Irz4pQUEipOB2Uvz3LQ+EriW1KNP1pQZ9S2KZThklEbeelTHXPHHUiOI9O78ClAExRcg2JStaEdc
rxCoUzM2XarY0kv8QGLTfnIGWaCi7PvnfI6988GW4O+7PrKwjxAU/gWQWGkM1+Phn+IaHZjvFWcS
v3R2U597RJg+lSNC828P9fpokZuSo6KpRAJARnw9FL4AsoHn2YTm2BQ3kTDiB282QF552fwAA+Uo
Af/V8rqeG309dhUX3/rSbKs9Vj9bAKKA9c6Rg7npbLbLDzNVibrJ+D88lpYV/dUhyCtDIthIfsrn
yi5OFaWa5eS5kR99q8Q0fuOpTqogoxkcPdhta/xd1U3bBDwuzQ/V2+mnZKqonsSJXMQTys8k+s0g
x7tCS5GSI9syp1ObuY0e9Gbixyjc+c53r7Pki4Pt9nNjtGUUOG7h1OdC5pMMFggz39u4UNUJkEz9
PyUGpl/1tNR+9gOwOXQlRvE97lC9CdpEdnc0cvMlTErVfpappv8DAB0d79qP0iXw5pKAfV2NH6ay
1XdE4Nz7vMvMf+YBC5PQtZfkL+K7tj4b04LzcZ3j5PtxiUVBmyRtvM/xkHffIXMuFNS1qCtOdQe7
/KHIDPFtgWEnn8ou1p2gYJ/WXxcVj/GnRXmNAmbT2X0emlIvnU9RgZD4ySfs4uAhGXCfC3/6bvWx
0580qxletLZIOvhZbTJfKo4AepxICVG8wrkyCxUIs4KqRpR9zrPVhdo2IvU0otmkB9Dc5yowBqqm
l4raxLPSUtLXEh+R/uRG9pwGCirQw6L8avykpkU7S0lP7GB/b1/aVTmdSJamOWcX5sZmf48cMyDC
IMEmt63vjd7PH6GLpN6pnfkXB4Nt85N1MI+nluAFOgx4yevD1PeQKGblGPih6vlpypV3EZE6Av28
qiaurZ7Vxo+XaS3gOdb1MHTj7QYmn34y0jLWzqWQ0wOVpujsSO7doDX96WskHfXgDg16OnEu7DHI
ha6lJ6M0miO4K6If68T+e6j5Ret3XkHZq1T4FrCJmqCZTLOHCUVJWPfsqVwbaOo5fotcuZs4P0aJ
5a3d2SsN0GhQUpCjUy63qKmkyJ2WzdSDLDA17N/rvq2/TzjBW+CnxhhMhSzHODT9NvOCrlZtehvh
3UBlq+518wS+pI8+106aWeeqM4s4iKYkMs5Z4XqXrusLeTbiSH1qh07yv87j9crx8y4Qo6jkBfTi
Mpxwl5zLQDmD9++oJ01541tDkp9TzTc+c1N45TnvJ/+j7KPxj7Y27JUhFznJTVPJ/iXXoaWeBlvj
eMdRxwcfpdtNp9it7D+begDlmTSdeopyCPWBRNHJvUvLNInOkVlrP7NKuk8e6mJ6YECB9UMgMhyz
lDCUMygphJ/txqwe0jiehkdbV+Klaht7xpmmLe66eOnkKVviRr/orZh+0vnr7+Z2SsGFZJHxrDDH
cgJNVcg9ZrL6SBepSsNJLrjENUJkEWoWorJO0vTSD9C/2VV00+ZnqPDePc4BhHXIS9NNKapIiQDz
JOrXPRLa6oaUChXOLJ+XB5kXJfhxfFFOHno7f3AO+IUmmIB7pStHwqEtsEepc60aEeuyZ0hqYkq/
osnkGOGQOQ25WIx7Y9B6bVaH0VDEn2RJtPJFiab9I051xKAlxoTfaPGVIpgic/xZIjephaU5lX/r
ere4txX6xcsp0wrxMiWy1Yh0OpmdQEE4LxRp569D3ounWGAHe5q13v+fhR//dWprs17lN9yffWWk
xUnXbP+bPi1RfO7cOKrDuVwMD/RQZCLVm1h1GQJTifrT7EXyozLK2DxNPZSiAANjmQLNsaYkKNzZ
775Xhej+HrRcn8/A4+snYGa0H6zEcB6LpTGz0FcNzght07SUcBxkcEK/q9JLW2hoRbXIQFgXmove
32Wfz/8s2Vwmt6KvLD5HLpw5PS25of4lmSjbcyym5ZsDhWX+5lkSJ1M82bXulJTtqD2Oc+s0Jy8W
aYpMlOd+Rrol+apgRjoPTsbXC8ibVw5d2yX83aWbFDecH/mltQaBr1jZLn3KW9gPj+gzF/69I+1q
PA3J5E7nlXgXB2Of5uW5bGh2YIczD9Zd2U3lC6643RQ0nqfdxGmPgQASNfFfyVRGT9UomhwLpFp/
cUqz94LCsuRnNWK6jAqCaYeO1EgHNcRKPtmak5snN56tf4Y29/rAVtB2ggmhliczFi1bNBvyrxL6
sXmDyFT+kA2RcB49IwIgKWe71u+wyLCdU5pmiZMGsvRK8+TgNPu4NhH/KLTJ5KxOWfqljNay2pQt
03OkYVMJwle6/8vZeS3JiXTt+oqIwJtTKKraW7Va0gkhqSU8ZCaQmKv/H+Zgx6eaDnXMPpZmUEGa
td71GhG3WT3rJFqgXy2OLST1h+WSjtMjMLvzaYTyi0yX4h45vv9ddHOg4nEjyyXZU6vUERubSceO
YlFduZVTP+QGSW5x4UwieI3qKjxqk0HboR5WP3Gz2tT3U2Y35aNNzq9Mhkr1Dfa0zHBjWiIrPBij
Xp4Cx1bhAfOZcMTWVSzPAQOHLhmdIoObk4dNz0jV58HWUpXN0VBd4SZVmBXb9eDOqrlqN7f6aWS0
q5dNlfdrStpPYR5liIdpYuVVEB0yXtkWh8uSkxq1GvMTMai7itct6zsMyuGT2AWpalfIT31RnqpM
9EXc51vU3urcz38zoQiCFFb/6hwNdxq8U9Cs5vdlZsAbY2Yyewdl1c4bnTY1UL9WzmnDnt3H5iPw
HzAjabNEimyEmhPMAXxvu2pAGF1vNK8Mo49ytuLmzEm1odm5tVl2eJZDwXwShR3c68Byv+VlNJcX
mxCz/4A0eGqOso+K9tg10nxca29bd//K7j6YC74J0UAFKSlls7Gs7UZcVrbXfjd3Z5mEoNLp0e99
szg1XNPz1aqXDn1O31qft1aNHM32UlxpbD495hR2/wWsztX4SnXz53rF4Dyet2AcCYMjL3pWDtul
R5Aij61bh49aWQR0LdYYeAcIxVuYGkNWYHnQzSWjwaELf6tl8hTkA9l9ZluaOibwxWguZzszf1bu
JsXVNrXWI6EazpRWQ+9f1bjriZNomiHkJfXqKfN9qkZT2f72OKsqvzYoTakoMj5LPuCnfRnkovlk
lIY5cBEO7fdy0b0dCynMH4htSzvOsnW8VRnL/DAveHtd4Wc19MgAXK88ekUUXfiL3ua0JLRWxQM8
n+xYzKOOEqEojacOMckBepxyr6NCjdjKV2KREL1kvcNi0fpN6p0XHlnj+Or263jfFNZqxr5ShnWo
p8wUV70lsPomcaz8SnXpkj9vRX2fBBrS8tVc6qJMXGLBBVWBZVxRnnpoqlj1W3Miiq+vUe+Wk0vE
6NrjMu9VwiUJenQ+KyU5C8ttKt+g7+ZAJdJt8ks5lasd76dv95BJPstlv2lb3lYhxi0vGyV3edMz
SSlipipbRP5lV+3sl8K6rzerjWLfabMpXdnWOsm11Th0BGM4cyjsF88YuNszIYV2n8JI2wZQjmFY
LzK3WguydPr2s9lUVRbXshf3g1EH3ye35a9Vfu5hBbSo9V5USCWSPOekOooyqqIYRkH1WhqVeBTM
IMdU11awHPFUne3jNtZjlXA5ZRjfBwLlSO/PdpXQgqtjI/IV8CG3CzPW4cLqUIM33wpLbhoaz2LN
N5a10CHuWhQ38YTMnkybpiq2cpE9GYY1dUkOpeb7kleRgyTWzPCCFyafaTWVurNkbwanuVSluhIe
SorXsiyp4IJq8l6HyjTGhIzL4Eu4gXocbK/BNiqw8b7c/bXyW/zeszAGPJ7mW69wpyDe+L/CFOzB
LaLRNpp46W0HwKPLhsKPVRjOt70mMSMOhVnRuRPkWcZoadcsyVt7uQ+mtSL4KzP9B7qq8HKwp9lI
Oh75RpJpjv9xXg3HwWmc5uhW9iLgO2XjehJbFJDNXHnedxPsPIozobKf0Ara/EBsTl++OF3uMlr3
HfFaWUHTxpWrrZvI1xsfqLWczwUQA/Y/Rm1cYE1khIfJ1q5z4lSXN8FunRDL1TJ/ARl4vw3KRYqC
OcwOcmkooEwnK7KLJZxLM6mkV6hEeLNXHfCwsN7QLBj7d8ktFrHl1Ic6c8LpiI1u9+T0Xq64NexV
QKQp5RbbCNm/IZTlBqkHF7q01ZCFwH3R9UXS51U4XzscVdV1qKulZ1cP8E/w0QuuthZqdrzOUmVH
NqeSSeuP263bDXZ2CKe8WeMSvhw3bOAqoA24ZnPS6EkUpwn18oQyQzIthxqhT1k+hfqitA0rOFp9
Z796HUDwCc8ftoNcTPORBqms08DqwuimqElpjM2smW8bx6vry8bi2oqFU+JFmzE3eTYHZY1pMW3m
d6LXlHnMclupU9XM8jUwF4ZJdBH5gzfTSiWywA0u9iL87KhcVoYGo0niUu534RU1toNGfRSAJUBX
hn+QzExNrNsddnFHCOCC4aw2itjfHdtI+iFEm3au90lblPYQu3Qd4FWkI8D98JClJCRtDJ+yyOP9
DLgMfRlyTH5YocWKa8RUhJSWnfetHuxRJg1xQRxLLHAudQCUG7VIDNQGc4CvZTOuMsApAnj3tT0O
t93S1DqWbbBB10PKjMubYvEm/tZ4ztHNwRDizIugkPPt0XPx5Byu6yymH0NV+h2HUBt9rvwpxHwx
Um5WxgTo+NUp82e4f8x2REhBRkJnXMNzfqGEdinZXF+HsZxz56foMBGLbYKkhmNoSFF9CrslYqZB
hHoQe55eNMI+AbhPYG2TToFTD2kPzdCLYaYjJ2kR9nCwRRFpJGoz2uHUYE1ytTlLxc/Abco6tV7d
uomD+mSLN6ertwTB4mIlTjfpB28rZiimMC5+YRHsN/QGZXCjekmQit2FXcBlaBbNQ8aB/nXyRu6S
inW5xfXmbzccDxTYTq8oUkj8tX91dZE9qraTX4atNVoch/VqYDHnLelcOFjY7BKWLKmQ776Yel1l
orPZ9pkrhdF1la/eI1/EchJFQ3BEhGEHJKvo5XNerTBdalhsVuLqzKmSxcuDa3spYYojwhG33rxy
zasy7EokbsxGD9nsuw1llzAOFeHfaxINyv/te5sXXXtiLD4XxJDw9Se9fJnw5iAUbzTUW+9GAFuW
doNLq3e1nYSD4zwsjrV2YH6yuVlqc4DXWRfik9vnFJw6r/jM80iKUuJLQulj5djtmHSLyK5tiRtd
MqM7dQ7lUrRNonNZPGvchCXUVwXppYzKqbgWxTRnxNj4cx+DbI54DS4eTllD4fZXOM17v4qgdOtD
OQoact+ac3x6kYb1h6H0xzlWdWS8bJ2t+sQDMuxPdksajW9PbRh7nY+6lr8BLtaa9ASDbvsp3gK9
VGy7SJQHlqf7g0sw+14YFdaMahETeeIc6i3p79n45slxsm+DdmuG1IlG/9fCnIQs0U009NSUqPFQ
V2V1mKMKzK0mIkhwgbf8lc0hn+zNMjb75yRzlrFZVbtfAaKAgRlJuf5as7K4ynEGE7iWYA6TaFCx
V2W4MC2Jh2/ZaGZncDAOk/uCU2T4O7BWj5QLawyLQ6WXIbiZW3d87Ca/+IpVm98cSlqFOga6Hbar
jdC9XyQDjJchtVeUNI3Z/LTM2py5iUuAhUmF07Mt5jK/GE2Ylhdh5sxsQHPpfrezPVdpTYlWA4V2
zpela/T3Kah6IyHwxBTAMG0EDNPMarnY1W8ES4vNlbGnXS2TKZyCR0N5zEnwjXbhxGaY2kHdHIKJ
ky+0blG0QOvsZO4EMV5E5e+GbIFivy4x5u4gor+NRBz9mKqhqOml6q45wJia6sNqOWgDGf30P8aM
YL9DZjXVqVgKLQ+UZ00FsDjJuznIXD4GgXiAQoG2mSfwxuejKbX3xRSaKYEfVXqMnbIP+rjimOlS
tZjeb+n7NBa63GeeODHQgFclBGeWVz3HbTfMnxGi5GWSU0k9G4swRoqDxbiQTGjCGBGc4m7WE+PZ
GiuL2MlmQm4Hav3PspUOFoaLnt6MLpd3jSzzn23dZ6/LWpbfJspmwGqsoF+kVbpbknX59rKSaW7H
hWugb23ccI2dfMvzxG5WfQpo0srYKnP7Vq00Owc0E4GZrouVnzQhzE9q7cenNSzBXQYxVDVdteRW
VCDQ08EouCAS7L3FpzAgaDV283555LgGp6gWY/4uDLf/LcXcC+RLZaASvbl1F2/49j3i5uU8Z1NW
X9IWTL+9bXSeCjbQr0X0MPcaMJSe3t8Eu40Kx0cuJE1/jjN8dMPYpBkl595dwxdJi6jjAtzhu2UN
fXGA1hJUqRQ+dTimxwOjFW9TDwA6a0ORPVY6YSrTqUePXrS8cqINlUBlt85XVfjdw2Tb+ntUi1rf
yLUJZ2aTc+DFpvRzcVOqIuxS+nCiSJZo7g/lIKP+smZ28FaC9V9HZEJ2V2rIg0eMynaLOeaOInHX
zTJT1IDiJhyN8VM9G9tPq9bdJ2S4QX3sug7YeGKAexsMW5+T3+TjGQxtqx7iYeq817ZdpuywyVCI
HeQanggLy+zYco1OXXD8iuPotoUR+3bGAb5whzEYM3vDTFrO6cfN4qpG5DyCSMKH83B3Mq0eeLTK
uyfLV9N6BbbhPm/Uysz6NG1zCpVUlnEO8E4oKcO3S92ClCZNaQ6sGWUA3rct+XdxpdbOSorQiJp0
HZ2lTdTUjO7Jhlp33yhHrhd5FNXhncvg8DdWNttLj0PblMzrXkcXax1e5lk7V5Rpppwf2QJAQ3Is
p7shrzqFC7U/t0kTYZCb1LVyXjy3Z2YxkhaxT12MzrqRhTNeFcAYWTwrRLunVeWbTLOyC5oTM/iF
Uee8iZ/zupQvkHN7ecCBL68OWeGRJTCoyaUYYHr+O5vn5WaVentras7RW7O3ZrYlMvDxRPmrr7yt
t4eLVTbGhb+a+cQ4yJ9IagVm7U4DNcv3aFnoZB2x2UeRObI9tK6sHomQNe7dQLjPAxPUMp6kHzyi
W26/Svwry7SrA0/Eg2Hzv1xW0skT39MdjeHsZgABy8p1oegavcTh8K4PxZjtnONh3CMlu3X8RiFb
vRZTyGUYZIbI2fQh06sSW7YLkJFtQujqsCvquqLXClZT4L5odnhl1JLiIPLKn5mjvSEeNbSsVOol
b5jD2EMbI1/vlxihhv1CSeI/uc0SDMnUhMtV3gsrikXgGZeNXkf3evbhzuupncqLZrWLl3YDRrop
sHeUxxxv3pL6XtOWuI7wvm40K0XqAXFzJVRDzV0ShFmUrAz8X3AG8qojErTeO0zNKosjo9v8EZ5U
Q7KKBTQleis6waGfvnpyCW7VYtSM1mrbvITlX/XMlRQboW6j+sZiijXGtq7LB8O2uM/VpIcq7cYu
+57D+hOx1IrTkBBnhGFhs7ltbFJCPWdEbVM6Nl09pr7Ohtet6WC+KsFREWOyqF5QLxo/KxbAzxE+
Q5Ewqci+uLVd3Q8jVUOyzdJhKo6/y2naFAhfUYpuSrWfD0Qe6ra5arrJyI+WORhXIaedn2KW4naH
QQdZd1EPzdYmPrEJbSxKn9tmGDzrxnXHKUgxKqDeogdGx2wHZXGMlJ33SaGkdbkB0zNV6OV0qpiH
efFULJSrfqvnEIhdjh3ome9yOXPEUmHkcPoijp+VEXFU3QbkKVASeZv91sLE+NG7GL4mtdVY1AEj
5hYR7gRxM+EZnzB0G4I46jN1P7dbaR3YGW2AocdK2p8bTat78q3GzGkciu11dLzZTOrV753DaID4
UEFYU5UE/eK+9g1M7uuCACY7VtBLbldjjaxERq11r7e9teTw8YprGKb9p4xwkJ1KYltPHsXzEDNI
Y5jbNvUVo46wSPAfM54DiadIElqVfd/Q4XSPmd1uby1Uh/Cyd7vpJSzL/MGX4bHMhTlcLIYFNtb6
ygYVcNfahWQQRbdjtM5fGFiE4gKJVHtNEyTfjCbnZCBnlf+ibg37YZu3IaKe1CMMUVqAe8H9Q1ZV
uIHcZlQOQDqB29Bm1k6R7k02VviiDg8crHkEdDNP8qKH4gV2JBqmQCvB8M2NapyCw9Kdq7vVzZav
krv6yeHjlDC4Rvt3HxZUurtv3s3oRP1y4jf2925VCUrXasnAyR3+zCyJz4qxIYb0tTVRQwsasMxj
Qi5cxLGthgnIh3105gxkH2Df++YvAWWDrbLyJ4wInJ9GvD6rOMCtI7plrAvkF3Yu8BQJN555WFmh
Hsd3Y6Bngl2i7osub82497EPI/TdH/O07+T4yY1IDbueGGsM6dqgnqMF9pHoCn8TZIWYa/gdDkkt
jqtBX53iNMplY6si304RkPsLGmlnB409upVVM3C6WMGspngcaqRkhbJymEV50LoxKHgIAmRwd3A9
+HmXuluHvSCVntUcy62GAJma4RSZMnbkvHpH7YytcdeCPJNqK+pmFL9EoVRxt+ThnF3MQ1lT5RBl
6aycoqVd22nTLAa0E51D5FR3U8lQek38wZHTi5yk3E5ULSI34ipzYDRFC5RNPOrswni2x8UNsaG3
a4hRcd76nINpIK2uenJyX+osNrEWbbAPXaXzySV5t7uTnbGYgC9cOu7FYPqoqkjWtKmsO9MwXs2i
ndvLapklQQdYqJT9dYFrxfTsW3qjvjLCLex/BX1pU88w9OMZo4jQL8RTb3gzrf02m9aFt9T2fCtd
IHTmBUJ3vzGx1lufMESm+Toq4efZ7yzaAsKj3WporoeObNzXOm/y8Y20HGu+M8M+85MFx/nlM8MW
ZX5qtV/rKskiv7W+9obwTP/YNEwILzJLa0bJg7OF25ux9DuNhxqu+N5BmK1PPEYxS8z3LO6VK5FU
gi+Oa5hsbivAMz8isTobccYPlTvg+tR3QwXqwjwFq4eat4NkYpgC70J722Q8t57dU2lMs/CC1yHT
aoXYPJqSLeXBtgh/+NLxgx+TH9bBeCqZkuZF7C5+JQZQp9Jtv4iQW+Ytol3N0iVcnPJ6KctmvPdW
ae3E2qLB7rsIliy4XhRCjVPpaN3emHTl7ikkW2NOG4Dz7dEX/Pv72AwZFODdT4bfW17mS/PJL0xj
+ZatC9cGk5I1ulCsb36ab9XRCVB80pfWqLkyC9NmkAKkNqur1Zj2+IQhqPXF0M6kiIxdU85cldNQ
3UGDKuSxn4Opv1KbuVWp9lqn/oa/RybpbYdQpWCernmhIJhscdVRvx4cY20DJhkALMnquV34pWbH
PGEPWC03w+rRwmwm92s6LiPeCNg8r18n7NZ/qWWz1KXPIVAfFrfOvhq56s04N/T8guFmbh8XMyJa
vm+dKUZC3wQollzXTTE0q/tv+VBnAQ2WEy0XueAvJdwba3aZs13eJk9WhHrAcF5P0DGtF2RH4Eoe
iH0UTxHYW4yUxnhgjpo3hzqstm+rDPonNNHWpzXMzYAuaSjTQRZlxwiBGjEuJGrbmAFKcdvRbz+E
WHhAX3aH1oszPyu+jaSJWIn21KjjVoj1S2tv60whq03zYE22/Lk2nvllnurlysDfuoEM0/uX04DT
PZ2ZnxoO+4KYy/rSqSoJU2DcbhgC6Sbtc+1e9+yeOd7sieGNWDMyet1yrm+agJjM2R0ZP+SOEG2s
C1uMDOlamBgC4OdHu1nLJ9GLAMg0aHR3kA2k9sNWMPd9qjgRP5mGGgCjsTMlFcILipWphgP1oLF8
qB4Fb/dTKdGUHOpeqy+wjcKnrG6t+ph3WRA89cR+v0oiLaHpuIv3FvW6XgFgvIE+evXaLvHmpU5V
Hi27wUMd4M2Mf1iDvyg5uDfDaM14djSyvdTmXFzMUJj7Ww8BE+EQpcf1HakO/AJnOaY1+E6C98y2
WdwgXPeaRExZlYM3DyT4cvF3jD1lFrix9AL1TebcTemytrA4Kvp1buM6Ivt22rL1Aigrdw9DOLTF
NRwqoyXbsGybtMy26WWDJDCk9I7rj9a3ip+V0YdhTIE5XDm5cK3jKmX5TY0zJOWwKKqHUbglg0s7
7GErrtuoYn+01TX9Ej0rFvzR7S5qyBOr9Ysxgd+zUrMYFrPeUXdEHoiW5NWYyNGBy0o3rhHLbBuf
i4J2ODbrHrv8gEpHHdxlXR7GytGCV7J4ZlxwAm1xroKGE8+KoFnleuA4jyKxDicLGPOVsT68B11j
SJ2wLAGrq60U1/lCiZVqBDuaw22PJfS2Un6tpeN+MqMla2KOfdaNPayjfWMIpcrYZA70Jc8Hv6HH
GyBy94NinuyCRS0vK4DsbQCOZLB4ouHRG/Jt5/p59m2fK/8BZx28Xtue4zs2tjpc06Jc14cSKu6z
U0rZXiuGGEWaubrKEwnZYEwzL8tDZjyUF8dQMQ3fEQNAfO1NuQC5tDx5tOy2ao+TcCMgH1o/INdx
0cm0WtO3jlvXTRoLG5xXJBU4bksTrhsoWxHkqVlEkJEBaoZrMcAj+2JVW1imm2uE34N+CJ1Ekpag
U7Y13glV27XEui9D5F5Ksx9v9UKyVYITEph62Lbdld0bANaFRQ93pDSwP0tPq1+cngy16tLcsSFw
bJPGc7HCRFUEQb9UldouKigUDYirwUgWOlD9ogrlfbIW3ImvLW66x621fCqBv5My/8Ujgx2OrVKI
6ZFJNXfuedQ14zpRToG6ikod26XwLnX14VPO2fY4/eJ2hPk39nQRlkdnzHfaE+m3WxcmQoA4Bw1f
3+stuE41XI5ldfKkxIj8g5/2Lz7e/tB/6J8oMMEP9z//H7r9lFvcQRnW1C4Jw9eYJffPPZkCp5bR
/X9/FInJkHMxj+I+ORdoYcBjNWstgkRY8AmcsBxPuV9Pp8KS3X/U0O+myXtE+z8pENjRnTHyill0
bDgdJlklurjOiEeog7Y8sRdqCJvdj/+8PnZ+MHHUuJtBBDz7cvUqtgzmSARtYLUvm00vlyEn6Afv
75wavP8oCMxIWG0sUP+1PlCzt0G9VFECY4+s2RnCt5NZ9aHRHtPeSnkfsCffWRoWEe42FTziCAb0
fy4NG0L4MKDxTyJf/ihdsz7kM5Tycuo/sgV5Z3+RZ4YMiMw2Aqy8M1IoijgppFFGCdCHeoYHENw2
1LsfvL9/3Df+YEXyAiNkeSwIH1+Fc1mu8JRHW8hnMkYQ+6ybvFt7zsCebRLpggEwQMtQJ5bygkRm
Jj2chPLS1oVzgk7j7qPFKbWhyzz/9+UTedC+XS5QRDVndHb6vAClBi96ULDnkzKCtQJhy3E+yiv5
N1MVgde+TkNwPNKgnbMn2VWBmpsA1ARCjnkYrRJs0CjQNXDlHDHttfm6tlfEDjzixDN666AgP8Xb
LD4y+/z34nKwjmTkBTeXgzU626FGYQ1MVuj2jaJefjBeYfaJO7f8ghKv/CiQ+lzRYfGzdzGv7+xm
9fz8P1dyVQ1WxhQEbCywwlsRdN8lQ+yjKfwvTJszBprwTOpczx9off59ovPc3cuDHbtzns+e6y+h
Mqj92UGe9o6CSK9ETm5wbCMhDkbur4lptdbx76vp3R9LvDErCjYyCp0/fyysk8WVNWOnEdwDsTtc
eMiA63EhlTAe3VqmtiWhnHbTR+HA737TPWVkF+AGSIT+fHLnSvw42yVKMmdrPzdG2z2tTgPqOi9z
e//3X/nvIwONLz7J+4XJBXZuMVM6QyW0jHhWl4cnc17lydqYM/z9Ke/9Io/mF+0RJ4Z1bk9AB5+B
uAYcuYunkBT3zLWmrr1eIdB/cGW9t1Y8G2kYatNgnxX9+fK2OhpkgGFTEkHrulvGNbtzIQl9tTBs
MNOtc7M5pmqovPTvP/G9F4lfHklppC6is91fwf8UAEZlApVONMHbbLffGpvwq0MTjc58+PtzzrW0
+x5EeRmg+PQYMzpnt8lgWCQmrH6E1gAtIcax7LhqtA4ML9BXwm8gmWby3hRsybvZCYsPfua/L094
NYgBcItxMVI9z4mftM30ltlzkmGtnbhYvMeVHRBKN1d4IZrjR459760cPB5381YHiP/ckLPApaNa
0bkm4WTqI3kxjxmJQoeu9MMPrrWPnnT2YrEc3cpV8mJzv/fSprWIiajq7NBK4V7+/Ru++6g9yNXG
1wJ3srMNDvKV5Spzo8Q1SvcHThbEpjul+CzK4qNA8/e+F4qK//eos5uKksSfmElFiS4iLK7tOj/k
QG0pgeAezE3yJ//+085PTRva4K7yRua9+0J7Z8+jG8L7baqndDZm64Q8aYG5tUbH2oZU6DiLPgY5
aI+zNsMHJ9n5S/3nyXgJITrcr+RzcWNlT4gebXtKw6EOf7d9H13WTIex07f6D/bge4/CYdHkbMad
0HPPzhgfu/5mHc0JVa0Of8O9dxN0E59GrYyP+orz77f/KvRku6EwxsLcvH8eK00zKbvMobsaznLL
cMb6rNpZxcwx/KcmbD6SzZ2fnjxuV+9iJQO5EYPMs19mjRNxKWGk08UoIVP64cn7R12B2IL5at/z
72DQ98GXOz/S9odynFC1uXtnGJ2VraWn5Rj0UDhD5qE3tuHVFxqvkheFmPhIxeGl4EH9VTHJ8Hux
LvPzf16ylDR8Rfoph998tvF1zrxNre2YtqsaT2N97Psnp82nh7YIvZSpbA+jpP/oR7+zhpDus0X2
fNYAWdWfH1ZPlP88ZExrVTHS8W1jS6hf/d+5KuEa/P0nvrOK9ksDE6rdMJfF9OfDIhXhqt/whukd
azLY3OpRWUN5TUiWlTJjyj54pda7D/RwdMWjkDSQc2vzpgxyM6/FCFtd2Xc24C6zmdAffzRjH11I
Pc+fgmKrr6pxsB9pB5tXoGMnlah5JYE5DNSyqC3Br5B0pFmfObFF+PhHxfO7/0q4a7vLIOzT89W+
0NCTOl1BXDYR78kx3GIWiHehGmO4UL7X/Pz7Z/inzvnfzmlf6QF6GNTqUBzMf1V2A1xGtS5TWiAh
ewiyJXgZo0k/z/3k3JU2+LCdZ+WnaAD4beTSXTsb+CGip+y6LpvhQgf9HB0/+Eft6/tf/yj6UhdH
Sdxlzr1lFOiovacgpbXw22vwuvYYEJl+EeRlfRDDuiX9MHq3g7mJ1Gt62N989FROGLYT0Np/UCq+
dwIRVxNSdeMt4Z4798D7z7PeZja9zUV7Dd18PIox1Pe0Vz9qkQcMpxb5wQH03jNxiKASxmKWu+vs
0sKq09yMOR9TBEUVVBlb7zOsMXis1lDj+Fx5oBFt5gYf3CPvPpfAgd3hEj7Deaiaxfh8K0DpyDt3
fAYPY7fbzk5EljKGKVDZGmZxrGrpfvDJ330upoj7mYfu+/yL92OxlJPXjalpN85FUNW+Dwd5rK4z
ROIH3a8W0xQ0aB+cQvtrPF9o7DYuNOy0MX48c2yY4QJPtoNABKNN/VKWy3CwJ997+ft6fuc2IRwI
lTl7Gp/Jc9sBiKeNN0bbwLnWV2mESdElagLYF0P+G5WzTgZ7sRMKBQej1sn5oLR759XafEgAJteC
53dehVA1rKq2CpZSU/nXlQ/PPiTX6US9OqRjZ8P7k8NH/jrvnGM8FDSGGmEXvZ+tX+41bGojbrBp
YviM0Qp39QoaXwdZmQTerP/7HsUZyd6vbHKazfMbMxx2u2Y/HFO3WY3rwR/UYwENuD+aSCrLxGzG
/LhGwfrw9y/73rsFB6DA48XahDf/eYuNCC08qPdjakzbeFp7q70YPWGmiHLDBxtyO7pCtT7+fzzU
BezYI4z2SvrPh4p2KM3G457266K/XtCYI7jwjJ+5EMvJ7Ow7gnhxhf/7Q98pDigKWMI279HGv//P
h65ZFfiNm41pn7UDGLkzPY9riATXiRTK1b8/7J2SnVwMpM6s2j1I6LwSGW1bT3qm/FqRIjuozq68
eXOeDQag8YjYO3Fw+D6O9aa+/P3J/0ISuQ+ZoBI2u/ts7RG5f/5Os9u49dcIIhK4AeONVd5Jppe/
UWusx0I4JKk6Qnk/Q5EJpO4QmmGBGLZ51RAV/sIwZ74W9twVB+hQiAv+/q97b1dxU7OxADlpKc4+
gqdn0+Dk5l4MYbkhToXyDxnilpG6GWe5/q9GgP+8DLBvEFwqNKI2/nwZaxFagZQ0MAXMytgbMTuw
ATJPpT3a//0C2H2FYZmS1mYSP/Pnoxg1OUOBjCzNIKSfKIA/d+zyEwcMnUykvPvIbuv0v79OsnOx
ycOAnwyfs42EEq73YXxPKangIAdWN93PZbemUQYjxSUv7unvz3vvtMCSL4wc6ruQJKk/f2PYmRui
qE6n2s3Mi6WYLCT3w/iCaNLCs7rN7vy+rz9CEd5bNBihEgODQ+ZusvjnU3VZRHOOACEFFXcSP5JQ
0prSOMAoNHYHA+eDL/nOSeHAJ3YdvidRIufPEyEnMPPqOfXWvL4l41e9KttdT6Br9de/v9B3fhqo
Os5x/D4AYH//8/9BuLwN5HPbqpkpJrzNIJQB6mMf3aIxQRX/P+rObDluJEvTr5KW98jGvox11QWA
iOAubqKWGxglUdh3OLannw9MTScDjI4Y9VxNmVVWpVGiwx0OX875z/cDmp9PHMsONKhTnM0mTqpw
QQHuN1iUOuUqVFZs0joMtoU5vOR6rJ5ht4aeGUn3iQl6YCihbwIGJkEMgmJ9SSIDL0gby8OmZdHa
IAlMdwgidLTo5ino+CsEbnUUWs5BuKhBBSO2vFr4zAjNmRmP46ZLounM0IAd1LEk7rAvVnxz6Fou
o3JxG4tWvmgrinGM1pk/yIMIv8YQtL9RDK4DRtCas36xc7E0I3gIg0bc2FwBL5gPyVlBxctZGKbd
KZrZK1Xu3cMvV1ZCkMZ7o6xZ0bDhRDi3MZq2RFsUULVlqKNxic1d8alEAsIpdhrDz9w7m/OyjsGU
oDGSXjqtjKkggSPQ+sfn5oE9jNwAaTaFs45FAmx/qshSCUe1YaooZiehUsrtBdbUA3FBCgbZIj2b
JaelJrPUTtzpDrVMpJ6wNpkJwEbrZcYQ+MdH4bhJZOsHdhU6B/a5u6EQ3dgonZp9Mts+xjTGESdO
mgemKwkRUlBc2Ziuqrrf5ZBSsaKrlHEDTD1Cl2amLj6D2sao++LEl3FgKQXTvbRDZBwcyqqPWpeF
GtvhCOohWFT9+pDvkPiMbiVGVJHT3JxZtdqf6OCBz39ZaTCw4GAgq+uI+qQYoklL6uGrCSCKjJQW
kTeUj7N5GAtWAIgglXd8Gr0bU2YzB0xjyVQQ3FvfUFAOlMpoi4mvL25vWiUqdmqpDzs0mKdyiIea
YsJCNuYUY7/ztKuSrDcTC3zGota8oFAvdtPeRqBEfPvEQeZQU4CpNN6gbRqcLPZnSqFUU2Kb0rSh
gph4fd7owjPQvETom4bsxFxZtvG9xQHmIGFKMOuEW1Hsrr5Em6IaJLTQFmJ01jdItxOTgrkSbstv
vyrWHi48KuPHf1adUkJYCWGtTZusB5+gUyBGtQxewaFT1s/Hm3o3/ReMosnRmBWbq8crCvPNxmem
DuSCJXxOjWt91om22rSUYvqdkKYtgfDpk6xkw/Z4owdemkGwTlvos9wE1lZaEUg9KlsVNEvo3sBt
qPF9MRHBszpUtf+TpjSsC5bOcVbanx8mRXIKcsdFHtXhdGu0JPDB1aGld6y/s3P/8X38X+FLefv3
RGj//Z/8+/eymiCCRd3qX//9oXopHrrm5aW7fq7+c/mr//VH9//iv6/j703Zlj+79Z/a+0v8/l/t
+8/d896/UDtBQdGdeGmm+5eWkp/XBnjS5U/+3/7wj5fX3wKb/eVff34vRdEtvy2My+LPXz86//Gv
P5fj0H+8/fW/fnbznPPXNt/F84+yWf+Fl+e2+9efkmX8hYzHYTlHTUDwfZGIDC+vP3LUvxaSLPlE
LiHcQpcfFWXTRf/6U/mLdQPwNJEGbmKvIPa2FMtPJOMvvgwSMGAlF2OHP//Pc+29oH9e2B8Qh27L
uOhafuv+BmeA0LZIqPAxY+rm8MuWifpm9iOBFlGqgjGb03ILPfJRo6qgyX8Whn4GD/G8LHYiey6K
p8y6gtzMDgwdZizPa0nsxlrdRSpbxDidmLP7m8PyVEueCYkFaiuyMOtzb0Zxq107krMRsl15/ZjC
aGw7Z9NG5Epik8P2m9f1a1jeDsMrm/CfdY0GbVnm+AuHAJeU5b68PwwBdYq9zFV2EyPnQS5pFkZ+
05mzGSCCTalwCDV4fe5QSJQlmbJgdQ3TQnpokfghyUU6VbhjWGc3Atg6lR1hAMZOFgZFyQN5nTul
jrpPdToGDWVYCXiQBW9ORdCoq5+rcUZ1GvbUrUAaMr5KwhrDXeBMU+X30B+Sh4LjoUIpDXUeLsjb
OqBkGyuMTZsJxLbweIxoZw5yk7mVQ7X1hVYvbxPDWwrpKeDo7oOW3KtXTtm8rUalhx5MUeJOgk1v
+JkkMn2bqajtozyUTbfEYPaiLrNi2CHVrQ13FEXyiYw3NUaqHlGTXQAIQdLbD4IqERM+WIK8mVK0
pA9daFZZ63NqMqleTGEmuIWx8N1MJ+g6zwnDmnJUhZotL+nLotvqETIuuEHT/N0O6jFynaCtnYs0
rIzKi3M0B4tgvEz9IhymDy0QiGpjqhPDq2sJFAEoG2AKetsiQBY2kJLhGVC94wlJMhY6VGZ8FHO9
ID1L23wapRoB55ANSncW4kZ/o0hqP5+YTcvmtJpM2D0DyOUqzO61DqBJAmLRmE/aRkeAcW7KmXNj
wuup3FKintILshEyzxyJi0hq6sCXe1a5E4/w7rO2OSqDd+fwQSaCU+T+fG7VkLsjSaMNGIB6oqay
Q61LOlNNLmarQPtcScOiNh/lGmdfy3baExvcKhliQJgnfkiUC90FYTVSjvtPMLeT1Ig5lTeA7DXc
hur2NonawZ9E3lyJXhTnThYW20BB0DYHsX2FinWgrhCJ95xFoR/1nXXi/Ld/eOGRuJHhprq4POoK
wbdl1Xmz1lkSlKcJ1IkfKUF2TRGN+EBOtvl4fC052AqnaEcmC7QkOfZbgUahJpBB0Q1rpHimuMg2
WTBrJw5iK4z+0hmNUzsvWV1Mjd/dZ+tE7sic0ZmKMMctFmnGvWg6/UXB6UbMtn7jTM5nVmadGqCw
9Tpc0k4s0qs59u4JVh2l+IbKDnC2cJSUn5Ze4Avadr2XIF0vzdrygM1NLvKA4kTgYPV5vWt3tWUF
U1LqEHcg8EFnuJgrU7pIav1rHdUipMiorjCDCacfEzA4yvPI7d4ef8Grzem1fRxQZeTHRDb5zvdf
sFQgOAopCvKZ1OE20CnGjyjyvbXGNruwJs38dry9lR7x71dNSAYTCqSAaO9WJ7i4lPJAnU35FSe5
kezI8lu5olI2M2VqMsfk3MhS5w6vj/4GQM34Mpm59WBkSPJPLCvv5zaAbRmJLVooTjTa6gsqZdbm
CYEBaLUJHgf6k3u9ntK74x3eP5G/9pcvFO63xfDCNl8mwJvvFMSlopXUMVISIyePFEXO50U6Wo9G
BHeIxAB1ymGUBSekZe/7pnOeUtEE2virv7OjEZIzpVnFdIZDwjYLSX4z93F/Yg1aJuebvYHJQ0R2
ka6Tleafa7FjWYbGxOuUfZ2qs+1ItnNX9qyICJKyL8eH8f08JelITmPZh2QSDqszzUyhr6Zx66E8
px+uC3ACT9KCfEvBJmzKKkxO5I0OdQ2dvE6ohBwO4YT91yaNEICK3pb9Mi7rnQEthkMlRfdizKMT
Ta0UCAbLMoueikUwKU7O1WuNTkQ4qJLT0Nx0ddvPm1ApyLAalVF+06ag7qleU1NqYmwcDf0Bfw+Y
rW1Z+FNYV9MVVZdyt+nCerwlLQzZDCmDrF+PsTWp8Agk9fcCD8vTcrAmhrT4tqJEWKv6RNjp1Don
6ibOAjjgHe6gEMzGrQxg68QXugLn/2prCTssWcol6bP/FhBSzKJIJ3UjTCF/HeYRgjmltu3HphBO
4+G8ZlOem0aZtiNCSblEGtr6hWIlw+SR9gTw1HYprvX4JDnPecLmsqWkzu4Qd1LJAyh2KeiHWav7
sGKwpwmUKVPOj8/c1UxaxotTE5LVJXy6XAX2+0BdFZU4RaxtlEmzr8hi2xez2kyXVp+K++NNrdaa
pSlWM472XI0hWq0h/UUdtWljsj1T9qbsZii5d8YMeM2dqUjaUCwTPFIBKE6scK9i9TfLwGuzi46O
jZswEQex/R6WwpaZirm2yYHl3Sd1HVAy4EzNUz7PYvCEmaTnXaP01Ppb+njeQYoYvC5Hk+wlQdSN
LvZRhXnWzc0rwWU2L2ITQuJOiDjeGU2eUzEPj7y4UOBAGpekJoCXteRmvlN3QW2XDYIhAzsIGc0/
PqCrZfS1Z6aCEpiU0gKeV/d7Vtjd0A4y1xXYbd21IyrHt8Y5OtHKspasx2/JZqIqolCGTNd+K0FF
9TH2ggqI4yK7Mnth/ihNirM3MYHECw1C+DYlzXmFfBurS7aoE5vFgfaXeiACVIsZBtq2/fZztl94
twbraFhcNY12Wan6RWSR4DTjl1xQUlbY1hMEiu/HR3e1pi+jS5QWBxrkHSQt19pSirJxLB1kY5NX
Wr8hZ9uey1U2eDCz400nWac0LO/7iQaZbBDBBkpqSF6u+qnXJpBOSlnSUTRXTqllD2BgivOU+3Tu
6jFYB0dSpZ0OucADhUWR/vEOrw8/9JgYAF8JqiMOXZjF7T9BQMlhrFo1PY6G4MGycvvVeqQzuet2
U8x90+oJR8Degr6TmtSEyWUsFmZlX3ysY9M45SH3foITxLGYcoQDGBxtGbI3p5MGfIYmNZq+4afU
hNSUrM92duKY8NqtfyY4JRgKDRCsc/hfqj/e0dINqWuLypE3cop9jKuGpvG9aiNlJNdYWPo2Z5m/
jQHZ5G4G0UT12xQLzt0gF9FPE7rwF0rLSso8QdRXrpRjM+SCrWwvIwfHtq2WxIVKLAeRhadHc/ap
TdM5PwupX47dJnGGYje33fRy4l3uD91rp0xCVsii0bEgRV3NJgftV1XEurrps3wL2ZwTLRoaVxG5
+X0e51GGEJxJX+NphGQh9WBFujIBRajM8bhp8fjw9Lgw7nRbSj8ef7T9HYcnI7mDZwpyKR6OfM9q
PXEonkUf0Vi+bcW133e2NpJFnuK7xdPq6TfbQge75Not4m3k2daxJiGGurXQJPgWW7Tf2FhyiG6u
vZEqmxNfz7tuLbcGk3z1shbz8awWYyeiRn6ehO0TV9Ku0nGwqMyKeuRgmXXiVrS68DOES1tEMjFc
Jo1MRH3/u8i00EZDSFtyUd3MPBXrkaBuNles77Ckmo2tEUsiySy2snDUi4g9znXqFC6ySKptnYb6
iYvi+95zjmd3X8pFeLi1IYnaNYWmtBa9l/Rp2yod1BATjr3dTP1vD/R+U6tFATaorBYZTcURhk/A
QgrPajPWyW4OTywN+yeWZZwJVCKflLnzo5Ra++epdpI7MGJMipbk/raXm+mptELpfh4nMMxtCGQ4
K7QT+91Ky/OrVTZcZq4M73S94UHgmiKnTyyO0IP1kMqJ5DqjnpwjxVPPwiygHhfdiatFU7kx4za6
YkkvbyMzbn70SqMagIyM/n7OavX3XzL3G4RqS7hYpzxyf9rNRZ+kkJOgOdujs63qbvYhYQzbJg7k
ze9+uBoheQaerA8JxPXFfwAsSW7UtPx8LuUzjbr1awzc0xu5tLKPx5t6t1Ki92DSsiwt28w7zd+s
kApd0rV+3mIbZWQy9mUhqL/jrexHcF5fKtJBqj05+S5VpctTvNnKTMloKtCfFlJJCy6hCkX0C2KF
4nLMEwM0sOqID2ZZzGBzg/bENF5t7H83jtkIg4nLl4yacr9xsA2zHoXCwklPExdE1MU2RAz7Abhh
5Wd55OxCzHieiG9kWzhI2TlXgPg5tIa6PjEM+4ecX09CLlrjekZYbZ0DkYswqJyxsIhXT9k1cKj0
e2vW400+2u2ZVsjT1irV6qM1yOKxgpZ3wmf5wAeNDSbfFGv+646/PxBpPMsJtfqmjxnueJlDm8FJ
BOBbIrpHTv9ia6Qi+nz8zR/sMhImE20yFXvrndgszEmyx9zyxxJQRwq2FtfYqjuvoOx9Y3udLmGx
5U9DO427JDfHx+PNH1iZUSJSAUmYmmjsuoBApEqaOCMSI6yb6m1ka+J2zNPgGrGi+HG8qZWe5dfb
fdPWammWK3g10NYsnzKFxuUublyUSbtAqkV9OZkR6oZ0oQtxMbozrCG4kVHMfSm00rwW6XSqwu5w
z5dvW7a52q5NrCcdfH48MNfkqR78rmYdlcPyJ4eh8X+wWhGK+a+W1gsj/lhFKtFSkTkTLCT8cQsF
gU7Wy7V/YoyX37V3WmW5etvW6pyRyQoSh6y1fAWS4ofZxL8GUIr6IdJjtzLrZGODevOy2sKusgVR
dN0MA0Qm89S18ODoLhcGgpSLunb5+ZsFTRCx1NkOLF/rJ2zLjWDGIKrTtqMS2yf6fKgpyolYPqkq
ICS6mlYABSclg/Xka9Go77KmM7YqdgU+UBL17Pjw7l/6/p7BzBcKZcBeoOdfNeVkYLPMkcPpUJBm
1KGIfnXkRlzi7ptv59jqThRk6wfeJnsPCyJyGYTnq5kTToL7gSh5mzUGMoL0lFeqOI8d79WhJQiR
KosAQTx0uKtWwKblaq3QyjwDwqmHWbrRIoJ2MH1hJxZp6DldrF3nulbcaMNwSlV/aNV92/xqyo5a
a1lNvyz6BgH8rI3sbZaa+Q6pMXQVzsseEaNTDpoHRxZBLvn+pRhtHdnG1gxkKp8Bb1JP/EwvsvOJ
08vu+MgenJo4AHPs5eBP6Hf/K5DiLK90i67hO2nvgJcbuwUjalnBSROtZZTWHz7fFPEBwuZEOVdN
pQ3nk5R7jp86GTNEqgmDmHE3nmWp8Isgnjaj2pfbWT/rUlF9rqGUP5NURxhVEdg9MaMOfieUTi+d
ptfrr79aNGMN9eHAp7ljykNTX+u55lyjSMSzdOhOafQOvs037a1uPDLlyxDTaC8FjeDVHdhwML/O
idPJoVaIEZpEj03O/Nby8zdrWpD3UgnQj5wPrIB7QDShLw2RfH58zpxqZbVydsWQK/Fc8c2bM9YG
YYkPWTXHm+OtHPrmOahTAEbwjGvwqi/tSASzwL/Vj7MaiBw1aBK2IMnwBX8LcKgl3CaCd9yZXaup
FQWnml6ceIQDHwdZF4z1liJ7lu5VfDxzEg2frsL2xyEUlwJ3hW0A4xmLP0V/Ot7bA0sMeAl0PTpJ
H9J2q6CCiVWyPML68kc1LL4QdoVwS8gIlHT1tWEL22ZlIG+Pt3ngPdKmgaQMYTWXw+WZ3syWdpxw
4KKkHmto8DcRZOILKpBPZbEOtqIyHUmV4W+53pGshdqHdyt+H8DBfIwifmoAtk5M/IPDh3aA/yCk
YI/d70rWamIyscrwYy23AvYFO91Q0WF9mS2hfiC8nN7hZH+KH3Swa0TeUG0T3eOit98qJ3GgWj2t
woZLrwm36pdpdDKle2DddBa/xSU2g7Hoq9/o29ekzrHI8QnxU3B2u1RYzadujMutHeXzFcT27jGZ
tXlXY7jhSfKg7tJKnXB2yVJs8er6VEjq4FDDZEKFJi9rzGqosfSRS0oEuW5GhTNhPVGMW21Q611W
LezcNB+uJ11D6HN8sh5YDhiFf5pdRunNKERxZEkcmizfmIZ2o1Z98DLDM9ykULb8PKwXbKzWOO5g
G5PXjXZ8ov0DMSuN3WIRgyyZUr7U/QeI2zHssjK0/QY9/RMbnMgXsFGnuZndWs92bww/5tacJzeE
bvdI5ar+LOGu1btdPuflpgIXLBPissjIHB8a5eDYENkgxKNwRFpvZp3ZRdoIKcTn/IqCRJhyCr42
k264Lds3cSYpn0eh75K2y6DLBzNV9GKCOW1OjzNwy5e2Cb5YVhZ4UhIDmMPhbyvHdvIhNmPoq5Ed
9CdCRIc+HHJ1pCVYuhatwv5YwiaSFiMH20f2Qm1MaEXncgCY9fi4HJqpVNRipMLMATW3emN1VNSk
PhPeWNbDZgdsPrqOFQxbRQvHnVNMKo4BJV4sJ9p9v21QrCIvAWLCtpzdlt6/mapFESZYynGLsJUq
9KgICDeNBQ4q6arQP97F91EZmtLIK6FQWoAFy6O8aWpIKkk4CN98eSjy23YQCsDJoR8x6kSMkm9S
TU6uRIfd9Vfwq+Mp6Zi2fOz7Zzqm3CsAjI4iOFlm5tv2KzHluR0Gi1kZ9KM0rtOXVBKcoVAd6jdJ
poLHjIVsXhlJMc4bjE4eJBl3RJe6M+jrehHN5saRMTnx9YaSIor6csoJWhNJsRcYXRLu5LrXn+N5
rHoPx8qg27JDqjc2VU6JC2W8GTahJTcgtwP1juVTfW7DHoSCMmdlucXjotHdMq/HD0WHUdyJE8L7
iUz9KcEgFFxMVwLV+/0HWW2r4JBZmw3wuW1pJfcNUc7fjlsuVa4sOwuKY8nl7bdSCSM2Qicl9tYI
kjrF7GyNuX9J1Xw8IZY4NJ9UesPytqRl16FbG7mh0wpaQrtanVuJpn6Uxaxtl9rLGcixqH+qUwfS
xdBO5QQODiU19yCoQIBwItnvpNqlep4bRI251CnYbYxVu2FfjXfAt63PwRDWO8usqDmxrXaLKWe6
a8hXX7KoKfAxUY9JaXBnVMFwd/wTOxAUWq633BIWCRf/ZzX6XQuCGscYAlA4immknVr1wUQW+kge
SL8ZjQqHnRkS/fcpBEjtNp2NinK2+QipU5XCxSVMTL8dB+SZdO4uyyV/SS3vD1YcmJFjOpPlMyvL
myzpFpdbbCIUvSz9sZ5nPCvy8JSU5tDCRoHFqzYSJsxaat1g4EYZnMGRfM4HL1SNYss96ocyghQ9
MehLB/YWFmx28EpgKnAoRh666mATKK3jEOkEmmpnFza6ZbfSxvCe5UZcxTD3cKGIBvVr1rUAWBND
7MoCYkGW18k9JZ3Vd7vWox/VqMq3pjTWpZstvqPHH/Ldtrs8IxMDXRTfCta8+y8hCEMpwtyLZzSy
8VYYjfQ9aILguU3NuXPbIo7kXWVG40/Bo32e1LndHX+Ad5/M6gFWR7FmKOwI+LXkC5EhO4+cj3Mf
nYpCvlsSlka4gHGwpnoWucZ+LxNcOpOOfcZPbOmKVN5FmmmFR3HPVWP0l51u3BvtKXTbwbePHJY7
F3Elsqz7bQ61XkUmzpy+bXLKxG4am0G7MBtus/UuLkLp8/GBXClkCZstnYT4wSl7KdZ9V+EtIWWk
fD/wLRlrm1CEBv4vzgj3OdGbn5QP1t+K0jFQ+eW9i91KcG3idXn8Id59XcszcGBY5BogJdd3mJF5
FoVGKfkxclk3YsEjAyobN6IS1cPxpg5OnDdNrc5f5DhD9DJMnKIY9YvEiu6h/GZnxxs59BJtcrz8
91Xpt2pksnRMW6QEX0s1i4JNMVez7dq1Le9AGcifRhTvP4+3SOr4wLKBnp56KXgUwGpXbQ5KPqFm
78NNpHX2ZbjIfrxwLGdMYq1KlrkfsT+U+IB+wGBkbF3O73hcyjHgFx5NNfFMtqUGXLdRm8auEBXe
LIkmZ58QBESfSFHdQiByxOKMFeubqIWV7EapVhSeE5Q1ibdSmmKcfkr9c4TXUbQbtdIidQ0793Yx
B9XdQlKGO93o5Q9Ca1LMqTA8EB5mHbxzp5Wy1K9bG64kiQWkpSLXUG1UMhITqvV67QfC9PFngVD5
ypnT1tmkVpN8gnEPxrggD0Ykcpz1B62ayqcGkQD9qab6yUgt+RoXmhHf38wpsNrUDP5ZgAfH0gNb
oswr0AZ/nzusQ1yDyll40UllxtQElPp4Yck9BOkuaCb8ksuhGgkXxt2Zk2e1sfihYzIamZUIryRD
nVD8yk39DRRUGPpmPcvnJPPFpxE9abLp8KzUfLOyy+hOGtTWy+0ktR/TBZbSb2q8NQuP27bd9x4W
nWdyHTpkqQvRKAB6obha6keFaDpHR4v+5TV2alZWD56RV8FH8GgEgWNbLh+VKKRCdyesLstJnQxN
6RZaVEdUj+RUOioRNGGcaqzU9A1TKHgNZxGxZKmWredujNKvTU96wEtkp848LdMBd1vwxDmXiHTo
3NwYuRnNCp5YuD3E40tPteVdRcruJRowaHBlM5czULAQy30ssrL5qbXzcNiaRR2kZ62p1z3FkDjX
UKJM6NyvFMmMvUbYbGz11PYPSouDpK8A3WhALxmc69W0tlQ305pu3lhU88wXnC6wESIMmEVuZU+q
6uOdE0qbOFTQS3TzKP2caubAaPQKF1A9bG65i4I1buHBtPiB4dK1TbKgY6prvXljG/iwepmQGxXE
G24UDRyoXZnhrOlWkTT9IGBqJf6kWeF9DfR5xNI+sG579F4YNZVjUXNG0lCmSEaefp4KPCPcvlGz
D2zA9l031dUDadsKR8G6rBYD2EK5nao6QUeqjvjaMish1NRB2ZrbwZIUfj/p1t5t5RIrQN6cGW0c
Y5S/qHxsH7kL99AOVO683hyazXncyHKP52ipNz47yPiNlFz/rDktv4h8CdVYUp7OGkVL/fwA3V1+
IDWkfjWInERg+tNycicxN49F1uJ3SZipx61FC0zTx/wMuyBRTZhlc6GMqV8PpoukJxiIgVQc3Qa6
OnYXmpLnF6lUtXhvsS7aLjamY+PLkTQgrBrqhERiiF62Jo8SXgHPGe+lRrK+zn1q3Bqt1UVnZhJR
6pUFqeHngY0VasQ57hpu6TxiWW9Z3wfhhBrzb+jlc0kyMQVCPZXkvj1R1+HlZHwWl1A8J10ha63w
p0LTX2qQLdltL2mL1V+USMOZKU+KDTyQ241rqWMZn0dNWnyp1ar4ogSh9tRK0RRiNdeAvbJaw/lq
JyFmXpMaVFzuqjAbvTwfAqIbcVp0HrEYbCLKzmDXarRoNyTa8Gji2HLWGpFEwZujzRiXXYg0i7+N
E3IbV8Hf8HNkyPHkRlXasAAbRvMt78PqMURVrHidbXaflS4zlTPo3ZO1LAzC9FKRRh+hHpof1USk
LUbPCfyoaYjz8QtxBW30+1E30s0UR+rdGAf9uOOjCHjqWJPF97ipM9WD8Ac+J0/i1rrEHVHqzrGH
N7Vt1nB3d5V2JB3o4N+CFe4UWJJX4UNpbnDUTuMttSRlRhn6KF8gTsYWxiTAKBGZS+WvFaQKcTbh
Cae4PV5IMUEAzoEulrny5FutPmX+KLAKc81YRXBeyAZ20nbVWV8xUgufdCNEGoPPdhB4VY87rzdh
wttCdjUz+byMdOwSKwqhjbM0t4adnZgJ9lkQX8WZgkXvkyr1IthVpdnk563VC7yrEYQ4LtKKgH8O
YWhthRzk8aVqjtgwRa38E7dRaq/0UU7FVWYsUEk74czhiVYfgo+YqrbFrYVjJOtWyg3c7eQKzR1m
S3xXuK5AeqXGxngqjK7GORPvGMfDsIS3lijp4gxNuWD+o0uTYfAre8SmC1Oh6lIRzgCuPjY/yrUz
f9bHEBE3KygGILEWxJ9MraH2MRlQkd+kHVUem1QviuRbILHruIpK4Sk5W4fUkYwfG5NOwTk9nSvh
eJYVSc+91Do5N1Uub36WJs3oz2oUf0URNd7MeTKk90xtbBOjsFqeNJa+N9g7iHNNBOWzTDQZE0Sj
nQu3M4OQtcMBJaZdxCJjEygLqVNYeJ1B3w5IIIwNMjXyrWnTdCkAFnP6FOed8iRpQQDgOE5ZJyTO
Ic927IRXepw2Kga0OVu7rHf6Y2gG0ue61XsuNRj/Sr7U9lrvdcSROi9p0uiTVlh4eJRpW3zMEVqo
fo0v4k+p7ruXQZunL1SWDnx4tZ5cWkFjcWQoJqvHQE23+LokubqcG2Jt2yIop3CXYQNzbhitOblj
Uei3XDWzr6oVqTeNgTelD4Kn7D5qONBdd8WsNbjHz/VNy596JXtXJri4KP0WaUoEXD0pcsObpn6m
cNNO+hdVGdisQzkwr5JKrr6KshGQOGQFzzpM+SjVtHHGvewKp+3O43iuu51epZKNETfut/4sUHR6
eh+xfjozziNbahT0Oz0qxoegsKdmZ1WxXd30sz7YvjkQKOIYJxx4gB3z2kUtX9bspMPUuYZsgISC
H6EEnin103PaFQVG4EkutXBwJflawubNca2S6lqKcjOgcHUyXgRqM3iDlr9omAPGXlXrEsbbEU4z
M4FtY8Ao0I2ZQuw23LL7XdSV6WVmV5i2yc6QfCn5HjuvF1IW+0VTidnDg1L6bENNd+A5Re0zFqej
4fXccYyNKVX2BeA/PDAbSaYQTUFg9FyMULi1DF/Mnud181xVd0nZyO23fISpucEyRo093YZGuEP4
uhTvYYFheDmO7Vgoz9Z8oSVDKWO5Ig2XGChHN6hritQHZ6jfZ5AFCcTgngUPlV7nacLxWK9VtpJB
rTKKp/qS7bsM5rJDJSgNExWgVVFvtDIcL+3EloNdIpFa3VhDqOAdY3Bi9SHhWZsaR8vOM6O4/qFj
FfrTlmtOREVo5tcOBQkY6MIdpiYYhzSZChJbwi8Y1hSu0ercBByIqFV1g4BQhqvg6Sk8qtrSyuPk
y3LmkN6kEtjAL30zJQyNS9GXeiqu9/5qTxUqUmriUQsQdM2ebIqw7Ford/ygVvWXwSEG5GtGpz+U
WNfgDxEXj9gJZJ9VMSu7sTTUp+M3mff3GNrHmoJ7qQF8ZB2Hk1oMflu8n8iLB+2lAtvp2mqt7C5j
leTcKRLMBWa44v9vrS43ujfR3DTocEyfGsfv8SPfGlRK/FRxFd/WrdPjZYtjrDS1wYnA3/u7KHEy
bmoL8gC4xvrKVqfzbI6RGvjY/1qXulyYV5jbZ+fHu/Y+ikEriOwJ1i5se2vVtYFAiT2rfQCJXZlc
J2LCeZGO9jQeZiD+zpSHOyztcM4qudqcuAm/zx0ZS+tQm5lJChi55eneDqzEWTkrjcCfHDW5aZeE
kdcXXf1oau2VWueKV2R1dT61kfVg1anzTLJJxvu7I/GNffk5dPVTdJZDA0LQGmwEBc5L/df+I1Ux
gLBiKSlPGsemeKlMz0ZLM5+CRukCT8eM7roGtJX7hcrCfvxlvKYl9qN71OGQAOKfSxBzrY7NG9Sk
2RRJPiUxEWVKtF65mBRXlxNRLIzNJu2ir41y28X1dGNb3YDRvV37YxYHD7FZSudSa81njgit+3x2
DALjcXBZNL3hGn2v7UoAIDjt6qo3FPLi8YpDdDPjv5akWBq7Vf3xeIcOxI8odKW6mvIe+PRELvdH
s56xKAw6OfCXuoGdYgr9XFdmBeMh3bg2HexEMyVIbri+Rro3UkN20+J0/rtaLGpNgAkv4dJXUNoq
HjmYeNewJ0i+pg7WU41jrWdpcf+7yQhC8wvPnRjL8grX4XALr+mmHzPH19Ws8wY5EfecF7hSF1P9
+x/tXlOrOSpJXQ3liVWwLaToLEqV9kEKM4WlL292GQ6e7lzVjzpX3E/H3+eBNYkqJgrGFpIXFVSr
mKeZ681Adt8hNtBgppli8SEBFjmRPHof8GMkEW3z9aG8hCK/P2lmuUjtLEkcLBPa/FOuWTaWidTq
7YgtnixFOtwYITHinPBh18lQB0twvYlZ2/VkLP2mJBXM7fHemYh9HB+8A3sX3fqnpdXglXkTobHn
rZH2GxcoXHlmT+OMxNJCnxxWlCzik/54vNFl/V6tKARv0UhQMsuS8prEebPCGmIIoioTjg+CDMNf
1UqxsL2Jqiuo8b/qzH6hg27//rUrVtHqX/97INEexOhD/9J0onn5A75R+wcH1R/PHbSg/w8gRssG
+d9DjLbNS/E9+mMn4ufi+S3KaPlrv1BGBlQiVndMLXTqZnkrfGS/UEaG/hdiFnZ9NmQUHa/8518o
I+Mvkg2WRpEGiueFWsTs+cUyUv9CegEfjSoHMi7spsrv0Iz+Rnj8M2XwEEK7QmQayOrCWiKFvv/5
1Z1CRK0YKPQJYeKfCwn6jTdhfptw80+J/Uz4w2JknRkjnpFxPXzRmkgXu6FLSyrrOMJ65UjYwacg
q5S9qsQaGfZPGO4Me1L0Lfn6dBsnXZdvOmMezspOrfVNi7Gr48bg7QePiKmJjwHBSLfDSvhD00pl
vKWShyBKWP1v9s5sSWom67Kv0g/QKtM83EoxKHJOSCDhRpYkoNE1u2t4+l5B/13kF0ZkWNV1X2GG
GSgkuXw4Z++1sURFidlSPLAMdK8buazaAYH68CsgO/KzIv2oIcC3HZ149RJ7jlTPxntLgyzR9/Yy
aO2etPW1jAZineePEoXI1TSoYY54+P1XeFnHQEh4cI9dM1uPbloqEYulKX6U2tJ9KMlB/RoYqZqO
vKHuOTVHT4bDrArtzqunOZ50qzvCD7rlpzAb3dzU1GJfCTPInqGZ+x8I7BTLhtDF1byxE0Ozonyt
1wSGvGN/ogytysgutYJT3qSJH4aZuOKzno6u/5lyqUEpUcMiuvUNZT2pmrggwqE96tL66kis5EJV
VIhc8OWhXDSXmgWm7fxBF4AuwzJAhhQuZLjyFjM1W1Q0pNbdlkMmBM8aMyxc1D4P2Amm3RXw1u4H
+i4dYvViFd2u9xYfdlVBp4usu948SlDX5k7IYx3ZKIZBXuHxApkhyS4VV8RYT2norrKbEPtglYHI
5JT3dasGXqfpinbTibrIojWrxx9ZMJtgbUpqUgc0oP3zAl34pTYn+4eb1QTcU1RaPtuFln6pyJnm
bvxakDHV2q4MZ+AsaWiJQHoUgqZhaCP6Guat7XX2z7TuanEPPoec0CzXEC2ESszFpxGxhb0Z55rc
Uk1YlBJNebTfQj0pbw3MdXWYUyC1dnDmpPvB89qeupHm6geMzcfy+0xzYONS4ifJyOvS7AlCAUd9
goeXaQ67lu+MCFpEu32tE3Gd9un83WwQDnGKJFF7g7i3f0aDYdCb7tE/9YSOPjYZ57qdpdZKPBpI
Y+h2BM2kHezKnn71YxLkV9VQZNnL2C+jz0eQWN41naM+DcXCJnVjeUdm1lrVLkxYIciL6AdFHKFY
55pI0bGilm5U2RiEyqsTYh2GrmrRa6dpsV/TJn/mrJH97KiqIul0vRYYMOajhlKSNQneldXEs5PW
jzjnbTRu7NAZTSXjfZN79jpC06GBuW1nwrU3VANUttFUYP/S4FG1jJLxaNMpfHPAc57VL54B+Cqc
bKv/WE4ERYeZ1UOPsDXC2CN4C3Z3K7NmnLcmrQyDMDNis0OSq+TV1M9NSwGACBvDbPWcSPha7OfC
IUMOArV6XElof26ztNeingyaO6EPCWXnwBifql5kYgPGtnxKkZCUoTJn7wsR6MGHdqzMBx300m1B
uERUpa5sNvycTG6QwzbdpqfA60Yd1U7JR9u535gh8y/BOMwvibP4/sFnA15FzNSdCElOB5yVlEl9
T0VMZVt3Mvk207qYHhbwhdSsDZnYFF7Lsg7pMLA5XzUnAJomJt9AGFrK+VhM8uJ0dUuqVos2zFdV
IgmM9ieZMOqVP1bbPlfUtH6vXv9/RX+DJTxqs95Z0V+qEjbfj/91GI5/DP9Y1PmX/29R9/7FwQ0N
jE5z/rhw/1nUXeNf7LyOCiVOlWjujirF/1nUNfYCOpAxtNTs5zkgHXVk/yYUmv8CgAX2lB0CtnMb
4/F/Ain850ZQw6OGTQRs68lZoacwi1a7rOJydu7nbO3CdizziGMulp6xt76RB6l9Ikdofs5LJokm
XycSrQ03WpJ5iRBCB3s8yflWQbb9XPbqovHp+Av+7Df+/LKTw39GIJwafMDDVBDFNUjuFnd1z6kX
jMKtWZdJpPdICzpUbKGhlurjaK2fFHmOOxPwBxKExFGRvVbpBkKduUtMXOdWMxh7r/HnbUXJ48Ob
N/8/29u3hMOT0+yfX3qyc9cbzqQjk0QsExQ9Vi+Jl9LI9qaFnb3qlZ1du/bcbNWaQYVzEgQ1Yzdc
in05e/Xjm32zhbf8IQkUXSiavqazYz6eNlqeOlu/Y3Xps1HEiOGrKJumlnbppK7djlCL92/9n1WR
P3d+PD29uXZTW/mKbwU4NOLNOmxdlT+mdGIOmjM4kTMF+ofcypcgHD3vkrL5nyezP9c8HkLfXFMF
7Jk0wyzitpRiNwkJdoF491uE/j/ev6sTcuefS1j/vAS0ak3o60SKlpFm1xyWsy3H2OZJIOyNizXJ
toVdKkiLix55rahjsapx56frXVlNvz2mG2JT5tugHL7XnWvvmtyUEfHhyQXd4W+f0d8+jpNNOAaE
ph5cIOVmWcxRPeTF1vWbYVdxMI8tjshXE8CyqzQIROShenvC+1LAcOqCbSP1lI83Jea0r7y9Vc7Z
lT4Z5l1LC+Hagt500IFtR7TNh1DQc7x7/6mee28nqisxTPlY+U4dr8ksoiJwqEvNhdrXrXdBpvOb
D/K3p3JSGeB8nFY2xfsYA2YFK8bqwqxGDkHa7nyNGIkNXJ83ezpcDdb+pT/IvhNXShgq1GdpPPo9
bqqsz5z7pmRt1jJVfhnr1I7TNpPE/Cw0J3DXRMmKqtJCjb2dQfrvncyg+TBIY1tWBKvS096KJDF3
alzra7pT3WFu2Qi2Drfc01W/tlO7I9C8aTcy5ewHh+vWTKW/m9Le+o/KTv8ewqd1ymI5cqNtt4kR
q+hR0+ZgBVzYpnq7eLv3X+i5medUX9v1oImCZeZxe8Www2+kbxRzdTTW8g5155cp6b/CfKo3k+V1
5K1by4UXfaIx/XN3JzNuqyUSHoTdxGXuyjl0ncJ2o4nyHiehTP0Uyvdqzi6V50IbWUo7kq0R7IcA
IFnYubOjx+to0KS+8CCOX91fxt1pkQi5VNusjcPDhjd1M62lqhAl5SJeFsej62lf1X5aYR844l1l
M201oywxRHZzrGxxiSB4Yvv/81ROZmNVE40idKOJEf/kcQ3eGyI6evA+TT511sRu+3ggWnQA/9nU
+duVEvbe99dLGYhn9hKn1jMKTbbGMbeK/Ul5kcHxbJM2VXddo0Vlowo66v3nfWYmOS2DJ2SKjStw
rVgVs9gPi+uy2GNn0Y3u6f0rHMfR317oyfTaV0GwAiwo43KUxSahCbMpSljJnWPIAxIepNMItr68
fzEkumcudzo1zoWsKWPWMfbE5QeqUph1SIaWKzqNWrBDVlMPYTm4lRfKvqquq1T3C+jpyYykzg6o
J/sc6bel2/YuJf7yFuQPTycf8YZUyi9v56on3cAoFv0V4U/y0onEkAhsrOJruQzyKxlqKcakke4V
Lhgyv6lFImhzmEzDafTqLlzqLCj3bpJ7D7ov+yJqggRSGqwfpYfLbN4OUi13VlIRv7NSUDxUy+Cz
/8gNbSULNvH8kLotCjiXLdrepTtiYDoDSgAKkHIIGfLefer4CNKtKSuu80BSp5hdUROyOpjal8Xu
Swo4miDxI/AacbN0c/rVYV9xncti9u9UUBtbx51tKyockZJ0wDkxCGUxFW4UwA1zt1lbpztrbtKR
GPXGfQKK0+TcWbP+0pJCe52KPNiaieY7MUhV67HzOe7CwNLsm75wg6dlwBe4Newkb7noUqN4VcK0
w6qR/TNHsglgS8bthdCV134rfKt3bhboNJY28pec7GNpVVcVWXlVWM+5QU0FiitB76YsXgoqI09W
Lsr7kuP4oavpxTipSelmJC7eAypgtT7imDYjwsm1pzweloGuRQ14Dp54DnJ6LWvj2UV0aIVTW/pl
NBlueU9KQqBd0UAefjZEMv7C/RJc953XSvoAQw3wP2i2hu8ohF55P3ZRV4+JwkUiRYlVa/afhL/y
lo1yqj7Uoq4FGEjTb5DiCPdZW/OmpIJgl0chWkBDylOGeJ5EDnV/WXPb2CJTQD2Qmakm4mDOrOdi
cVVs+WX/Ccp18WIQn/cqEGsNsCOaBabYqLuvwGxWbcepZR5xG5tz+ujmVt1FRqs1GeUInw2nWZrN
B/wP4nNqNnUK1tgks6XsZNdGljHqu6Qqa6xZajAPpQaOYpdP/Uqtb3CR0yDfuhmchawoDAjY4vOW
DJ6N6088mTnT5aM91uwZaqmjlPRz/AvS1gigy0fThpi11NVmah13Q9wmuqQ+CK6dvpEbygLJ1qC2
NYZ+D0PXLzg9kXdVrF+Dxem6CECYW0dmMo8fuxagZ+jYi4Z3TLY0hnw729vzJDuoYcH4SLZFbUQy
8RnspML9crK6HUPbmY6FPYMQ7r4pUwcI2drFWmCI3Tx0bXE/jYb7kZRC+dzrGimimtswDhk66caZ
LVZrV7eKxyHL8iochBt8b/jWutCreu9jItv6l2YN7qufKmPcZItyfnZAd/PI6CQaR9VJ9anQBhPl
CmKe76MaxixyBqv+2aR28SlvhgoFLTVBiQEfXUJIH2cxws6QBN7jk7+ThON9IcZT7kwQ1k9un7dD
OKCfO4x+k7TbxNESI0pQ1viDv01n7ABhC3jx15w6LbYV3wnpTLdXabXMT6MhKILNhehePIYT2j+B
kDY2G1HsyimzKoARvvVVDXLOtigUriahZ4cOWS6V0MLo2tiny3yE/xRzPNqVZ0aJNNbvZdC3Y7wM
xbJuzbTQbpJhhZHApCA+JITjMGuO7VeatYu40ttEv82ltR46mY2EwIFq+mwPBS9eBot/Y4CLPybV
dsjuNJRikpTSO4PEIsjOThc73TS74eSA1YuCksaxUXnrZhF5xUQBgi9Wiz2KsJ+D4KfT6HmyFdWk
v4qU4lrIgdIpD3Uwy+8dW9Z657dMnmGL9ElELpWp2yVoRoQjLvk+YTm2BewHL9sn7VEGO2mt/VUP
RvGiqonZthpMS4SB6PI2dMuS8TwolSTM4cyZUd4FPVrOLHNuYFPxHb6/BJ5Z0U+hDd1kScqgPRuo
cRl2Tm2lh4pudtisVrJ5/xLH4+FflvRTHs4sxSBQ2DQxRbKeZsRixWmxLPH7//tJi/7fey/3ZEea
r2YTrJ5Zx7P43dQt6SUEFD6lky7U65vhY+UQcbKaKEw5F9PNTogAkD17l6DJs11pIHPwHWmEhd0g
jmcV3NlrkX9ulWfsNXMUdPGHPC4cD+lOS+Qu59P1qrP94U7vC/vSVva45fjbYzqpJpCUq5J8XKu4
kFNxQ9NgCJ1CyzeFaasdyVnGdkib49cWDIeOfdK+IlHgxmiVeWFzd6bs4x6HyJvjPanqvSj9Lo+d
pdDvwUwkt/PUFs9ap63hMolhg1w9jTVZZ/tiTZcLhxnzzJbv1DuzeEuFQNXO46Qouh/IcKHN5NgD
jMyb2htpCReRREo+Vag6MX0aHXt4GdlPUzCTi9L3bltaaNODgTQFb53FFpxsTmPERjKDBl51nzma
0h8wXEeB7Biq9EmrRMrJMyMSeIsh3v2qjbO6riZkdZwirYQJxK4vYfTOPdeTmkZtt0XD5IoeQM4m
u57sWMloKyJP52kggKJLHA5SJth1knuT+kc2FM0l2+25g8HJubwH+9x3/lCwrTIjhJpiL2qDXaaW
/5itxbswds9MIqem2tRbc2yDbRnnyrJvUlpulOKPWguotRfmqXNHrFNFUl2vrlZZcxVbzprt+glZ
SpVbVE1hpkObZG2IZqdYHuo66BkYTXCY/LWADWMmP9+faU7EUf+eabyTmcYDXRAo6ht8AmNzaJNl
2ZtBnT2gE80fu3Sku0Y58FNNPiQHY8u5LTrhPK5d2UUL+ri4TSqxf/+3nPlmjl3st99q3ac5o2Ys
Y409behXOk0k3UELVjVaZAjSg71g+c+ENH/u+2RioJbiwQxKm1j6FjReN/UjtJ/a1uqTS8mX50bQ
ce14M/eMC6ykubeOJarC3HXEz7ATKRUECXxE7z+yM8vQaUZiuwS4FiiRUpOazdDKhwas7GhckDSd
+dBO9VR+MmWr8Nw67jqnj1AKPDW9CK6HChnqBFbywmdwZi45ZVnUavJr2DF1jLF13eqjPt1VqXaL
Z2q9EWTCRBPymMiVDvsPlZgXHt2JW+3PCDiZRmpQ/kY21E0M3L/7XPo5N+RqBccGrbLX5xwNWRYa
epFyIp3SHE9xlTT4NErMO1HSaeXNWPUDgtwkL3/RdW8+N/T7fVzzqtcQCauyY7d1PO1qCxPlWhOA
eG05XbNfgGE/tGJWzx7OCALNadgeTJNK9ybx7CwJIeqM7V4vBw5OntYFbO+RXD8aZdvSdrV7WFfz
OKjHPJFExS6CnoVdd8164YWcGbinRPC1J+bHtdY0DmpXfHXTednSoMRu1hbtBQbFuWrfKUxM1jAH
RMc1KEZYu6V0y8eq9DTK49RGS8Mli9y3soNmt7+kxErkzkX98f2P5rdT+m+7kpM3TynEX5Zu1PZ5
ntXkeSKK0Bt//brAmrxtGYlbx0JqEJFx37OvNdOZYhAIohAVgfMdy0nfYb8wunRjTXlwVy9JYm16
Z5Fx7kxip1FwiS2RG22EiLr9Xuq+eIa83e4DqaP20ExBQ6njMNhvcptgTooU7XLfjW4w/ndT6Wlw
YjBOdLPwW8RJw39fYcjYtcO43liIXsl7KYvnLqvSC9PEmbaNc9JaA+RttY3f5jGxZD8ta3w88uE4
HRZ3JIEb+8Gfqm92igHz/dd3btV0TpYs3S0IlPFpUdUyuzF8KR/1RiD9OSodPDNvd3LIgl0VlC/J
6mnPiEB0ckfH+eH965/5Ok5DiUqiiFpCGsrYJuQrKgBvbXP6iTtTVPmFhsy5Sxz//s3K0dNy8WdV
ZzGtOHlIclMnSiBvritXrBcOMGcWW+dkcVp9nC+t1NJ4tASu9anD99k55U3bG+1h7jDBdERfvf53
j8z65/3Ux/CzJfDTmKP5EPmT7h4CmsfRNOve9v1LnFmrHPOfl8g8wCYoFspYUM97MNZWC/3aQtKF
6W6fjPjn3r/O79yXv0wezkl1NRg7Z9Z6Ji4jcevrol2saHCbZGOgQ9nVmqXdSn8orwZd3htM3Q+e
K8TWM5r2s6xN46WZRMUm3fhZc4IL6wbDsT/qT+lU1LEKXS1p4yrrhjBLyy9rnru7lbTXYw2CQD0N
dM4i03Kn9eM+a44iqlY4W4UamrKSKu/x2LwWTG4UEDAGF44WxKrBqKh7WRfKhi3s7Gbiseb1bpOy
Z0OFfea6lAMxI4MJoNpNvnmovXceR/wLA+3s53oy244VmjxfNzlk+S3VFGTmRYj10I1ccuA2SND8
fdabetxrU7JTXaV9TYdORpao9AvH6TNj3T5uPN58To1CyrtaRhoPwkuxWK31x9XEUWxK3cD9gxk2
xGCtfr4/Qk4SAf69sThNDPI6+H/jUqYxnH/91nPh3VhJvcbt0PeHCW/3fnQHk0P5YBIqRChyju02
EiZixyR3kf3Pzacg04JoEGWP/a3Xd/Y0I1oU9vrNpdVybBEWG8eszA1VDvRJOMUufEbnHtXJ3Boo
3O9eLtPYm+dha5m1HjIRLXj1nC94TPPHtaJ+9P6DOjcy7JMN/3KEB4m2S2NTUOqwrWXY69W4fPfU
oq5zopyulFuSgFBl2cepFA1qsGLYdHl+6W7PbJ/tk3m2KIM81/SRuz3KxMiB1CKRwwe7cH/HEf6X
qeKovX077rqhDxSYpDRODWieq2nkcbNO/RavPk7GefauW202kZqtxaF3iKYH/+Fe2GAdb+Fv1z6Z
cnUSGKCisBHVnQpJg5zrDcEUORxTs79wf2emXPtkyqWmV9jrgifAWxbz2UrM+RbJ2+vgg3iPKE1d
Kuf9hpz87V5Oplx/IUwM7G0Wlx7ijy6Yl0drWsX11I/jxmwSc+8DXN9NFSpJAu7yx9qU+O/dnE27
2xZ0iWidIJolclmlnnW1OGa9GTz3UiDZuWd9MsMhNrbGxWe5rvq6eExMqu3GalZ0pBzj8/tj6cwl
TjNM8sVvJE7kPB5hJux/5zRkIEzubWlfQsSe2cadxhQM0DfwHuVcYiiGK28yjiHtZbAzHRHgDc1N
gqcMuaUl115YS8/d1Mlkgwi2W1t/zGNeH1bF2SyvGLJDZCNxvbCTOie+OWU0IQ9OlV0FFAA9LXui
wi32KujNh6rv22hJNWuz4OL9yHW7A032LDZnvFBO6q/oj2u5mW0DL7E329EKiWZjE1sWUQYaN30/
XzoAn/mQrOPzebM+yaDDe5JrOQdgzMjB5JTRUnjLrnFponl4c/fvD6Jz1zmZjxK300wvZf7ujcWh
mS6AxjcBKmWqlVEmMMW/f51z7/Vk7gnAvTVt5+QUx+V6qNRchFoSaFvSzcWFuefMzH1qG2hoto5Y
u5pYqSnZrmNg345dvWz/uxs4mXBAWqDSFkEd9zjjQ/hIzjYxWSH8ha79f3eJkzmj7JrRwsVex0Wd
0rKDWXIHvvceGe90YXk98xZO0/3SgBiZfqm4iSzw79sSf3HQ9OuDUuLSWzgzoE5RZFpG5BxB2uQQ
dcn4OUn0FiF2aRxcfWhDpKDj4f2HdWZX8rvK/uYD4af3syytIkZn+RFswV1aDG5oQObeqDYB82Jf
Qp+de2jHO31zJZItpnVCHB2TjgocuiYatfA6gzpQFlwYuuf0Gb+bPm+uMaZmPfqtKuKiQMcHDzO5
0udcI165Jg9qGtDIHztiJgWibV4a+NGJhLjqBaZuAmsu7svPvbyT2cDPHMoCNcforOnaOZwCfwSj
4xjGtwQwTAtyo+gPykxAOUA8fBFDY3xz5NA2WOpt63VctOkqKB349iVnDqRxFccI0pcogb3/1n+v
PH9Z939vsN88qEbLHY73aHYt2YUldIWPiy2RRhDEaPZlvwURZEdIDxH1uo0fDdYSRLTp5S5I5RTa
leNskG4tsFd5jRPwdprpXvdFpoa/Hx0YS0ok8xbt5QrmZUq3RVoAbCmz634abjolhrAZsGlI4kt1
mrE3akndL27mq71IrXIn0/6aN9jt1ajh6MtT827Wh43RX5ojzqzIp2FQFVAeszUYKMgrzENhzJxT
ggLdrd5zWFzNX9p6DDrv8RO+/8QBW/5923hKokepmZX+nBXxtAY6gmfZ+Nd5RyYv3BuwI5tZl0dn
VeUGUQsD5NbIGyVpvVCh3VpOnm84PqL4wWrJNjNnpQXQMbesqFMBxKNHMk4wJDOR6Wg71cNlwnbM
s41wlE7fRAXUCLeFluzH0h8OZs65IMS7NP/IVAKaKGPVfnA6Td1TMLQ+VpYB8Q9G2I+sqzODjF1V
EZw85O7tRJc/D3FJyCyCn5nci0Bzmo3SgukDlCJXbdLWbeROS19pQtcNjojEvKtHMDEoGEq6SPAL
rzDMt8UmWMcO3gS42o236CjUc7qz8xbsVJqFi+9VsVxnmq6ap63VBi9n6W2TAWtS6APY/elSyNnM
nqNBbJyt4Wuv9PzFH32ElFrXB0f3rgOVBlpq8qIbcv6Mhe3D6GbTlaFN/k4l6hPajiXs7Lr5afcZ
TBi1kOEezYSS3TR4q3UQQpmtwgRWTrvl9vIfsqqMm6RIEycCP5zIDRKkfud2TfZiev1A1zgpUOo5
8CuyrVXbxjPcGPOqgta7zTJ/6Pa6qKlUQJsF7lBOU29Efpt0saVxN/lE2ETks3JlD2QnWjjnE1mA
jrDq+Wejt6P6gHCy+1B4hUKI4AcgSybCR53DmHTTTW24CaaUdhFwPKy0n+7GQKt+1OBNn6uFk2eo
ubCxYJrZxWcC7jCPT6BOvkx55njRTG5UspEYyT+NOHWKSK1p+72QC5/HWlbANPp0UQdjLiwZ6ggU
ImQenblD9SQZxqsJmwk7Wl2FDMLpeTGMJsU8pvxPrZnkvzTUZPkeB5goN54Yknge6wJYV1+jdLAX
lC2hPVnFkfXlJFCH0lGSJlIugJasvkYWJvOu2HEKcTDb1sKe9+VEqIplKcvcknNt25GTefntRF6r
wels0h+nNFs9EnDxV+VmkH1KLWhmt75RY4nQ21m3DmpddSMsIR/V2wbbWXDoBq3+no+2SwydHINv
kxfsEp9uRYQVannwg2XBs1YF3l7hfbbA39hTVLhk7+IXq4abCVB4uaOS1X1dVJ6+DPqa7zRVFcfK
VVZEpjvowZWiCdpEHUF123ais3w15QZseovqxiPet9aP2dLRr/QBaFVb2QNoCpmx7e8B6VCftGTA
jMmX4F0VpgGJtaxrncgxiHikVDnyOZGduqbJAG/E9HuniOgBBh/TfNDA/rS0mFELBH3xgepys68L
zXlV7tJuGAuaCGUiVup7ZZd/knXi/WikU7JQFyQ0R3MwDMdo0bpBGd3R39mNQbumzNRJe5tOc17u
gCMNj6lDWFTkU+tworUMSMft/V7CUcHekIZNtjrIU+RUPmnY5rBXDab4hAwaDupcZv53EJGcLks4
civ2hKPkCVelc7/6R+F+Uyq32hTemOzRH/bZVgsSZ911FBDvKjGDrZmZNXJskqvB9NIqDUdJNaDQ
g6SkbRdLa41NZeEU2DarD21FT9onbDJIvJXu3ZTWRNJvFojxh1JkNsHB89bdkgc6zTljonVl2xDj
VgABfmgWjIZgVNTGrXG6VfYAmp3/z4/MOUnjPhkK80rKtbW33DpKzDbrqx9BoCa5EZMhiZYQzle8
6zrTVTkuPKFOKf9g2UjOQjE43AHDV13PK+nEIXon514nujENg36cDgKeEkygIHce+eo7VJlZ0BWg
ywK5kE/nT1GzQhfcp1TuvzuOuvVF9znVyaLbGGSqXs+mlv4U/HtGAvqokJCB/N4WnvWaZKkGaqxo
W0ywrukcUiT13s7KmJy2JGfSNwfu5T228wAzrNGPlc658uzQ7VhEQZ5JRRg8vKiXZCCEGWB2kSJn
EIbRhVRk9OdkgW8cjyK573LLuxeWMp7yhh4xtK6sCTuzdRmKBUZaMG0g3JGz1fZNRY+Ugd5OycOs
V44d2mNrfPWaQDZbZ0C9hTytux8ScyTEevmEBvSoRAmK+kkrV61AqpoNP6rZbZaI/HYL/pksxbcq
qPhxDaFnBqHCdn9FVVHA2GbIbpa20aZwzn0d1OdYyg+I/KYPGaFd3wjBG5a9P1qauXVLpx/JdcoJ
jy4UOVMhy7hOU7FJ9bjmERD7V9XfsRGqp7WpxV0L/AgvqZ6ubVjXU5dvZi3RVOQycGKIgAskv7KZ
0kj35gxIUC5za99iQnvN+Ha/shnoTVBjhFqjXBySoxc17ddj96uEMRkkwYiGxUsOtqwp8NGHlzeo
EZwQbZyFO9jUQjSAN7nqW/B1jjl8+N+BYmCwU/D3qi7EFyRQ/DTodu2X9zdBZ3ZdpwjsImGWBJoQ
7KErDSEBXK/2VA33AXPXQaRwngaflYZg6+BCjeLMmeO3NOPNNpepc66z4wVZj9rHEm31L8627sGr
8tf3b+lct/X3UeTNJSYdyA60pmDvKSphtWWR+S6ycufmxvB9dD1kA6OqNq0Y+jhHwbkhZGH+fuHi
Z87qv8u/by6uI7x1NSp3e2VMT6lj6NGiMgwsGHAjM9XVxlROvgXSmYcms/IBkqh+PXUTrl67rDcW
MTq7Ulcv7/+cc6/35OA9r2YrWjW5e31qWHZS5e76tR7uAoJASc4jGDjRc5IN2aRcuOKZg5Z+0n5g
2RxL0u0xR2hF+dnEG7SxxMyegwnrQA/8Ej7+zDg6ZcKAhCWg2Jy8PYiseptVZnXLflJtWjMvH99/
eGcuYZ48PFkaWjAndho7yKajpgIT5FjLuGPbeqkx+ft085dT3++cjTfDRWLJy6xsLWMc4MEG/Nmy
a1NKYsBOUtDeCBabYp1ww3XrtqmT9CsJGj3wNRCrprkuV5XJtizx+3S/Thi5xRAktwkZfjuOF7io
0uChsavqsRyb194J8t37T+Zckfp3AfLNz86aJK1lRYV2TVbY/EilIgHacPd/jZPr6D30lvs6+511
Uy22Ewc5xVQz1yHGsbI9WAZERDSDfTQmdvDRzhwnNIfAuICsPzMGT/nhfgqQeAVWHCd+6z0GLixA
MhPyyAxWHCm9Z18oOp2p1BjH6795CmWqizJ1TW+fBcsDISnNviTKIIRklIS8RBz/yLzff+Lnbuk4
Rt9cSvgKYnBjJnu9n9XNghYnYqc37UxfxymE+v3Cozsz5vXjrb65zlolcFFbz9+ToESVMXDvq3lB
KZ+sl3SA565w8tCGQhiWRpN07/rap7GwrIeiMmrkdsul0LAzz0o/eVZwLyp6w3y3hGWb2wlyyXUz
N8YO93OzN6R/KQznzOvXT2pKCSnrQ5uBNE3L7JlizQHONpYFkf3o8mY5lO7oXXAkHlE0f2tw6SdF
Zreveh1vTxYnEmdy11Tpgxf06p6Oqhuu4+DGlisRuQ9FfYvX0oqaPjW2ZpbNG4sN0+egCn5BWWWf
no/ljUpm43MhJgsvmzVtTCoAWz9FZ2XDEmc0gY/BWuFuzSp3Hyxw5bvcQ1Pg0n9B+Fp7h0kr+HQX
W2w1uu27ziBWmYSP6j6FT723vLa8TeDuRYNcphultfM283RxEFWJDKKCIcO2cd3WU0FcDI6XjScR
dVFxgaC2Dsul0uOxgP2XufV32ef/sHcmy5Ej17b9lztHGVp3YHAnQPQkg32TnMDIZCb6HnA0X38X
okpSVj3pyTTXQGZlqswiIwIB+Nln77V/uZabKE9x4ubavhFldzSYrbbcYGOg3kO3sUMqDmF7EijP
Mu3UJb3+EBsGQ4gb/0FvgrsU/ajufv9Rf0q3/4vDwF/5+pkZNWYbFuFejZ1nweVd8lu24Rb4UEJZ
e2mIxtxAmPAMTMtd96FMVWD+EsPehRjN1DxnxmZMHefspexh/s295F/9Vn95rllx1PU2JX2HNm+M
fZlwDsMSbm4ud6r/Ai5+AVxc+rz/NeFiP8x/gVVd/sLfwBbiN5uCYQB6NsxPWvG4f/1Bq1rBFjSp
GhLlEGr3r7Qq9zeGagqmgLvr1HdTufJ3roXxG3/BpFuP0gxAolTK/ydYC+eSQf7H9wZaFScoA2CW
oJ0HFM9fW5gdGEUiK1UcxLRRGPB6LFnCca/sOmgnAVYWcMHyrhbDfsbIaGDwcb00CZylicnGTL16
HJNpwt9tZNY7Daagkvg2dD4tWdrTDBb9a1xqz9xQ6X2iqaB+YKdNBKnXplH5FSLElVUbeDIiS0UP
FbxzGWjlkt0PQ+9cEyWU8LWn1nmZsgRNpV7KasRIXY/0A9izneMEhGgfdAvU9THSPUR+NMI3FJ/+
jBRBJ0A3hka/wxLBK5Jh1r0ZOl1drD2tFX6EXeujtYfovqlDpfx4sLIfURfDY2+xGaGxT1lLycPY
03nX8uVt9Rhq19yuwQRHgN/Ya2UprxozdAiIEkaMNnVeCDYcNj9sa5gVDBoxGtG3vouGG9VD+uYo
B1bXV1Ex38fM/fYeabQ7FbqroU3QtXnbEgvMdwBpSSibiLnKzyQKhF8MhP42AGKncP1cCudYL7p5
iCKoFmc0NxjXkTPJb4bTh1FgI2dpm7DLPFynRJeY6qVKHd77kfws/t8EEbBpO9w7EEYPtZCZc7RG
55HtVPigpXYElKyj6s0nBmE8aEUc5TDmXXlj8/tFG4KvzhBEllyeoxabr4+92D3qlKdr64rJTZlh
cd/7mh2bVB6MPQNvXmjep2gnKw5q4fSfxoQ/3rcyo1YHUy+cR6dPZoQVLVdPY5ZLhejTrcfloYHg
GwMlNwfnlJTZsh3HJCQBNXj1DagfNiN5DyuJBhlp/HRxrRV+iPJa+kNjdB3vNvB7QOWetqKdTLsh
2tYK0OmK2GhQzRpZmsGev6yuqn6oReg/qffQb0U7s6wOS9OqMchCggnqETfbNkOIhJZgaz0fWTMn
n7EY+9GHNDwTJHM7BXY9rN9lWcXAJAg54Zye7YW1DhBIf3HGm4VezmSrdyUWndFNSZpBKW7f0xHg
qy9GAHGVqZKdYWe9vUWvFCen5yGCYB9KUPxRTJk2gS0kH2FWdfs5a2F+Blyek3yKZXcckkjyRqq8
sLfYQxxnL02VL6wWB3PZmJ1zZaRWEW6BStVPtl5YbkCzEDnc1BRNGUyJKhlrI7zh+6pN1X0LyzY9
Sup85kCULCoCV1vcz7pcYN20Niqq71EHIc6TZqI3Jkw0t2hOwKcJNOZfveF27VXryfi6FiREfFuf
phVpWlNsAplGt4N64bNY+dD1T6T6mB6yPHwjALB8aBUffcC+WnwrqZHgs9Pt+lsea3giqyhV2kYf
oZ3RoeAUqd8sXlJA8IinJ5dBPEXfM9VZ1YQ5fc4uw7uDkP4xZoRKaSeNU3j9YwlWbVm0DzlA9NtQ
POV9yS7SpL9UYfdEL5Xsjxa3v5hylr55LGHr3nONWd0aCaqRWiF1p+xIUkXme/Y0JHryoC8uk3eJ
05ULF4o6lsHdIGOaycvKrAdKjmrPOA16PU5nZSeTRKWVbhKEkxr6k6g83g67oVcgKJwViT6YJKJA
Ci2teKIVJrNi7JINbDHgmyk3uXAoqmlj28ZwNep6lZ2dukvktgXGn2xUj9foJh3jyL4lEKp/aikI
XT+kQ8fd5/ki4GYl+urCE/003TYUgJFHsmo9u66I7ZbgMWrnbsi1ub+vFsT1wKaKKqSZQ9jywTa0
mI1uPFf6SWsSFsDtUDgi9JdEGIPp26qZxeTLgpMICqqRdNtuHvRnuYzUL82YrrSgtOWo02uocX3H
sQUkw3SjuX2Rjt7nP7IcEIsPFNKl7YTPFdx747rzPmMw4i4x5/YrzaXuXce12PmQybC6FJNpfK7d
R58sy1JinSGfFd0byagjwxb908h7s5DBbUpvlzadnLC6J2LadHMcnx09G08dfJC3JC3CIRCLl94s
EKeMfegqBSRxdjX2gGNVf4/6aPnudFl7WzVZ+l7TKHoVx8J4DflCfzdYNSzB2HsQA7npUL1CNlF+
yXEcni2aGbAkJqroA2tdOhFPCuPUrykEacGhhNBbzcx2Xy01edWVQFxjI7gUCAFN31JZ6jZLwVOC
W84wApeDclxxtwHPbC0borkVhlBPnxaelwLZESvkI7h2ez6MXe28VOOYs0WZhvkZOjvXnsryKGLD
ELF9s8axjP2kR4PZZUWLU5uRjjewwSzcnIwEMjt0wjCLd4Zis+ln8SShsIbN8AKiFdCAJm079B1j
SFLWVK6BhYJF03Mix84NZukRDuwtT+95XEDP81MvzK4Xj1pTn/ux2GpOtHCZJZX5DliQ7WfFDUXx
+M9ytaNwwXkXkVP8lBFrDqQbUbc7OiLTb2VVTS+OmTrQH0JdfOJN6J8s06LUhO1VXvg5OgRPcRIn
32WleUfVe92Xm8zZndcMFTcMW+Gna5216aGOnfx+LpO0mvY8bb1Svyoh6b0MaUgfXxf1DUZI1uU/
M9xHP5UeeT8Nu9a5OxX2meibqHxMr92tU5LuJ41W3bBC6t9Kt2FKIYNfPSWd02T+QpwTS7NtmJQX
GLU8QLtDcSnRfa7znoYVv01Kq99KHS/ghiGjP4ShtIYtxrzCCmKcPHRKxJb+JcZpmTfsqOG/wFcB
2WelgM/1SXkZHQWm+eRag/2EaznCC0fyIPXBLYcsb6OaM9eUuk99F5YiSLysJR5UU5cdgC7UV7Ch
evP0srfWnSwtUyRdrIT0urOcWdiAzOiGoTviU3RtaAF5eh7sKFfngl4MY+NQavDME0XPjqmXGS9S
NuYYWFMX7uJOsNmZcK7amzl2zWhryWG2duZUAhEqy1Y89xabtj3FUvZbS+spM68VZ09Lqtd30DyS
KFC6hro9RVl+zU0dvKNnq68CHuYXp9n5Mwdm8e4uGfYHFlh8dKC5TH5LyUcd8J2XRFnruuNrLsL+
LpFh/MxexQ2DaOA4xrJ3psgg1LLsaUyHMGOvYohv85AuV2WUOM3OsUbPO9USsIDfAu02jl0S0knE
AtN4aQpV3eFfqooDrLEJKilBrY3Fs+PKCIcx3rR2aSjWvKAa/Ths5BGuijL93qA8e1yWNEc0TsUJ
jBjrERYSRGm7uIPVyTWc8dA02YkSmq/DvWsp7o2LyfFgoYog2tFW1pd+VE3GG2eEIsY2zyFx4zZe
9xr31FcAcsVq70PKzCS9CR4bTkyTWnrwQrhZgWaHpqRuYvEe5nKhvMd25fhkp038WlleTYFCUYYt
FB8zfi21efzhyhSoXJlxdPJLw8Ftk2F8uaKHM74f2PICoR1H+VTUKVEBnvHROWFHuSbT6hlGLoX2
JoG1ib/t1rF3XqRBg0vK16y0Bu3NKjVpHVLNAoNeDWN50saM/i3lzM4xgyX2nLI74wZLE8ZCUVIX
3rKm5ncYy5DVmZqNyPQRRCzk1yFmT/TfgTgCLf0rtxGs+C965uaj//hjWj5/FD/+938eB25E/NP/
81f+NhJbv3murlO/6NJ+6NLX+/eR2HF/06XBnYIrn0bdy9z7B+tRQHrUAUC6LHWANTu/AJyN337v
CF4RkVQckl/5D0CPrOb/pCQxEVPVCJeL1ggLfCTjzJ/V0cg0W5HSuwD8JaHLqjYXikFck44UP8+F
G+9cI6/Z9ushHhvC4a+FKKcrJwpHE2ZZmoYHOzWiF1xHPDy7pCsXP7PzzKR+BfwILJb1H9cz9jZl
2NmlKi7gGYyshOhNMBLOemP6nmoLGY4Cg4e1d2WH7duWhT5twtEprmbpmh/2NDAXOpzKB99aZDz4
mdlWcsNG0jRXP8PqjkxBhPhlMtS3QDb0KphrVqdbHmUtJYQrZ6NKuijlyI8haMPWjHq8haJkGeRu
a39yyIEtM1YLzMhBiKw+Rp1EZ1f6nHMGJ+yd3bPoXcAXRs5cbF23o+DFqlKPGd0S7ITZp1At5rrx
S6mN47LT276YAiOevHs7msKf9jBEz6Ezds+tVfFySFRZr+0QxQ/mZE4QUfqh2A6WydlIXeivlPGW
t2mJDRT/CmBqokZFTO6F1Kl7rCM5feAnS19JLon3JCnrIVBpPIlA8wT9YpWRJsMGOUJVm8wCTmus
mFpvGU0EwCh8GFeIbcW4sqZ6svyJMw+UW71LhicePuuDlM7qc3Mh4lq9670lKyY3B8BNl1Gkin1d
60QiyhWpG7Eg5ryzgnZblXM6IoSu0WEIfGfizowqeAPqBEZvcuH1dl4Eu5dDU/voXoi+eMLKj/DC
+TXTNcwR5Sv/N4KN8TO9UIGbaSUEN7xWlxrKlRy83lzXNjCQJT6Nc9CF5xU0DOJ4tRUrsIJEgCER
p2rEAQrkBEKxa9XJD7qNkrf8QjCe56Tg+SEirYdRvlKOxYV4HOZlJfyuW0nIi2VzF9cvhGS+R9CS
wxYK76a8UJSXHiT/VQzqx+VxbPAoLo1BS07cZ6afhWtP2rHWZIS9gVxFcR/ldY11TuTe/XyhOHNQ
g0pua+3blBMVOxl2rqdHQQfuY68G5rENnWKT+QzP3Gk+YRWK9IoWXLoN61G5r6Xt0NUmEzbvmD/R
pQ9Nq4WPwJqiPhg01BPasXJZ+UkOt/lBEwx3nIA0TmQBe3iI6rFjRmcV4mH3pW1E4IS6HB5MycCc
Xo/mON4YlSmHDUMWiHWOgFgdzKHCVk+B3dLfhSCFBDhDE9ZAqnf44AgATNCFBUVrWZB0aVru+iZF
WSjn1BhOKnKAQusahik/K0p7wtHk0MhGEl5ddxWwVE4eDSGMMq7SdOv8PnIK8Nv8gkK/N6q4eUw9
PYu3TWY7PXjRqXsSlwG2L3rvqxyFbW04dWkfQGyyWy/RGXsrTsMabybTsI2v7X38fUSeovGMVsDg
PK0zdH0Zp/UGXBAGG7lonBTWkTueKsbv2mzqb5SkLQ2J7k58I57LqN44zvzBujZ8000r+kHwsvqJ
+WOw/Dp16II0L2N/1bPgRbhf5YBuVQbgULbtlWuF2ZejWyXv3kVFoI8P4FQkCnFuLkJDdREdMCe6
n85FirAi6c5gPvM8PUacbu8bT5CS9FKDGC0uTgSN4iJuVH1ruoGGG/ipnliEbQvbusr6tVlMKZkt
qyMDqaRbkhzj0EVCmVc1xbsIK7iIi7NzkVuIXSC9UCvDOcuLXNn7sZRhsW3sTJ7GbGglrsNKaVtu
bkFyEXWMVd/h6MGfde220YL5IgHNiEEAvpCF0g7LyvS7WOTiAwqGVUPCN8poV5WTzrDFYtDPV70p
VB7lMwgeyFDVRZKa3AJ5yrtIVXPazM3ebVtMUjDVm1fzImuJcvkqV6mLhCyM8O6igM0XNUyfOpQx
uNuoZINKUMyoAUc9Q5nDzZ8nnfHTGR28p8NFawv5uO6pN3LekzycGUKtUy5LN/CaDJk2Tot5N86T
4JRK8u3Jvoh6A/Wkj+ZF6tMvsl8PGfgzGYQJrmzVBZOLRBhe5EIvYTnpg5rju7lcJMU5adwjVUsG
0im52Bd1kR+tixTJMlPecLZFoBzbgglXs0zphxcJE1BM8SZCXt8RPp1HFH/u4z0gqFX+vEih/UUW
JSMRP2mgal4V0AREoZJjAN0C2KPv7XTQfa2Y64eohOAB9cKI8RAp4fCMq4qaYnZW0X80N/93u/Lr
dsVlc/uvtyt3H+1HNHzMfz5M8lf+dpi0f6N1yyOTYfLIFPzv74dJYf4mSBdSOsGRTkAON/8BDje8
30zPoKCKc8Dv//LvCxYCQ78JXVi0pHGgdD2SFv/JeXLdQ/9jvyJ41tg2RW+WY7P7cZ2/krs4hrnm
SAfG1oryxxKQoS/48mE1j+Tvu7h/uYD85z9JSE83LLxVl7XyL5tQW2XC0Ow0o7t5ns/1oDt3kFZt
1qGYo3/5DP7JrvOf/ah1NWWyPuIVir8sF00KLXuz50UR+76LwW4FmuE8NG34b1bhf17u//7mWRZR
akYOIXkP/3wUZ0EGBzzz0m02mV2Oz5HtBWOmcUXGDtpUSqL8///C/rx6/+MHOq5gOHHooPgrsVdh
Zk7oiyMfV7b5rVe56PFpe0P7q73LYk/znbjr/t3q2pXr6/jTReJSPchn5lLQ6/4+9vxqyKC3vNG8
zoq3EHrlnQas/UdZzyFZGSKYFu71RzXV43led/hW39UHBpP8NIE+O4co1hunBeLn1Fnx6qGs7lIM
6CcldXG3UFcd2AWYzXge2qPHweRgsC16TPFfI6dNlJh1XR4GS4F7xy8qPCa1yt2TmKrsW05QcivN
GK2MRpuqC9qs7je6Ytvtzzl6QgjWG4t8Jr9Bty/2MRxP2+/GTrul49j9Huqh/W7z0dGqvYD2KtoM
dkc/9PM1j8r+Q1b5V5ypNGBYPKtOgjU1PZoy68wj9mr1Ke+HlGijDqtzHLdXPNCA51JIC6Uv0V4N
O3bPjmzGrVHAFxdiaJKADMH0UnIo3VMOktxmo0u5dS2So00y4eDoxYdeNeYB1/4KkVV04+qiMj5a
nGCPNXMMig0V6QNdIPN3aoMqToujm+9Y2Qx7pBAMwHlBwa4mBpzUXgIjMMg5oNw6yHe9L5opx37o
IRX1ormOaXVNcUjo2YYnXPtGmiN74Dw7Psm4No7unDobU1sEjfGl+SkWi8xUopd+h6ZkbZYw0a4n
M3IB1usOqpI7fI/ErPkU7xhPmlWvnqcqdJJg7ov0WlREn1SRh8cW0+zWXMC5hK3XnWKyPbdp3kZ3
fd6ER0NCB6YC2wLIX+gaztsiz6nump1dRgBasJ+cwiDJTXWqIVc+zoXTCHpCytFAdCrkqU+d+Ftk
WMLwF5cpeFG5IMmeUWay6NaJKq3yw4w6ClWqPjW/88jm/JYV3XAYQ8KxfgwrAQ22dQ9GkiDL4zKe
t0yCxsYuKrXXq+SW/uQF99MyfK1VAKdi8ghM6QLNmtxBazz0et/+GHS9u0rDSBDP481dHKpmko7N
dIByHyu/bDh71SbiWZr3zVsjVHQUKrXIJFAkMnhaLDfWQFYqV0BGVZEsG2tWIwxWw3lhmVjd4YUm
PRKVWRBWdfjq9kvK7J5CdbUL/YQLKHtxcIO6ftPk77O2lpRWssbg4v7ojZJDfpnIN5ZiiJ+in58S
r4geSuUIqlts7zlECqAFSbh7Dn7RyQMFfkPgx51YXhn6s7XE+u1g1eHZMBK2qRC+psc4dPQN9uTw
K0mi+HZyyjRYZpldecmU3VMr0L0x0ckeNmvd5Fv6hMvuuxbbdbw1Z69ID30569VuLBWFo5JTS6/I
jqyIsDbrrGaP27xpAH6KqbhXupnGm4aGI/2r9PIx36EtUgNdLo1b7kMHwJRveVZV3cRMx4fM6rz0
Ocssy/CjOde/Os6ocjfTDj1vowR5j9wFNNYbHim83wvrAzcI595+XxpN9JsJpUXuoLgM/UYLM3s8
iaSGsQ/J7E6npkGmuuHsOa0ykbWwI8cNajAyZQnVuPjARj88Jaqys43DWUxusTbYN9C7aT7CnliM
p9gZw+pUQlx75RBnK5aP1vRRKNwZRJEQ4YPG7Kbvg474glG7s16oh/HkKZNx/7Oou/nRmIvYekop
NEWYp5CJIsTCXOJjq2mZvSlkAUY/ThH16Wu08gfSYK6vJeEzSKx2r+P9xV5la0HY9dcOOCOCAnTR
tp0k/NO3oEIUW3tWpNQ6VeMpQmpq2AcFNCCGL5ZKWnLaafrTjuclYJtJg0fjUVzB5TTxB2tX+jaY
jj2z5KktEa7xc+tX2iC4X/B+HDWl/YCOqa5pHa7vesStQM8HpjxqZg9Y7ckwzOox4/Kqej2gfJfG
DH7e3pg4gvex99QN3W0rxCEsC7fmZ7n6jlLgfR2JkymnZuOWFGiVoW3cAg96wb8RlEu85wlE1UZ7
JfvxSsTasajlVT7lL+PYvDlVk+yncP7uNMaHpRo/7e290apr1sLPrh6rZ55DezaHB12wwRAtVm+c
/lRzjdBeQ5N2rCgajlVZ7Res5r4Sy0s287WBJowRQy4fedJe0zB+w1MSl0P7k8jnvrLsW9uuN0Ve
P1ZNfl9aXkn/r70fhbVPUNLeB+4NfhGvSoPEtU5myM/Kzj6rMvwZ2+MTFOhbaXCReOV9bQLzl2a7
rWLvtYXWHXgseeDBhMUu6rp7t+Y6UstB6g3cD7wEc4PIlsbfJ53E4TD7kfdjqMmfNI63iZf8hdm0
93NHccvMGUMyCMTQuEALl9eOM31LhDxYNh3PFK5ZFffdzNjmFDnbff/RKn7jxbiOs/kWqBr72G5l
tRmcN+uFP9HsunYEkSNv+26EUq2Lc1SZPPet4caxXfPRlu2W2uB9o6anIhozWpzb6qZxwwNSGNeR
WRxAsO7mGia0zOdvcIhrMlj5aRz7rZ24JNAMruGw0qhIxfaMeKjZ+2Fqqk00aWDoESICY8TcXLmN
L6UDqttrg8rNNd+U5p6tNgaEub3TYoZWw1VuUFt2ezuAVbeUDachnKzqOl+GmJUnHhkAEiebVOaG
dUQPyS5/ShyOhnpW3rApjfZZXu6GJTnqi3vldPFHXmVfpaU3D7EdbWcJKtw2zVOKVKTW4Cmbq0ev
cK/mJrJuU+p1QTuBHOIH8OLTcivDGUCNpe9kr7FsnNzXOZx/2DVL1sYRQ8BqhQBlPOTB0uFvEr0h
702Z1mf0FjrOiCD4ut6e65pSg8nThnuoeN7Rq5w3pm/esm6+8mQa7kSuH1nr6nvq+voH1Q7hrqoa
ioW08OAt5vhhalN808hFnnBf3oVJeZh1VtQ2BpSbTHOOjatVBzqIj23UTWQ1tXeLZ/0BV7vyC9e4
YYK+LycaXFpYcGzVU0D3ukvstT5jge/eYiakYGxzOGOduZ/DEbB5l236IXnDL9zt2gk3LJlH/kzU
BZM73XcqeamM8QGB78obO3JSZhVzcYf7ejTNsyG1GxJ9wL0FslrVx4/TrJ8NSx2tor73rPk0JN21
AqcOUByD0MaLy3HfVO4Nq85l6+qEhZroStjtoZpGtuxOuZsHGgAdFKrZ+Jkl40FazUMThy/I9A+W
Y52jrL2WeXyXeYPaqYVV6bysydKBysB5+i5wRczk0uzMPXp9e+hG+tsa+1rj68qSC1pFl93g3znn
aZbuXDc5V8r4tKaCLvlkr3o8HQkcRd/Q3HfDbh6i2SgCFhe3SMdbLHc7tA66F/OMJFGxMeJFuxZ6
+dQv+idRDN0vc7WJtSnZrDhQLtkxPnUWWbCWFx657GrnaUIzzIHsxuMAQYP3hefSck1y73pJ+a6D
X+JeWCHcJIljPcimh5mNbO7ag3HoMxTcqaUVsq5ZF/b1IH2vNp+1zjiW5A+3ertIv9DVfPRGWtO0
1vzSXT7EbM0ZaxQ/Gpn2vc5tnXbVQZxA/urcFLvnvLIfy3jQAHkoEgojvPvOdDwsc1ab3DvtGh1k
veOzSVlY/ZGTG1z1XUVVGJSqvhnEqJ2SUdsS9V4vFe+ty8v3qS03skuXx4Wlq083AV5hycMJxl+z
q0eYHsR5Xp1ezfwnx2/k2W6KnOeNFFiLDbJ8QAg742AvAEP7qUu/TCU/zT7fz512NbfVR4gPeDuR
m+Y2tbUFb28e5f2uFsg2jTCWXRqj2rcXf0OkHlml8HCpxZHXz0sR5TlN6h/51F3RUE/OXqxJ1sai
CYx6KUI3ZOwnOo1u9NSTvlN0mt+beXcVqo52ox7Jm9KHVSc3qvIg0qzcV4tI9U2p1yln1qjZGA3h
XquafxTLUG9wONCjaA1r/UJdYtJumn2PL7xEaE6BJHf69AK4ajqh8Trf6TPJnsCxnztg7Hi22+Jx
GYDgLbVGuUwcmtcF4RDmrF5gzSilgd7G+Vinc+izRBCNArOIjW1hVe4jaD5OABEz3/pd5KqLEKLR
WKofBvVn1xoN3y/o1R62i1jt+9EC4SYKwnBzkuHJoaPX27orR5DO9/iBXb74yPR8OrS2dQOtPN6N
upudCa4kP2gRlf3G8joqAIWnBWj+sFEx5sRBH4VZjw3FO5ZuzD4YC9N8TAb8ZH46mSQXsK53fmQU
5jUlpOkJeGUS2GPTbEro3HehK9ROjM50brOqf+z7zrmlNrW4aTPvG9B0Nv5YyH6EOTUEIMp6xhsR
iSDKuEYrr6+uW+6CextTF/jATDy2c5ludSDs577UkPzMfNqFOLM2NQsX4lWOusXHKV5m1dFEascD
Q9RcdzdiVPKqSwwCIyk9ZPe1FxWbDMxHYIWYkHyaAl6TOTavWA0Z94gDJLK92MpuyOonT1qUcfwN
dX1sgswJsx1XrPyO1aoidl25rxNX4U8ph3ar0tH8nDwrv9azpQ4GMsVXcdEmqL/Qlgef8HIXU0g7
FsSb+O6fyL9He6Ji8tDYYX/jhDQg5on+Y+gaucNH2+Odj92ndJqs28YzmsdxMbXN3I0czwrjGDtL
SHeO+6VaAwshN5JTt3h80JNJd6ReVzML0WV4aJ1iVTVkOjV7ArlNuZnWT+qEfVQbcfxEMacm0EU6
1+18rRcmfdY/SyKYbrV1HS6HOxmb8zzc6HaTGOOmYamYEmLvqazr/RkvmLVt5oygQj7S87olCJsT
Lp4046ZraZK7E5lrvPZ2gd92df0hHdtV9FDY87Xh2Nxci7E76nGk8A1T07Fnk8cCaXYshi0sJXY4
FgW3mGor+O05iMbWDq+DuTOMvLmuXZM6ysTtNqAt9W01N8MWkMS8NaiP2Q8A0XeGJ8aDGnSOJ4va
ttYMYzq2NtVYlziqSokEk9qUxFj9Bp3QvbYM2/XtIbxrRk5LBqFvoCXetK948EPmTM21CYaPK6vV
npc6nTCG1XtG/sdZTfSLRKN7DGcIP6pvtmk/RjdpN32z3eWHSGAWzRqERmX12pYWFusUYxdRqj3S
EsrBXY7M+5Pq4e2zdZqiud/Ql+vspomkt6Jd4kTxYXtT9+64H/Ilv4rxXxP5Y5OozZb1FnqEwfhC
7yPdAQOI8XGHJ2vYgvSdibXZT6HJKXh2uh12MI+RwmQfV09eHODHEVe9yfrAcTR10xay3oWAXI59
5VBsUYQmD8tl0s4sgwWlnhQvVtpGEvf3HWf5pHGBS4+dYECjjNjNBmlLHDFDERSxuHds+6p1ZrF1
4Z3w+1C7N+NHb7mQGr/yqmpTu/qRkhZ5zXd54okpMa7hKsd1F9u3bV2fpwROeSz0fhfZk3dqvNGY
fVSs9LWrCjyaXR2NR4qHPuuqExuR99kWu73adm5W7aeZdma7i6gj0a0C0ET3kcxLuSPPTd4wcbVd
HEbJMV7c5raphgeWsGIj2+hF6bhT5Dxm27aZ3ynotfEEKjZWsDoOfOEpNJ0Eq5fG43Gt9F1VoEOo
0rDe5qJsduGavJsQCvzRtc5onTOL67zbMFYWG2aM4cohjBNY1FdyJmJft8My5FccOYLC4MqM9CzE
sxqi3dEofMWk9qGb2c8WRGjscm8GV5ef02l2bxIvvIV3xjzRmuqbhdPy6M3Y5P1KWXjhTCoB1maT
Z0dxGwTpf1/3enLtanTVkA/wdkon84TvQ/9mcGc+1pnebiiWkTfc49PAadzuwByTb3kSDGyEZB6Q
vTe3cysdmvicFeBmTG8L+uq2E+58jRBe3KbTODPppOWnFobjPbZRB5+D56TfnL7MtrVrhMeQF7/t
2ANuG7O3R2pm+D8HVv4nU6cFTm97/cGrnXQ1/GP0jApNf3abgaelZoltUpTDYwkf9YphvN5WLSCe
SAO5DSS1wWhbekcYYQaIjSVF2UwpHYFa4NVwNgo3PGtiMrDfNy/zkC3HOcysQNE8HDhWCw/CNAtW
/fmHCdoi4HnB9QZAYLGtsxHV+i1gbZ0bk8exTDZluvaDE7naZLMnX0waxjZ426L95LXaiU50mAkY
h1EhqucMlz++UIO8fyyDMK1sTot4b0eSF5t5slzfcJY3Lof00LXLyk5ITYyZMNV8U3EGjfl6+I7i
SrE5Kf8fe2eyI7mxZul36XXxgqQZacZFb3yMeY7MiNgQGRmZnCczzk/fn0v3NlLRKgnqdeECAgoq
JdPdSZrZf875jvXeKklliOg9ps4CTwDP0104j9BedaUPQ8HAPqeHfBvpNrwDhVrdSCNuiL6XdrNi
qduhRIfn1JM/96X37Gmsu7ZOOck3ARvApQs2cW14S3BLaEPvtKDdW/Thl+5kvaazgT3MeqDrDI93
fR4N9V7O7avK9Vkeizux6DeQU+/spQL2uHQpEsHub1M5f8h2lYdc2mofS8W5w9r3NJmIidHuSOsM
p7zO7c89MwV3PHPmem2K/sqwxp9VuWd3LXH9s7RL5n3Ywk1KMuW4d3QtFRcUt18H2fJVdMs3B9Ma
R7ZpeaxX1z7IiQlH1yfJsqU+meRd79+2Q8U+kz4jjQndA/GUTZeDP0yHOqijr7Fd5q+BaDlICe1c
A0y8HspMYskkNJFoCoeoD3oMR/1FReElBoTyUAJ5KYuAJc4kGBHn7rUOl27nx9OxHecLBXOSXcOO
ie7VoqR+6xYW0iJ1dxyozkY1PE4GP/6sd1WxPoQtxdaM4A9Bziwkc5triq58Nr9k2IO8B26SZfeT
sTsm4DuKsHZNwL2YU+g41dm5moMblUUvkXEvcwI7rfRJy+YXSSfP9Fo9zdLVB5wxW9LpZ0PD+zLK
7q0zPI1p+2zqYWsafcZQ9ZDSFjIwD4mq8SKx2a5MwwOpnh89CoGlVmIJ7V3trMGb70Mtx2laeqy2
dHft/M7ZN4nZ22ZZv+aqOltH0HRpQOvbqXud0rDSuTQdT28dXQrlHap4pMpq1HBkZgI09k5H4hAF
1ZcW93OamVdKAiBdcDY+nW3W5AJgEI6tln4amLZ441/Hivh9AdQN5HFrfMItRLwulih8jnEjBZG/
L+XAXbTuoqIDE49FNAeQrxj9hz7rG+arEw5ok1QflWi7m7mK7NnkNztWjQvMJ+3LJMRFBcc9Hadz
mbKsZ/F8niRilzYA3iRFXUx3r/qmPnIy5V6NxVUNsoSJwXZO7Xbkb1okzWubm12S49WIsl1Vt3fI
oS/K4TWoExZtN7yqgvqhtkyQcGgzW6EuA/7dQTUesoDHjzFscxVezcoe03DcMvS4E6KFy0MhPebn
ver1wYmK+oqv8joK4qe+NxeF/11M/pXNsgPImjs5ycsuH4qdLfGrxOXdovHZrDN/CONnTjuRP0Il
S64S8M10uFWPkG+uy4XxFyu66P3d2lUnBrQLy2MS90mKSWaN3uAwgQSBecDiwYDUOZv9fC/E6uPu
na+wY19b3fK+0NfO0F5SNLkrA55lpzmvY879A89YNKP8bdqJsmJW+fu2TK7EmL9NdrhbkjpDQ+gv
/Hzdpl6gH5isL2wDyl0TD/0+DMJrEP9An5zTBBO2ft2M870ofObaOAawauV3LPj3ZdhfG/aUq1sw
QfCZrfHpixGsUBD1l1C2HmiZGjZGjZdtaQExMYml1+qYQYNvpXc5VwPZt4k2BeZOdyS8riSQ6W2Y
TA/4YR/TMt6p3KeLD/BZLey0H4QpN33E2zR2SGOlUCcPfeaeZSn4KsF9xeF2H+byTeiYQsJieG3k
8MVIXp04ctddYdWl9BeFGc18uNPA6jL8nNP53Ez5uWyi3Vxnr2Oq7pGMnv2g1ozeh7dSjJdroaNz
xIgnyVurRRxE5CR6nr4v43KRjqCe8vBuifKzRMe8LlF7vCzCFx1HB+WZhylgquBPERVr2XzZSe88
KKpjHAXPenVulc9GuXFWgguJfByy2m5joDB4z6+nsfqRU3Ixd/6xnZ3bKEy/RViytgxezmPJye90
lmv46JPT3HI42Qm3uAzK9DKO5oci7B4GFzUvDexF3dob1r+3JqOeKvT0c5mk87Hye/ZPihY2ZMFt
tda3yhRXBrzNMXbWr0jYm6maLwED3cIiWzlYxO4VqLTs0Us4iDuUM96sK7LcpBta75fRHx7XrHoq
8mnepnQm7gvXSRZyUYZzl4y9cxUBqfDcYrmaPBc7ULTetAY6urY8Fzwf5bldOnVMZqnBMon2rO+U
97ychEHaX9npexr4mvJ7SihngnD+UDPx0YbCqInt7ItDG8HKTRetl5krvGsMUf226G3ZHRoK1Pae
MactkA4PKMmoyF156gEt08eKWpj3Qvj5Xbl0jH2KaOkIkcTubsgy/2FcsuBOqBSc05JFCS0lhftj
HCNGMYTqB15EMXbzJKbaoXPT9zKdY3MWZxTGw8dIhldn6hZWyKmZ7ujZayeYWHpgsaLkkP637B08
J810VW3uO+TDs6bw1aPIovVr6ATgQqtR3zhR5+HaLTkyR1my7uwoXQqNy/mO2aF4jZ3UfZsYJZ9h
qcJYFUBKADHnxtscHa7cZwktqkTBqkOssumh45fZL2xv9nFLjIiw57ivbZJ9izpF7N6uwy6c+3mL
rC7Yj9PtFOY9VuFhFgf0BGzATRw9wFyjxc61HBxLNhcZ+UxfHDzGJLzYx+maLArotCUI+Y1qf/pS
1vEMI3JUF2Mw6W8p9QAHTGvzU1IMcqM1fJRJlvMzEVhsjbjvEhxkuwZfJ2mbiQXAi9z2zPr1cKFP
DMgpsx95mr6pPuhvM8YHew9H/dNQSXfYyMaONNkVzfmyDsWjCZistlPGVIbB6m41nrdVTVBvC7QU
F6ch30SZoEoyQQ3U+l4jDgI5jKLpfHZseWxtz/vHXdVB6a697BpT8wDxausSdycb76Zh6H6Ymbs9
RO5aXGZ9cMSZcI82JB7SamUfTKma3bvYenazruv9yG7762xnqLyAxfa+7WuAlQHrf5CUTNSzZdz3
zFB3vmDWNAqmDR1e4eu4Uc4NLTZ4WtWIk3ETZJSX4Ngrb/1lQjOrZXIpzTyxdkzxaTXBcrGBoTbc
ZIRegNh7+WWcyvzebdRbZ/zuwADIHpIiLI/snSLCT0EFkqxhYR9onbpxR9Vk3AGWw3ZBhccFdLfo
MeoLQFt2aOzH6sWAJpPBVIdOTcOtbt2K41oInnBY/eE4ThHJKGAQM2d8JY+rtKZnW4CLb2NSvLC0
uQh5HZtZXlhQDxeyaEtCU91KU2CYtsV4qGgUPxtQQE9+5Txm7+8b+YTFz293wSyIlkRuNTF9W6Pb
qhrI0LaLs7Bj7JebuQA2SHyif/GsV50VY5buooDsytz3wTUJmoY/0wlv2tiqXUDcju90qQhx5I2/
+a+1xrLTDh6jhMhfSGLqxPVj3tcxR4mmjL2XKMzD9EUoBXGPElSaFFR4IgX+V596ndehRe6TEYcV
+gZMVsSxvnNvwk7Z/vhfRVXk1IQzqGjzCEErzbjWduEen7cUWqRfkphq1MNvZqH/sef9wZ6HReov
7Hk/zPBHax7/7/+25oX6XyQp6EEhKyEDxUrxf615GvQBltAoCgPt8y98DGb/znk47r8w5SmP3aZS
kZCYy/iXthn69H//L8fT/xIBxjPMed7J0gdK6R9kPT7ZrlBJXYXgTpiXCKmrP7dCpUHMed3kyb5z
Cfy3TbAeQ6/4O4b+H7Fc4e9XwX2I5K8ldohPJjaD/EUmNEFuNO2Dk+tjG2XfSEpeUw8a7bJivHNE
8/OXX+FPDHqffGy/XVMF/C8kLQ4v4hOgq9YtmbnU0p4aA/Zx4ds9JHqIrwK7fptJWV/PNSGRv77m
J1Pgb9fUeDtAWQC88D4D/ae+SBZWC4eZePbVi9L+orTJugFyUf7+4P23Tsc/+0aZ5IUucArJTXSy
Df7idPSaIFOJ7plHz3b60tQAAkXilhAQOJdQO+2dCXfqD4zByvN/+Bm5ng+aQ/mhYNv3mQYEWkoE
hfQ7Bu56RCaRvfdYNcHJkhP7wAL/+mr/z/3JsxNg5vSwWApkl0+fMwDOkFhPUq+BUr5tM8sL3OMA
//9xFa6kcLPhe3Q/mTn7BVZ+mYdmP4CVuNY16zpZ7nb/z64SBMpXUvGkBSSPlffpKqJuhZVZbPYl
BqS7aPSdg+/R8vzXV/l8D56uQqoMZolkV4qI+sc7o8WVbesysfuhX9k1Vt702Ig4vGg7Lz7+9aU+
/zhcSnEZT7oBIzO8m3+8VCHwGZB8tPuFs/02SkBasnv+u67OP7mKRjv1+YEDHUTBpw9klrkcdNba
fTsx6HDY09FTuCb//MfBdupioWaH4AWfYVqAxtgst53dT+zqoUVjkasGJJh/9o3xYuBdzysw4sXO
JvPTS2kJckloIie33nHOy+N2JkjfO538m9fD6bH4xU0Lygb3tj69HHyXLOrnIj5+BDPSQOESlbbQ
8kg2nPmOW7wmUjPN1oWs7/76g/3Ge/zDFSPuAqZlrEzcc5HGaf7rCymtGsqqKK3aE+0ByNwBoxw8
Bxil7+YXMmy/JZLGkZWNzH7hJHnpS4rVFLa4v/nkwHvEpw+vAlbT0+pIRJJdsP70JVup1lGN1bif
El+CYLY0DWyccVUM1qkmanHHtR6YKonT0z9MhYmqL6c9u75HXk4WjvlT8mNxSTxdIDrP9rqbCe69
EHqRPZhBxNmLyDopUytRGV7vA1HeDLiLbx6c+VTHQ3oSdmrVyNWclfnU3lmvmMZDPbXmym1OCHrg
L7PGHtIWT/CIZHWWhnC/jxncaey7S6bTHUM0v0fAGkK1c0klcUCgJhge+jQtHwTx8nUP+HiVL4nX
WdilaVhlly6DxYJJgYOLxhbJfDnkwRRRFdZX45Y53cT+fmnX5cYrGOc6l74oen0FRqigOiRxhqsm
a0g3ldEpCWYDt3mG1Eu7W+badh/VQQwICHP4ZV4vJt8VCVHwNuL0sqkH117XAUdEigLbgoJgXVUK
bPTpwQ2LTOXMG2PjbtfBa6jvLlN7ikb2FQHvOYRhK6ZBfbXKYErz/d5o6uhnFzHGSxnIU6Qc3JEg
DZutMo68lKx3msgnw/WdCxjz0DiWrFCdCD/dVVFHXEdkPuwDix0w2JE5WGfORbN6cCtFpsrOpz/F
LWZt9gAaFpj7hkmLKzNUn9HG9nvedxO5xCodkn3gzslb6tnoAVupeHPSSdUgqZcR2LMsSnRtObkT
zZ4+dIcs9yacQG07vdqknX+usmZ9hgHwMnTSfMuAksS7KpuYn8bELC3J8zl8kXA0sGLHEf1KrbTq
KjSnmQATBufWxQ35vcCblZ7lrnLXQw+Rp9w2yBjQm6g2vUg4+nCwVSG3ZNxwc+MCS+1BLA35Hryd
zcZJlHtjutB8sTWMrqMYwwRzsMlaFyUphuLapiGVcj40+B2FqHGwQQfNit3Yp9XRKXL11idZ+0L+
J/w6iRaCxJ0ew1w395FL5/31EHnNMOx76s2PGbo+qaHUjx74yXzJoHyC81OwOZo2dNBHX8KC2cW+
cn4Dl1Oell9qB2/L0agQWbAwBeaBrNdE1vwi6EiMDhZldEoCdSuLmGFICeHEAdxO5vEqSZMcN5eh
3Dh+LfRqbpNknkjLyST8WP2yfWr7GaO6XXvyYzqa5tPJthvfnGkIICu0GNQW6KOnBKdi6snAoX5M
J2Y6YAji9rZpfJBAbe+hRfoYoXGjeun4pIaccYTRefRUEF0OzmcxFDepqeTIBEaK7lCW8JCvxaTl
q7OOwJu8fvbcSzzX8O0dE/piHzs9xdMDTA1G13UaXPtV5f1QWbtq4p8qvphC3y+3UUqe5RB4pkem
ipCUUWdNaJPrLvc8Z6uzdVg3XuwpQJmNjvHK+zSKh3U9MmpIHQYeLuaoS1Xw1kKSxYO2p4uObHbu
MFXBAFWjyg+10/+c5AwBBX9mhtmjDqIRyzB+WSTybrkA19ZwU06OIXDnm+SD+seO6jPPuPI6aNv0
vWFBWyjIxbCyWYI5+DHIsfoiDOLv0Qy+fF20TN8w2GZfVq8Xr+U6M6aLk5Z4w5JUIQDhNJkfAW8j
BHWoeLgWT35VUgLsMNysAZUfLIkTbBal5Gs5ieV9ouvpAdNNnjO3jPuOLOCsRnwVK6kAmDCkGAVE
0SdXRBnVCg5Hf0jocOE3fMPu90aiQO6HpOLhKXkqJoyzAaCwMLPhT45pJR5eg2x3FksKBjZVkKju
HGuqOBthc/G6qNLua0lyI8XMyZiTgLlsfphsoPa2KLWHpTjyXoNVrS+n8Ee0zdlntJvC8XHFDUk2
IX7IhadRiUKm53TIyCP3spIwa7r52+pO1iNewUyHWcIw2stBuMsDTZ/6Z1R3sN2JKwCuKqntcXYY
jtr3gHfAB1RiB1i5dMJ7v+uDBKDLCZaURGjTm5GVaE/G2KJyNGN6F3k+Sc54JqJyAn/n0WYaRfo+
9NbBUqQz5PXYDMO0d/KITpAm9orHmHs+wRHqO+MxMwSzN4NohuqyBdd1WzCww20sTg0uS1oO5T5O
TffTSzMx7gKZNLhHVYZ/ZgZdegeBILgXAfGesnar7zTcAzRxjC5Q+Si+3KyLMd+oxDAwSIbceTrB
XV4Ak/eU6lDMBtLGb8VHMmVqOS/dhfBIHoODZnBTEehYZEvTNI5X1BuPgaC9KJJVmo3q0/xupAEF
00Q+ePcucL92Q4zO6Q5QC/vpZNxrHwjzImP5bhpQS1PP5c8IuNayKW0ja5AzznJlBzGqg8/R797v
gQfB34u8FMNiuARnoUzbrzrDhbCZjQdXpHP67EsJKgRFWDVIXekilp/MsUSwG+qhMVeyxu5x5pAG
T6D9BfCSQ+OeWu8aVXSXlvPLgy5THu3FhOrCw1TcbrDx1rdeX4A5qRhz4yYd8JFVfSnC664U6mSA
B3ADK8UbL2Ho4YuE7xTfzyxxPe/awb02SpEr7YrYPvPOgajC8h7d5PCnXdybY/ijc/3pWNLl9oMe
aUAi5VLmyxFP4/A44oZRNLlQZHfNbH5GiiBPEW1wSzlvRlbry+AqXFnQY+1DLDLc591cBPsVLf2N
t0XJbHVknapDDzg8qC/ztoSLexoeyx6gd9zLrzDe/O8ryImzAfmw3raF739pcIRm29Vkzi2OK/xw
KhMpbuTO3rINcN8lilO3qfiz0Y99bge0QOm+e1Z6d9Spdj/Y4UmE5CToabboSlh5MTsZP2ktVURa
x+uuG3tmjh3Gg3uvj50np/Kwf0XIkFeDUWu5BV4zvq+Vnrrd4E88ZFhYi3Oy8zrHdtyz/Su0xOzT
M+hkZ+wN5zURExqu/Lh44JhJDC3MW/mIvBRSQh6vDWQ/40Ki0aEDwUUCz6x3bUuuaRMJv5tg40X5
uTWpC63SMuXY6BmnE2xHre9KxRtuyy4rbPerjIqnnFEw6TUiV++V751c17Elsjh1q3MynyBypWZa
GZvnOYwqXyy1u1sna5/7rtLXRiJkHDuni8u9rKzHVHyNfRp+KszWZw77hmzPT0VlukQ4DoE7WB8A
1+iUKdvZtp73cowYAvepJpOQFDardkGDOXJPDGSAuDyE2EGCEySQLgsjOzYejsa1m9r5C2DFtvcx
V8YdhsjCLyqAmRFZ0g0umeC1p2T3tl8blC895WzECPjxAPDtO++u2+IWArFZPTNNjiBUeHR9zB1Z
oJ0b+uOdqhJ8ewHDpxHLUNEczAIvAgJ0VuaHOp3T5oCRkIpP0RUwJDk9eS59WiMGAEgGPrxhz3zv
kC55Z/hdhU03oDZzgykJidUxlJDC7omqj06NwymsIuVHg94SbrsOuXTT4NtjLQ4n0n2hckCpkRIs
vIPsBV65ZbU9x4uEwe2h6Dr1wH5uIFDX1dnzyBmh2zfaCuRGuq5w3s4LktZa1N+NHc2VE7jEDsi5
IHQG8BZ+QMOqb8fG2BdXmPmZb636gara+WjMSE1wVdL2fbWpecCrHofbOE3ZB2dlHb2hXfjNxi7G
EjtdRHTDGYi6ELywjOSnLKc3Ri8zXAdfziAgYtEjHwJ8qJ/HcameXMX0DfG8U19iKPwfM/GJELt2
Qi/jCAEAEF0flOcJ5jRem+XE58h4N137gyHtJ9NCPbbkIbwNJlMM3IGTlfi1srh+84ycSK2Rq2ix
/AewaqxXRu+li0V1G5Une06TD/Mzz5dbsM+p559pObL1LaLVfgtFOemt4AzHK7aATXLouim/Ekad
Ih7FvBBhQAP81g6THvF55cMrgS/zolJTwClb/eUjmd2236Y1SYLaK0gZCX95CvJ2khs3wAdz2ffg
Bff1mOgPXXTVhZDralmN/OFtCJYaEnycxFeOLcBJL4F4klE73aYkOPH/qry7S1FM4OFhtGJfzWn0
LJWQ3tAXZrt1RkvPQWCa+WvaRDFxvnrFtmAEpvRNO1rxfeBO4DSSAU7fKKiL37KkcG6dphw/8AqS
5eiHmg3tWJEog0ybB/uqz1Dw68lMT0s9qKcxPz2ZVe6kPzWH1sfZG8r0wi4AutiKT5KjC+1y5Af6
psI45aE6boBf1fe5dIFqKk1LPS1N00QnzIR7sO7i+r3QC0ZTHYZYJvOgwb5YuItZ4I41HojXOq6X
beqo+ntQkEYFkmE0O6awd5EQh4R9SEBQ8lusYIDgg0uiF+FkmG+IBCxyj9VWIdcUPhiZOGuxnEyK
TUSeZetlqOuRwqY41t+nEpFp05We4dTule5F0GJz2xFsaV6CckoXCsC1JPZBOsUH3B1hmDEjSZxN
2FIbtWm19p7btQzv4cYtJZ/DmmLXGOG8tmD9fkTY2NkMNsVwy4oCVZwXdXWbdmZ5XcHpPSss7rBw
qjn7GZvOtHuKKfvvou+TH8M4F5avYa37nU6cjH4fuqF/LnylGO7HkE6PNg5ZMo0vHyfIsenW1M2p
a1l46VarZXxTYZR+HcC75JTIJczabR2l5Nx0H/q8dRCYD+EANm0X55G46iFOosix3UaHXzp4Eyh7
0XTRt147Y2VPFMtDFrBHiOqQwYXpwSLv6XZqlj0eQ1iLZYPpimd3AOno23pWO7PY8ZFpZ36qm3dY
nqcZ9WonupYU/hjbgAeZm4HgjSZgdVCzLcmsURVi6Sqv3HJL6gpASEN95g/FCefeVdn8w3Ha3G7x
qEzZiXi8Wu75BM+Lj/9r3YxZBSO0G0OJXdKsOXWHYI1lbjv4oeHg4WDxdR7uoNVE+HNQwst9I1Jy
sgMnGP5aqi8rIIFdsrRXWWTFdQjh8Fnm8VSLp97r4tB/Vgm67W4aaMAjlTDMGnv42geZuWcGgaeZ
qh/sWADrh6+qW93ztEjJ4Dmu6d6hEMweVh7XJlegRVgQdVV2ARFjXAsuZmgSSinpAkw9mgEnDeBy
vpA5oe19GPZOD+s4pduwUnP+PSTOW7IAY/SEzZHX0SZLa/4ZjSdaCSFY99rBif3FcbtTfUa7NF+A
X8rH3FY62Pbh6UF15zj7St0VtYb0AGIYzc38048c/6PPaxY6fyk5A0k9WwxAlqM+QJO8LE6VdyRO
Sg8n4dbH2xdtq7CY7nqR3vWOBzCzrVKD90GExSYhQ5geiVrJl3lwAlAJs6L2nqRPVW8hTJ+SjGZJ
wTMsxJOY2AxlfZ6oMuxevHzQ7lW01nTINFjXeQNaNCziah6/1MY3cJfMaX1deXdI381wnlnc2y1H
OCcXnAljnV9VeR0j865QYfT5SJaSqFCgK9p+9JCeXL42mEqfmEKC475k1ds2jYDW2+WpvpjaKTJP
lHkNzU2OiK93AZlNZptYUWx/Ea86GJ5MOs2YiGYxk21bC+aAmzbq5UCwLFrjy3YmN3tllmo0GXH5
WttbxkYWx8rS9Qyct80iRX5nepLe9wI49PQGQCgsb5J26sf4MPmxUEeZEqbfeQNf336IJ8Ngk4eW
9Odc08vl8BzQy2FOKak1u8deoGEK01IfHQYlPI6X/ULnl7PrIRmxTDqydbvqygM1DEEMxzCo3d2I
iMyhpq9NM2bbJMUpTyoXfRwgbyQ4tX3MA/8nMaiMXYW/caF1i4OWa0sJ4CDmU+CncAxp3fV0BHGJ
n/1Ifddci3EKeK11gNL23jAR1En9XK7HZWjYOM54cAtWB8F0Msik4vDNp6gZ1mRdthDBHRtOCc+8
DnM4j84ql56AQjGkI7WELe9Sj6++CKoPPY2ZYvq5YLdClGiqHxUFgrxQGKPVYJ5rFZWXrt/lfGs2
aRCQcssX8T1TlmRo7Y6wm7m3s7m7mnXSTU8B7ttwYJqGEHA31NJVzMz8MiAb44ENwDWATWMoNpMj
6+yRdcsWX3pCNPRpp+GawlYPuvyZZmG/Ocai091lYYIge5ixi9NnF84CShwpB30548sk41YOAxWV
pN4RA3a0UjX+suEl34Rih/uKSpxN1xGlPMMU4IjzAq3F3wYVs9eXCirYA5pPQxXhbEVUZsckMHkx
ny+enb1132OXSPSR6FDvjPjDskQwPC4EkUqGyhyYsJML1/awV7F98LLdzG1bmqtJAbVic+zglC1I
r6eDXfehqpClf9es/sdG8IuNwJeINP+9jeAZpN8nyM9v/8V/ID8CLCR6W6g0xnfck+gr/y5RgBgp
I4GsiIuW/8SNEND+4yQQWAk0E4IImCT2/uBExPmPkUDIf/HfoBL95w8N/4mR4JPsiLshkmgxpzaF
kwYUftICwbaNUk4M8teqdl9tecq4gEh+YudGCOOXb+ZPpP1P4vfv1/JcKfjEbGei09/lF/F7cd1M
ZF0h9qpWFtk5zO5GX+kDA7ThOCBjPBZ5g9HYpOvfUH8+aZG/X5lrekis+Ao+N+nqWeC19WGxFgkx
vCYAJdsSMvzrj/enX6Xg82lgOMjsJ3Hvl49XyaEXRcNFskA/0ksHUGC8Lv6uiuuzYvf7Z/nlMp9+
MW+k5w8fhmDWMGY3Qw2oYeqM89RKB6wxFqbh2MyII4x1cD0FZfE1W2lrmIfkbxBHvzWK/6Id/vtv
IqXmfxIp+ZN2OLGdSPXE7zltQdXt7La5drbZkTXh6PFPpnfTgbPAhojbln3xPfb0bfXOifuCCP75
37WE/+lvDLLqP3+b07//5evn3ZuF0inFfpyShkxAcOXMs/yHvzFHLgK2Koj4gSF36ZN75ZeLSLlM
UzzUYh/6bXBgFlzeYG7AMSnm5uyvb6fPn0eFmFFQQ9FnsThQmvLpUsImGHR546MBgBMtWFjSvv87
9JY4Qct+1ZzBQGBMw9bAPYtjg8fyj9dxB4qrsbyxshgkpQ1JgHQ985thsRzk07g+ynFI02ObCfku
8DGvGz+MRYuwhPjPqJcTygieyWWiEUwT5x3213F7hKo0F/fF2MFjZwzrytugdIoEZmhL3hXZDmYq
p2MvwOvmK3tpyozsM4b1Enmmpg/6Hh46IA7EIpc8Vs6Adquc0tfX1cI3c54XdBcUFFnd6JNpOwqu
QMEmmMw7lxGOU3SKc24ye/Bi1Ch3AIiWZzX1YCdQBaTezdLpy7Ps9M9jW2Q2OkvN3OaPwq9blIOp
gweluw5jOHbz6Atk+DgGacNhFnaGF5DrXYIR9IOTOfn3imM8B8+p9V7B28cOzx7jiz2NzzTGO1Xr
fNGeDpsdfIJ5Z5La5sdeyozxdqUTe1iptvW3bmXos3RUw8Y0T7EStgwsD2K2mvxrGgtG596UMcDK
+vO5KqvhLFkd55oJLpsxssL6QzZz691STDp026hPen8zjzEYqLT0MgKeg+tcZ+jg3XECzLjsp7DU
H5Gbk506qmjWl4mz8HkjtcA1d4TGh1DMfflNYB0a9oat2XKosxlOSEHuYOW0AwmYGGrtnKBw3p1v
fLSBMFz0XUd96R0Ja3WPJhK+BzwjzbaEifoQjSmbkymNYF1kBQRXODrhOu6Es9if6czuZseGi3OF
mQEOb1qZTk9FACuBzOy0InqlSnO29TrjbcbWL7+zfjKEmryxe81k3Vdby4kLBIijayzFrvzuEFK8
wcbgxBseWBTXtE2hkbUqSZDZ+qR8lVFdeqf9MEXe+EjanwVS7TUBwvh7wkT5Dvvuihc+mxOz9dUw
3k5LW3+FE8QLNmmT5DYTghmiQty5tzD91o2oLShzlTnjI7nU7mOybdYSlZtmpnKdY+TpwJN+Xbs5
zneVi9VhozMqHTbSM+UNhBtGznOn+ys0igxQDl3R9/4gSnQesUw3IhEzCs9II4LxAYrtEk6oz7QL
ROcMZmEL+6Vi2grlNWBdcB16ppcKfquTje79klYDna65aUFlJTUzD+pDKEUpuNFvfcdkNMIyjQbq
WpL/kCDbEeQLT3ygM4zuZRNVHFQJ5r6h3lDQxW2mb6eO/le+zH4CVKtK9y2MakVpDfSTFr56Kx+i
eOS5jBHZfhJyDr/164KlJTJNfsJJePltHbfLM7cUYLWEupIdHpNp5inLW+A6vChvoNHzNeXkCB4s
7xCPMAo/A977hYd6Jb96HQeVZE8civ5lGXVF4Hfpg13GHfNQ1TDnIM6Y6kctUt1uTC4K7luETRpf
Frdl3ao7PzyTXV5dBh4ekC3T/zI4K3webqLnbVfgk6d7CeqGIl+4mMlWWxJvhCMz6GTp/2HvvJYj
V7Is+0VoA+CQrwjJiKAKar7AyCQJrTW+fhaye2ZIkMOwrOexauu6t+pWerjD5Tn7rI2zwRA1C5Xo
5DNeRORuKLBpr3qUXT22bVbxLssSODEEc9CnBknpDzzKY/0QRLwqndhH8b02A3OM1phY2NqqwxFT
XhWGq6PLaNGxONCR9f46D3O8gYMmGwguJnnhLtWs0q2dW+VliUNPUWI/P8kwNtqI4cVBwXjjHgF2
g08K3kk3fkVYCld1IfsLN2gF9ChF6PEKQm85nk+I3KsRHZ2KNYkSC0dNq0swGmG+0pXK7Cl+oI58
qlHTKcBwmyLcysNQYIdAMYLYalDE+GByjYmJZ2h5tcA9g2ge1dL2jW4CjFgW6J87Xm+pbGwMym/Y
BktDwg8nUfp2o9oeOSni6W63IDcHfho9kF+vequJAPGRxRudysxlCqWp6JUJiOIhu7YisrirKJCb
gooOC8p/pJvksfy4OxplHlAH4+qq2CMs8DsKndFfchD4sbVNNapYl2Ls9ate7cp8kZu90Fe+HCEn
H9MAMIOS8ePXiZ6p0l5pVL0kvJoBX8OTWjoPlTK/44LpaSvLb9sLYPCSsfKiMLZWCCMRxmToiWXU
g5MELppqgxaEiPH1NmRMZw86nE1ys54eUwsl+yJe5Vmo1rcGiYtuycEpHvS+6M0tpZa9DfTZZcCw
7ir69fRU7xfUHLqdw/rSM0IAClkLZEdui41SIKQVjBUhO3pDAsVR7Do8Z1slUWyVuXGmDSrsZsDP
N4qZBzABW1e/ARlDZq101ZRLI1jrpd7ktoHcx9d1/gg1LsODZbXdR15FJvC9JCSUn3Ce87jGu7fe
mAG6gV2MjlZD4p9Mla70jUdqaqoPiP3jyyFSjce6BhR5kHypytjJ8FefoLfiUIgKkJIWmHW0LkGp
Pf+9Vf3/J+uXJyt3uP/3k/X+PX0fm/f45bP8XdX43/zvR6v9X5ZsGKgReRnyVJt03//zaDXFfwnN
xGwPJeRfWSf/1f88WhX9v3gC8OfwomReg7v4P29WGZwtglOE8dh2IFbHCu9f3qyTxv7TlVXXDZ3n
tKGiltUxXeBVPbuy4qSVECp1l/eXiAict+fAuQqcS8+58J2Lq/fN3e7j8W1382mQfni9apNg9f8+
d763Orv7j+x7etJ27vK5cO6vM+cW5ZfzyN+8vh+o+5j+/n2zenp4udjfXxxe7j5u7vZv151z6nec
+Bmz9x+kkV4aIzqfZfeK/Fr617/3055G77d+zh4EKql7VZ/6mTmP99eJkznP94/3+9d3CnKcR/7v
OXFG5/b18nh2+Xx75jlnR+fq7Hg8O1wcj4fFxeqwOZ5tjsfd9Fer3W61f765OCx2N7vF083F4uZm
f3m92H3sby5218v9/uPE79enh9Evv3+upLYMypqkht9//nz+eL3bnj9fPu8fHzeb2/35o+esDsfD
arM7rI7Hy+Pl+nL6ibvrm+v9zepid+IN9/fx9NtvoZDk83sRWWaUV9QRMpav07RhLF9fb9+vPOeW
OATDeHy/DRhLinL5S8D+znHzfvvO8N7202x+4J98yJ2rJ9/5eHm6+Hh7ern2nd3LNbPr6eqD2XV9
83H/8cY9lH/dX3/co5pwHq8Ph6eXt/3Hje9cv50YXzHN89/6NH+YRjWBLoCUy+X6fLk9X07/vnac
1dl6vVk4C2e14G+c7XK7/H1iTlU3vzYsvg4mBiB9TME4Osy/0/D67WP/epnQ39fju+ccLxir1Dk8
7e5frl4uTnzJaVX91unptf7p4V93GrWIA52WjG1hPATysxddkb+Z4GROJt//3tW/Aal5c8QMDVMX
miIsMRtjw0Izp2DIAhfDWzYWCYsEFP8hidutr756hPcLM1lhBfQ89i+BJMhXH7X2QdMSp9V20vgy
RHcddZXNLVZ5Fyd+3E/b739HJQmnyZjGfR2LKB5TBAL+NKlvXzFLdo6B8/p69XK4enm6uni7kZ37
t1Or+m+VxbcR+RsK/e9GZyMyokODjEWjlUwSXH8wES9E1JEPNxZ6q7LGwsPaK/WJGNe3rhIc4Y1o
K1R6cbLNNemDpE5xyQL7uIKsBHZOKO2spPPInrfjn9/Hdd6WiVxOm2DhHJUq1ruzKVa2XV1mNchk
fzTb86obxEurdeqxDIPkhOz/x6YMReOYltUpzvz1CxKkDGSbQqBlXNTjjT56dbgYiISQxhmTu9+7
Nf3szx9u6pZOZJlQN5FXYllf2zIz1HEaIrUlTDL90q50d2UZdnxiUv7UisFywbFRcL+QZ3tDW4J1
JGhqUtfZjBsXec4mNUd7+Xtfvs3CqTOGxQ2IgD2FCmLWmVwPQIYPmIqhSjfWPqHuh26MPXJRuNXt
gqRUee66dbgsIgs+NkUOf8KUilLn99/xY28xlLIo6gJgZ8x6azY+9QIZMAN4vwZRpRZjMHTSi39s
xSL0qFIGSX7bIGA/u/BUul+a2DqSyarKYINEGyECRiubf21F02SbuidCk9QZzuOcHinpzjdMEumF
LBMYTAmt+bZ34st9m/GEqBUKpaeimqmGZ3ZrMiowaDoJtSUocHvnF4q9IFzPm5382ImPo05b0ZcZ
P2trtrps3OwTwn39kmILB6u/Y2KZKJrrbdO4Z6FZrWIpecgsEtatufDGfMs8W0mFsVb6ZquAXQOP
ttL78UUY2pKINHyiFmM7odz14b9uBNNPFTKWAVyqwePOfqqsuIICGH6qSMNsXVviUVg+qekQpuW/
f2ZF41OLKdfFI+LrNsCbPIlFhr2RKxIKoXVNRvAmzBNTdn53NekPk5V3AX0hwzQtnE/HdObCeesL
4i2B1ZrgQIJuHXetemGgU0UABEzp9159+9bkk3jqUMwk8xTRVW22EoNaojJNKYelciiv9MvmPj0v
H+03DfKaUz+U+/B+uBov/JfxI7iyd+4Ke78TN5Nvd4X5T5j1ueuLmNInfkJ2L27kI7UWF9mHsfF2
4roDo3BlgR67k69CAARn1VZcIlk7sfnOR33+C2a7YusLuJGTf5dXhNiapdvS09aq3u0ykIy/D/jU
mc9rC5i1EDiF2JRnc/OYV+JJoZ7LdVV3S6VF8qdQNnJDPF1+PNHKD81QYs0iFcxUdvrZmHq5cJXc
xItU85MzeA/dcmiVR4uSF6LHUwUOsqsICuEdSo1NT6qgse/MBERw7uIAaY2OCbTZLh7Hbt3o2Iz6
+7jstolWLRPpXCVeqcjgBZDzifDF9qGKVK9196QoTz3yHTc/U4ZhM8pvKh9Qlh5MjL8iAwNVuCpR
8JbVOfHVeK0Dazqxd/3QbzLBBqUHpEoJpM+2ySzU7Hh06W6SjfZrH3nac5bEqxOj+/0bcqfSBPE2
UzU1fdZIqBh4sICqWGpDIq/bsr0Gfdnv/pNGOK8xODGmoMPXnQC+YIlUpOqWQPOQsmJp6MQou/+D
rjBeU80/s4W/+NqKYXe6a6phB/W2EgcKLQcSVo11YpeZv7iY9JZCnIOCClUIVUzr79OuBr3YUPyi
7ZZ9FDVODeDlxiY5dt7jMrHJvEAsoqFXz38fwOkrzFaapRDSZ/xk1oA5W9Sul2QxnPlu2VZWtjMp
5Sgw6EK0H0tgF6uCOjcF54xl7DbKv89CmubWjT6CO/HfTfdTf3WRSGkSpYyqLiB344G3ROGibn/v
4A9znaJ/A/kDnZweMrNRtYZAHkupxd/EM9ehHjc7hVN3/3srynxznD6eNkXFqO+GRD9XPUgxZaxZ
lXRLqlYFqQ7SlsWgeldtN1i7yB1IZkV9sq6MVOUfEcqq6rLqye7jrdZ2gunUmU4YJ7d5Z67I3h1+
/3nTV/z0lQ3Ce9MFYOI7MAg85r4OQqrjkWbVZbI087z6EwAA3RBiJ6+FR4x4+b2t2YBPbenIWngC
MJswRJ211XLwuyICel3XgXLthrk72dPnJ64Afy+Mn7pEbp5go2Hw4uDNoSrmbLV4agPvhfN/qZBC
B6tUl+mr3iv5ZRmg/EAm7h4No023Iw9vIgaKV11XPVQ6RHUx1T3SqKZ/fu/4bJCnX2SrVMBT1Izk
x5jzJYCQGVA7Mb2DjQOGcRDI7qBJreOmO7Uh/dQUpuaEDRAOMOCzbc9X7G5C9jTLBrkjUGv8xBF2
D4I4P/aT7er3jk1f7OtQs7OaiqXYzHBeIrPtT88tj7qxtlm2gQVm06Xmo8aLfNsaJObg4AaHUchb
v1eP5Gv6Ex/6W1cVWbYmpyuDf5s2iq9TF9uR0sLxpFjapN89TOLjKblvtrG66fy4VE709ds6njQY
sspa4elHo7MrgYx3k4hJFC5xKLyMpfoxF+QnXXN4Jhkun9gBv22+CluvriIK4/9jwTa7LUtIbeHf
mxFqb7NeyQNs4bQZmzOjrtpjBb2eA7qLN27oWevfP+m3s+Zvy9ONjuFlJc1ajiW7acvKjpbGQOpW
lfJD2eTegiK7Z5xrtmmWeie+42xbwFxdQQP3l/XCno/929fvGIiqJ2FgsNEXFJrnw5SVH7N4+Xu/
Zp+PzYf9gEsNSxA0jzaXgCVkwBDXjmTjlFAXh8QK4upoJCg6KXbgZbTJ/D7KT5yhs6793fHwPaPS
C+ILCJHZTccdyT/n+JUsBVZjm1Hxw5cS8/cTrcwWAmEI5L6yze0CBQ87zGwhoH71jGxkD4ccBbo2
EVX6AAY4j9dNWVQn7vrz58bUGrEAjk2+iUyXZp9rgOcVFy266cC0hHVm5hqREEr4ARxapR5r1zKw
PPQbaTGMxmXelenTmOOA7BR6M4SrWEnhYaoBONfnpIzLV1DxafhupdgZ47mcdisfDn43pQBVjUI8
ePjVvh3VygL5GdnXv8+Kbx+IzlikkPhGJJSU+SWnAMuI/InOiDG0F1lMDSqpXffETePb3IO4w8bP
LJYpxsR68OsMNwa7aLFrjpe2jcTASbS6x9yAB4y1QL0rPSvs1fq/3X/5TApu5PZkqogZ+Lee1ZJF
/aOeJktCcsWqC5GJw4nLTqxdRXw9Af42Yyh0DUgUr3uoVl+uphH0Q/xcsQYoehjecK69i84K8Q1p
i3GndFZ+U8QU1iFN99ZV0/sUZ1a9o+D1sTGLyttSk6s8/Os3ne7KXPo1ICXTpebrT0qsWguSEFS4
jfB/G0DSWFOVLE70/PvMoRVujVBhpiNInQbm0x2VMoQgSQpaCUs9uLF837/qQjDS/94Xto8pmKEh
PZyStJ9bkSpY45Thx2CbVZiWjdRs4Gqn/8Fc4fxUQcCwCritfm0l8jNdinM75pbdYhfTd+oS+crw
n/SFnhBooiEkjV9bGTGHLLhzxaxpJf7IAF2tcA/Bhvr3IZsdYH9nJL6bGl+G+A/Py6/NKABVsY6j
GUq9pWvq6eHrBiMijtqvN8TlojMzALv5e6Pft2CFnZerHZFFha7NRnAMamzIOWGWlB43SyXq5a0W
ASdHZZXc/t7U94nHBsKNi9vBJEadh7giVBi6avf+kmgqDyMlxV0rHOMoX/7ezvcuMRcMljRXUQ0i
1ezswtBJQ5dGIDYFDPmYd1yZC6eqAtVY2Xqtivffm/v+2VTC98ALBMFIaPGzEaSqz6h4OtBcBh+0
ZJcAAdANECdzjNk2EW4CW5lPu/nXZtknOcymXMhE9Ju27k/LOMQdBeVhDMFaxnNxZSj40G/0YgLq
NiWMDYU9K1x6SVKeiLzOrs5MUxom2m3D1SPS9DeL/alhoAItXBNfYqfs3L2fmclZZHrYOPXDAPKH
4m0pjqQLlFmwcjCwPNHv70cSER55QlkRIpE5zL/2G3FH2UMQdxcmctnWUe3RT9ZATEJqnBJBQDhX
rVY5MaW+T10ahfFkcDLxElamOfCpz3Dn8G03XHeBAaO0og4HUWUY9ida+T5xaYXxVRWwzypT6msr
dggrgkgd0ISyHbtDGaTE5+DhSNkSuxXrlAnut+a4dakAfMhhTPuaOdvWvKbX9AaU84LCZnnTJOF9
LGRtC70jOLGzfRs+5glOwiYBSRJqijz7ZlLVNGXpu9ZCrn1/bVHOjClT1J0Yvm8LcWqFLBcTk6sr
h9vX4fO8rAC2Apqk7Yr0qIKCei64TDwp4IwnEAm13ih8jNvf1+G3UaRVTri/DzlWxHwUyUjaSH8x
uI/cPt2lKJOdqlWi6w5i8/r3pqYOfHq0ghej4Ebm7FZ44yDjn4b50yw0Av6jEZniwlfNEvsBtW+v
jSaWgsEJIyF757z/YNTWYe3hOSRavEtPXNh/+JC87qCdWTwpbaLMX3+BXA/8qU2rL0DaVY8V9hB7
qBNp8K9XlEkd9amZ2XKLkHYClynxF/PS7ti1Wo7sNK6SE1vJD5+OEADSLqItxHfmj5x6rPos9JHq
9zwZPkSiU4TrD/ax14CR/f7pvu1a9IigsaJP85KQ6Gxpe40GgEyi/hbHMNcDgBSL5zoT9bULvs5w
JJvt6/cWf+rcFLgjB8BHN9XZ6o4rrSStCExIdNyKpFykeA6Ci77PCkv71/gYvWMv0Qne8C91Lmsb
AKonmYUfnB82+a6JpOxc1YJTD+GfesTWC/JP4c7HHeLr5KOQNU0kQr6A7uSoWEmaZCcrjwC8jAzY
M0/Fcr9/MuY51uBEczWMySdV4OfVVmgmPP600BYxnE6lSpt1Z3noe5GEi56S1N8/1/fNi9YgNNps
sbxKzNkE0RL4QaOXawvyctrabsVw18V5cdQIap4Z4yA9iNy2jr83+n1EaVSfXviWzsVsHnBMeNe3
KVhrjnIRYdoQ4qDpmGqOAFgfJVAV/94crFMekowrm9nsNdmDzRg9roaQ3Y12D5YKy4C0Vy7NREtW
/0FTU1wP6Qux6/lwehFgihib40WCkfKwbPUCFFghYRpSNKq0/b2x77six/anxmb7shLkMOLqQYMj
0HbrXE07CpuLf9+t2IWoKuTZxuRnTn6dj9xABnVQW22BfQ0FtGFdmkePCgEgIpZe/wfjR7G2anJb
J8T+V2r56agZA4hoasP4+aD51lody1RzadJBpeTlxC78wzoDt0vmDg4gQcp5vmt0B3zeQppSzKa6
9kdhUUAfyXiTxgMO6Wnyz2fYlDYAvApV2CQ1NRvHxm5LEWSVhhFYDXQkkb2tbSbZ8p/nBCtZ2Kxp
DSXK/GyhCqFRqYjRFt2I3+GhB2yRbAK5l8MTJ8sPk49Bo4qRNqbzfXYkV4qdZx3K90UQaNSihLF6
ljRh+K/hpomJTE4NwQuZJ4JoXydf79dqZpt0JzHx040qfCuUbhxOzLqf+sK9ggf9lNfiLva1Fbls
qp6ss7ag+qJq971pYSOMo6J0op0fNls+C5OOvXZSCs229lJknoetvLZIcdiDtaCs9RZ8STqJvSow
3k6iFCfmwzSrvt7dUFOwdG3UQhrzfbb3YQZZ6B1YlUWOA/BKSl1yY5p0G6S4hf4+835qie2cncIm
L8dh8nUQqaAI+4DA9cKj6CZZ9zaYKEyENcwox8oKnn5v7adP9rm16b//tFEgCBzDrtfEQpesjAxR
FGDMQ2Xgf9AKkZfplkbplzL1+VMrcmlkdjNgj6zEobruyVnv4yKsTpxPP/Rlmg8Q95gUlL7PRk6h
ajOG6SkW2GzHUAw6bUcWSTmxYH/Y72gFBYjOS0+jevVrX4TkFbXS0opiq8OZpuTNMsf84d4VmX7u
V216Qgn6Y694txL7Jk3K4+Fre6kRGVQqTb2SBnySLc+nrqdP/v0MZHZTKkGFGcftvIa8gW3jI19n
HvSmetbCXcNFzoqW/zwPNETF0J6n6MO3HE/Yh+EA9E0ssIPET0qS1LPSCPwTI/bDCqIV0ssMFley
uQ7fL0vTJe0pFniahXeeHFrNphyC2L+LNeoLT8y6n+bD59Zm34f9dKzgC2OAWXvmG+djvmoMzIei
okKKRQ1be2IQp91tthVNGhaipgSaIZBPE+bTYlIBJ2FszpLNrUhahollHNIk8aAJddkKgzQbSEfS
Z+2yDLtaXf3+BX/Yeim5J5/A1CdRN9+doq6SrCKkt2bZme561D0fqWGXCUhbVB2CDScpbTuSmVvZ
iYH+aSGgD6KMTcDcV83ZQDOh/DosVbEYDbhmPZy/ERRP8I/6HV7pHJMgLpB/CHLn+mwXwci11EoY
m4glFACpKfn8yoKY9vs4/tiZT63MPqJF3VpkBKMAA541OwI57jawgOj93spPK4HLJvoghAAoQGZD
RnF0KSFpQSUsURe9gI1ragh2C/l9Ip01J1r7aW4g15W16fXPM2+2MwbwbXVQ2tMeImxce/hclI92
9rnX5XgdGvZl28neibQgyaWpF18WBJs96S2TIjDCmfY8c1zz7lHHaCILZkV9mytu0W1rEdQHROUC
Q8Nch72RqpX0JNIsPpdxMEadMeQWROkxNNeRzc0B/lodHL0Q+i4UcEpksR7XMPcpdatbNMJLbiJY
1wLyZkYFZ22UWHQQKK3zBVX9/g2M0kwHJVRneyunfnnhYdYDFcMwdCQtUq/eqYVePSVwFfBj84Bz
Lpo6U9eeObrouWtN+6PxPz6Pcg2UcyTMCYoPeBkykJeDiI0as26xvc2GWzzTlLPSn3S+me5lOxnK
97st2VjUJ8KtN1Hhhgf8ND0UNcK1vYVf6eElguqJolV08baUushb1YVsvGYaKVWnaUjvO3UVZQcq
eQsK1YNCMte4xapU1Iah91S4Muec7lX0qZJDsR8MeYh3ICks8rFw/KleHcLsIfJbwiNG6Da3pFyi
pwbkfAxOFVWV4+HXfWyyPBwoLiGS4RBqDKDkWxVl66qRDWtl7Ks3T5Gy0NG7Krq1rVgMZyl46IdS
GtNrdPVa5CSBpN22IoNHVsV1sG9yMHeLsDWh9heU+29jb4zwl1fwn6ROGDqwA9tTusLIJQR+Txxx
UfuZ1VDgjOXTwgz1HlaCpYwxxASpOx8rIyk2JnbqkDpj0Y1O13sQToBXdVtJzYFZW74mupVn+MHT
oBj+EzaueE+XVa/qZ1JkseU3aH7fKyoQDkSbGbShKrNzWS/6EnPy0TtgelsnKxGa1ksIe08FnssL
Y1FPFJtFXAXUsNdaXL+aeQfdKgki7QH8FlTjodLP8ZQ0ngvUnOY+a3O/c5rWLK4itelUJ7GB8zmw
Maqj52IYvlA1twgXKuyWfjUaJgZWVJSPOIIPbWKt2ioXZ3ow+twxiVGjHwX5ie9yRGMLEVnirKLM
+TVS+/jK7trsrfFj+wHCS9gvRmQGey8vk2cl16oH1GPSXVAo2h+iflBK4dJaIajADly2abbg7QKN
GJMRtNqwAsgL4lYWjegXqd+CZbXHzgCwJpRbqx5aneJ9u76q2iA3F8SucM7Dhq4iKeMb8V4wgT58
4CHusvekSnaMzsWPzIiEd9PyArptB3t4lCy5ARJbNbi5U3fdAXvTLLC3vlmoK3UI9WRNfsYL1xkx
JHDUrY+NLydutx5GqdpwvZM6qpoiMyUI1wDv7DRtvKcUqth75GuClSRy7W0w2yxcmEpvRlvDbotV
KXqwXyVBFI2otTuAo/VK6qd9e2x2MgnbB/K1o75OWyGdF2BHniXsiOszXk7pXoZDCSITksB1YFmx
tq7c2juLxgJaOWKxCXQL/SFaSyja27NO5Wm/HqsxPq/MVn+PDas/GkU6GtB52xICDkMATiWpS3mp
qmN8KxWWfy+BXrpUuwqKigdrzkM6ndTGoo4D63lU+uIiCVmPhGwTz16hasv0dQKLeteKvjcXeSUN
9ioQKhuVMHsT/ILhUv8PGTwNlwrpOkpuCAgwdnqrvxIW60pogGN/zyFkmJumGlpo+wqI1bUiqTpc
F9iW6bq3ovAKnzNLBpmo67eN0uIQmIvBx/+iLpuLakzgYbegy6JFrpqetohgluMNyqJXFh0MfMgT
SaHIS6uoy72JSf1bUAPwczDeq5+aqqquRpF71xkW1M8qqa6P0QgLdg0cY8hxK0m8ZOJEgAdjqKGL
QHPT9yDgquWU2Rj7l4VMTRYaoWG4CZMEDXSdh94fvP2Sj5ypNSx7rk3tVhkmxkwPhY9+1+29Wjd4
LugwQJyw6sNbraiMFyJpRbAWTdJdoHhVPtw+SS/BpeOpag1D9tIVLGqniSrxamOG2G8b8jpg4Lso
fvbjopMRdNuTYyWJrWUgiizZ1UHQ/BGuFkZgwKX+FX1+L69txvtcx47aZegSZq0x5sXaSHjkrNwe
RwdH8SRYuZZkd9FGTYL22g9d6RolnfQyyGN3MWV9nrvMbTkj4IbepyAuGsRvQYOeBnidwJe2R4Hg
6z1aHNAP6MNijOB3Ik2aPwQb6tuub5hsE1P1RsZF5Y/vC04EbFJKFmisFC+e0Q5sjaHLSaIricrR
nGLEhxmvny5auYH3T5bGvQeTaafyHjwC5/CmrqPkWsi1m8CErATQ6z7Ow0UU2tFVqVX1WytS96zv
6+oPIF4X9HbKh2O+MXmhyAA74GAzXm0fzgzbtwJBuhXhUx4bebkWnETpwvS4bEp9aTzbcRS3mBXm
UC5Eo+XceIXUPitRgAlgL8nGinUF+RvVbXyITEzpHd/s4PAMWVcyOqBeLYJ/UXQXQabIoVdL8LNd
Sr5AexfsfBA8cI7Fw9Ps4NrwSx19dCMf85O+55OW4NF20GYLHRpnno7LgWCPuh4ND1a5BRmkdcZI
oVU7aFV/rRk5HAn2d/3etUZ92BowQG5w9bHxXZX8DDo0VSUjdaXQlR23cz0Burpqn+Hv0IvS8rNs
UwyJWUFJ6O2MTVezHqrKtZgGnm+XQHRxfXA0KrVC3EnbBPdY7iNQVQq7ueuj0Xyr0PKVS8njMcaw
VHa/4JFi/Ym7VH0oQEvstXYIn8n9lpcSxmd/+i7L/0i+Au6GzB+Ma+ouXWXDuR+eF6nkNgsQJJHk
QAH1L1wt4Aqkqg30EhdrRXutBkYIixzHntsIVZ28bEsph5uMOSf0Xy2TXps6Vl/zGu+RZRWVRCDk
orfYdGLtQaa2DVfJOnaHjRHheLDQcVqkjCeOekIvLvdKC+s5ljy97do6+KPakWZielxE0jpqsyx7
sgmEBkvWAnK/EFVqjpWOQTbvTM9cSb2KvJhcMOYkZbhPfGUIJy42E0QbLBcvcinP7tF2jtEyIgiE
A3cNwRytO/qxg+lmgbvt29Folt2QZZaDegfW56ik4iFsdblZS9qYectyxOfjqrNEry2oe4u7AgvU
wI42LToHbYlrug3hyWArNcm7VLG+I11f0fE4lMN9gxUrrFkwVCHWbAFOz5jYgFqWVlpXp+ZjXyTe
rRn1ZbdApFBG3jLLS8M7I5IqjfeWVBbGZY2ybTzL02KMd2YaU/8UBQ03jEVAXCDeS7jyQAdpstrf
9K08RNe+8DEpD3ECX3pCluQdZhmeutMTParfNJ+LZuuAkoHDlRBhiiGLJM1A7K/GTaDD6ovKF6Ro
truS4Lp6S7/N2wAjT8qmn7xxzN1+i5ypwENDE+5g7xBpJ9WhVHDQWbClaM1NzB2n2fetP2hQVTkr
ZSdAkl2u+LNFuB4yr7PvxiSmyKLTW8ve4ponSCNx7XEXHUq48CbLvTK5szo14qsSNIq8B7Ox8I/B
tsKSH8MUxpjMWsGLngNU59nAP6lbZ5VW4HCfYqog8yxAV+5EeYJ9jOAsVRaGCgUUG+MkkYknkLhd
ByZH5gZAfRfdKgUf7tCMiW/s4NuU7SbMapyDhyIw2zsFy6bxChasoeRnHlhpClE6qkMD0/FS02/f
LdfF4SIM8i5dF0JKZEoUMX+5N9UqiC+LyWZqZZZeo49LI9ddeUfAWNjrtsFP/rnOUWIm3It4uuBn
C4LQX2C0Ut5nHfjdldcgyb+1PCE17B5kgGHvuFp/E7R2rhVO77USO4KXZY9Vo7C8WoIH0Vq4Y8lt
z9CnRxlAe4Yh7z0a5vMFZ3neQAx2bNMtIKJyw6gucjltWT+UGmO03GaAwva1S5z9gxgEIUAou0J9
wdamtM4zI6nbY27FutjUZYDNd+9VRXtPVa85XQG6JB4eBqVusXsyzcYtL/GlRhiD/0aYAQqK/ZJn
nx1k9ZscWRHXtRrRKVF73ceBl4qVBUDV+AwcbjueqaGkq5xbSpUMS18q0ngd+DjOHOzKDwh8daHZ
Xilyn5XcnbTmyWwpqr0UJfIUR5Sl3LxRUqynK0tv24c+VNmmLbPTiqVmlUC1vXi0j0ixlHQlhgCT
K8IVmr+C3tylm6bwFdWDY2TyqrA1vZTXY1/2UJCxAbf8FbHEIudaV4yt+YGlr+Je9BWuV+t2GMUd
cN8ARBI3+2Hd1FHgHRM1McWyxhFL2iP9oNhXToScOLakhT3lOGGr3tZ8xHQNOCvBe8kNUwwz7Fgz
tmbhdQKmT12b2WYs+iy+Hip8EPD6qerkPApxlzvHyBvV9yCrEbbDUjfmNyhm+uKpkTCO3OttHtZ3
nZal5NlxNcB2KQaNrmxsiguCM6+JJgyW6IS0rrsy/3D1vnpUzHHE2koqG/PMGHQvcWRP1cNt63Xe
0bb9KnE8DYncopBFF4OfK6JsEeST03eD+mKH8FFgWpA0PKVIa0nKFaDyAeq82vNuzbFnYctJO9dY
NgY3JP4TungW19mEqB48XKN9OzS4aOhqCGwv64f2tR+i1L4CZ1a5rwHbtr8LeV1ae4B4VgRam8DG
PgjlIT34olL1i5YfPl5Imtp15wmYLV6gdlw2KRZ9PrAxzadaaZvLPfO/6nLNABanm2EJwq8XJve7
0Uvu9caX8ucxLPr3oO90Pd2mLu0cAZMP7oIyCSVZ4U4i70yrHNm4uAdZw12DkzAMeU8WkbcNahv3
D0OOk3ui3pm56hvZvdLylPd60KTuqslDKogZsPDDY0nZKyD3llj7cM/wzPExn1jSdWsfE4et93Yp
84SPha3tXKLBNo4+enMw9BK2VY1pV7oqdDBsDoJo9aPuFOT4BBk4GaooL/7omCPwGKvM/io0qYBg
9cR4hGVGhAFZVGWev+bPozpClTz9kWduNm7Gpo/vMHH0x1UCdC1ZAFeswE3qtXYYQi8Tq6zN1GpT
TZX3MCQxaNsAQ4xx7BhN1V+VbWR+jGW4wYw8yzfYj7SHrJmcrXPbb545nJPOGZUONvJANEVy+iiM
9mYagPBuOHi7VaDmxUopWvlVVEGqbrNwWueljBkIzzTTDtboAIdlADzgFhkGkQRKxt1j7cfE7Hy9
U8tFWAztH6NTjLfe9NIYP4d+POZ1MhBnk5Xi3Cyx6l7Yo6o/1OX/Yu7MduNGtnT9Kht9zwLnAehu
4CTJHJRSKjVa1g1hWxLnOYLT05+PdnVvW65td/VVA3VTsCRmBsmItf71D5m0aJkRbbRTqS2+INzr
E56CxOi16TC5O/rKqjl1itpg1bfONIllKtL5xXF6dF5rXIZN3pht5Z+spbQudS8i2s6bJF5ilpoN
d6AkrRaa+I/dFa6xmEGpL+nkj4xCHjH0w7mtGhG1BSPCh48dScKxb49mp/tzmvftRjMa9a2dKgIY
Jg0CgT+Pqlj2maIxmlS6rHnlxhV4qM1KPfiYHsTPLhaegANmNxJ75ZnZk5YS4eQ7uuDwjL2meq6J
TDS2zaDMpP/Yg/JxrBaSKLCnzDVtLyymueFsxFQhGY2i9Pu+0vBxnAaNJZ56k3FyVTefHSOryyBS
oiT05FS+9noKpWKo5ROWs9LxYTYpfGBDoThPaBsecJQY842LnagZ9OSf42U22em9mnZRshEC4oav
z8NbUgHykPSVL83Oy2LzpTNIV2RAUY7XRjShPLGpjkEwXUFeCICkPM6mpb0oViYnUmQcea+NSBym
fDaoL0DgnX0hVW/xLVk2GrmTY1IFHga0L5XIHbzY6y59qgQ40prThgJMydSl4iw25zrExX/4GLm5
RsbyxqPeMDFIzN0BNXGhO8fF6IyG1J84SzdYl4OfsbEImuDSqz9OutbhmxYxnPQZ8cf0aIbARz8v
S3sJulFhs9UmV+2YB8Suzj47WgCa3Tx2PlL81CaCYI6wh2/Zz4fI9Ep29UyhHbJc40wx1BAn6UZg
+xSHPbEzE1c26zLGh8bl3EaegbE8Sj4tzg85DtLuhiDLzA5xlUzfFLwGLd9yM+tpygmiDKJSEqRn
5ljJB7LWAInbduiS0zBEaR5GbGnjVeoW+FsK8maI8Ooanborb5pLakXiHhKyADSfhJrlg2kQLrx1
5k4OfsqmR6MpZIvbIGYG7oowOa8xfvuJD5211PeeBavvaHYEdYVpXPefCOkh4cQZVh9aYQpsrith
9FjzwXQZEWYTU+YnoC2gMpZZ3DVqMZcnRUncPNQTL33mYSxm3+XI1QKbxmhHHk0mD0NL4EPoAvZX
bBzUEOiKtFgPnLop4x3xf80SEmMSdVtJnDAtj+pUpHeKqek3mdGS6ge0PrAVVR6whZy6OqGCrbWT
15W6umljgWso3kvFhLO8ZlahglWnCBxP2OQFk0HX7ZWoMr0Djn8E+KUCU+8yAawKPDeOb0cGNXde
WV4ARbVNwJ9HXdOmeEYSzdRhf2pKa9YDddDKLmx0b5gDnVQzvCVbc4gCN19sNRysOX0rh5aswWla
jORQYCwR2wHdyjDdYdfXyzW4coWOesM5QfyiQ7FRF78S31DQ61MuHps113ZnLKS2EuZG5RgIQx9u
hXSMB16PTvgdJLjLvKs17F6VQp4wWAHLUMp8gG2iqGFNXk8cYIbL6wPy9ZARMabzLLjqxwidfhp6
RFNgI2JA/scFmNiNXapN/PaUVetsdclAw7XawVS2S1IyuN0iAt4FMVHuuqxMYw73Wv2iRekavAA6
kxyWURTTLmUC4m70oWqupwok4AoGlirpGOSM/5Y+eMdswS3oWI4U5D4NsFrtG2GVsT9XNXtV7Pbu
A/EXCscf9VQaLOhiRHzLcCMpzx3dxil1qP4DBxvmK4tkmy8NQaeE0op2TbBrl3uLoSbZtbh3auBr
aYF76ADNQpvM1fTJSnA+lVjs5LKr9gSLWSkHGosMrjT315OUi0H+xEyBhMF7fuwwLiVKxLUpexk5
X7BzLk+thYfDBhodPA5qvHHYAasqezGt+Tj15HWAVwpmtd9UKH/LmvG6ea3uRPf6Kq4+Nf++/uqX
upm7NE7Ef/77D/93Pbx2UPBf/8EP9v/Yyurlk0jr6v3v/PAn+v/8+s/xax18Ep9++J+QTVjMN/K1
m28ZCBTfLvfnT/5P//FPD8b7uXn9j3/7grGRWP9azMf6wWqRgdy/dmfcvHalfPn0/hf+tGa0TawU
4QXAv15ZV/ZqjfinNSP/hPE8RgFQmEzw+fWf/rRmNPQ/IHMjsbRWPZSO6uC/rRn5J/hbkDA5ArFH
MtHaf11ovvn523CPRfuX8fb2u9mjBbtpJU8hUEFsaTMb/3Eo3uLLaDegxNtJyw+Jle8axpsjjH+T
/U3HwMC6RVYYDPl8it18Xw5ix4cCyx0IS9WuMiff1QpphvPjsOS+1rc+iSw+4T+8Af0+QgToKspF
EyOlM15M8QyZCp9kuUd39qHJuwcpq21EHcw4fK+hJq1GBkv1dmqWQJBopGDNHWdil4jkQ4wZx2QT
M1PTJvBuEiC3UWxjR91+mR8yw9t39lhuXHv0PaZ4G97ilUeQ3WMF8xR5w+2CK/qYKmHuiaNNNi/R
i6LMKTbZWwhs/u4h+HOl/1HJ8lwjR+j/49/e0Rt+Wth343BGy4NdRn23FW190ZC/NdpnU2bh0Fp/
jyT005XejcSbtsmTqeEWevpZ0T8O2m8MEb7Sz76bE3OB1W3B1hAlUstjjvDuGXGYP2CZ0W3d+CqF
yFe6d1ge51rESUGs2H2s177XjLiv56cmORp1ucUvNsiya7SDfrfO65p8062hZooV2MMHyXRZ1R4n
HpyEeLWe5EmCeDaZwA+XvyXa+ZJTagMCuHGMG2XGqZ1RUcYexwYbzk0d9kCQZD0zM2LfU3JUzjkW
3iRdWxeIIX7DXPpq5PbTAqwEvfU9Zlq+3uvvmCMQ6iDGjEO3BbLjE6e76UsWq74nP8h62OeUwsTd
mA6HEyk9FYtS6NE24uP93UeK+/Ddx1jf5e8+Rok5nD0zFNpmzCTIBdgAK1GDUGZa+m+eqXcEiG+3
/LtLvWMK1o05eAQEsy0AoaBs2UQWabbq777RVzb+zytrI0P96gX3nvrgJV2DgwUr2+v3SWMdMjXa
FHjoKGWzw2698y4xZ6fouwDbuV2UU10PIRWlzrxkAf6vGhX3Nqq0z+uQ5der/U7v9ecS/POjveOA
mIhfhz6T3RZvDFodB3CZxDi5wvRxCAS2G2wkUUN8++vL/rxvrDf5n5d9tyF7yjRHzcBNbu2CAE9M
R3UCOJphW0S/E0Kt7+2vFv/dFkXmF9CN5FLzRAVMMHFcPv/6y/zuCu92jkSSrup1XGGcnzvnvpe/
2Zr+erEgzlosGKTjdy8mmjKqModNVmrXYv4iHZ6O2MJa+8uvv8dfvg64OmBQhpeV+Z44i7e1R+om
12mL1XR7R8OuLne/vsY3bfBP98N1LUwBEBoa2rv3u7diDB5Knjjyq9nhoNTPnHSpe9AXNRA5OLMb
YdlNMVmO29Q+9pZK0Uez6RiPE+0j9d+bbqXX6ShXu/Bs5c88DAxRNzbZjcCY/CihBSi2hr2CjX05
PWQ5utei2oIiQydIrpUCwyuZh5je7NTmJRbjVgUnlN5yEs4XtX1RTH7faS6URr3QaAeBc1zwZotG
zCTUYWG2/9KbD1pNVvBBWHRKZh5gAX8YSLutHN7ulrdGQbqfVtt4IXqN8LjN0hyiafIT7CAjWqRu
eWwV7cIYsj1D+70Yd01DE9EXJ716VS9Srf6cds6bZQ6PtrXc0fXeCmcn9BOJDzeycN4y6QEfM8Uj
RDvK1DvYNSBGyVGwcH1Cp153GIWRfiY9hvwqTaAT2OOZdO2NMj53ucXUy9hZo7WjCSR5iLiO+KRT
ePOInEuRnwjfvczbF0kJseydG9F+yTGx5Gxcv8JYWduITIlZgbbzqbK/xMuzND90ucfh9MnCHDSa
AC5mGZiTF+TEqy5NF8BmD4VH9B7uDGOfXS3ke8hptUZ5GNt2C9J6YXvMmd0N/SCUtOwqm8etLurL
9XFR0pc2hfWsZjvHTG65PYHLmSk5KdYw5ri2LudEf3HltDXd6A5mDhi86oCJa/kl/jRXNQ6aG9g1
J2MYyYId99Lpd1N7FyWEIc/HUu+Dpk1DqY++rtpHYlBIngHBsfdqaW3G9XigR87g6Tg14ivdIuC5
Y7Cv8Gx8VsosmBP2ceKG2peJH0pLsj6rOXA/C08J7Ri0DyIWGS4HJz5iKwF0khyy7JNhZBRn6pY1
r+hbB3Flqt8qgsL2M0XukeD6HV3jGtFQNkZYgkOJwYPtdU3qYEAd4s190FP2Cfl5hSWBej39VCNr
Us8qAsmlVfysT26ZgmwxlwumpgyY6z+BNnH6kW7LMGrJy6CGE4Nz3VZHshZJj/1Yv/KSgQGNvrXq
4tQ55qdczZ5Tc7mu7PpUL+NtP7qXJaUsoSZaFF8g4gXZTXZCfpGmtyEf8tFQiiByHoaW2iVp/Lj+
LObX0Ux8FaabOWV7HD0phGaSjvs7famIOVj8giFycpYpYZvZixaZG0NwHmoadlOE6wmfwmlnjjbr
0Ow00CXGL6cJcbuW1wRO+siqgozRZJEsl01BPKgujmXLNERvrqa4em74a1LXQ7e+JkCBT0CcBzaB
sbiu8551GEMXlh2WTNtUSXDXeSwseoe23Eul5IG0tnnzDE3wjBNpmNjmth4RtMSNL0R25bp3BB2H
kYrIkay/YYqYaehhr5CrSDGJNMqOi5uutA7jyCB1XiP4pjDtqi35K76lRo+G2e3tzA4wd94umGRU
Cfh0GprtdOlB9EYiTYlGgEJTNtA5eCzL/uA5y0aZy/2yGg6RbLx+w9wVd3Y/7Qb9mQCqMKvuLOiC
3JxmPPV1dWaee0iq8tntlJtUdBdTHyEDAtKKMRBULhUiCMmv3PTLc6bnAfSRjcV2LeYO0IXgrOhO
NPVW40Ja02zNcjyYUbHtenNvRPIwpR6v8LA1pQeVLN7ktRe66plCMzAI6hltAmAUgN8y28dKABPo
EnZBiBHELsqdY9LFHzw2KCUXl6X+pk5QL9Vz4gF+DgkINNENMUzG+MbRh5PRPlt6fNvJ6TAMV43b
B1A1Q6bCm1mvtl1RMJE5VKsNbpHvDLa7MZtOUMQeu6gitjc5dvZwrTnl1ZLne2nBACUrVFeKQ9rj
5Dj8hk//1aXgh0OQpnZ1XYFPTJrBT1JbctgZ9YFjba20vsgYyMFz31iA1kTqMrAstmVFS6hjNDMT
Oy6xPVK90HSTYz6oV9g9gkUNZyV5JCP0Nx/tp4Lw3Sd7dzw7OBIWFGQdMyIIXF10rRK5rWfLxuof
mdZvvb7cCvE31Z/gAj+ux7tK3GCu1s2wS7fKlPue+ShktjNhRP26+PDWWu+nZdegiTNaA3t/bwuT
OD3SRabmW9uBDyjtvaVQbUtxlipZJ4oTACOF2jherwVAljCz0RkpL/IItvgUcyvIcWv01h/m3Hfk
UWdQb4HQrT16MpIwznNlSvPBbA2aRiab1kyAlBO06ouVWLw19mG0H8WtSO8FnJcJ9m3eaxvM9Ya9
QUs4QCaOOt/CfESt81Azn5ooNEyqk7hnkmYySYR9mFg7mDOnzhBn01m2rvGa5vGZwJLz+s7Z2vDI
SPMJ6luAIPNcMHPD+PcqGqqtF4+Pia2Frjfe9I3+PJaz7yR3dgyjhyHwtpyXu15R4UjIfTVHj/No
PxXggAutiap3OwU4k+HcpnGyN+hjMINxP8JeVNR50BNemHKQGBkvdPI7W5uvyoFf3Ln3gme2wKgj
cW19LE8qe2LS3ZnKdoVx3MW9HFjj5VFeyL5mfnUXeb+pjH/Cj5CAfgOjkCmhxlsr5+960r51J4up
b7eF9NSnctscklMKGEya0LdH9G+hjfd1yX/vIcMfYMar9AvujPWb+OVP7V7r0yfGUO9/6P8g+siK
/2vw8f+t8VfpD+AjP/8NezTtP2wDn2MXRiK2MOwk/wU9msYfSDWwjzYs+xv4+N/Io6n9sar0dHeV
5tCHrH6EfwaZGu4fpLGjT1i9YCFJWd7fQR69r1LQfz64jmoDKa0eSUiVHfSB72ElaFViVhwgMber
0m3cN3D2eUfDZkkcn2o09q3WAAKi+3owxtKl9rWfEeIHWZpfJUpu+5PzWC7ZgSjxD8ZsX/RJfHRq
WPIdk8vO2MPX3o9jaoKTTNRy4AXUbyUJ6D2nRdYccg7evvQiH+qIHWheWjwbpSdO7Clbp1huIrth
mlIZOtQn7Uqd4k9wFvXQ6sj1wvkb3iYRapMzfY5XErWpxLWvtJxYRlLete6AkxVJ2ovsH5U5jdF2
juOhtTL9nHQa6WHLciuEtYuHOCPkr3Jv7ayUGEAvma+2oghBH7T91LVw7BHi9xEON7K+66P6QTUr
Mo0V9UbPYwLLW/LfI8AKJo/eSOpweRDEsm6zCGyMnC7voVeba0j51tYrAeikIfbzEDewW4zicz+o
W9Dh7DA4ctkkpex9rYrIilbSw5jNH1uduSDmTKSCldPloGvJRmr9NtNyKuB0FLvJjWg0l1ge6W9I
M3UfelMJRwe+R95nD9Osd/vSGLQbvZcYERmxtxnaieGucttHH+thHjbdRGbYQHPKUe4EqpgPYnE+
NEr/auiMDCvCnX0ER3ChGlzYHHgLqqA5M56qlYOtJctz5OB4WBa0DSQqd5vKgrCZIkd3KkKoN9CF
HhxoQRtMswjScoT6BG4Mr6dXHzz3Gmr5iXSIwM77p6rxbjvbvvC0aAROji8ReDS+yQR9E8dRt8mq
zBez2uEdA1llUUbxOBSud+p7tdqqS/NcamL8bMKL2FdK8TCgVVeElzBuzpZzmc1TWLsLUgyb5lOD
ccK4TL/U+4nTEFfijXQ4C5fIuSxKCuJIH+owrpSzFmWvlVfgqUQN0JT2BRBrT0MrCP7r8lOkFr4+
VlOQ5fJzpj7WHcWbm1cUJ3L4jEOf4BzOBQfZaG/Mdoyu9RhOb6mW8C+Vsd87UzI8DvNsXJieOoct
j+S2y/PbZnQVv3WL+AwjOQmQimCFq+aWL9ENvKYFTwzxLszyVTJ0s844GUYxwUPz2tV0mBK9WvQ9
gGUSQvibb9E/wzpQy2kbF3ml+ZG9Jo26aXb02okOWnfyq0HTQ3NJjY0cMn+IDk47e1dFzyiAtLqH
xdBsn+3LL4S5S2Dj3CyTbJ6qyZ38wlSLBwhhCeW/xsNJGos/F+7axcMxQ4gUWIq8HTq3vbLiuApm
py1vLH3+jDZmvHIZlV8MU18BTGcoFBpBSJpF/qUA9F0KezPLsQjUymmvUqudN2Wk9w8ypVFbw+4u
HMeqPuSIrM69mrQa53xHF8+kDOa6Jb8o+IPuZ1D6yu/wLb5CZbjc4PSRBSkdAlQ/B8GlpkTadV61
Dl6hc6SLTblIfX1g7OmWUf90LSp7PBajU90yYayajTO7LT2Tt/Jh0jGmaYvsZCUyEaiBAaMVjq0z
PngVUcIE8EXmszIl6YVs2g7aAWoD9C8xiRtWxbyaN7MzPqWorz50TlMYW202gdldQZz8nJX+nOXJ
XiewmIBJVLSH3p48bNVrim9t6pNH+ANZsODcCEqsKijI5tne4KEA+yBLravMbUfS+ohgYcw8+Wkx
ycNipeJz1tbpJq8EhOFZVt4B4hI7DLyyz6Z0NF843XJilskc00ZL1NHR2dFVZ5QJEkpJ96dAWnms
NN7U3upYSSClnGEsgYRGuZhbDQ4uH3NcCAw0Ou2I0r6E3VzqB7VNphtCBO1bYiy6I7Sw8bX1kKdB
lBwTwiIbewNlfn5w0kY5jDMMNt+hnCOjNIPQ0irVC2GF7V51pLjsDDXalhryOFNxva2SZO2x0qhv
wYqyk45G/CkGSEH/DpaVjhVkc/RJ8A7gw9S+XpTRJ2J3Z1RIZjE8Z6PtXut6LPZtrvU3caFT1aHU
30Vscb7exrEfS63ZJnZSPMDhhBW8aNS3ELguFjw5tjnn6q6zzKnyp1kbUFGVwnotvUy7lElePQv2
GnLYtDQNysJqH5TK6/180JmU95HKH/dI9MCEXW0q+1K4U38V9Qo4UOnNeOPje+0eZlgrvoeJ6QbH
h35nJWLZJYhfMPpJIVJg6AgDojaT1dZYD+t66S/rPAFLGxL7iGBafnCTdLmJLTW/SaP4k4gSbRvP
EGK0woXgMdUIW2QGOahRtHAStfPUAsB/nuH+38eGO18YQBRHxlb8dRN+7mYVKm2lbVGBahJQCNJU
vW9VrE/6pinOSizdbb0M48lqxwfLTsUefzDLbxwocLNtoodwGZ+LbKS9d0wR1CW7XdEM7WUu5wKe
j8ZwfVycvVotkhRFV2GI6aBEzGvjeV7IQY/jpSWGVxCQrkQfWjee30wYLZdSL5vQ6LwbZSqHB0ux
cWPve8ClMdRq8TFCQLJpZiSLZbGlGZkOcnT3taPeS0zXMLjadfmoHXgqd4bHGZvoLlBaIaGq9vqG
dNWgaRDyeWXWB2ac4uLQ0h8qne5u7djaJYP9BO16gu03RFd8Wujt8qmfIdSbE3IUaU97l1zeV1RD
+W2lR9mjmGbEl33aP0U2uiXmf9flbCs4bGnGFcZ+6rZwzPSDOw3e7Yx7ANQYzwpre/R8M0VWZ5ER
e0HRcGt6IKcjBVYKe9ieqlBzsG+fMue6NBNgbtdfePuAQFOSahJ7xXiw+O0iRsTmbaLgXaPi22zF
2cdSmbRL2Mopct9h30hQFD1wrX5rilgeID4heHIXv5rHYgu9j94naWD4xG9KWwZ4fS5++y3fFrVG
lUQiKOEI2ma2N8WwermPDJLMlojPFnTDLdt7oPhm7yigb1YOOwPx41g2LoPu9tXlRRVjezuVd9IZ
965pf/RSkDnDOKkDxJzJho9C9HLZWkRPv0z1fNt1eRliXmtD/+WGDWrOyT2eyLU9Saos3M8JB1OH
c8/RmWdDsSVyesNhuhOtHWKKP4U2zPAgxRrgmBbMV1W0eXrvPSAZILHdmd+wfhThYAPntANxKuQm
T5SkWRrgT/fR1a2dO9hhRdl8ARk0gAf41sJ1skzA3qHoi9X+qD1hcrVtrOltsucHqUJgx5Z5oRhq
YDPFO0uxeiinZYRytSFze+jlXrdtkLtW93ZWqoOGWVJ5UoWW7sx45Hzp491S2bsaCJpGFUJanC97
RV2sW/j0x6aXI+zE6KbWC2TvwlDVnRitmdHugEOYVl/HlltdWD3LVTUpaXuzeWyhDPtlwg7Oa6A4
QLyzq9Wh1hb3eDdBHkTrezfDcOSBl1RrSXxZoMUZlWzZeWr6JqYcPFwf7IOoMgWxXu36zliBfk8a
NMnKXj7EZGv7TILlVaNmUm4WGg/CN4+ekrl74cUO7OoSu5TcVeoPY6eIDXKy8WB1bnHBR1/2oyON
Q9113a7rCNvm2Y0e1IihyFB4zjXp7MLPXAD9DtlegJ+dwlyGbPIGOYFvNbW5i+FEs38m1yuvaW8X
Qj9rHp7iZHZBs5GyvY0qqEMm5xmIq7ockRwu6BFtt7ysFZVDDN71feQWbRPqAxzAxms938k7sE/b
gVe14pVaMqUncxzci37GSMfsqD57bS4QnDnZ8DpW+D9kEv+0qF3O7dIygSJsXTvVnnBDp2myi9GN
tGNtQBdp2kr6YlT1DxJN+aVe2Nm5oqjC7lSIU9NYDRx1lByNNWc3Tp05G0zalCe2APdZ5rlFLhwl
PHZk8uji++qPuiH9ec4/RQY1r42qbW86rbJHiJ0zUXgp42rv2gibZKM9uk21y5I0dPTdvKQf6tS+
cJe3aGx9w9XfdDXFmKpB/CDxmHBkeUn43F7P4is43SNEagCtOtq56Jhzxb0X5fBKed0fai3RNo45
fuzMKN12mbhO8vOsLSQ+UUAN9bzDTnh9TecclX6UDTuYV7joA7scIijnjFQ5SIcxH65tCQakwZnR
RXsuxCCMMPaWIrS7eNxbaDWe6iIVFyPk83DIajcsJuvcpSCfjplzDqsJ1XdSK/dDVGTM/l07flHT
HMeMXixBbiOiouzOG1qW0gkxESxuUpnY18SZ31to9+GgKtj0bDrdQB+gm/W4KeEx+lHRtp+lIfsQ
cWDJTK5vn3rFUwmvqqNq1+DEsUPk04UCwu2rXqKA6qsGqQyZ5v0l8x/sOpC4XClNNm2zPEaHRcTw
pd7WD4xCxJ2et1PQagrSsyqeeiy7PA6LuHbBo0YaPs02YLMukUcnPpsOkt8YreimiE31U9rDmmSv
NsSu1Ro3KF213trt6L5NLgCXK8mV4mvZ6T53yn7XOaMXWk2e7bqo6C6rNB83k9XIXVKO1cFBuf6o
0NButKx27qYmgv2/DJA3BjHshCeabZZG0R7FifMZQVV8JKOou9VBQDeIhbXjQF54dzFYZbGz2TcO
Wp8Z+3xu2kMLFGgM+o4ESJZNhWQfWFjYbRhpuGGLbu9pqO36VuD4HsrSNMg77/p+hPYtFVrkYUHS
6vZd0OWOcYLXREFuODM7cz58IFlZbJn8NNQlA5QSPMOo24aKyYstSIkSVI9Fk7qXNQUXLfrYdMCW
xQeJoHp9Q7WPikvhuqljG75xlM7QcXTouBsEetlDyRF3AfdeXiRuqb44kSy1jSqkd6FzRB/LxUIk
HHWxchrUiJlNFyFA7zI7uiin4mqNG3jV2+LVbEhNWzrL2KIMtH2jcKqrtLWHCygFWThhUTDTDnZD
kFpoHyq9U+49s8je0sxzfNWJl10F7fFjUSO7xAm6uCEtWD/qKpJbGasSsqg52MSb2DDSkmzgNS8R
glGQqf0On/YRfcci7Y9Q9lt2wLHKbuyIsmLjeXoIVETUXjm6AEz5WBDfYo3HehLW3hiM8blRY7a3
GjFd7rNQ4pkR2GuuSv3cjgYzNNNrrzxvzsMppgbJFgNKbNWYKQ9CMl4RuTkzXZw/6fHycbCic5xO
bJZKfRSM0edS/mlL8rcg0P8ZvvlLWub/QZDT+CXF8q7m5tfVPw598al66b+nWq6/+A3uRBz4B9ZR
kLFQbnxPtNQs6w9MVQ0wS4AITLRgifzJs1SsP4giUfHWQmegaYYDePon2qlocDDX0Qv/RN6AZf29
COyVsfndgMV1YUW6kDYtZumEr3jWO5MXHcSiK5wyPSNqavfYL5FnExXewTA95aJWOadLBN2+OpAt
b9WDCJFb1OdqqrIn2M+v34HEf0FO/DrO+Sf2+u3TuISiMOghmtteV/F72N4p40mYBIqe0eU6T5FZ
cziU1lTcG3URvY6YzhIjlZVX9JAK4zfLiW/KWegvtoyMMeijPLM2kSvVh64xSkwJphG5RTYXFR26
mfIezhPnFeq/avzNwOGrG/T7j465PnMHWzesn6JQDfScdq7P6blQhacGNYrj+26o2x5UwVHO7px8
LdMb71BBcr+dZquOfSO2P1tsBSd0X/rD0LjTPWY7i7XhHnavBSzEnTLZ0c2MNvlNj4b0i2Umy8OM
euoOD49bNRmUx1/fgx+5Ud9uwRrKDiXYIw3nfQiIlqCXRQOQnm19zA5ubGKGgav79tdX+ZG59PUq
ngpJeI2NdfjvHQMLQ0g3bcWUnkuEwMFgakjkp7Y9klH7uxjNlWz17sZ4KuFjhKvRJ/zkqjrkqde4
Nl9ISeVbMYAUCCgSvYLQjmP/4e9/L00z8b1mWAxDep1nfjd3ciVJY25npueB9IhjXCNstsy6Pk8G
Y7BfX+ovbpSnr9RXMqHW0Ix37woDjLRcELKdsypJt+PqYLPM7Rj8L65irb67wO3crXdfaC4t6gdb
zc5FXGZbfqILJxex79+9CpsZ/DIXDz6CHdjTflg2XQO4nRYtO7NBIdFFhbON3Ez/zXfR1iX58VFA
MuJA6uTPEL/0PtRKgP+kVZLzKCBCCSq9TPYKuuNNCpfGiUsWkLnCil9irUN7TKdb/86ye52Lv/8I
OnMsRlUQ1OHs/fhNM2Yzjj3gjDIm+htay26HZgUieRITY7iAFA4DQkNwpd+9cT+/BgiuWGWLrR7u
vvHujdPy0jIj3eVGqurjNOHbjBz6YRHDJy1Sfxc38lcXW6d0mPYxfnXe+/3WWiEZj6XZuWQGprYe
wYLJvLU05VUFl/Z//fD81ZJyfEL3Ratg4Dn/45ISP53MvdlkZ4H8KOwGYYUEiyub1mV0Z0xee7mY
5rApSvt3rrLa+ly+u5urHmL1aoagwB19d+lEusiG++LsTs/UzFdomMMRxpebqQckDPdZUfkMNfyp
igLPUcNyuUtmsps0xvczFkU59F358uvl+HlrtR0iSxBnUDdQebx7Y+2hTXSrXpKzhxX941xLnAOp
0AkmjLrdry/11Sb1x+9vOxwRjBFI37R+iiuJDKG7tUyy9XjLg2qeiN3ABm87emji6BIcZjhK9lEd
o9E3yrK/Rs/Wbxuz/l2G28/PACn3zH4dHrrVrm4lyXy3746a2bnRkGXnBMrovmkMEeZCncKiVBM/
UisT3s6Sohnpkt88fT8/6lzZUtm8MKXA9PfdcmOgAyl84umbEm/GtgauGxL+IfRKz7rG1kb93Zr/
vInRR1NpkG/CurvvLxi7dRUJfKXOSFK1l9Et7NvaU9xL9OWMlsrRsJQNXohMBPO5LQ9KAUigMqj5
zZb9V/eeGlV3Ob55xzkfflzyZk6N2RRldnYazTsaAtqKTRWzaWSvs4vl1QGmpfj/nJ3XrpxI27aP
CIlYwG7nlWzaadmzgxzJschH/1+sT/rlpluN/M5otixPNVD11BPu8DEe7GjTW2Kg5Br9XZ6ASL2/
C43rHHa28OVyBzdARF3KItJqYU7KLMGLoobrIyxK1BEKyHztHsY/uh+xkqXtFupk8ATZcS/Gzqnm
RmcBfMvMqD6rTOk8gHDw3ws/Qyw1b5Fxm+tTvTxhISNwM5FGBL298R36NLn+rQCXvAvGwHU2qF01
X23amx+yuHXaLdCT/LlCEeuDPWj1hywVlPV9Kxk94XNY/ylRMBMrn+N6G5I3q9wo/MvhX/rPRG4T
mFmYSK9QOn0rU1JQqdEAC60JQkYVGR/vv/T5urg8+aQEyNfaOlg4ErkFDcFXCccC6USvMqvkNKmp
exj9dO3Suo5lrEIMw2MAizg+8OUe0xgKjo2q8VSt9keEM+araqp9oqbRyiZaUD7mjHTOcVALnW3d
yXwX9yN6sg4mUmCyyOFPiL8xF/jBkGoTUC84M20o17+C5dtqfnrSnG8oW+xN9o+VaAdIAAy98rOl
VkdEJn5JJ4QEvCZUfPNdAECEhYGrMvn55btAzSgUyCQ2nsgyWhAAJzecbXCq7hTt/vnjGuwi1CHm
CxyrjMul+CAx94ZsvAQxGZp+OdIlRf3vqSVoHh0BUBvUjnFl3+yMNFRlGbVe5oc4uReAYst8NTpc
3wysgn0dhMU5Xi7VgxsSBrexxxaWm3A3cQbAXGU7P6KTPT3FIgj202Rk9KjE2p1044gYcwkPJZLv
xdTu8i0Ku5o7Zkbr1TlSkL2lMh9w0DW//61ubAuLmGdTRpFrXR2RLNdqyx3q2sOmZdy6VazsFN4C
TUZrTcp8gel7OyMW1E/6BdQCBlvx8omMTDods+nai4sRyLya2nuEI7VD2do+XevGfdbNcNhirl7R
tNWxCwwq42NaFfFedPbwWe8bY8Vy7sbjvwG25mzHpIGxSP7GlI4jm7Qh+UNqz9AmBWP1lP4vQs0r
b/pN1nwR86hSgP8ycqV0fXNo/ivJaEozSNXa4lgUcQB6qk5opgcm3NCk7o9hgfYFYqA4T5odIh5o
nvZjtkV2wUI2ASx3DMdQNvIwOvkrDnxQESq3yPL9/f1wY9eRFRjWW1tHXDmvZ+i8lJDyOVW25W/w
Ky8frCFqV177ra1wscxiK9h2qWf0J1pPQ7r2YKHF8d4MFdCeVh8iuKE3D0Fva15puQrDIkRkGbwp
x1gmsBq0ADQOaLqVJ38jBS++j0vvU2dsiBcZ8fxye+bNGPqjZvVeifbac5zJamPUpY1yid/1P4UG
QmYTTrlEDQUnKnFwzbz2aDeV6lZ2TYOyHzhcOqROyMwntEOg9GEw1jqCHW1jbxGnAQ5fCWZbIeqP
zJPzFH4SLZjSEwUZ2Upmacy32/J5yCuFiXsANcaS3gVMif4uSvteVBlyn4R1fOhGQ4OMjJyAnaFE
nIn4d2zT3fIxaHj0GdUksDiQjY1nl5wxT4PDBGFmV5dOw0BIpy+VpjpYVr371efgxTH0gEUoedLI
sv6g7mN6jtkFhyKK9eccCy3Qdr17dBAv3fUh0ydFRzYGkVBMXGDQHe7v3evDTLw0qV7wR+aCW5aN
JaAV6nO191RFKtuwcetX5rgFZF4jPt9f6vqYYLnJO2V0R+1GenG5V6qh7Uwx2b2n1KNxDGX6u0L/
4PQ/LGLTfHr7z3YWwUkxqqYO82bwaOL1u0IBQErzcM2r6Dr1o5UGV56oRDuYhvHlo4wNVydJw+CF
Iv5qO8pBlONjUwCl0VWzW9mUtz4R0FiWwcvYZPJ9uZjfm1aSFf5AmlQz05868ASJSntVqdKV87xw
vJ+vG5wfZk9BMa/GXXq5Fmz52B+tZPTqwCq3buBEDxWWmwemO/quy5XqkRmI/K5FQm+2fD7x5PQO
nFFLFhIaUw9oFphXbbh0VoJMPzZ20v+JDcRsVl7Kjc2EfhsGPZSg/PVlKdRLxAxUbmGP+WO5VVs3
3DJCzVZWuVFx0Wyg3jawqSChWTZNq0xX7EzjfXDBqZ9cmXQp3CkThmwvalwCa1utT0hgdWBwpNS+
I6YWBAeEf+RHvw1GbXd/d9/Yd/T7HG1uZXH5LhuQoBXB5kXl5PVTpH13YmFvFPow73O7ljuSxrWm
0s3n/3vBxUYPnSD2JQZcHp1w9WGcgJ7Wph5t01QEjyOkr42OhNlJsaX1AWGu8tCkIAYx5BQrcerW
94aRgl+ITgShzXW5MTEPEjLOhskrrLY52dpoHNqoXWuK3mhXYnjBthfzSGQu9y+XQb6ZIWVvTXSX
HOMIDs4ASGUGT0lSOycl7My9bvfAsNDEeowtpfzk19qan9Elu+jtDNJRI+2hBaxRV8531F85j1LW
Tj4m7eSNnNONCwHlBed2ymGEW0/Mh8ZZkn3c8xw/67pTVtKMWy8aYUoxW31yHSwzLo12ehNDLfTQ
uv6KKDKT9sQ0VuLMjdEN3YO/Vlm8Z4Tuq1zvUQXMxJi+QJd1tYOmS0wOXK1p3k+moHuS+mmLzagh
Na8Lap3WAojn4wQMEW9HWmufggbN6M2oWnoHF7tudvTn3eKgMFn+CYwGwrCdVpr6PCkT3t2a6sTP
eVXgrFCVYVCtnM3r2OnQBcS2lPKN8gBn2MvvZtnhkGuWYnggrqsDKuTKcdZJ9EITGeSd0wPs27kq
ijkbY9CLsytL9XVMCrUD7eP4CQxAazrakYumZIK03EFteuVjonTal/tBZPmFYXU5NvQudbZzxm1v
vm/+2l9RhGTQFBfS8zXFIjU0JiSu5L85ns5SNQDp8Y9hUuIIi818uUovssRACLb1jDr+0AHWQB9s
xEF+pUJYRkSWodJj+gP+jCjtLpbJ0BRxqrruPR053ueAunJTolv2WYly+0GBWf1x5eXNGe3fGSJk
fHKX2cOZeRNQr8WCZao1BrmL6mFlYf9skjTxN5VmBwpc/K4LtmlsVzAoyXa7Lf8PwNtBasCJjsjB
f0kjYQpQywBgY9eF0atdtVJD6z0HflRoUks3gJlhymXkMDPKGOSOlkUgiMpKIF/G38aHw1CwBRF5
K3/UtRa8yLaECNorSgxy0lJbpInR59iK3KddFmm1RC8XWU0TAHoEQrPUk9kuorY6L2uxYgDKinry
BldZpDQaOHjFDmHM8iVSnDrBu2Iof95/hc4ywHFpm5bqWIgdYZVEbXe5NdpWU5M8l63nRloYbShb
p5PbO+o7s0K62lA+W8k0fpvMWDwgvFxtVCxegY+hBFpsMzN2H9ViKn/lCIACGJ+gGu+yODLSTZ0U
yuvY2XBqxt5WH8OZLvms2cb0EPlaCHm7MZsfIVBLzCkQcjjxefkyWe+GnlqL+lOYouu4DVJHbNup
TtRN3Dal8dLGCGxtfBT+H7O2gUtjiFGlsYjVF5saMehq3xqd+aVtA+RoAxkrxyyxAgd5yzSv9iLW
+5dwqgx41Wisf4GKjJJJUdOs2M7812SLtWZbbnqntc4M+pCWtYQWPo5Wg9Cv7vvTfkI6GoaFO6Id
a85I+CcQTKn+qHdm81lPcjosXStbZxvUMJGfHPSGXpRg6s7IXAOATwP1P3ZYi4hr2KIdm6e+qm6h
PYDkpujqse41kqI9Wjoa5my1oHjI9a74FCVJhVxcj6TnNnPLZNgDtrOAtZrlMcuzMTwxc4JyUOd+
/UU3qSSQ5wmx3s4mA8CwhgQhwbl2VhqHywA27x+BKhZSHwgMACi+3D9yzCK9LfXWU3Fd2SPfjeod
w8d/zDhYhe4V81d04ZDfMudf8VeYLNPM0rE5IBU2HUCnPMyDW0/VynV7lXH83zKCB5qJzoj6XC7j
F03W+ko7QkKV5Qmt82mfKDBOmjDSj760PQ3hCz49gCmwYdNGuolcqZnmy/YypHEWuf2YUM4WR0v3
H7+qtDToKHonlCzpMZWviOuo25jIu0Nmuj0KUfx3PwZcjfHmxyYKkL6TyJLYLRKAoulsAx+szgua
Fjr30BniT8YroGuvuO6fHHXsP24gOByxPYl3pdCAOk+T6wlFwVIyS79oOVDdTWu03X7UxroB8BVg
h94gs7iiLTPXjFfvhzkTMYsyDAzF5SeSeYfGBmheb+g6FTnOMjrC8HC3yUxPxC8AScbSbaiB7HJ7
/zXNO/lqZZrw843NqG/JxW4DWqyDLzovdblIBgU3D6WUgKez1VbbjYecSZjMMrB/oqMwX7R/bXfZ
GEk3FDQCamhCBtKLXTdsnWjqzI1t5NW3KFAyjGbGKvwDTylas4e+8aQcshlfZczuV8s+hNGNslAB
43gyVCt4nHp0tnLsWQwEa1ZShhvhA/9OjUY7Iwf8oRd9tMIPfDk22ui5ehJuuYj6DTzHaCV8XLXr
2OEsw3QcXb23yfDlC21ApxNJgwmJl2Z4cELdfIIDi3U5is6Pgx4yRgBtuPcb7IBza7Q31aiAdm5R
Qc5yXduCr1lLu2/9JopHNtIcbKjrFo+e1hZQ+oTf5HTMMuwi/OModDGqOCpOSdn8iWlXddAcDaDs
e6ihyXdIwM1DhnHFAT3uYX9/e98IPGxunDrnL0GEXgSB3OSL90bOz2GislGHvH2PVUS/p1nGoM8o
ht3Ujuru/qJv/9fFoZozRXJgOuu4Vy4Cu7DSuDTKkQoHNA+OtO3vRIwDCv2JPPaT4j/UzCBfTMUE
VByn6BvQgkcjqHHO1EuY7+QQFmWYVM9mDEFBQQX0CUyQcqjbyX7oEtH8HN2ofzBCXBUGZJF2eqeZ
j51qfkEePtyHJJcg/UsNMdJCQR+BQX039cje5HlGAxHeGQcEYc8m2VeDTMHNj8aLGXX58/0XcePE
z7RvxjS8DOuqXskqXJD4KJMX4Eq912l17JwOxxgXP6pdmGE1ksAwOyWKsfYJlkk7R8M1EbrVhMYl
8AbD/DvWVE1mBUnrTx7cyv4FEL2GjKdPioVQ/iYO6+J4/0lvnHhSTdq6qsr8h0HK5VG0Q0T3dUze
vCCAdKTCnN6DKuj/PVhjC0z9ThsV6NbSntrGzjea9I5VsKdm+zrQLiMdJEqsOitLXfVl5jcomHHN
CFeQ5G9//le0zieDxFyGmuenXKUo5YTIaRhB1T8Gw9C9Wi5w8UdExxEzCgYt21apZcNIS0y12qZF
DaX4398wPddZi5Qt5SwZ/F0RIqqjoFtTT8TUfupIcCtozPdXuZE1zNM9khQ6YC7xYhEwUvwPVDVP
dK+2tOkhbzQd2qWk1QhLIQ5faZAipeUHQeXFndFSeiURIib9hN0GpnJVsPXbilECOD65E04o3+Fj
j/KVjS68u9VaO3BWgs31zuMHu0yG5joVk/nFD447l6bVaNHAUEcGdE3NMUcMaWU7XJ8nOuuA65Dd
sFyTFO5yf1PGO5NoC92zBcGkxYj2XRFk7lOkN+GDmSbIGd3/EDcXpPs639WAP5YHinsvmCAg6J7w
nXCHx4tEKwjVKVS8Lbjaqb9ygK+gAqCgZ/T1/19wEbNpAGh51Rq6lxvjJrCjeIds/mNk2s9xGUUH
rS+cU5sZEXLHVUbRKnCmRIr/SE8GWde2qD7Q8sh3QW9pjzS1vw2JE+8rBgMPsLyUw2CtfJHrdIbf
i3KfM2O8DXuZ1UtdSAO9ZrhakmK7dhTz0EM32w4lal//w7f4aynj8uO7pDjTQD/eczGp29FhmI5q
OqGu2o/hAbk1deXRbm1pzjgawYz30f/QL9cbJYrZoZnpXmmI4qFRFOrBoR1X0qf5YFxe0m/nmy9g
A0URYrGl/XIssAnX2WFWJfDyqmwPH+d4dvXKt5lem1tAYO7r/Vd5fSMy/eAIYY9LMgrG7PLRclXr
3MxJDK+ZDLFFNvyPWlrOp5YD/kmbRWWZXE7f/Qhnz/sL3zpPtq0jKjvDB4ElXi5sCH3kmMWGB08p
OhG7xx2T3umdmSEj6456u7LerbfrEJU4T/S7nWUL0ArJfDFLMBiiOlCznGKHYV7/UGRMOU01aPeR
bTXn+89440iwZags8GUXFJuLxhmGFNwP0Ga8aIToq4va3OdMVjaBcPqVovrGFgWTCOQYdBELLpuC
Ph4dfWTVk4c4v3rMQ/sFIGu5UhXeeB5QvQ6fi0UYDi2+WW4MpjN7nnptm1YnsrVwN+kMRPyiDv6H
pVwd8DTVBJPANzTeX7e962aYd5XK5CmNo7/HKqP9Ykd69txAtPv3rwSy3YCIoJPG2MunghnFAEvP
VS/r5Ts/9LuvpTRfCxz6vPvb4UbjwyV/YfPZFmIuV12csZBaaUVC9USpTkfZu/UZuRwc1Xwfy0XV
Cg+BU2mbMnW6g9XU+aPsE+Xh/o+48Q35DTZEtzlvgRp0ee5yrWnHjBvcw0WpPES4lDDXi42jQQv1
38MmSRvWgNQIs4b24gZDX7cRaL2QCZATPgHbjWnW1epKBFsIVDOz4rphRkZx6DLLJR27fKKiwv6m
mxOO0XbKn5iHlTB8sZOwsC16lGoaPqlN0D/qmB1u2z6WuBPFKm6lgf5eKQ3t1I9lfsgTECX33/QV
z+jthxHJDdJjmFnL7NipY2eUaqZ6o9siZYiGwbPVx0gjSW5jmFhHkFbRY5pmr3qQ58/2iO5sOdDb
zcvYelWQpNk33KNgPwB1V72F0Gle17smR86mX7lSb20LPpapo5pFUF52CJy8wllOt1TPbhwU3co2
+9DZJloUlr/G/blx5czzRvpvgGcYuC8qch3tapFagQYXGIFIi3nCy1Cn+btGxHIL5wmFgDhTuRL0
5tf9L3LrIbkCUAq3MPwxxCJvoDSRcCgnDWYGqutIcPwnrd46pTHCW/dXulGtUGjyDz1/TOc1dXHM
HL+ZsBKUujehclDQ3T9qQdb8EN2Qf0wNJHXSOpXodKbaf9pQ6J8tmY4nw45WroUbtx6BjYJX1dFU
Bmx5eTaQvImQKel0L9BrNOYn813eOxiQ0THZTTEDKj/QPt5/9Ld4uchjmFhzPWDwYHHvzb/pr9Bd
2p2SDL5leFjW1DNBIkyfzQFu1IaRJPx6gtojlj4Q1ZwCVhrs/9qy0UlNc8xRxZh4eWX9YWZYhzud
QcneHVX3VbiK+KEobaQckD5C8N6JSjo3rZ3kf+K4h8aeObJMtkih4xFbK3gy7R1bwZvaqVz9q9Zm
47vRGvrjNDaKeDEtiW5RNSs4s82RnXCy7MlPesCbBs5nDd1nq5S7qPCxcy+VvnuCU9QxgprkCIlM
DdNsN2rBVG6gmzCeHkJN4MnEOOxFs0d0wnrKo2ITFwp+kcJqJRJNoz/bkrBVjpYt8idVyfOfsLwE
zl3kV+9JoAGBwYXE9A5L3GJbNU7xaijICuyw1kPfow3L7rWc0AtDqT/+5aPFVj40bWA1m3Co3XKT
BeUsGO8W6CD7frCG/r61qQHjYIUw90+Eqy4i7cRwCdCuNDyQL+/tqdSe8RyfPk/50P4xR7V/bMbS
3dnM8b7lqq8g8IVd0DttKtLT/T12I9uh/AHBxX2tgQFfnK7eTBRF93vD65ATemA2CH3QdoLjP68y
H2Ed3ioluK4v7q/clujBKL7hobziHBy1i/dmGPz4x0V0GjQaYBvVxQaA7uzladEbbB0LoxFeg2np
PixC/LCgmaxcxVeRj1Vs/PFm/psOg2SRiY5tXNJ002yvc/0/Nlffu6S0tVPV0gS4/zxX0Z35FAd/
ZhaTZpMsXj5P3wOdaKJE8Qo7RsgsLT8g14L94aBj0ZrH1k51w2E3K479+8IzlouCgsgLrXSRnKaM
WLUER0dvrJGuSCIcWOy67LdplZHcT9kvxcEAN7a05PP9J/6/2v8i4oEvn3Er8P30GWOwiHgVuE4s
7KLk7EibopReTniQmH+/tFKJpl1sTAozX63uXhjvxSdLIghSRhOIXpTUXsxAxbkFlQ/3vYkG+s8M
gZAv0dRW71HKQZrE9WVRfKKbEqEghRaPf9CCXsgDSU+xx7Y9Q4DEDyu5rw0d/Vkph+KxErpebewS
09sd0dV+j4ATmgnoHRXVFp17oOJ1EnaneiqDEkXhafBcyw0ivG7S6CwUtzunGedvO+LP7tFgcN8h
H5l+jyHdEbflrFmR4uXtJYpIXuPwjcOAj9RvUU8I4yEcqP/WbPqb1tjTnWh69ylEZF2+EERj7Si1
anxtrD4wsB80suAgpTV7nsRywOTNMn5ldaD+KaDtimfcTvRyM2M13T3eonCVQ4q5B8S4kLKBJSp/
J1n6gExiTPQPfDg3RoPg4ElJkh6vRtf82FgTVnFBlIpT1eN8jZzaaKNH4SZIFWXgDjYytNCiqRuj
/dWFEGu2Ud/hc9HpRnfAxCGXeyZS0UlTUj3AgqeleeJUjOLtfBamKJCSxuT9v9ZIk9fMBJbBt4Et
9fZU8SM9PdPDyy5+NZ1KItvjhxbi9F0ovzamrKq9S7rlOe0UH0y3DB4qN0m+YdppqJuubJHFQHKP
CI/3FdJQIM6DlYNzVYkzEAL3hJItBTe88kWYEy6a1oWTxOcMIkpTC67EKDJ5PRj8CeSA75+W60jE
akyImIJC6cJ+6TI+1FY4WQ0Yu7OVomDn6G2809E4QuNSjCvx+3opjiXtFOZdbF4aHJdLoR6QCxzU
ojO7K0L1SRaop1bZEbe1ZHP/qd7KpssQAAEVGiT3hUkkX3I0VaUyc9E6yRnVqWpr9VX5Bc7iiFSe
Up70sY+PDvIqRxx7LXQ8UIY0EAeYsF5/stF3XCmer78o4w2VHwFtiiJkWXggUiI6N/FReOyrcK+b
vrGLh97cyK4NYJP57sqLvi5sqQwsFZYm7V5o1MtJapum+GtipXrWUOHcGLYyHeME2nuCltD7qXPG
JzXBkE+WmXaM8Ez+oPENvt3/BFc5gU6rxaQpwXcgQXEXF6nq4Hno5LF+tlGkfXLw/34SOmJo/7zK
LLNB7jPzyBmxXO6pIOzqSsjQ9CK6xCRyltiB+kpWjuSNZ6HJ4sysJexd9CXZGDjkRDY7ml6dgUUA
OxQisuU7+/vPcn1VC1ql5DdAut6+3OWzWCHO8GqdmN4kYY2EDETHfIyPuI7CL+5w7a10+valL9yX
/2FhAD3A5WiKEQUuF87HMMr6SPJ4ultvBVDa7wGidwe3d8fHRPQ9JF8GVvgxK2s7dd4Fl+eUTv0M
f6dZrZM+zjHjr+JE6vinZ1VmeX42fhmTRnyyWxHvOsMKH7XZAKGoxgfCSbgTZuG+GxAHdkV6bJTw
x/13cH1G+SF0nGZXLeAgy3cgSiFSt7UsT/pd+96aaAGgD1nrpziDzLMtTSv4fH/FOfNaPjod15nm
SP8JlM/lo3O9x2UWGZYHJWHaOm2UPUf2EDxkY9q/L2rnKS5TuMxxiDkk9dT9xa9j8Rz2Qb8gujKH
4sXiKVUoGkVOdGba6+CXXcTPhRpm2yCRciX6XR8eluImc2k5UX0vq5QuqZSgHmSMwGkVHEE0KrvG
xOvk/gNdf7/LVRZ5rqJl9WTFrBIa2M+3zB+Ovut+cNRKg5gOauX+cjdCLJ1yOEcMW4FYgP+8/HpG
mNugEagTuqhAySWPSozJMcnMe9v5z8ZRdROi1IyKcpRVZzBXaGgXVv3+/q+4fujLH7E4Pa5vt92U
h4IhGGipwTWDQ9DTSrEadEFQQoj299d7uzYv9ywaRALmJvx/8u4lGmiAk9G36Nd4NXrNoAbjNPlq
oBX+3eIS/WCVwI63jYpI87YpG+MrqaOGfW+TYMsaIS+Iq2no9yjGouKZHtpeYrwjwBx/JXcE8Ygz
rmg2FSjkchNHMjlRqVgtXFfhwjppIuUr1ri6Av0uaU+ppvUIxYJQ/jnUpLf3n/Qap6JTMIENgD3K
0mBtL79vVQxk3bUjvHEADlFIRXlwZe2+Ixy0Bzq66kZl4BcawgfO2r2PY3DjNj+2xBL4IDVd/VeY
MWMoAgX3HH0jFbWDxYaTetF3fVEJD7hjfc5z9zehsT/ZYeY89bOu2v0XcH1qWY7NzXyGzIVi9fL5
I5CeVWQNwtO0yHi20EOjQdeFD/dXWTis0CzmqaiFZ3EUJvcIClwuY80we8K+7ZmVYv2Az0AbZwzP
WqS77/UCC6xAaZSvxqjITx3mzC/GED81sav8gntHAaVngbUPdGywd6qe+Z7rYyutpkYSbXOtG1fg
KtdBc/6xMN8ZOxK3l0mlnapR2Tqj8HqE4oC0IiYsgZzCt5RrnofXuQDZP51R1EVmZNLyoCWi7EVU
GraX9MV0DFxXOyoTZGxdGdKTTb8LO77e3dWdo66c8etryYbjQurmsu3pgswv4a8bOU+NZortMDhr
UkcMnKbphh4dMulBJrAoUVrMs5BjDtQ424N1yFcuphuBlZEBiTJAAm5GwFGX60vhJ6E9iPDcy/Cs
4+e1xzK6eqTcL3dRpZubYeqnTULWfMaT7ZuBAsfKG7iOqvMvwHqGVIhGrbnY+oXZcIsVVnhGPxcp
ALQVtiVy3mhmggBtwYCvXJA316NSAZFEsGHydfnEiZrZAeLw4TkGGnI0HJmhLJqZ26520JDiq688
31zSXQbxGW4FaU2Q5pABLNYLAYOnNGWis2rHaGFkCmo18UM5uDkCtLB80hBD05VzfmNNi543VPUZ
mwTT8/IZW+DqUmm16KzjrfcR0ZJCbqowS82XYFTCduvnafkJbip47URvbK6Irkgx4a78MUOuM4iZ
CusdKr6GGQ3nZhLG7yzsA3UnRpm9j406XwOY3LjraCCREQII5dgzM7v8yY42MvM0SjKK0VZ2eRRy
uSaZ/nVKQ+Wo5kqwKxtHO5Vaza91fCw8jMqGWWEoH+mnOHt06YyTcBLnFIHr2Y8tGjWaX7ZnW+bR
Y2OM4x56vIfBBzraUWzIR1s68iRA8z6CQtMQn8C0CHf5fzOqnGPuXCwB9Z6BYgwCF99CHfrOdjoV
6dvRMj9WbTlt8VuwEetU3Me2D9e6wzf2Nx10YRtoMtC6XY55OKUiqAbIvI5bKTwpLKmiFOGx10kI
OqGtAdpvrsfcGEA7z0fJffnh7DELWjgL8XkmvJzweAy3qFGIfRhGPwsjXkulrwMmOHJeKW0N5GjI
Xy+XCwNLCc2mT86xpuQzUvmpGZSPWWX+0Tvj7A7xs5lZ74YKk4T7h+r6ip6nOdS8OvxpcAaLsi2k
fWBpKefY0nB1Q8JP7Mts7Hb3V7lxRROEZzlKilLuBX2RWTe5L/1QNTm6VgwXA0h+85rDgVE3PV4J
eE6mivWAMnSzY75Ml7PtFYxy/C4sQX9hmQg0ylR/twM0tGnq0Qb2J2ntHcxlDngjTiha530yrLyb
G3sAfgaXNYzyWWlzcXgHtFUnX6EF3NUSMkhktodJD5WN7mI6OcKvXFnv1reASAQbhEEm7uXzff7X
rRki/lNXTpKc+UP8Q2flJeSv4sP9b3FjFTDj0LpncBBpyPzUf61SYaqTlZ2dnYMggnJcxOa20e1h
5YvfeHfOPAyeBUzodViL+0Fko2YWLSYErhrLx0gpOK/CTfaFOmH7VzurCn03Lod5MS4GKO3sn8XL
y4Z6hOMR5OdeY9ICXnK+ZgfsT7tBPTrgBo51WPTnbDDdk1kgnxanrvW9xIESkyZ0Mx3uk60cU2Sf
O0N7rlunemci5Hy8//bn517cmw450TzlooMJ3+/y7fetkwWBGPNznLbJk6NO7tNYV/muabK17Xvj
Q/OVaZsxjKJ9t4RqNI6ZxVPDUlkd2ztk2xnTijI43X+gKw4sNwHkSBAGXARvPefLJ4pDfybCJQX2
L7iVhpphPfq1lX2dqu7tNE+7NCskAsPCwvuhKg4leOwXpEIpdi2rOpRTYx9spfxdl0V0AAiV7xG8
Hg7dlEQPoku/6bHVILlYTj8DqHEYkkzhSk5+602BQWD6iRQcFekiXbRaPGMz4GPnaZL5BoHyaSeZ
Tawc7zdo2OLbzzozlCoz/wZk1+WbCqDtgdpzy3PemAnbEennY5mVqK4pgD7TXWuU0Y8wgd+7q/TG
+DKNQWlvetP0vzN70M7doA+ffT0oP+aTED/8fMR0w7Xr+FxYuv8TGpyOBQQZUg3iv9HwxHH8bCXv
u/Wq5r7w3JB90y68fIbJrYwqKpLybJjFrCGAzclmwnPs2/1ddaN0hqmExDCIDpiN5JqX6wSuKIcB
m9czWvwoE/Rfip55CRLobivpecu92Wr7uHKI/JbctkP/IHv1pcDN5P4PuXEx07Nl8sm0geaiujiv
RjpmfNBZghsL+S26b8NDbBnd1ohdxLqn/s+Y24fWb+rPxpCnK0iPG2+BvtpbfwihMPSBF2mBllRq
DI0uP9dGZ8P71IYvRojaFawgcYwNjZlHaWDSbKlF+NIjEbovReccIZrGW5yTrH1uGsWKeuyNu5zw
hZyYCc8JyI+7uBbboAnC0KAjZRs4yNWS47IxAGd9G0WnZBsc45jJqqODMdpoRk9xhXOdacCCw51J
U/09xhDZj9TWyH0HJNN3blMNf/BvhnQa577KJA+rkrUe/1vCdnn4gJRTCDPBpg2P6snlhop9JN5h
hJL3S7P+YFSh+JwGc+8ooGWP5BLCj8WO0RXueTbc5wegn+UR2ehI2fYR/J5tZfltcsAVwvxR+Kr2
0vBwBz0fas7ZoHQAcHDngMSHXLqylUDOw02MxwkOMqOeeJ1iwsGx8YD7hlUJfwa/z8GroejwYsEW
+b0zRqOzK42qL/caXOZk17jx+GK15IY72nMDDJ7AgRYgXaDDnV8q4mBU4G33vSNx42trIy13k1rZ
NFlAIz3gDxSqjwRLeaQY1rNNinzUWWi1Cfm2nupfDjxfrOBGdL8YIG6b2H6HIBBslh4QxmRN4meB
wEq18U2l/tQ2eptsdTXsv6u1bSZbkJw4WZcyyX/6fld8a9JJ4KOsOfmpcRAywe7Ux1t3YB6cErM7
H6jQMCiYnfeJwL6LteutRnxHSde3wZVUWW6dm8SqdFp7wfgrgWVUbUdXMiKNUSASKOOFAGtaKZ0/
o1kydV056lexbT5qM36NVp2ga7HY2IZiWlFcWNNZVAkQIeIBuo1VUaopVvNOCmt4ssV2bCc3Pypu
2qufY0tND52eo6MHEkRLnpiSDTglFLXxWx8G/5PVNX7LJCIOtjVezZyOsVGxge5S/b+ym/xmC1uu
f4Irr+Z4wMX2h6ilB41PgKl/izAOyTbjVMPuNg0cHeNRG55Q9Z8Gptt1xdKpbmAG6WIukevTl0JN
OThVV5XGzk/V1NMQp2IE04xJum+xrvW3BTb15T4ZyuwHtumdvit0p9F3PSceU1t37CFepA7VnN2V
xrchyiXmi2hXbNDEzMajFXezv6FpUowOmLjUGNkiFWXLEZxWYXSuhY9F2WkbBR4ElgbNiKqOHebq
Pi/GbBfrsYtdRIV+QhVY4S+/DIoIQGQQ4t6XaiJ8hMOHJ4cfG+EfdWqCV0Q2449a2OIdX9WiPikY
XSRb01BGdcNYw91jMQL+DLzvCIkNi7SnBKJzvueCNL+hL4uXI+ZZwXe/CiDO9/CaNnUPkwov+97C
yEap/JeQy794FzSJ3j/GvqV2R2cEV3aY6qL4eH+PzVnoRRRCd2VGlBA9ZvSOusg0wsiP06ht5P9j
77uWY0ey7X5lop+kB1zBG4VGD5kJoCyLVfTnBUEL7z2+Xiur52pIkEFET0+PiTldTfKQZZBIs+3a
a6MtpplQDX2uNqpcHWvRrwgspI5oSf9UD4r1Wy0cxEhRM4ZMLuLtnMX5o/QDe3OJVhZ9ddQDNHbO
NbFgUg6o4Pd398UB4kXmPOoooj5tjkgyKr2JwKaDyLLXKRtsIOT70N/ut18FYCQEU4C/NZD4m82h
rPuSiQK1+hjwcmVO0W4nOijxf+u9oFkCx5MCdYTwxtxYq6cUZ1BMu2ObaCMNFfk5yZWCfX+RT94A
Z31CiAGxLBMA1nkBg9eAp8aX2/aYg/6IwStBqSWC1U5cVqnz/aU+OWSICYpAUWEPIPgMbMjHHdBL
SNTDQByOGch9KQ79ZKM40twaY2KgngfY9e+v9zkGO7vgzCGLlBywo3YYjpM6SLaFMj9qjX5DlVgG
IwXUnSsBcXqradC7RRBVBNHcfMFa/WJ+NRBzwOMChMACEdHHm1YNP6or0xqOlpK95ZYW77NxkqDm
RXNhU37GUeJ2ZXjvMIqxXxA3+HgpvYriUquE4TjIUu4Kqd5tKxQT2pXaj1vgAkxa+n10ynKvWvkY
NAW8rGVCqS2N5PMhRBiYs1kjkgQ/Yz6QwJLQnRecq8fOmzLe5lJaTUFqLOzcr67C4YAijiK/8dnM
Zl00dhpa+x3FSfA3sSDfI8dsLEitL5YPkwnoIdJVCFbMnQAQY4Xm1PLl0we0KZryNCFN3XhXKJ80
T9/v16+uhVMBJ9bi3aLnuTpQ07UGiOnGIy9/JKEgK4fUD54DRAQWSkY+B4URv0F3aFRrACyA4z87
GTpQPELgq9KxB6IWvppoZKKjwk7KSGdZbcjCPioEag0pzNOUE/jdiIIk7MIabSNphBmTyWRo+WUJ
JdejkauHhhGwfSNOGYpSg8ZLFRuQPP1p8jztkIRQlLQa+rdhyuNnaIh23Ka9MK1RfQs1agyTGu4n
r8+WAlpcpnzUdogx8YbcYLbj7Jp8zt+FmlR0hVX8UR+PrY+G6kKg+6xHJJB4hXEFQvV8L1aFvuCw
fbWOyAL+ihhCyHF2DoWu7YQxFsajNXYjMzoU1SLjrNue2S1VR35W5gB5IDiMMny4ZgC+fLw95LG0
AebqeKwTAOHBcIUOob4Pck1hwj9Bc/6QiDlaVstTuqSdvpDmXPUh6YnCN5RSzaQ5chmTFrRo6a3B
EwCPBjI9ld6X8CdUXHj4rQzSXE2h2ABblmNMgAb7eKeljm5XhjGKRwv1LqjZKm+UVGnWQ4+a7O+P
4RdyFDVMvOgH9gocNmWm3Vs0qpuKJNGOExLnN2g755PIMrGByxI1TqQDa+yaNwRE10s9AXGJNVmD
zPwiBvylrI3b74fzWcwh2QDvHzoa2XLMwccbV0u/g1AwumOcZzHqayuLWr38m9Py4MvmlcGIDvFg
hzETCJlshWUpl9qxUoPY6bsK9yyr6MnWmKAs7xppwYX/4q5MhBM0btyAIm+eGDZlPynbsFKPyFuN
q9wUb5METG3fT93nLcrDXABDgTAAiQ2LD+Ld4W+LukJwudaPWaVlmxjVIavWVwLXQNsi1wBfyW/F
sUDW8MAvYOJ8oeZ8zl5dJtOojvoRKQiJprAR7Vbs0XPbT6xVU45LeL7Ppx/VMACyIKsBmnD8/Hh/
aYb6wk4KjKNkDSiXRF02CkQaYe2XiFBJU4XudZlpuJMQvHw/sefl+ShWoRLPeDfQm6pAqH68sh40
YNeoMLPo99S/qWppHH0hQZetVrjBFNenAulQFtYmcOgi+pcnRaQzwLhUG1wB44UUaAm1IuWphsUF
NrsgO5rgznW8xlAJKmazBYn8uZgPQhLwWVA9QGIBlDyTk3WMhlVDqxjHMhEyW0f9DDXaOnrwcnCT
iT3SHJbXhyyaxnGXox0j3Ek/tKWmEFht6AUJMlVD113gMb6fSJMntz5OJMqjISrAGoKjoM4BbMDI
9FoEGNkJ/RwBsCpLAU7l0CKHLRVN/5gPnno0SnjCdEKKwHQiHyQ4NAwlKQfzXIXGnTDZ80MiTxil
FoTmE1oetfLGRFOeVRb5lhtEEfA8pleFIxmK0O8RxKnLiY2a1RzHUkP3Kj2Dz0hELapU9CXT0luQ
TU9bXUcTc9DCBRaQ+0AZE54+m2wjiOJVZFld+mCAbKbkTBBoFZ0YOnpvSnF+Z7WoM++qID4hEp2+
GH6oNitR6LObslKtyEbXWfnkTYbhwFlIH0W0ZK3ALOENKdNxM69A+okTAWnN9CArMdpD1c2onJl0
qs1QtJVn91IprZF1j17CQkID1DhHrS01U7UqwaCmF1u014zeSlhs4LlGI8G7Mpf1Q1S2aczyKVYu
Uhm8d2CuQ1sVMEMPnU/ajhdTVV4RJG7SZx1NgkTHipeIGQK7MjS2nBTaTkDLcaBlCrVvgRrTY2nB
hj9jqN/vBxU5CG7/KbA3sTHmWUrJqMJAh1N0zAq5DFg9CkVsywFOhBWXcUYB15N9W0Op7bSzCiFA
1VhaViP1Vau5N/Fejw0g9xyRQm0lhU2KmfBATK+GdjWh7J+Iaq2jQhDqNqAg6c52npH0BgEPq7Cq
ElV7LoFl2sH57StUH4T1g1l0AF8DiVf0BIyX3ZPaTuqdJRbhrkSrelBzQwpZNM8AyqZpxc3ByI+H
W1MZG+AhonSLjjIaQ1wrkwkmvJBZBbkguLleTAN8kCSLYLQg7EikIQ2XmE4+Rc8RcoCLgPMFKBCi
a8pHSQWmzLY0kiY8RQ1o3i29l5mSGs19rQq8sXjXbCpDUNCaA7mwKZeGhfj5ZxGNy5+Dekh/IeE5
s5LCCR1kVA/de7JYuU+HAKUrQaxTow91RGiN9hJZlYn0HQhLv5csnwxfMKfCHgQQG4B9MBzP7lsP
0VOmBbLghJxPtR9yA52UAh1cu4iZOZqHTr0oBRcWxNmnydbgCsBQgSwDbAHe7sfJFhIIOggo+ZRW
gX+tm5jdEH3CbL9KREfLY8/BZopIFhf5C8p0ywX9e7bM3p8eSFAAJvjhgXYS4Uh9vH5TyVKPEain
KdCBrhpaUxPsSNb6w2CO0oUUBYgEe6BHU4iu+i1AK532oNSqWaNotOzATl/l9Ra9ncfe6bJMvais
HjxOWTqJPStgCYI6Eg0KEHK0vMzpI78GTDTEooJCr8WxHND9nKm5aq1jOFCwuydQ2TNJQn9f0E8W
QkajCjB1oGlLMO77RgMV/f2yfzJ5MPXQKPiGpl7wE2e+B6JfVV/BjjuBYVED+shKEVmpJ6eo0AwF
DTaWuq182t88znaOtiH1Cna92Yz7Aoi90btKOdV6hdAG0Kycq79vrksxv44rUX4o8157QPvCegHt
/8mC5FcGjSDPYcMEmSemEsOvUIQzKicN1GZMrkWNJl7/9v10fvYFcBXA6MC6i7lEUH42n6mVDr2M
HuKncPTzDcRdfysoPaqFfTBIJlNi0jzRlJ2Etf2hjfG92ajhGrTTS6bsJ5+SjwMlDfDYYewhd/tx
ZyeF2kah3yqnbpKl+0ztQscqkP8LGsG//f6ev5rY95eaWZWwXVNVhbQ8pSZCmkMhpBQW4BJ677Oo
QDgArgbigCDEBdzk4w2FhiSCXqnVT8GoSE4shukacGgFPTXHbNUWBdiFZAWdsMR22o+xJC2Ix8+x
QQCdEAYHNAFAcMznzIIN1R7Gk+6pp0IdTDsyUzcMooSoTbkFMPOhy8SLeurWuVodOmOpYdNX2wp8
cUBgoJZdR8Z9NsddbwhikwXaaZqGad/GknIES26w72L0HgfzRL+NkyK7iBUx/VElyU2Wh5yYtoqW
DGOuBj5KTG7H8+oqLAPyATM1UVutMRkoBzqJFRwlIhk9ktzgYWkOFZ5DuyYwSZIyGwqFmrVqvPV+
u2ogY1FO2tfoQd0UocTKyYqevt+En2ZI5aFMlERBl8jAo83Xp459wIoBGTvK7ei7g6jtTH9UVoaa
Kzk60qTjBtS89aUWA1ZTRqlgK0KcPda+Ei4ch09s5Ny9gVbj1IqYKYRxP+5U0W8yqS/K+MpX40pe
DxPAI6QJfJAShp1ZywTCKX7tYjm5Ru+YGtGsKW6u5KZVVrC5k6dQilTAQUM02yFpZPkBFXU0NyES
WrAsiSu+a98vJ8aKbhNIiaMqG8CbuTsBtqq8TiOMtR0QGgX6IgE0sSslN1XE1lXlIF8HUp66clTF
VyPnWgSKoGNSj2bdiAku0X98Qg+goQeyC8BQcGQ8hPXMIADXawhskSBfCegoAcruFVIAtqT/QDsE
kGjrDiceyfXHVIoutAkzl3crdViqopzrKAwCUHC08gSTCzDv8wWEOhcEC5mUqx75dzrk6LTYwSzc
pDV6h+Z1pV/F5jAQOZYWgsef4DYwvxAGtHh5FPQHzvrHrdO0jeYZempcTfJlmOxr6ZAjtWgqLVM9
gYkIpapghY2ik95YaOV1P6LeRlEL6mv71FiXaHavZhKx5Lsoi1wxrezzIfvZ+/wXztbzv/7v/3ke
/rf/mrPH5vFPr1kTNuPFY/r6519o/pzXf/of29fXJMz8//lVD3T+Ab/2QLf0/wJaA/EVCxg2mPI8
pdi/1s2ff8EzJhBb8IgR5AYeHKv73z3QJem/kF7Fe4A2AJiS13OCeacJ/vwL74F+Lr5APQposdF/
w/jlvwd6+etRrme//ylr00skxZv6z7+c25a9O/HAI8voYcIZvIGjBO5wdsLA7R4lAxwfV+9SonXb
yF+F1RbkVmm6biqmg9Id1DAZgsEq+liJq6FZ6coWrExkzBRg1zcZFE5C0YsPTEVFCALVlYh+p/qm
MtFHwdYRsVFpXbCyvuoiVxFcwVtVsZ0ZVCt3KYgpJZMFumNEmypbK/3O09d9YHst1RKmN246bAuQ
xueOB4Ki8TqtgLvYB1vjtr5OX4ZH7W14BJJBvRhTwJwfRnWdegtlCar+USZ+mqGZCQfCFDQJCFTZ
NQW7/jG+Gnf5j/KHrFPtTnztAmI8SQUznvIf+Y/2NUP3w5hMTwOgXleoI/ScdnwdQ2AUcGxJ3qJe
ZdVH2zZ61mNghks3mva1ghyXM4LCLwYdz0prHxLhDTYL+PADMkSX/cje7da/bIL3iz5vGjq/pXNU
6V1g00hAXe35WPTeuC+qo5msRHOrCTeFjCpMcjG9CUfzvt2l19Nt/KDYQkLiB5AilR0F+b1VUjGl
KEUrTj2ok8FYVAHuTxS88XcOc2bl/JOGubRB5inaf4MNsiQV5rUD/3lS4QuhAE4XaGSe3IWVOYvL
pBL4W/RUV9wwK02CCqmEojcFbCCdxWOzVBK/dLWZkP6dV5ubHVw8gLERfDwIBqAQfN7qslKn3IeH
qLot1d2RoqcjjVjEcOipZUPE0wkPjYYMpUDMZ9qCeIKh+Vnkvh/A3OJKk3gqvDRQXdXtbZDMoRkL
avDQcDIBdQ/R7kfa7ABpa1Acdm0+Di8eunPcwKoGlTq+Cw2wWyTeFFcozgDVsD+5KO5WnsINePMV
j/Ek50366h8bJFl06uc0vhEuFIM02/BGRG2VgZA+gUm+SsS//KIWZDAIWtr0EeAtKBQnhh3nBLHk
uLajhjQe1a/9XfMWpEy4EfbRqQ+BoSPKxr/0H6bHYmAtyOUvetadfJV6Cd15pN1Vt3pCi4TsjIro
99Jt/dK58WG867c+S08lAelJeEItMZIcokauFWeA71LSKaE5GmhGtA+c6QFJtoCB7jJ8C/DsW/Gc
PRfPFQovfP6/UhD94kW8UKB2eX8GDJgqxQ2C0wD0JbELpGcFwhr0bzBJ9kPehqw2SY8SOESZrhrX
Q7VhQsFVGJBkIdS0vMwz+f5zmf8dl3lJmswbKv+9pckskP2rMOOEh2D9kxHr47L1na1TdoNkAgKj
uoXsv/ayikr2MiSNUaPVEaipqKCoSw7j0iVnyuHvccl5vOPX20SBGqJBQOIhW/3xNmNNjktAxFQX
IGs6sJpe3wEed0HbhQzT4oVm5vDffCH5K6WHFihwSpDUQquM2SyGch7IZl2qbuehl7ti5ugOYqDx
FGAFKzkcBqcuBn9lWLVOFTAROgJyQ6TSY41U1WjanAGRydmYrkclKDYBukhQFfhhkCUGpaOPkLzV
RVkgM6qbEMmRF2fMi68HWU1ArtX81jra8wK9v53ZAmV1jAYqYaS6lkJTGvREHOgEr2kiJchmTJp0
1M9YEjIosw7EYkS8H9DyqbyE4vA6guCPMeyzxyQlBmCWdEnpfnlM349vtq5+moigyMf4Rlj2azDD
oX4vIejCFV1VB/NeX5kr+b6Ab2Ae+qduP7jVPlzIvywt+Zx95t98ybWZfvtHLznfcTPXH7bd/z9g
c7xgHqSZKAsw88rHEgwTKMR5rFsS7Je4DJa21jxI/EdsraV7naUL/uZ7nSNFzsecU8fLgJnx/2ZS
q+6CJJrANune34v0cPBJQx4ebq6uFqIS58WZL97768zEiW9mIFPj1xk3/qlZA1xGxI3n+qtm/VSs
qzUqvWydwkBe12QgruAqFBQtBLbdrrjIyOPjhtmCa290/BF5y4uC3KlEJxm5QOsjYi0a9fMG5Z8m
Zi5fqsEMS5TqujmC2SfIPw8VP0fLCS6lwI5pmVNxXU00A2XJsdiUh0qk6NBooHjnxlh/H1hYGss5
ufPOJgAP0x82lqUNc9a378byt26YL/X2uw0zZ1jXAh+hyBQbpnNAjaRv6h9rKJncRRuMAqxMS3QA
i3M8ywz1UVmLSAqpbsOG53Rg1iG5Rt28BvxEwIKQQd8hjd4YJFopIbWU67hD8JCWDMVSCdylpcz2
0ok5L8S7if6nn5jFFZtF/3/vis3JIucndA6RrfXW6uIQOyRLae6KcIupt1JVJr0pNIjRSpIJv3uX
zMTlH75LFidhJlf/HpPwVQAROFOQa/GSKutT4YWCAoepByjMZexHTn4UTu/uf4Celt07ESOvvk1q
VjPz8ECPta2Q1dXVBdKpZGSr7UjvV2x1E5HV9yISkN0vrIN3g5p3OE/axgRZMAYluoB3MSgaqh81
MjjBte62I+lY0OG3epNv6w0O8r2+B+LrmL+h6xrVCyqsRhz9xlHIreC8lCvlQWMttVYeLVcxAYPC
jQfn5OjZx1tUYV/q9rhBvGS1RkUbNZm+RiCNDiuThW5DDIovuyHuJdJ+zrANnFeQtdgTrVlhv1Zb
FZ3ari8RmhJs2M6v+d5j6mVDXgXqrmPXsDtMoE6o/dCQGB8fU/PFZK8JtJ1NK7IBN5sTPEFVP/lu
7YT4VGSy3ZA+X2p7ku4uTWbYmr22oKEMWmAcOkuIXTsNEdcdNfBnFa9AITsNXW+X3aH5ka0z7WRc
8HCZ5Irru+it2bTOXUeHDe7nOabPOts99OzuwiR3CG/Ru8tTSl0Vl8tIvgbVJJSxe4enQGZOtM3G
NglermwSHnsTHfSFJZuLq+MRCEsCQBbR7W1t88c9+JvJ9mU4gG/eaWnFarth25a+3MoQ/SkB3TKL
6IuG94He2a5YtktJ59xvW7JP1kDTMigI1tP7/TZaV6y0ER06BLtttuMfVrDKCdb9prsvQYZPipz0
dNxEu2jdAoRJkfkh7SaiaOR0KSN8GO3GjXLgl+Uj9KiHr9uYKHjE5OXiQXO9g0keV28tub0Vj0DQ
DkQkpNyB6A5zXNg1E+/th3jd2Drp7Hz9ULOW9Wza9I6xxzQLdCBrn7gjGckqo6se97dwErhp+MnS
+uvpnHOrFi3AYCg9U12N1HaCO8UN7J117obksEdjRCfb9Ta7NFzU2G4e6rUtbTBEZ3RsyhasviVJ
Ma9Z+odIiqX5mSn6qinLBiXkfH74pvL2xqG396AnJCX9IbGJWSSlm8dxR23FxRnIiOj4l7vN5uq4
MD3LQmtm5v8UWj+F1n+m0JrZjn/koVySD7MA7B8pP8Hl/oUwR1oLnYQ4s+EnPLWgNt4UgAcFuqli
FRNdrh9ru3M6p7Vbe3Im/ExvB2dwkHui/LlxU0JLoqEf/s0zUvw5INec/DFbS47kmJuJyVRimiPb
AU3t2A7tiAl2tzJO3apbCVRnMGiYhZ8hLGrtiIwPOCWNysluWzZQnexaZne2tunsR59ZzLS5JgU9
yrq3hasRWhQQK6fHXwuaMuRp4LPDYkhg1UCaXkQkIDePCn0s8Hfu4sNocF9Tal7m0I6n2L08qayB
YdSRU053ckvinXVRPivuRHfQtBnZXe7uHnQEBQKySmA+3ObEItNZa0NNv2xvwR1GEM8wCCzAkWrk
2JIXPh9vfEBXb1DfeL7H89yoeHl5QTZ0QyM7dnwncVMYryoZndYpbD4tKEu4Kdno6E7KCpcbBaim
YYn7vd7Gei6s9cyUD80hyPwqR+Qfq9di9lpq4ouvvAJVzldy2zGe4eTLqG56u1hna9Mt1gMbbcUR
kXqUEUQpYIWHNhoyOb4dOBF+yxBfT+2AxVhwhRlOgOXnfytdNHpEMCNyQrumCZ7Hq52chva0St0Y
zw6reA+fF/1oxEOaw6QRnQkmKFhZduM9msHif/UguZXdO/V6skcGS9+zZSI7gw08NqzpAjYYbgYP
CaMKbQ+3oeNrtGG9MQMWd2m3NN2WtnLQXckREQhK1p1TMDTkgAWuYdubWJncaai8KijNgKexgxUp
r8X1dKEc8125lneNSwPbZ6gYoRGZMBxpk61CQmCe26WbOant9OvmorkQHZFlG3zS/shQJ0SDDTqF
UVDdYwtz07NhIk1gSMIwpOFth98TO2cDPrFDNhktjSg6ALDGbjAVW8SdYIDKbm6bto4vAzcEo50f
HgQGVsbO2oXOyqId0a/HQ+uQcO2vKWhq3GBp+yyKilnA6qeo+LcVFajn+V5UzJ1dr1WFODQhKjqn
hqCobd3tIPAHxzsOf1EMHs6SDBnBn9HuPZfLB4mJ9ogT6LkiHYGSyFjkpK5Anzs4rNi09jpUaH5f
wx1o2WSnLMR+NnAIE5q4G5btm32/1u8H7GeVeIjDTpvxANgBw6nw7cxBARb3L3B6R4rkPz5SPYjk
Qr4PTg1NNta6cRsXh89RXKCv1mg2vEZSn5rnkwNpZ38vUkFYsDBPs4xG1UWos+wr1VUQEuAnuqXw
5Pc95eqxtbXnyelYAbU4Odp9sp4glVRISIVxOckfOpWITls3YcDxQmKqdsJqN3ICzJuPf/uQlL7t
MZSh4adv566/Ce3Eqd3SlZ647I0hWTPI14jlbnDF35cCncJfGx5DKF9A6li5x/sge6Un/gnSKnJK
vD9gWBs7pR4TMOHdNnX5q359Zf3KX5HjETj8u79JnHCDVlQufuKKoV3S2k0x7hDrkjho3o3vMUYW
26ldOBgT7jGDFgChO0bApb7HAtxH6uJrn7r8fnjkwt9EbFrlfDwO/4lx4k5yvIpf+fx14HqCvw/C
9qJbpRC5XOwaMCAMBBRCehmvU9gMOzRfg/2QEOuobep1copO6n2+hviGbm0u6mtp07PBAZua256N
nAGePTdmUE7HJNa6GVZBpQGNoeVaGxoD8htUNG5+ltE5ay4mG9Kdcu0iY738Fd+PA9ZAxCnx7II2
tKIiA73VSaMSEgoxC2zhMnRiJ7ADm4E1GMaJwASod666SiiEyvHscZW4PlTa6IwsxXONg0jCrwYW
zpfDVXXg8jgFOEegBFD0eRqZRHemU7xpMCw8GuzBcsZGol0it7vx2VUO1I+LDoY0c81T5IYMat6D
XvMojJIRZ8tG/ySqYSaRkrEQBcqpsDdcjVpuua539c5wr/YlVGUFNbbvoUNlDLyiMbuXHA03XWOC
arvAtufnCyRwAD/FjkJ9AKG2q6217sktv0MTE4MhY/hs1a6Qz4XKbXFAMFpW2S3LEdoqbOOImkdc
27IJVF9HiIGowURvVh70POyyFULh63qtbOqd5Mr36rP+XLPx2cfOrFm8M3fdag2/OqcTd7SJTGF+
pWSLUA7bT86909nCHksLy9N3gVK7FDaDm9j0DRxd9O0toccXpNPp1c3FY0RubnryAqvPw4LRdhXd
6Bdsy609iUzkxEMsNbnmVynxjxzXsmAegtYRF3x5ubVWFUMYhPFtVtr9yrr0scImZqqEPT1ia/El
1ZiJl1cO4k1uv8q3ORaGy0I+Wx6WpsQ+GAnKaQl2B9sBeIXwXu8om2C1wUpyczzH9PeUbyZky7GF
PBpRGMvYDmjSDOE62SXsTGq4+dpwJUycstHvBYSGMhe3RS9kptERE7OjwYqH94htubZipwf/8Jbb
MYwID3s/wwO4NtwCF9QK/mphCQ0G4mR8jLAQstDO8Jd5eOmdRzIP6agFWkZ2Q408yTlaV9ry2Sfh
B5ZbqPxQIINy9k+Ge+578AOdX0D5OP4K7WQddOa71hyJoRH3ToKAbS/8rYHfm7VoKyHxVyrlZ1en
e26marvCeZJIewMpxrLD2VKFVONyDBarkznxpnVLyDtYr8fxpnWrK9B67msXzevwNy4NIYm36Aa5
4pI5ggTOoau4rIPli9hmzFGCeMDNsMDNdxiO8pV8Fe7aB+lC28c7f61ddHe5OxAB77JsHiJFZPXS
gm/AZSGXwxLB2LiUhWaI3RjnVocs/PWzBfzm71RSwWNSYcNi26x8x8Qh46vEA4ywrbeSPdDgtnfw
KoRzO7ynv+yovh62kMxucuXbfIzNCgFbhsBdY8OCzW58lsDGRlz6rr+r3JaVsDtDyLcYn49dYKNd
FsRLhEM8QmlP2E2PFaUwqytsT6wTVjBw66cETk3B5CP8OJx/7gJFrrRGNBS7EOFSbt3iZ+fwla4Q
auWqk4tmHl3n/0KYESq/BJCnQjAW3ik2ImwGNzyMiHEK+MTMRR0qPuX8sMGUCdnEw6qQXZiMALta
Qny8hVktQsJabg93q3i7ABbSMXY8SGucxZgP2x1PMZmg7zjOz+hwS7xFiHXArPG3D/YEX8GCz6EQ
foT5cbUgsC24qT5mJMGcgw7vMr2DmFt7NIU7g7XCTkgh2rjDC8cTiFGewGjw+dzdadcioZDgOE7G
WRWdZ2Yl4CONh34rrAMc5vPDSTad21BrnV2IAEtmt91G22O5eNCdBI/CEYrc9q50JAewlS48Zq7x
dd6KJuCqvyrUgRR3MYbAnQjtwmQKvrhyjW+8tXCCYt6mN91q2HLFzDcc/wRQF+ETuVEBo8TJWLji
zuCEQ/QEz7te1yh/CAn0EB58NSIIbdnZyY5hP/ONHMIo6N0ALiCMDkxBukOV3qFwV6GTUZq8tghU
m1jdFomQEutnsRBbuXFBdF8S+oJ9jAnis62eQDeCeeYecnnHZxtaEc4O9vo1V0PCNX8t/6tJ0VkS
/9bWkSufuObk3mDgwo2CN4hXU2y7BYNw0ceel4n/9LF/+th/LT6SltyJWbgexZKgb+gRjYtg/HLF
UcPIe+RiUt4vgTKXnRc+mncAgJ/Oy0/n5afz8tN5+em8nKtev6gj5BHQ71yXWWZHEtLUt7j4BtQA
Mem1a8AmXigCXLrGDCD0N11j2QmbpQp+OmE/nbCfThjsrp9O2D/fCVu0omeJqt9lRRsL8nheoiGK
ZZxaAzIlPVXPeY9izRPn2U458MQqR44h/0gQrEB2VzvnEAv4pgbixhNTbRl5DA2xpglxGB7f/jVq
BJyeyZ5feVw2pq+5RcSXu2mD8DbqJW3N7RE2QAsCOgD0mDMf8DcekOExj1/jrFvuHy/hvhbvdJbr
+Pe908X01zmT/s4z+g9Nf4Eo8iuDB/R0nDgI3HhzCHlfdeCp6Rq++RGtQ7yOx9xub19uR/qEoGoO
8MMt/lAwRNO3gAn2+K7w0DqP9yEOtZ7Y02kihxIvrSmC6tcCOQBKsMkO2aF2zcvmTr5ULpT9cFSv
C7tAQLsEcsRAuqpGaIlcXl4+g2OKXCKqmZBLhKKmzbQR18Ckbia3ZBpC/a2TIzoaOBLN1yPArCXj
kJABznXgELy7I9PmISHG8e3tKiBXSANgrAJ7CdnxDTkABfcQI7GHrh30lsM2BWd7u0Xge9cSj768
RBTYD2T+EP2/rdgtUhuIC2r8hgHhBCqk5T/5M/zuj7eYi/Mc4ZPRE+D8Cg4qOL58n5n8Oor+bmVm
vn0SxlZsxq0KrDJ/bJHyoT96e2A5uTeIc41CnDs0MSWngVyfa9ldgJeJvSPAv+yAoLlBjYyNrh0M
PV4IT9t1SK44GZJXkR0iMYF7iRBzvX0B1GY8z9obsC+R/bbU5ecMJ/1kVL+7k5lRPaDJrzbIyAfo
P4p77xUwa7ffGFfho34EmdVxuEQPnowMAXrgEpQ+ihYBV7YwEWNvXqE4UEX/hYhX0wxP+bOOJB8T
gMVGXzgPFV4UhYPyUbe7nnQP36+AwmGe3417ZqijqRVYZj2cDdDzhsjTvvIUaEqfJeSMmE/CPTr8
3KRO6iS2wOKr+CrYo7EpMnchMkI8ps3xwd+P6Vxg992YZmY9urKoSlzw3AoyVCpFJgqpEMVpdiZw
XDyfB0AMqVdnrAltUMYv2TmQQNJd72yAXULFFDKbyALW56SMgj0fYajAxCBH1COFmeyRM4LVlLna
A0pUF5DH4AJamFP+/Du5HIHT2AgFjJ9nC0yMlydpkTfYc8jPiJQtzw7w/FAG4FJv+ycOX+qQifNu
kfsBHq05cDRafZPgJ09v8ySzh/QzT6dzOBNPf3OQPd/vIU2RfXerwvZVphz968raliorQVOOwPO4
igC/rpHBrFm4GxCle9QPk73ikB+TFlD3SPxiFU0kTmvk/TrnnE5DEJqPOFkPZ1iSxWLg19QDxyt0
trIRYSJkSBS/FW6/fXnx7Le3m91r6p4us5hkGcH5g4wKGb4FOINXbxargVDj0XEe8+Z6n39H/2/k
50AJvW5X/HeeBeKxcqQXEVyvzvlkpGx/5/aSZ8xurZqF3qhgy6dEPGMQUK+74tPb3yirkvDsWUgC
GkKUQPBuNpAYVwUdSUFvRHKTspubq5ylzvkOIROPLy8Zau+4FP3+HHxtIf5VppwLNN/tI3HIwk5p
MdDylBxUHVYXkGZu5+YcBeZWWKRpJ98tXHRJW54rxN5d9ae2/Edpy8X9MIPs/132w5IwlmfB/n/e
aVkSu2dk4LuN+1Ps/muJ3ZmF9C+m1ZcMJfmfYCgtGZ3yzFD6VzE6l8z+Od39v67Zb/BowidTFUSf
nFFMQ2HCTDpqeemDdASmnnn80QG5c8iH1fqQXdV7aQWQN3sFksJOyGu892HJAXvA2hvA6Gm4gXmx
SjfA9hCAfeDePQ9Uc2tgycBZ5erOtM8RiYkIgHrdPj7jKjLKqwyCGwuWdxjT4Fj8P/a+tDduJNvy
rzT6Ow1GcAkSmDfABJnMRcqUlKn9CyHJEvd956+fE+mqscR0J5/x6qG7MQ92wWVJzthu3C3OvWcJ
kp/wpiz4TYxID8WaM67s7PIm8dm/2fKO/B8np4d+4oSAfAGMWKIU4ZPFMJIqCdCtFcWyg5XeNoDI
qA/MfhSuucDC9jaccau8RfiBACRaRRf6EStaWM1W4EBDR5SJgJVSB5kJBzFlLHB7onjADq8AsnKS
rYmQX0COGryQC8AloDyWgjNFh+0lmDl5RninLzXimM3ivCM3u7iJt/BvtTjll8jvTyc3uXeDHHkp
RRfdJdIEGr+4uUde4/4RcTSwdzKyIMvltYqMS2sds5PXy+ubHOUyxEI8MhNOCLN1ToYmV6Rw0cko
1jCTK2e9OZw/w9llTmzmf+MyNbGj59Y5sX+akgV6UyJVUywEljTajUjSOAG016tIvryud5S/PF0u
PdSPBpv1DikbdKfBd65eAXbEj2UWcmgirTAsnpVltVad5Jpe6iv9wlglBw9N31fnd0/M6NyMJ9Zx
dE2WGT1mjN62zgUSeuc//kgCeO7zJ2F+DcqzjDJojxJkvSgGGqzo/lUUk5FL1ZLxZwoEprYSCE2B
RI9tsnLIhYCNiwjed3x7X6E99keJqnxkLLpLxSJQDi5XrHg/LkoOcBpvu4W7Pz/xmX0xp/Fvr8uS
P2JfkpsnlI7dzAXYv7YaPy/ntM19XvR+rRQY4KJGFTEIE2x0y7Iy5PaQQpX4rZCMEbH3K/Kqzpov
UcmW4gua8wryDv6O3+/X6HVzV/IncDDxkmOWKGgTGUIfUfim5HvYQhQ4HZDH+wCTE2B5HzOnq4hd
OHO6U64rKR+lUPaxCGiVAZN/NPljgQSwyBY/b8VXWhu8Q9Dvogjq8kkcnrQsuX3+sObunTlR4//6
927K8fC7925OfCcKt/nLxXeidP89xXeirv+7xHfGOk658X7LOs4p4GMm65P79i+jgOmvdwUPUQzM
LoKPBLrn08TTSCKVpnfq8tVHeVK1zNC4B8nGB+g66wAX5Q76zkYthXikmqlcILJQGKeK7efgkwfS
eKxpJik96msTq9iFqCgaUQs7LLbHzl5XyUJZpQDbCzi/iWKqHs2mgPM8aCiEer0oDx74kgsO6rwK
wUyBmi6h4dFTQ1m1tvsESLqz24Hq3KL2R4hVgNL8Qsbzb8gTVOVktmIdZPzvsO6XotQoRMI+cOQV
GMo4OFpR8XMQidZwQVcR4p/ECRcJINb4Jqo/KBxoass2tV+EH13gG+eVLfpuzmzOJCIYigBdKF2c
jM1QST2gmEZo/IsMpmeAWyn+KkP1b5/lYzWNqK1BtTG+wvjjn69Yogq7R2254ggbkXFRG/Bs4l8W
+LLwmkQljqhHFJ/2XHB878cv/1r8DPoHIyi8RQkYQPwC5p/jMQNPhguKx0GDo9rQ6lHeJV7Z0XJL
/B1wf1QkoSycoWKgPRZYgLcK31mk3Fz+QO+TDYGB6tGP5vyW/QP79FOcJvYp8UjSZBHESUaUVPBX
j68La38LohPhGlY8tR3xBSEjySJdPz8/DPaDYqFzXQ6n5+XlOzrYwIaH/PvNxyaA1OeWD2FI7Lmz
nRV84eF+unX/Pwn+L9tGGcbPU5wY1aJ00zZPcIpHd15kKsQvcWjCfQud2/UtaohQS4QC8qPTH+B8
b19fQfzLbz7u79F64P3dQO+nCPGwuxYeHuppLzcfHx+oJTysrA8Jz7HicDeUi/tsHVCiF6BEJ0cd
XrpEgZt4rw03B38x8BmdN7u6iUX/91rdvNKa2Pr/UVqzSmsSGv7TlNaspzCJMf9ST+GXjrZJZAJC
G0JBxP1VX7quHsRDD1sIKwViYVzpDAoere5GvnnRHTDWbmZ09C9bzhqfhpwsN6BSrYcUQ/qMfO9l
A10pjBIELPWr6qP8tCXtMglJaUdRkjjpiB6pKkGrUTXi4IB67Do02i+StLIkOb9OWvqa+4XVpkO5
1FhUcbNr5bkZ/9Jh+DljdeLKJWEUaW4FxYlOJC3qcAHJ8a18rfBhi/xgjcLeVY42IHcvApSw2Xno
zz9jgY9Z/hOH7tMUJg5dUjKQT6uYAgJroaL33kIUyol2djEXbWFE3aAHnNANvKvDRwwsxHkfgAqv
6NwMJl5T0jdV5BeYwVZEx99vtqIh4pWDnn616Gpztwn5zcyQc/s+dTv++n0/djI/t+qJP1HlTd1J
ElZNnAKeHHBhhYXcF1IdBWAFxXLEfRGNEdDJp+WdvUMdn3ANE36TAk0Q2ABIDCscifB+NaT9keUA
SOnj/vxO/VrXfRKPiWnvjVaSaIpp3sNavwoPE14Z3E6kNIRL+2gvWwv9iHJ+LZosvqloLCTaNi53
pYhDRGH3anUrPAEx9U7kYywUot/ffxw+zs90VpDFmX9y0P56QZ490okl/Scd6ZyaFKxlnzfqn68m
527rRK8nXqR0UQ4ZTPj2+nJ1Xm5mPnyKbf69Dz8STZy55Ud8xCehDHtFk90OJgm3pcIFJmhTgsYk
VrQNH2p+KargAyveZYBUNWg5hv4aaPeV8x2aMwjE03fx4vC0OL/iuTs9Rf7+8+40mXEipk3k/won
YsYaHTfv04n9BdZoVkgmOjYZA52BaxlCIltoJeYByAtvCRagskTrW2ETJP7c24j5lxpAdAMSIJHj
7oBFXALLeEBtvjXjmczOaapN/xXmNNGvf+Vl+i06zP/TVHX5Egcv6d94U76/NH/LPv52qF/qoKqD
t+p/iQ97y/KhDDy//t9f/wrexj/GEoyTX/6yOLJP3jTv5bB/r0Cf+yfFo/jJ/+w3/+CwvB1ycFi+
ZU1ai0/zgiwFV+VxgPX3//i7UAH/mPpyl5W1/16mf9u+lFjky6+4L8Un/OC+JKr+DfTI8BkM0AQz
sKr/yX1JVPUbvgTCGlBjguBWg1D9QX5J5W+aBpJqWSaguNTBmPn/yC+J+o0QSsFMBn5yVVcN9Xe4
LycaBZ8PynGQ5RACJjewYE5sCQHhb9a7Wn8dSaViyxJ5ZlEBJphUZqAsTkfLL/Gs9mm3rn+o+8/U
i8KV+2QEMCajumC2pxrRdDLVt3llsFQBH/D12DatE8hgz/QLUG2eH2XKTi2GUVQDBsVQiGriv692
neRh3CWUtNcl8dNLP0xWox/2djyq1A6lvuV+Rb1t1EXrPjUOepx7y5kZnGwu1QwiiISJIjiYj69i
n3RnZrTNMI5DeW1kNUh588h0ulzTHNls0dqy0qJNksjIw/oecMdFS9dSBEI1JTPjVURKtBLWy+Gi
8ZVoS2riXXht7r0qeuvP7NTUVZRlKiiPqcKYIEEFld/XnZJHXw11oqbXoZL6jp6GcKFTT1p2aaKt
Rjq2iPbGSgVBQbELJMDu5TF/Ir4fWok6fq9xzd9SWiu7UC6LTeLG/dZ3Q3MVU9Y4ILpWlrlnhA64
jfOVKjfXnT50j0QBx5qhmQOOgbRWVMvpsx72h5kjmDw8YmmCd1458mDL1NQnEWWaDNLQKmp8rZmR
uilS0lts1IJLufMqyyxj2WrUstup4G1e+OkgO6kJ4oXzkxAO5Bd5R5NVdLRXQSVNqQlG26/bm1V6
ByL1MLru0ppexLH2EHo0XSid3jgDuzJHDy/VejnXvfH0AmgGSOHxHzh3VcFP/nXcWjarVk8T77pj
g2+NBnmI/QYtgUJNst2wMldB7R+Yq+E1wYsqWypbiZ9f+TSWRYGQCd0nCLmg50xDndzBlJhZGuqp
eQXSqmrJPAlY+mJkey8NuoXhsnhJhoPqhVcVHfBeAWbVKihdhzQUqX1QpVxESuE7RhsPN1FprPwA
tNuphAZzNXmsY2rV6IHERnOm3vpEQWkgtMRzElUF/bcmTwxrVKt510vUvCoDkx0GrWsX9VC4M34n
Efv/RS7w6YaC/TFUjchs6lrRPsu8jBnjVRAm695rpGVPIKTAGvEm0kKH1GX/ouTqa9CgwdCoDzxp
DDajjKfhjyzrBEMbTJwPKOKFefoc/khR6adtNtKrVHHlnZa3l/LYx09tbaIUy83BOFkoYPWmoMXS
eSi3r5pW6L7d5MyA4BRR9qRpW78yu8yqIxnIK0MDw3uqlRV3Waii1W1dCFuils9jUyrv5yVs6hKL
6RtM0MsTA4ZMZhPHzMtUXSsjU77yE+2ylALvqVIgWyH41NE6igwt4ICNGW5BxZJtWaAyl/d9665Z
q8mKo/oRuOcHnzxrnV5tAcNw0atJGbxt6srjnD2YxFaYK1U0wmQN1XMgUp+2OaNmHyVV2tZXSpgU
e6pp9bIrXAa3NiKOJHlofNum7CId8v4uyXJsYEIyJDdaA6q2CNvKitQ0D3mehPWVxJTC8dPUbH9c
2t9y4bbBW5lV4Kn46p0dPa6frttV/p4e6vL9vd6+5NOf/OLl/Yu4dZDtf+zWWVkW/dKVw7/64cpJ
RGPfFErALqgbmqbqP305CTrum6HCVzNgRfH0I/905iQD7OcyKikVHDnVZSYO/k8qc0q+mWjELZuq
SokCB5H+jjsnTMlPlaIx2G5dg7ehKTIMDaTt62VmWq81eukq+0qiyF9GXmmpfsaWtcZd4CQh3nzo
ek7GccbQflWZx4EZw/aAMVeBv0MmWiRBzlSrvFLdg4YwszPm4yGbjXOeiviUL8uDpwzfF9zvCt76
cYu+Lk9L27BJmlq+GSVlK7Hi3SUSaoukfhN13z01TDeMyDNq+uulxcomY05MWFbFZd6HsnxT+S5P
fA9tFasEneRk79rIy5nBvnqMPwZTwWcvU5TWwjRMtjGTEheKF4P5aSfbJoo5QfwbDXaAitVDIne+
80nCr39s3WdXfGKDjgNqUJ1wwhUVxPdTJ7ltKqV0a0ZvSi/aU1etLku3WKdRtPak7rZUB2kdUKRi
1JXb7LR69Gc8hEkZznECTNMIYSAnNWF2xfZ/9pEVxIlmndEbDKVcNirdBWaWLwupY6sua/CwrVdo
jdhm1Nb9tD5ETksbJFjzNHwIgnQtreuqrbfnt+XkzNE0X4XvrhkygiL4MF8n5cFKkjwO2PWoNijb
rIaBA5eOfp85G1dGX8zJ2OkuYEDNMBicDQNh0fTcy1avdKMY9etUMz1rMIJDSaQLkuSFk4cDGn7W
dLyN077nfiFZWoeugV0Hqp98yNcUttaWk+zgNWzOOzjRJ5gXeicoJtrFMAb22K8bIdM+6hJzZNeZ
jBLGWFuDO+A5CZtiAceTLH1dvmzKMVwNMSln3pl/uSemqsu6rkArGtO2emXssappMTbzqsuEhR8m
PPk74vUOZts/MLO58mv0NR21Ul2oiuqtTbxoZUxBCNUOw6XZu9T+fbkwGUBGiJOYaRxBEZ+EVaLQ
r15BcUx5GV3LhllYtde8R5L6lFYGnZHC6eYLAkXDUISuQ4iO7f+6+V3guiqiJ21vmM2LWdB1mUtO
KxW3fU+f/bG+6wO0kk/HWcd0qsxNmDeFwIyZiAnBFzw59S7wc1Qxj2SvmoeAZTwyPFtNFO5tPPQt
RW0EmvU2NdfQtdhVeRgEtjJXSn00GJ9V/XEOVIW1JTCrEL2vi8+8UlHHjpJ9i+raLQP7mvKqUqfR
d1ppQRY+mO70wUqXwBhr5Znlr92Rh+rvqqfpNCbqKS6DIfYkTMP70FWnfCPNCkzjZWtJbKOnltvw
EG2wX/TSZmSjzr0FTrxbyJg4iU+7MBGBOvMSVx4wfIe+dWTl0VUb2GMAEuCrTlp5dyrhfmmV412M
/pyPaXxdoVj4/bzQT+LI00lMxKEJkxSRnUz2jZ5YWvHUUjQ6MOCr9m+pfJNDQEoT6fxBnQtNptbw
uHpFpMcQwesqm5jeVkYGcQhiulfBKOJbqizIghvP0vtlO+5dD52vlRVMA4+6bVj1vOyex2yXqpuh
c7r4loHOVQWSTjn4jZ3km0BdJ5Hl6VtKV+e36OhXnUgr7osCyw0zpk7FRJOaMosUso9Kpwd4rOVX
em8bvZWhgSweAEH2AO6JaJEe4MQXb+1HtdZStArv4ZfFTp4ui2ZXEE5NnqLPgi072n2V2Y1vNYyr
xDKbFR1nRHsS+P04VpXIUDLwFg1z6kzlvuEmktLSfYRC/mg1vJT00mu5lD4xdKRPrMDjbBWomPyi
CBdoozB6N2N314O+JLWR4pnRdsfH/ekefp7P5LR7kvlpJjWYD9heEmvwLLYz2q2HRjmBo7NFj+R/
tK28tVLZfu8kxV2orMiAxiLNlfecQBHFN4l8ockrOeASGuzID0HHy2xBiw0D/12popR/mQdLHfmD
x8i4id2VXnJ5D1LH8+IgLsS5lUx0lynXdSPV2NlgfK7NlcmcGBgC46UZ7hXl+vxYJx6cqUJB6jCT
iC+QrZimWFTJ10wzVcnerEFOqDgJ+um7K3NrPjMwyJ4fbPJUBpmZDDZZWQfWIOYzyHkDTKSC37wu
F4GOx2y2YNlGS7iZbiJ/qUYXbWspriXBf+rHfQC8CVjwwqu22aHBhJyDfqdAi+OMazfy5RiBe5VX
aBAT8wYgzENwABFqARTAo+qgqCvSt6EfgGhP4kp3Wymrsd364SJU7WS4VDwb/zh40zPbl/Y03Zxf
8okb8mPJpiZSWQj5pjYf3qYqqelA9sPSBF61sBI0Gn9THjvdqqjjBkvkx1tmB/5lEVllMXNLj++t
X2RJ7DiMMP6ANYCD/NUOSl2smmGOHTe9ZYhO7OgEPdpCA2spOrUwshjCXaotM6Q8nF5b+bHVf0ei
pjPsmvA023ZIErhOF4SchveiDUrMXaBnkpu0tVXctfhyrO6NjKsHukIdpBItyvcCjbuTRzPbe5JF
MscHKMi4HcmFnKM3mpHZ6SwF6tdU2B9yBY8KETBF8eARSfzJsaryymSjh02O0Tt8tCIgfl9kaM97
Ha9/udWQbeE5tN+keA/eNS2vda4AuVs5oW7L1RJpwPOnzr7mjU8nNDG8bt2SpOp7sjcGK8B7I70P
1csOzA5X6CPTxtuivmqDq1bfNOEF0Td4wmgkTg9ayX3UZek8CrkK/enZlWunKUIXu8ehpNy7MnzL
z6zmtbpnb7k97P0b7UV3OTtAutxx7ehAKcc8M3i5Nxz3UadcuScR93SufsC0GBrv7pMdfADzyrwO
UQuUOF1rUclS8K+onW+k7+f3YoLj+GMvkL9FhMbw4HSStpJ1vFJJHdlLB/NKewu/m4qlvSb0olbX
MnF0yWmgri/LjfZejtwLeXGFtScvcMTNR2DbsxeJ2Mmu3iuL/D65LdbaR7mDyMkJTx8bw6phdN6C
fXrpXiABLN2AiGKdzUUT05DueI1NmVD4tYZqyJMkPGVxVvcmFoHNLcF8gtKwkic7CX3ry2WucRKt
cGzsvQYva4qoAj3Iz2/jsQ57epNFkKcig4GY+yhyn2S8q0wp0X2f7v3vKQD/dz66+C+jxjbRQ67j
yMrEnRObDpSmFlryI+XGRXWb7nGgzTrJ7VTlsYrIZlvfdT43UGYgLc/PcML7++OgNf34XIWAC1HU
V11jJqzMdQN7BBJb4Itj3t/C/ms3izCwqusatdL/xQEnyq2Mk0bShWSlJUIJrr+nYPaS+QBKgIGP
WxWt4OHVpTN+5ew6J7KQRqlrJEIW3Lvxraa82zXvxi25CV/aF/M+nvGfT8I4qO5Puzp9gpL05I/R
vHsXrcTAWvxCv2u+IPoOZuGLc4NN3ny8sdb9SkPoNoAht18rjeUNV1mGyoEBBRPZo88SwDxjDn8q
AwZddlTJyg0ngAV2bxu2yui1Oa5ydydrHtfKezXdqhC3FpGXduUWh6yf60n+Swfm8/7Qr1Lnh5LU
KAFUbQFCBt8e7tJslYESIuAKct9veJ5KwznBE37KyV38Ken6JJGYdnWsez7GdHEOhA/DQjKdtDrA
x5TchXInMTvdhx7H0rVrN5+7aL8yd8iryBSv+4icpi0bJK9L1WZM6N79kF+8YeM+mWSRvuYXROVS
fRUkM771MY13st6fA05foqnXppWZFXSvmwtq2H1kaaaTDLcp1q4VvMV1D8CiRS8Y/KxI1h2azWy5
0B3nZjARzLY0K1VhWHJ7W4LdubF9cOAGfIhuz+uUE99buA9QZTIzREZzil/zvbLrB9eVD12PmLHk
cbMZCqdNXJ77lAfm0/nhTvMUk/Gm64qalJUBxouGRWysmmRRt8sY1I66NYL0L7HrxKbFTczsCMHz
XXtTgdV6EUQzJzy37Mkl6vDE6HYtpmGQjQGCEvASVRviPQWplRi/r2Umi55cHy3MRsP1MZqEN3y0
V0SLwcoBFbqscQ9MXOqi1a+SrQH4nrHw+rX8lMZc8ba6gtcIO3I5fnsgZQlsKbNK3SoIUppI41s5
dc4fzzFJ+EXsJjNVvyoXLXJbI88w0xjkMbXl5Zc+SJXaZYhM4c6v1l52AdzHAGKzkSvlMsWF6FvK
teGtUHdqDh/bDRABJ7aSI5lQbjswnRa7CJXK4L+RqNWDyDG+RAE43tCXjexbGgyXbvVSbOkFGGvA
yiStMpJZMgLVgh2S9vv5FRKx1ycr1ImiKkhW49lnknrQJD9sAooVtunVc26iJS06sOnrErQyypMS
rU2E9uN13Fu1PmdHT5xksbmfhp76C0Zgyr6MoX11wcxl2GETrAZl6ijExFVAn4+5avhTYzEZcuIx
pMAN/HGe8WUmr2Wrbzet6cj6dwaIg7xVzAWrZtS1fqKuMSgFFkvgsDQZwICvQuRLcqDL4UAOyMLV
xVqVlwVgKwqSM47mcxNY1ZgP9xI0p2nTYBNGDvOXBJm4zqFom1HDaq4TECKBUii3Q7TTlCyXLWho
qx3X9t2TuZVB2qO+Sc/DkwdZ9PDRte3HHPExelm2+xIv1eBXTCxzawQcacaKwGEVjmqA9pzGpZk3
vFYfjGJZexujtLoEAcTMVTraxKmgUUXH+x5VgCaZooRiM2yoV0vyIRg5xivxbH3ZfqCJy+gw98pE
l4bUhhSoVuu/NoBrBjauT/nQb8Dua3LjVtoD3BQb2IAtHDzVX8jGSqmcxlgFT95ttE1wL3mvLQLD
jtulD+RT5fQG13PugVKqvzOlRaN+NNIGoB0ls7rGGUMeGJwukSoasZkPvo50/LuLBpCI0ZAVDmdc
+BPn6igHP3dgomRrszKrJoS8V/SmzhFGLANppa9figSVpNL6/MWecK/ChE1GmyhZXzIGKdWx30iy
rMs3hqM2wKhUwH/MULGbWwZYBd/jmBcoAkyXFE7zBjEm4qq38jmMOAyN+xrNZYB+oW2Qjxb9KPD8
gUqmr1cBWDc5iMaQHIAWVCreehbikvMLP3VWxMI1WWf4eAw0zbikRRSTpOzJgaE8AgSEqOfNeP09
fvUoD12r7uwRvX5ynnor7+H82BPA0h+b/mnsib1QesX01QRjBxVX79mD/G7kQgS1h/ahA94lFM2J
GMLxJ2R7KmJ5Dy5yKqsIe+1xeQaH9Cuj/nkjJtk2z5SzLug7cqgTawTP4U2iWTLaj3qgBjq/7tOQ
aLLnEyuSmuMgJeVIDtWQrowIyTzcRlsGfyq5ZLDqEgIXR5K3QzOjVmZHnhiRKBl8GUXikKjCRoKr
QLUriJ1BCIcIBdgcMCgaXANz5GwUKI7yRJ99OuqJKUmiUFWA7SIH/bm5L58gY/rLaPAw5dK99O7L
VlHYcc/hmczs9a8s9udjFWrmUyJAq5LQYBH2WlP2CjgLW9srlvIODqRyNbyo702/zBWc9DgjThOc
55/CLZ7bgTbDo+7EVzVjVittJxO8h1ghuGsVSxqc0l1qZm0Pz7rR8sa/LbPHlI1cDd8C7zDcjfmm
VJ4KQnhCrrsILzB4i8VToIsm2dTS6cCVoLQUWuGFZXF+o34t/j+nO9E1vpuTtsbIBxdJANXKYWeq
tUvu8fzYFHNp3l/aeJHcAgYOUM1pfWYdS4KEKyeHtF4UOhqJ5b1F0IBaQA0u/VzibuDk/mY29akI
+T4Rw08DT6ShkDIjb7QMq4TbHnPYQDwbFZEd04WB1tYqb1o7ae3xAQ8hEXVqydIblGzaKMw00fdH
WTTgEG4AXrX9aD30FxSP4fVSDR1Fv9TZTasePLSibtdtt9Ga7dgv3WpGYf/SLP5cwbRq00gDIlVJ
AbFSrRqZ6RLygWzoED7VPTDX8Hci+7xknKYkhbrSgRlBNS2j6hSgEZNRzboaHpnP1sqo8TK8rEiD
+CO11XhNG7sCySM4PGWrVFdDlTg9YkCiWDpab5dOnN5ryTaOt0i6UTSxD676cWtQq5VshfIyXxfd
liFqYtlDKT8FYP5sF2P8GKvrMl1TYxWjZ0c0XuZJzPO4WKQh8uUUORWy993LoDrMLPbkHuABQAEU
RUd6HDDiKcRxCLTA13s4Ama+zeDaqQbYKWukmY1lcl+aa1bfhPkVbmuSXHjJmoXOGONZ9kareK5z
N7LS3OoC23yvTTTIIsPCT+yI2g18NThhcB52krQokWhPEbdd1Ms8RjeQeFj0pVOxdfdI0XMEphcb
UqMnX3pzfnnHV9wvF2CyvIkBkLRxqNsKy1PReaNBhGhV6G/1YlgSyL1btCBHXxR0NylvkEVmFBu/
8NiFqiEh5ajgUdZ4jrWplgE6Z7pA2xWz+whBWkwXDbZJWWa6FRKrkpZ5DrDxIknQn1pND6XM1djq
qlXNuGlYsm9ru4RZJLSwNaVha56VjI4evSTNoqZbpNirwG6ojRfbMuENSpILHvQc8NH6uS94/ozw
taROnI9cdy3VcErtITcvz+/VqWsk9grFJKosG8gbTUsnShIQIG08uEbqYqCO7Ed8rK9TL+c1IEEo
Lletqrn2is0ofO9+o9czycwTbTWZwMQpLVva1XoB/88IV0Zxl9c7pluMXnTuzBU/jWsnI009sVxT
gImCsy27ixqh5TA8Ev2GsnWR8ybbmO4qKi9YYGeZXc01uyMnKm0y+MTzkhOl6F0hkwX60A2WHtsm
hKHfyKIo4rJq15rvaP3CdTdBuSThziuXemmZ4CSAWZxLnZ0CMCazmThnY6mmxA19ckjSi5qtDLxO
NAv1kH0Hbq8AfKCa88lOPJTJgJMrCUSPWo4UywfAMR2+F+06MTyuKw9ysk8Hu6humuQRuw7Xxe2r
9XkhPw18gPugMoBNJtOBmD0BflU07tNRjQ4J0Ohwvo2Uq3USLGpzfHJZhgZ4qOFBcNk8e4XpX0Qi
/Ko0pbMrhmgo1TRtOZTuriuT1FKH4cOgAFETIr2Xtf4Mn29YKsnw5ntOO3ZsC4t1O1ZlOeNsnXiX
WISCcBn1XhpKq6Yd78RTPVMCEh3KVIAq9KJf9DBby/N7dZoPQThOdGROgd/A89zx+598yZr1ihR6
zD8Uhv7UZ8kIuusaAN+sxhNT5JIFoMqXJrQa4Gl4OW3wqK60c2s9VUvHWQA+ivZbqLExJgmSvjQy
z3MH/6D3eMqMKs82Cj200qbS12ppZwZgU6aqoMRGt5JsJUmXVUgPrCB3TReMM9IrbsMne2Kg5geo
KQpABFBDKH6Z+PVF3xe177reoccgdhHEB7+vGJdr76Mry9kSl8ldEcNpqoksmAD2Ayw6GS4yUk0e
zQxrb5VLnQbEIUrtW0VN79zY43GuBquaKuUiT5OXIkIkpciZdFHJ42PWwornLZO4qufFwouTNzyA
ek2jrYpWQbTZq4oVQLEQDVVqvq7FM17vFAMkJi9eIVAlB+CSIk/rsYchQ0kYkA972uPpYyyQPixJ
qjqmG63dOt5qEiPr1OtrXkiJbxteIjleiTekvIgKzvTsfsiKiAcyXdPc8JaKcaH7g2SHDAQsWgNy
Dk2ZO99JGxc4QvIRZkWBa5GR6tcmHnM3uI1LmScfep3s/ETmXaGGdmcE1cUYurdSEEk3NBk9vLr3
bBX7ebpIKyovQ6PbaWFeX/Q9koWAl14OQTKsG4VYuattA+C6+SDL/rWLdVpNM8IL0LV258tNh7o3
ObSyJByt8zd4qu2wGh0ALFMHpljXUYUz0bW13oRmoMnVoQ1NUG/72H1PqgI4FylbaGUAIFb4yHTS
OCDE8S3XA5CGJRFQcBl8tjJt+o0kdchG4WU5jSp3FwZIwXmj7oDvwkIpa3FTU5bBCRrQ/K3NQR8m
la6N6iM6EwdM30IAlQZYFAVfuH8mE2jmr4Gt3PVmaya5uQ/zMruQgu6OwtVMdLbTIEhWpueVFQfN
ShuRK1V6rdslPgAtCjGiTUyiRdNJ4UaJQ45ANbMBdwptqsDcH3f8f+pb/s6ge/5xfYsThMHnImfx
03/WtTDjG64/CloEzrZ7r+r/+DtwEt90AC+h1RlQOYZI3PxRnSwR+g2lcSgthA+KYgXg9r8UtMBF
hREAYkpEZlT5nYKWk/QQ3FzUecDACdiEqJ78KlOFEQe1Bsm/H5Ri2KAooXpsfVV6TatSu/KVdLyK
9GSwXcRrOwkSv456v7e6gsbXQ93hNfPTll3/MCPnCyZULAs12zLAnjqKUCbXFcbW9+ROYvcqDZV1
rWY1r+Iwu1BHZvLWNGouSVmK1DQ1FnEQe4Ai5tRy6yiZycROHQxsjCgVYDgcvPqwo03+ZPndkSpu
ajbk3k3LeOF7fmVHw1itzq/3yMTwyZoywFWwYFRP4ygRfE7fU4dYl9ya/l/OzqRJbiTJ0n+lZe4o
wW6AyEwffI+FEcHNPZkXCJlkYodhBwy/fj4wq3vo8JjAcC5VQikWzWEwqKk+fe9pH5w1brOt7VgM
L8p1HBQjAcspaL3j6LYPBIZpazbT8GMsa0aHBY64c5M0gU9WZ4fcqLrjmIfwoIopvPOGIDgVvW8e
2ybOdkHejw9upo2HtKzsg6FHzee8LfNiA1Dm7+2i5mq0zDV19jLw/nyyWfgyi7lM+yZ1clRr5j0t
5LNWFA9lp4ED1E/SiB+rghpPFCcU0RtXObtSYtUVxVtLQZnr6JSP1SkKycD14EB82piFQMgtD0ki
TqPsP7YONakWHDWTykFbQWpvXztGAgaWAB5+AfB2FxieSfy3hrb1zpHpVifNS/2NKqu1lterq0AB
QjwpBLnUov7Jx0C6Xlx4Z+V0zlYksI9VI8aVTO2GW/mTC0WmT5oM1I9E7PrjDq1KRmZmRhcEvvH7
zoCUweytEepoGmbN+7qxK/1geUl8VnXZcSWYQ/0u8vRabF2kkNW+rc1hQiJVhd2mnNxc7nNfTcnK
73xlN0wbpgYieXTU3pLBk2Z11sBdCM5JWWp7X4PRbarGWQktr31qnEObDddtEovlFz2UtY5hhhac
EYUYp17G5UNl6iV9Nafl+nZIU5qk2SdJ2RynYvS2qq3Mj36VFl8cM1Y7jUx0O9RRfFCy+B6jyT0N
FFIvSeumGzfq263qXItmYQNjb+qnXVK6xkF1ebGTKaK6XE3jvZmY8ndRi/k129RBpgELb844r19z
kcemCd2FgWxBNtzXiifB2eAbN1B69Nyi2HYy6w/dCJ04qdL6XSFktZEysz9oCeTKToeH6sTpWiyf
r46r0AZRBK2VSVOXDJis8vpnOWMIkpa04SU07fBhjA2SQk23HrwA4bmq6TES1up3Td50u7ej6qJE
Ed68MoRtoEsgPZR+1yu31tS5cZSEl9zLHxHJux+FluA4EqBmS9xmJcWcr6Tlc1KB0qk3oR2y3vVq
zoAyAZ5/dPGzFJBCCsiqg8VkP5k3u7IqAUHjylq5OJYICo84K7NnT4k5d/hpqPPL9RSiy/Z86Xvn
AMXqUxSXYltYdrE17UL+gTxU7JVdXKxumo5OP/QrX+z8SItHRkpoIxqhyva5Ja8fOTGmFC+akvgV
9g7mCtmfkS6LbabStW7ODRQ9PyhKLRdxnOlj9rJYqsL5xcmc2D9rfd0xN7Nq3GOIu8m3vuqiU2UN
j2LwxMkYqm8eXbb3QWecpnp0dn4o/u71nOGmlitfrNj8sxuD6aRV9hfyKnGYNLPbKDPt4QMX2iGz
079T24+fLBvZmVGkzjbB2wWbhKB+cDrrMulK35d+0gKV0QQwOk08xI2M98qry4fJAEczJ3dvi+6l
yvz6TuYaWhMZ51+VdPxtqzvtnayH8DA2pbbz66ShATJZcMyVvhLqXjmRYhad2BZJpIk/x/XraYQz
Wn05ijPSRf9g9oDoeR4wr7TKGebqwg3u83yNaPjKiYQW5s3lI+gSws7rRRMn1EurdH00GNJ9HHvX
2hmi0E45sfROKuVswwnmO2ROAdNx6FY+iFeOpEeoIYWiMgKZWHyFraMrq81Szklk6ZsuN9uX0grf
G7mUK5nhDV7Iv++Zc4IwU4K4SObA98u3V8dp4voq8s9uPBUvXqd3Oyu29F3jNvhlR85wSEU9bAdP
Wdu0hxzqtoNagRZukKn5R1gY8JAqQzwUS2hhzJth0BypnTOZ27u6FfIxL43qmNb5iDOEVd+bU2Y9
mipWJwAG/9BFMjo1ehWtIHGvBFteOsxrLnC8YJZIXJz29ujIUpzHxsiONqnpxk+kfEqU86GddGP/
dmx/5WzD8cbglcySFusSC0Ota/dFYXnnOobyX6KHPySe1B81S7nHLFHm0+C7399e8yZB4bFsqjAu
M2gTSJevX/iQDfVkG4N3bvTI3au4+FqPqbdyad0g8hT06MS4RDBt0mebgetVWkFxn7ZDfJEauKyc
KmxRUkvdDYPrfghE3ZwMyx/vw7ziPqub+BgZpnZfxn77lDPAZN8DU6wd9WXblt+EFpcbchavz/5F
178p0ws8dWRDatEVBSI11T8m/TDtjDTITq2j9GNkWWofxFUMFOgN981gDEcAQrXy2l8579hZcQnM
JhDkbsuUWUojy0Mp4wvmVrCYs6g9IWTvnylbgz+FY/b7eBTFUQImnpwoT++LHuZxVUTt8e3DcJvW
gDwjrAce47dQpF9vCbZwujkGVXxxtKSSO9WmxqfKCCmFmywaGRxDwtfSxAqjS+t10lrJNm50Dtix
UJDac8IHt5na8Xp9e2SMW+/3/SVIq2krS9PaDzjdbD2bvh7Z6XAatKC/AMzS8E4ntI+BX8FbLbxL
EtjjYzf2zZ+O65fPqW2GHzul0xJvs/q+mbgLITLnL3HjNbvCjbRN5wZi06uxPlWZiXAod4xj4mMQ
UOBFs0uyut9hquOu3F+3IQWiABGFXJ1GHDjz9SMaMouUNPT8Uslg3JV1Zh5d0w8Ps3B634zmuLKn
t983hTWJKuYXYjaSWpxyp86mpoSafXHyPgbzm5qjpUX2yg11W44h7wFS8Pm+58pSLJZxq6zIJt+S
F+UqbxNWzr2Z+8gj5DTurURZu2oaOzrGhfacO0N4rOLm+xCb+l9JmsV3Xptnh8Jr4rPpWMHKb5sj
2HVCR4WODI4gTvVzk2XJPNPa3CzSizQqdcz0vNzIWlrv9RJN2+9+P/RYyZPJE1gN0d31y62trhxN
aRaXSRXFy1DL8lunkgryXTkco8aL3xtm2x1ibBHWIuxtNIOxDjABcx1JFcYL10sP8B2ayWyyCw6Y
5sfQIUBYAsGt3rqKmeaD/JYEsBjIHOX3FjfQnfA0bF0a2Dlv78HtAZ+LNVSHsCws/EbmA/lLBlEN
TsQ8OKe4aDgEbo0+yDcuAktR+OWm0cs1LtYtFkMAdFygvplbCOlvUSE6Zp4lhZkXl9iaxkvrTAmy
Sr19aK0GLzpP9O8rY+BDz2tGgZkJ2MqYVxs9qcxHMWaMJAtwBfAjquMiyrX7uBzJbJLB2jhZHL6j
99XRR3Gdo5N7apegqd/4qhsfLLes35cVThpvb99tDkAUZ+sYRjMD4ctKPpSZHqAfjC7NOGSfmkQg
qLJDb9dXtX/szabeTU7irWVc8yZdfyOgBg52Gewj/7kkxeTS8+IoyJILl2X6EmSGuJdBT9/D+dNz
v9V6Ue9zLVEPyZT3T0kh1hRut1EK6RggoccFSNz/WSn9cmia1tQHP8mzC/dju7MVBlZDVPYre3sb
CVgFLhuHk1YQd8310VS5Lia3EunF1huIKtHYP6RJKY6Yua258by6FJmr7s+EZxpl10vVkSvGocuy
SyZlvmlEUO2sxPqcOKin3j4wr+RWLrW5jREc8Xcm8l8v5cfo4ByV5pchDMXBABs4aF3VnMRgDRsv
1dxj13R/aAKtlmpV+9KlIz3tboj2tWvHe7/wh5US+vZt4lYGYDCLckmulsLjOB212k5yflHQ+Mcc
DG87+dpaoX77pSBZFzCbXOSGXKqLLRZGYKjSGPILMo34sRe9ixxtLA6NjPKTb3fODk/4YSW63bxX
rFPpW/gY26CLYeDs9WZj8W9lU+SpCx5qPzqnjg59k5oYDDTth5X3evNNshQWpCTN9Fjp+S9KMV0P
vVZP5XTp8izej67f70FTgb/DqrgPcX7caBOUvsgau8eio2fZDfaaE+rNm8RDhkjOR4nHH9SKxW8w
57zUC2zzMgg0B4XooS3hyrjyXd68yZmQND8nwyEMk/bI9aYCA1WFrlnlpTfr+E5rDOdRH9Wwgwkx
HcLEC05tVSYr3831PUWGSaOJfdVhPoAf4154vWhq2EPdeX7zOXTcR6NL3jfDrEKJjHNc5H+//S7N
6338ZzEM1pjgIXih/O7rxZSt2twow+5zjuVQthGtU0LsqNMjigGxbaVPYuK1LoRl4oNfG/ZziN3f
PhWac8cl0z9MLswIPQncDb7EamtEfXNM87ZGooUAs+5U/8EQmb+ldkqOXqG8Y+U0zrZqmnHlrliY
bfAsHmZ0vCodRAQy2XIQYswnp03B1J1VqeX3uZbis80ZeRdkVc5Istjc+wrOm6VV+V6GoCRwXRrM
Z2iJ2E4mzq0w471u2+W+8JIepip3aJoX6VkXWXHsqqF+4kh799noePu2GdKPGgns3qsQeU420utE
xNoDPYy/x8Qfj1URWBczEYgbdJjHHiR8mPZjJQG6RHpvYzv14IX0u6fIMfZxppcwOgexcw1wxbdf
881bZmegscxHa86Cl2r3rB0MVXmiOw9Nwkg1t7U25cBSb6+yyLXnF0CWx6GlntZp5NwoMoMo91s7
0M+q90yeX+EuNhb2rutl/8ek0n6DD7pzqGrNOQWxl1ECqZi0J4s3JvXHY5PX+aHuXJjblihXft3t
HtjAxOQRHFy8p5aeoF6g1Sp3B36cXyB7M0ZjS8PLX/l4l/Phfu7B7JcIU4drjz7T9QdVJFj/xp2j
n70hRE5HDIMM39XIqezsmVY1z2oEkbe3rLbcsi/Vn7qJ4nDSFGI+R2d2Dm6H26D0DHxDnPSJNsOw
shPXoOH8moDPZogBq2pg7KVQ2I7iXo89zTiniePsqMygpcYDugTD6SG4FOMpqJzo2Gnhd6/hM3n7
lFxfVP+sTjJFY4zG99x7ut6gMpCRJt3QPGfemNx3Ah5OHIJR5rh/rbyMm0gKXkXOio8M2CizFBfh
O2jLqS6zwjpTTOQHuzOCHWlssbVKTLJz0vKVjV009n8+GyU0SRx2aj4AzmJBi67vyE1vAdEH9heV
29adXlvlsz/TcBxQhF2icOahsW/dadpkb806Dw5Tl6YvaVqPKynBa48PpgCPBm8IwUV5vdORnmox
m2Od46FUOwBwZzNSAG2stLV3RSeKlfVeebOceOBvQU+RYmH+An/JlU186cO0EtaZAB88kBdyhuRo
PNlCz9d2er4E/09d8M9Ozy04/aeuAej5ei0n6Ly87zjDXSPF8wQwvOsH7b07hO5+sgcBwanUL7pI
xMHKMuNU+bW5pUpVADX1JxNS4S75xpBp/Mz3mmPkiPGMtQvp1d/IN4YPPXQPaCfXv9HN8qicAts4
D71pf7CtYnw3NDLbq7ILDx693kOeSLGT/ZS8vP2NzTt9szvw9wRSAoc+zuJNaFRMoV34BrHONA9D
ag6H2pvqu99eBQAD4hpkJv7Lm8/DL+/bEfBZp1izz14bGZvEA0BtomxVF3H7LBzfmaxBHxnDlsU3
JcYo8aMwwzwMrHJvy+JTbfdrOPArR9cmX2eaATS8GVe/fhRDq6XhDco5G27k3oW6Fp7sThYPLkMD
3v/+rmEtx6ADg8CEnf/1UiqFEmRNLNUWUQCBklZlYeXdyo3/ytkDs51NUA2DZuWyU0HpFbldPdrn
mETnOIVCHHOZOO8HNaQPSpYjSmM61Vbt62uf5s+4sjh9LgbgZOUAijA7Fuc+kW6b9DD+z0Y3+qgx
Ak0F+yRvw69ZxqnHHL/AMURjmMFDHPfJ57rVvA8gV9W9m8feX6TE1bsyc/2LgfNBsZ16I/iqFY32
PrSc8rktM6/B0U0cWlunp55UIg62RZZM35DdJWjMHD39OrWqMPYuZEhva6YuuADd2vLRn8zwYFV9
wiUwGCmDU0uv/or1MBCkFjveQ9F7zh7XKnSpnkM5qrqgjHbtVI71xq9b568gDsQ3v+oZOtdMFk5A
odMq6zGKYua5FkCZu8zpSrk3RONWD3UGhL6NvVr/alu9+K7Zbensx2kcThika+02NWSV7cIobT4q
u40/WnZX2vTwZPASWM27SKYy27aWKvS7urXFX7PbLOKQshn2JIxDfEymEMg4MZq0xIVAJg++kw7+
JvBjvFjcwmgf0ypAOFEBltfbUS/EFzVwLJlyYnp4bccG5B9lkSsHWd9M+yYb8aKrpJU9VWRix3lo
jYAdb0/tphNOfWlTDwyqogMeHYZq4Dp1xqD4OuWwg1raY+FdMZjsX2Ap63s/toBdpHUE36Zwnypa
eDGCkq6ot10+YLwi/SSZCcESBYozRXp8MvUu+Niz/aiP0qI/h73m/u13eA7EViKf5xIFYTk3+l0f
FvV3K5h5/FZeyhSLgt7UN40bdJ/NLBmLHXVJ+7mspiE9tkbb/eGNnnNKzNExsFmsxfc0yqZHa2xw
vy1L0ZKbyaRnmG5bpKTtsYpwMISJg/TLqbJtaWNmZfdTSTsa+7SXOm+PQo22eVIJxfbG7gIrh+Fc
qz/6SjPFVmeO5H0WWnLEp8aBw24mIUM6MjOovpicR2pko8VVOjecaiu0uo5R45bN34McwdMMbCLb
ja5P1sXDmxVfl2nykYXF9mMb6jqjk1Ui0p3tjt6z2ZbBlukh0R9GnlvthgFQ7iFsi6TbAl83zp2c
Jvn325Hsujr+eQdz00MFoHumz42D60imTb3WA2NCo+Nu+TxKBb3Nr0YNN3oOPzKiINx3hR0f3l72
lRQbgrQFlk+HbO6VLW6ETDTlGAVOcMbXyXlXxUF18QsNkV7v1H9XtRPAAumSfUgjb1cOXbXrMzs4
hblpv/ecuMAsBqm/qqj9+CS9+1Ra8crNuNwZeolEcUHn0na5fZe1RlcHpiWLtD2nTh8/pWGT7b0+
EVt7atBypbOxYW2uAc6vLepwIQMfgCOC7l2/DszaIWF1eU+2K5JtYgrmUIfmtNcZmOsfRF98f/s9
LNPL+SFBBelRzi/BWVKN+tLs1KhV/TmYqmPtUdmPCa4FnTTqE1SglQvNvEadIJLPmQZXGf0/YE+A
xevHq+zCVVbv9Odh6oeD7U7tLoPN+hzJuD8l3AzbBhXy3vLjGn+aJDhF1HgYolnmNimTatfSut6K
KPP3/HAEjrQatxrk930UJ807PxBqN3VKrdyGr7wUSAtz9vKzqbakLdhZ0/iREw/n1FQulj2292JE
psHHXhgns+qCfTRYa9y+V96MNWcyoK60keFAX28VyMuQtVUxnP2qrk7K07RTD8NvA+t02CVtn68k
/q+sN3MIvXnCiIVkZJE99WnWNlbUjOcwdD/EiVnRAw2dbVr696Gt6pXV5l//a3rBQcDHzQOAmqt4
SrzF02HYPoBQjeem1tAIRxGyAb9eqzBeeSaeBzCJ7B3wbykA7i1o2elYjeeirYZt76j8vh3cD1wH
7QMl+trH++pygneFIacBrW1xuknXdBHG5niekjrH5winJwcS9J3Syu8AT3Lla3plDwHJ4NOQpQH8
LdmLcuyHIZgKdR48OzpAUZYHKULj829HCG4H4c+2H8bcQL9+Uxh9eAHjltRZb52vTta9+Gb/I1Tj
DzH2xf7ttX72nxbHAmqvRTiiq8zwiUU1EkaeGEs4I+dcqG5npgmTdYU27fuksY9KlNFpIOPaaF4f
3/V9jF9oYY07ERXhtslia1vqTrQryBHe/l3LygLADR0MBSrwPGf1Z1j7pUjy40yrcVrtzlrY94fS
S6wdfjPeSZdc+W8vdQM/zGthLTJTMVHgwKW/3m9ack4cB1537kjBN1C1tU8VU6seh9It91YjoSpY
IwxQH4sT3TfU/Wg35TGYyuyuJRM//v/8HOICSD1tIHqg1z8nw/xYl3bUgwdo1d1kcvVC0JgFMva4
URPYU9NLC+o9TD0zGHG+7aZq1xlFc4q7YlihTN1A3T93hwl084mfk4fF7pS9zEPRasDD8Ksf9B6F
hTOSyvrQEHauifuoHeXFUVeZxzSauH8a48A/Vh7mGYEaUN0jHBVTmx99OrhbT0vN52bKvL1TOtpT
1xTZ/ZSZaPGRpm0h/o1YXSNlbjM5rBCE5h96fdIZlAeuYPG2HVo9i/qq8/O+1yCBns1sQr8lfesp
tSmxoqjVN17kB9uMFsKDndjnt9/owhJ8voMtCL7sHbI6iDg/AeBfDrPeWzU3tOzPhA68vzU1fYKU
Sno8Cix9EHvtmhoV++DAZ2iYs3BUuf8lTgLzfTeV5UU6idhrpIRbO9Rj3JQcbeOnhrOvB1rdnqVp
aBF8Tq5jN7uujuyDW/UBGis8mCc/kp+9rPPw7LDoa7lxvTGiunswYBxuLBFN+9K1h21bq+xFM83m
WDHiYiWvuw2bNoQsk4Y+/S/LWpJJ0qiFLjvE6ux4CkcCSw4UnrGz8n5vQ8Y8NgeAdBYqkGMtKCuq
lvqQx+50Dh3ZbRlhJjaQj4q7qh20lZDxygMhuIcRQRtvTuHnpOvXF+rCL3BaXT938DhxKe4xSfDy
Nd37aw+ENaQ5k7UJz/NMyF9XCWnKUomnxhnCC8Y3qJ42U+m/eLnR7d8+obfXKPxo2LdMkSQPITe9
Xim1RE3/owJ9742TnhrV1jXy96Vy7jHeWPPyv/0OaW0bEMKgYQLw3YR2kF2jDhrrnLqp2Gih0rfM
DKrf6Qb4XtAm+klJXV4yfVrDWF55TOh4cKihR9JYX27opNUdNXxknf0hFJ+a0P5qRLr+XYt9rHeF
GFYi+Svvj6QEojGdVoB7b5GcNHbhtWWorLOe68aOCQbiGHtYhJua231++wVyIm6im03ahcbO5lSA
ki1eoeGOYa2SQJwjL3xoqrLw9nHdho+tBKxCD2KLT2PSNunWTjXvo2xhjewGo0+97TS4xb1vBnDK
pSIJ7VqbpJcayLHABzws1vxRFhF1vZ58Aa4NP9cCgcapsY3a2Fk29es28UtsibscU6yq9no8KIoR
VzyGreKNHrvFkOxtjbSCSxTV/carO/teDKn4AP2Ru8ss/U1Dp/HctjE0RRVK0F5SVSjp2qlshPwg
grztECdEDlKVqv9QDhluHuHAxm9McKlm506R+YcrDWu8E6My/ojs6sPgjGm9ccw2ySAMadmXxE6T
7ughNWg3IVdphlulgkNfxvy2cGy0u1lGjnN31sY7RvxQDnd6+95JoOKDuajePNlcYZ86EvXvtKO1
l2HMJ6yxRBl8Vir1fep3vUfzDWHrXq8k6VQU9XhwQu8XuOjWcPJryP3+NgLTMrhystbeVNLHd3qM
nQ4oJQVy3abuML5XlQ4w50xxOWM4YfrQMewQOqNMvxid0r4RHQDgkIGVxNPMPRnpRNw3S3doNo5M
o3Hjm0n+J/wgsJgZ93S2Uk3alwIK6Ke6srEqc93YLDYZNyeMoHpqPgPfDjDfoU591PUxfGi1MDvW
Kmw/Nro3/WkIbaiPTVQYJZtk14Bu9jC5Rw+qZ4KtpmrHvdsgy/xcTHEVPDuDz6AO4JvoSUt6d82G
75VYgnYGPgV9Wm7ZZT/DAHsuUdBM5yJutq1wyxPzqrxDG1naQfGdbWhcYRWjJyuf9u0F4IDez6xa
VEw6lfx1wKxiR2ZjpPlnLAbqk9JTlxxxVRtxG69muSvA69wRhdq2+KZLewq0XrbamfSsvcd5oDma
g9Twt5kHJjj2WiZ8G7BYj/wXmedcwC1HlwwyiETs9dq59OAtBxJTm76xnhpEhoe1eHUTrliKdheC
J3++CuZH/+UGNQLEoWMttHPciOgh8o1pb4Bo7nTR0tqpLG0XJn74IWnj9rm12+LvsAzzne8M1i5x
S21NlnbNtpwztPnnMK4Fuhz91WXnh05fR5pgauea2Zq7Nqril6YO1D2aAAZWWkF14NOPNpMdOvc1
Bg1bj9O9bad4DRN47WBB/OQWpsqkb7NIYoxCS+PQDMPLoGnprrMngEo8DlawgFdeNHcwRQ8MIJQQ
SxkYKHUdD6J1z2YUoe+xsmjfKBPmcolN19tv+pUHwsiAGYi4n8AEXJbMgeMqTQadf06yzr4zwyLd
lQxvW3mghc7l5wt0ZxiFyaUMzAPDuT5PWLinXp+i6LFNZvPpHQYQY543B0Kw2ps+jQu3iMz9FA7G
ppGTgyGE0lbahwve/88fMTNGGCpAtktfbFG5JVWdplZYR5cg6uHyN6IIHqlyMFvIY1uGkBfma9Jk
1g5dka78PCGkxVNPaN5n09eQiLy99XMQui54ZqELshME+kyAXKbd2HLoYRBJRI0CC58t+qqwOphT
6czjUYKYEQxZ1+r3TRX64W8vTZOOu9wDSqTyWUrjQ9Mbx4K4eWZYZse4qjLZQlX3t02af0kb68co
bW3/9tPOqMj102I04M/2ABCIuQoW5V2idbo7zer0alTWjwwq8KxsaKpzZGcaDIYAHxVaCAwY3LpO
bKZbWcAS++3CAPky3EWYrxAYIUxeH0NXdn4ctybyYB17a7tNGiaBoT54+1FfAW2ul1kgRJML8STJ
WabySzpVrig3gtDxICrTeBFanj2no1d/zjN4sCbOMjsccsQmS+PoqaxdhH+dqp5VlXgrJdiCuzp/
AURSrkaazib31fIldE1gTF2s45ppuvLAX8ve2VjiQMOLysfMnfx9iiRpF8d5vS3CLgPQncY/NbMa
0SInyc4Ih3Cl+Hxts4C95zgHyxNDosXBqCs/mMJ+nCUu1nBMkaTsgznP1TKFF5LqabkUTAtsveEH
DGL/ubQHd0eeSMwfMd2xvSbbtL43/HZgpH772QXizvUJXtdHRQah6dJhog3UW8MGuDTflUjxVr6K
n/j+4rOgcpyTFQoDSCaLCyXKUTeOcYmOQMuTT1o1aX+bsVmqfVwZmQ5HHkOoiFbyLuysqcBUt+iO
lp4wq6mMrMTfmHbjv/i0e99rsEXEriljJqQko44JVzCKFbTptZ+L0QAbg74FtNpZxHEjCoRbpF5y
sVTqPU0T7TlNpeET0R0nhQmCjCW05gMDWON7R5EwRKrP720dH97UtZuDrPTyqLtomJ2uTrDFjBka
OEJUWPnQXztVYM64ftBNw45xaYGtBFBXZI7euVRYEGtZzgyozKwwim+0b+EY9N+jsba/yDBrsehu
yd2dhjEEwFL17JWBWNeR4DjgRb9HVZ+/QQIuRCraVsBd4kZ0NSWdZiejf25TpJROMRS70NaYliT9
aOUML8Qa/6xFEvcTqcX2c5lIxBoz2f1uCs6l7uV3qYkfcWk3wxYdhbuvOsyKE8m8hTpS07EJnfzY
ZUH4DG9gQLHsekdL4KI6Glhx6T0qwaaIovscNOJD1WEnm5HBfO4rr8WWdtBhROj8y6GX7H3RMewx
zLPz24H1NlmhVWZ5sLsgutOdXcTVso+kjn1KekkhT5wGEXn3hpRf315kPsLXX+RM9CLXFPDOoZYu
jrhtB8aoDXp6iUaG/EVh7uzAPbtdbXhqLc2+vRQh/9AW4RgQBCDhXgcZM4kLpYVBeimNyN1UnW7u
tKSoH+tctnudb+OkkVM9yrKud5o16vciGHsgxY5hkoSvfTjl7jNSS2Pv5W6zE2ES7hvLxyeY9tjH
UJ9WNfRz4r/YHfB+6GmMWcMzYGlqAnSbhWUxJRfSRhfCcxBnf+T4uJkbf+iHdKabVM9wK8qL03EV
b3Q/ze76uhkhyNiqQ9xjl4dylNHjEKjgkzOIgNFBTpJ/II6MIKDOlJ77KPDfD3mZvtNG4tBmUoAW
+8Isow/oKnSk+2mFL5XZWcFj4gdVzuyzFs+bsGnir+CbeQT5MuaYtIDuBnvs7vw8HreCf+LeS4u8
pdzu84+17VUMscOdtt667chsAL8x0U3x8RoajAfmvxdG1n3Rq5AhU3GGJ9dKnHptO0nBiP+QRudE
/PoANLhtZVyLycUpjIhpuXm9K0Glvg2pjPas/bss/Jk8BykeNyiQl5lWfr2eNruxGbaWIPxx3Z1V
Ycjq4Yy0te3a35tqHFcK8VcSf1qacwMQZQURaMlel6MmptJIWpw7GhPgRnn+JeqE+tQPfVTtBQ3/
dwj6Ef7mWaZB+dFjvHv6IgvW7P8WTqFzMPQBtzE1oa1Ph8FffNj8i7hnV1p/AVip7wpbtz9Jb/AP
5VDeu4iH7sk/nBdkA/pGeuFfVQR3m7EZ5UHv6vpuMpxwrys+NX80BnJm2RyBRZltOEx/UvWsDQK6
CUMQHLkeYCNQmxnOcliIB7F8zJIWDwQElILhXjKdNkP+74z4tyzWnssfxce2/vGjffe1/J/z//Uv
ySzvGAub/7z+Y/PPn8Mfcve1/Xr1h31Bra/edz9q9eFHA9L1n/+Tf+jff/P/9X/8jx8//5VPqvzx
v/7HX7KDW8u/BgxZ/GqHNofk/7t52k7mcRH/9bX4jw8/yu5bFv+1/P/+20rN9f6Ft4NBKJsJi7Nv
2n8ZqmnC/BfEBlJlfCAg5fAX/ttRzfD/xXEGVoIZipMkFdR/G6oZ4l/k1TB3wJ1mEzQK0P/ahJd/
Yij798+m/PvPv/qXYX9yFWtnxAxeCB+PT29tVrUtcsNSy0ykvNmwd1rQp4ekq3V1ABoep0OaZskn
MxXJsPe40MPjFDRJf2hEy1zLrqmyh8bQmTFoaWko7xsnU/xFX++PnTFSYcVdFH+dGBJi4dAqre9l
HpQ4Tc+TrjBRt7vPiI5cyG1DkDDqtg01RgNWMZba9qiku8tE7X2OC8QNW10Vtdr2rcWwBVyobIZZ
iISAXIj/Td15LMltpXv+VRSzhwLeLGZxAWRmZVm6okRuEHSCP/B2P082LzY/FDXdlSh0IajVvQtJ
i27yJI79zN9MUkPM19jpncjyBv3DfsB/xemsIEEnUZ9CYMqJJdFcSOn0qe2CUk1gDyhgoCmz5qMU
YZdMBn4ICqv/4XSoQZCti/FDLcdWfpWCFYHRrZt6f19FeRf6Qd9Q+pGcSP4aOU7wPRFR1tH+bFUd
H86BEmlIGfZOKE3peKlcdHeD0zvdddLORDOQIJGEw80iz4+dmFXriCwGFjB52Ew8MGGr1sdWseP8
nv2KswWoSA3AldxVNbBIMhNXE139pjcoYvhDOydflBH/OqQ3+ZMewsBjc6A7ViiI3AT4EQ1yLAa/
GNsu+hy1Qn6QAlMu3Xi2i8YDUQPzc5g6fTg18VD/0eRGj2+yI1oFaHdsV85VVZbpB9UZU0QkYye/
1eIIvlgQj/ldYPXyl8GykwcrNayvqQj1xg1gLeLCU3RoqSthomMoBlv6AdfS9mNZObQatNLG6EuM
NJv9KJC0r7M1Yt3cjMn8GFLcw/uQAETGNbPu4mPFDQlAWkIi0puKRu3pJatI/6MVZlhvE8vBBLbp
5944zRIlw2tdx1LRH9Ih6Gl+WmbuVobSIByVWdURZaDgrjR6Im+9rK0fNvLc2T0Xufqu7Wl+3SZ6
r5pXZaepKbSk2a5oewRpTp99zMJjFlhWflOACxnOAsRh5fUqDXEf5lRDgN+OZUj1G4tqMKVVG8OT
rhyd6tNEfa3LDeDdZaplkJUrW7/TzRyty7BtZtZNQjT4NHJN58c0nooZS9Cme9cokdW5TWAN3xQA
n2gfS5S/sMqim3ArWqf6lKjtVPkRvYTRc1rUBlxLrW3Dk9J+Pnd606heB2/H8mtT6xW/VUQQe90o
Kse367R4HwwzkVElpNDxYAVSz58ykvpPnSFh1aWYEw182ifSH21T4z/UGCPV0bgfeJpyy4CnM8h/
OP1AdF+kyN6x4lSkOVYBuzW2LFezx+obRnMixEBCljus+2KE0vO6/2qJtH8jjeOI6Vs/aZELzyP/
i5i0dzyA3kmMxamjvB/a/McU1DWCgeY8jd4co2LsIqyYnBA/130uUEA/Gbyy1EujsPnW9rLd4hw8
27dl6ECjKpKKY4Nawvgh6lLjXteAJLiTcCq8NiwjP1qgPhMPu1mrOjRFGeLNxNf6StuqSIsTseV+
UaZS5eeJVBa+Sg0N7xPSudLLuaSxCCSu0V1HzyCkkQg106EYM+uulnsFMxjLaEy2kWP2nujjcXTR
pRu0GzU0ZL/KZfkbNZzui6iB5R2MIXKgdumZrruTOXfKaYyt5FFPaG55qjDwCGETlvfmEIEIkUOj
+4OCl9a4YQtB2qsJrjCZIzMs/bhn67qDHiVI9etDWLsxS6AgZB+GXykJ6ndymxoDZVJVk7g3Uyen
+WXKCBsUUhEe9d5Ri6Pdaemv9U2eejRkViARQb9SHVqXaU0tbOfZaIcD6BnlEKiB4yr1run2Kij8
OQxpqQXOksyHeOwyClVrOeqakWLKCJyrddlDEv4ZLYcBKd8Ew2iZeBztgM9DGhk3yiywUdBBqx+f
xQUbL+xliLX8DJBLsOcWLCst/HXtO2q0aqhMrTqYRY4XX5f0n4wyaR6rWOgEFf8KQTaGukz0lqEW
U4i/CfcLafHyi4UIIEtlcXnIig6d4B6do+aQKgOr7LQlzj01Ql+OH+VqFbmoQGHn0yRFLB+efsYv
RXt38be6aIq/2svQ7iky+Xfc99Cjsd7VP34jJGx+48H7/oXerlj/mYtg8b9HdAgmi6iMGAxnGFpz
6FqxGP9aqyVu/TvKvP+SE2X+3/+TfRHffzs3y3+a56Hi5l/0M3ZUld8V8JpkbYDyFEAzDPG3Fq/z
Oz12aLpsayipsJX+FTma8u8ElCRWlKQU8JcLBbopujb63//LcH4HbawoS4MLKAJMu1+JHC+TyoXp
g47FMj5R7aKjtkry9DqtFDrPs68Wo+O2XTdcNa15XSV17wbg6neO0dZwi4rEk/YAMfPyvz/rFWIy
oaNwFEE9c5ToUPIIu32bUd2X8+CAsLu107y4PEs/P28BsS5GKxTSltj8+Xj0JwynMjIZW2X+NQxK
e2dMwDDlbJz8qWmy3A2KqT07EYGBo87KTlXtsgr1c3yOMJ/LLwCTs2ojpXkXK3aZy/SoSvNcyZXk
icTIdjLny8vpaRRw9gqgcIsGEWDL1VfWYamovcIillQIE7UpOKQm7xoJ8s9b4T9mGhsT+gSTIuFk
x9CluxyqRqvU1qiTkgDY7VXrAC/NjQojwKnIKJ9EeH5CyDuA05p9LRiKnS9dEax/fiqa1vAtll9A
L/1y/MSZow65GDYQiuQHM6L5QG0yPDiJLb0Z0UX3pjk9liVAmSFu0bfpE+PMBhFXTSFlD+w96DV2
l/lSgCzns8tg4+JeVQ3+/nELoZfeBCCsdYlOt4tZVAY6ZdVczT1l0Ux5ZzJfGsCRZjErMLHVqOou
SVwZ1YS7XI9AVLABu8oVUhW9H80Bb+c01dPHeSiixAMxKy98Kjsjnjan8T4OOuubDDhz76QsE/fv
Yt3P304PA/IEfXOq4UsH8tnJHGO7FWUQzL6kRCi8VFZ5Crum9XoicBr7NTprVuDXlbrHEd24EugR
AOZUuQkdKOOXAxd6LILJgokclFZ3tNppPlf9MPmiH79TSX7/+hq9OCrLt5HAU5NEzIzexOVoAV34
qc5A2sILUEmQlfitGk1/Gn007IkxLD/8YkaXoXQ68lxzkM3XgPZqkkxuGDxNlBHdzqx6NOLw2AQR
yZB1LVufzJbYr4s8UuFTPcOBDMXnYvGnajFyC3PHq3r5qm7vJKXHU76eSV9uQ0n9CzzPQ1JhTxq9
L+QvnfGXUcOZ775kcvQgVPkcWrEHKCrwcq0/MalnVXyiePidYM3LRHOspOhNhTB2kBnsS/Pj6xP8
Yjn5apDeXLUoXVFEWxUi5oAsu44C3R/bFnfmpsnvnBy3RauskRefrV/DO7Jvl/EWGWeupWXE1QMm
KR3FjDox/L4IhjeDyKq7Xg8i30lr/ErI3z+8/n0rZMDfAyLoQ+mGAg4QhcsdlKfdqFcmA8Z5Sl+j
FKmH6l4MeMqO/XZKPzV9ON50ZtW+z7mernLRaBCsRbrztGz/EHayBf0YqZ01FNkwh3wabUn3MV6Y
r7qkqe7CzEKWL8PcGEmT/FrqpPYI9WqRVBirc50O4tD1PPGvT8lyNVxudPBFwDCpPFHn+olnfHZ1
mGVZRlWeIqleUX80YznAsaql2JSRTsXUKdJ2V+d95UqxLAODkhAsVgQg7Nd3rSm0akopXvuq1EEi
tQNMmzEEksUiz56h8aENujiF0vIbbKqxOR5OKZT9oxbNjWcGibjqh0r2I0u716qqvnFMKlx0edqd
DbMxOw4EKBBAiCkBnFkdiG6hbUlAtchXsnemmc2QeIP8XVaan4o2hu9YZXa0M+aLV5r6tU5s9zQ5
8PCWW/DZiuhmHAb8EhkF8Kq66RuZppxh4qrFFf9BjsZvBRpJB8eugmOoF7n3+n7YWhsUILj22BNP
VJTL4U21iCbR2Eyu3FhMM5ZiRl7q7pjrut9kGjJ7mYTgCzL3foASgd8menGaZAfNWspeB2Ns1GNX
5qZfD4QVaVF2B7BereuUwx7LaXOqYKKD8aGNoT156TybKrxyyjjrwScnGt2jfJDq+7mgsqT0PXTi
Ij7TpYSNlP0gcE1vXp+oF2/uskxQgxTkHwnc1i9EzzMeD0g4+wjYZbdpUEfY1OXhjZ2rn0IlxCSP
R/mDQBVsJ4p7+QoyMJfzktXSmV+r4TTl1KltZbInhzo9ULcuvU70yUES05fXP3FrenlwkagCR/JS
AcIZTKcVVif7sa3lJ0UvrSsRiG+zrL8xS0tHBI3K1xj21s0clTsv8NbJez72Epw/W9qqMLComBl7
lGmRVnWp+FgH4V2vKNGJdD++DlQUSF7/4JfvH6EFCs3kekhKQ0W9HLTrrCZJA457UWpIa3Kz3ILQ
FOdU6P1RyLGxs4e2ltLQuQuJoBh4/QpMzWBmFUxXX8+F5VlpkJ6C1Py6dCrc179s48Hh05ZUFZys
ajBBl58mSfpc1Lz8lLPz1o/TsPeF6CvyKB1K0AR2ujIL6wTxWvijZCCzRAX/IORI3VnYFTbp6fJH
WI68mb4ydJQXwpK6nANjV2W/tpsa67PSoKxt2Z4QaYbJcWk/SB39VzvXp2NmCMufKiO41tJCPupq
O14XZOznndl5Ge4BSuIog9rX6XWvW4YR9fc4oXvr90bYEFip59ou36rTjPdoMM9IDOTDOVJjw7eM
IPCmml6AU3P5CQULtdd/zNbOXxSjF2/RJaZfNs2znU9DQa70elB8NAAUNxQIKkCAi6+SSbLe0guR
UavO23+w858Putr5AFHrHNSc4odqFnidlcRH0Fq1a1Kpd5XSTB5f/8itq4Vbn4Ic/TfYSKvxzK6P
LKtXFAq6mKlVem9f4Rl0J7V4PhsyunzCGFCQqjvpQB0/Pb0++oqD/3MPIie76JgsGfEar27TfOky
m4MXFsI8UyItbxVZMo/6YOcutjrRwcj6Ee0B0r/QGurrVgvGe/5vs5eBcfVRrS+PPSofZ7PRQf2T
EP6DBQG5R8+Sm8GAFHm5C2Dnm02WohAvlNT40TvQPzIra8kriuEITMLc2XUvnzNcdyhfApldJLMp
TF3suoEa2wSAUfHHKIKB1y4mJzUq/AHtAFetlDvHxKyhUcKPry/Fco9fxp+L2w+BAbgYeDPr8oce
qGY1FwFF8UmN34X4q3s9lMydBX+53RiFBqsOnGhhAi1n7tmZUiupNJCZV/yOe/+NXZqW52hd6kGd
aM9BOoHJWdQtSyP4jsaGvXPNL5v5xTc6hPrEdYRU62p71yf5UMjMrSMh9BSBm8UY2g4fM1FqGI0n
ewiIrbWEyL6IJxGYcMQuvzZrkQlN80b1nTbJecYiB20SHIfHLAfaSfP3HBih6cpDs2edt7WaC4iS
4PEJg7qaZy1AEQwJOdWXhT7chURufpNme+pAyw24nk+UeUgcOSCgw9ZRuaGFKLvh/OuQJhwUo8C5
pJq6c5LZe5po20MtKHJrCQrWwbiWDHGgVnxQVCaTr+RlfxpnufWhKP9yeZXXmboxYIOlK0Nr5nLV
mrDvgEhPqt/L83wcsvQrhKXQj82WktwE5/n1g7f5ZQ6xK3KHoO3W0sSzGcxtbwjsOJMG/G1FGgo+
P0RuiH+9PtRG8AG4ZVkuaIogfda0DnXGQkgzeqyaiYePQ1D0h8iWiO2A2rnTkI/+DJjpTSqK0gcE
vzjMTqrXRpK8x+vY/SnLtDy/CSQ64HkLYqIZ8OBA4tb2Qh7yo9bKE6xoMfotMhAupyr+0yZk8Msc
zrlS18bOpCxHYb2JAYjSHqDiAmpqFZAVEu1gqhCKP+R2f1WIxe6ldbNEvktyK73Ks2BPT3DrcNLE
WABoVFyoNl9+OlaiqKiUXLVNXbdXltbLHqCG9Pj6Ym99F43ORbyD4j0048tRbOBMShwwSjfF8VmT
xwDEV9B5eSfeGqmE+L8cRzvR7daFR/yMuPeCd6PncjlmbCopamT68ohM4UHCDONaVaP+VGh6/ZYu
Se/SsZBPZmXbOyNvXe2LaDEvCzQKpLYvR64irdPpJaqwIWn+Fl0Nvm1QBOR5cH0IPO0dpa1T6yyF
CAQhaWauCW9DOyY6Xg3wPcEBHRBeM46xIaIjkluq//pCPvlBrXcoRV3gxGhogl9+cZnL6mCImKPS
SONd2VbnVl5cQuvY8fMqAm2tlJjSi7OTKc7dVMrOLaJcj7JdSsdm0QIlv7HfmuGgu+B5LTdSTMmb
jfKozWNyNRBonmTYo36vxY9yEGpXSFgoj6o0Rzdx2aZHow1VV8j2cEIYjLZ+baV/qQaer1Vnxedc
nTFZGuzZmyxo2aGGHevrE7ACwS9Rogr8C8GFxf5tyVUuFzeNc7kMkbvxYd9Jt9jYdd4Mt5PioVmd
x2SssSBv2mOpSfoxCDTj2AM8wnMQJCwFvUXbTetOWVvWXl/34gYQCoIvFcpWr//OjT1x8TNXoWLf
CzWdR3Z/NOSpb5Zq85YaTMFQ4Xx4faiN7c5Q7AfYPTQ418zEIFPrtCzJkwa26LWdzR/qtE4/tjTw
uNFnRCj+wXiof9LnhMnDAb9cAcsKJWBExG1O1wdvc3lor5rAMVDZzbWjXg3pzvdtTiW4c8QpiF94
ji/Hk0JhO60pLVekEt4lUwZ4hFLyoW+mced4bdyT5HfwO2ncUgS2Vvf/zKNgIScvL/Wz+ioV5p9V
1sUHrQMTY6Mc5/Y0QHem0954AsBBQsOAoU7AuS6YNU1Qs0gDtaN8ynsvmjXp3YjZW+gpM5aOsa7e
IV0UXSl68g79oN430jS+0gLJuY+zqvyzVEbs1NQfSdcod/XoQMnJG5B5XlRmOYegBWtxXZYj2lQI
5VKCK9uDk8qA2kenxd7KUsYOvbiR3lQQlIPhYU7eq24riVl4VVVaaO2MmMag+2JcB1I1Wp4i5fbs
qnMzvBkRx7p2MpHPtAa17n1lUZdxKc1a9yHRv34UcxY9ZJmayW4GrQfRHm1MXFDHSu8PUIWrE/Zi
wjhGlgqxhrsPPQ5jCvE1M6y0/eQEWfqX0hcdDZAuLE+VHjt/YHhjt9hsmNOfOe6kvavLAARLoytU
4oVW/SMnrcqODhogeHoFZYMcoJS0n4ekqt7LGCsiM6jyx3C60u9LYZWfnClW3rUdcaQL9utAwWmG
AKSMk/BaU2tHYGBR8x1gUZy5EzmF8HN5GhvXwhfsDxvpLYojddM/vn7UtrY+UQEnjaImBfrVfjQS
ITVATGVCdxIErYaopjV4MrX0B/7B1l/KLGBuyTVJzC5PmVFVgQ0djjJbxy0iSrk56UgouqNhPxh6
K92CTVJ2LsmNlF9FTRRSAPtfhVW9OtpqxHd1ZY/lmpNavua0xo2cR+oVCLVbRHi7hzZHQAH+DBjF
KVQOtTY5nk7N7xqKhUBCAXxulWnzOQHAe+riXZOorQvBIBRf0A5UJdbP7Ww3o8o6y34Q5ogv4NLr
Ufc2vaJt0WYP0uF20eB7fdFXchVPTxygY0qdwPaBBKw1prG8a6tSCWQfKdwOKSkUL1M3m5Qhwxg4
Hf9IyZJ1L8dTV/JQOk/uI02DSkGTNv5TRGX9l2EKOpuxWUZu2Ojy/TzWqUuTvfkUIb74tpzxmXQD
goCvldRYj2MZ6987bar3vA42XqYFkS2jWk4ygyvRak/ZnDyRjxSUJMs6WvH0uSk73RsBuh6dxlBP
r0/cRhWT1gzx/4KhWzwWVsdl6HR1tPpG8edZVW9Ta+6+DXEHARTbHLZyqSXpo2GHXeTq+Rg+9ok9
fpymPHg/VJmB6EUSNjc2jfq9Fd3YRSrJnAr5FSX7F9VD4jslQKRb8UUj64fMGlHmDGU05oLIRKXb
gk0jdp3WNu4OzBfgzHGwyP6N1YGuZ7uvhNWSLFW0yXXc37yZbu+57fTqsDPxy8SuolKahjqZxRJ3
vwABWFaF4nTMBwLIQXp2CsGN29zg1oAmhyapgW9hPndwhpmsMrdvxkEWR6maks9WU+y5gG3UlZ6y
NxK4RctzrRGWNINTBwbSFhFYVm4WKULfJJqvS7hIUFwGcdPbCSo+0RD7pQHY+PXJ2Nr0qJPRDlhS
nxd32jw6WZAUlJOkvFJOpZzc6fV4QpA/QrY1mXaih63cGcSbwimjNK1AWbg8Y05eA9DGydQfm6D0
aUGpblqinhnLeQPyV+cbqcqAgdAQOFZ9UQEOpsAX7jwfG0EMICIkK6B344O1DgpVo8xDndK8Hy6H
G7FI1Y0HFGFen9uNpdUI/nktkLFa7uPLjzWtrAfJOai+kZnKWxR5Jh8Roc7N+nY8wicRfir3C70o
Ds8dQsI7H7k1PCBhGn20SkCgrIan+RJl/dTA2+ipcQXzOPtCRm49CfIUYHCGWa3VW16SVR/KyNqV
UNg40RofD80FaSjAb6vh0UG35Lij7hUHs+lmVWbedHLv+JONFUHb29PVUv2muDfaBxuS/9Gwkszr
IFO7yWBGh6IEaq/Fxju7HPasMDauOMJzKDNLwRjs42obxk4/o+Kgqf5klb0fzXDta579s4ZRmwu6
v0edb95LvLcGpVsAwJHtj4DrKnwYOxWkkwmvIZwO0MTSew3uyDG2tPgq62brZmp/vU8G0nJpvC65
D6341RIkugPNo2REZ9AckHkiOaoyHgxDXle3EfJZS8cOLSYtyk/zJPUuAnbjh9Spv2QOjjuSUdY7
e3LjulkckyjtIlxKCrGagywXZldUJWyjMa7fS5bZnaS+fGzK2jxhF7enlLqCjz8FJ+SaJGO86otw
3+pNt5q2CSlVacBE8ItUq/CL6JT6OqqhffAwx+daKs7mENjoXkcKew7k/euXwNYx4I1feoMAz7j0
Li+BNKSUpWHBAQ3QyA9JaZCP4NXpmU5n7wy1tcGg8pI9IPy24OUvhyqT1kD1ttL8cdBT6Fbz4NYd
4LC0kB5SOSuBmuwat23PsI6zIZcMSeFaddTgmslCJ0OCzMzam9go6b5EbeINo5L4Ux/NbjFgd5TU
EiXvfG7PZWSKnch888MhGeNRZ9IKfAJmPqvIxqHRNELmN8yOqLjuisyVZ+tRyE7t1koieWVSfH19
WTeHBPK0nCpqaOtmV6LExTjqI3f7HLX3OINnxEc1EJXQLnzQMVPktoPT7ByfpxRjFboQ2dN2JOFE
A/gpRXn2pUWtx3WqBJyfVAvOVZaWh3TszJsqgJaPw5PiYv2Mt46pZ5GLAp99nEHjQSwRtW/CljnI
iW4eBg1PJsligV6flK3TTUC1SAFCiaXBeLkBW+g6epNHmq9PSnowa+1bbBchWk+4Qi06Bnv3m87f
92I2NDoC0B4XFPvqdOOXiyo/dhLLIthnJSXtNxMlPQZ2gaqrVv6IzXS8TsM8fCjTojkHOddg2dvi
TowLnSIIXaLO4fz6LGydeI4ftRGaS4R1q8fFKIdOUIfR4Z7V3+dABYbWZEhRWZrYme+tTcgAIGet
J4b2aqTQaeI4BvPnV1Jo3Vp6llIwnq1Tq4807TAnvwmxCP8HgwIJQl99wXhx8C8XOQHbHIc6BjqS
LobDNEIobev0uEB7wWMUH0Acffj1CQU/h/QUNUOC1NUyj0qPj2idAGIIrcwbKl3x4K2GbtrE816A
uvxd6y21KFBzidBWsde6EbEWhYZSo01mpLL22Qz7+Ir24U2XhJ3nlKgMDbkTHyKSsVNtZao3Uom+
FWKSj7bRtezybAbcLZXnMs3rg5iVDCQzhe6piHZu+81fSqKK0eLyxq/FQUShiy4sQp0YduqPWcul
1zVy/27skDQGOinfycjEmPa4pwG7tb8XoWk2AeyZF73TaKCsZAQZA0f40dQyKpXY2Q5+WyrtPzhK
i8wueruI54FzvdxreqGFUVCx1xqkwHGRQ7g9i9TpYFf5XmtrpY78M1SgXsfaU8IiWF8um2dXawSN
VFFHCneFljT3Stl1YN7xA3Ek5Wtki+pujJzkGvuQL1rTIWdhGhOCjtjcZShy5Q0WyoUkn5wGYU5V
aMD/A7izWS27uFPI4H2y4Sbkvj6FZo5qQISQpIQU5eH1o7J1Izhg7cgkF6f6tRTRVEvZHCa9vnTP
x2NU5wBhhV5dV1aF30jY9LzL9Z6v8FYMANwUNXVkOqhDr82DNKzbUtEMTF3VxTeo92gubrygBawi
9mvaor6W6R+73AxPBeobNz2+6junYSuz5H4AcodyGAS6dUff0EE2ywFfDuUjPYMy0TwrKGy3h4t8
1TTO/MZEL/UWP24g9kpqw6oIEj+PQ20nGNk4Hhc/ZKk+PN9HtNGC1GLPltLQAD3Ky4fStj7BtY73
tA4XFMbqstIB93ApAvYizVtdxQ0EhxFtaSgGYQ+eF0ImVeXxr1QM9tFMC7xZurHz5Hyi2WdKkjc6
jrpzQp+Kui9+A6cHM1maHhRjLz+3wHJIQtlY9516mK6qXg+9AYa+j/cj6ih9Px81AqXDQOX0nGla
7ZXoGHgkJZCJ80nfmfzlQnjxa5bNT4saKNJaObpBJyDMBb8Gqr9yTJ1QP6cEhW+AhEuIg4l6Z7yt
xQZGsrSWAPhTurr8+ioe5boHZO5n1PhdmyzjnED+9YZa2+uKbw5F22zpnqmMpV0O1YTWhK8QMq01
6kluYURcuwb6vCNGOzuLulx161lcaIf/f6jVVSiGbKL5whZOEJpyMWiVD2oz7NXwtwqgOoM88R/Z
v2vglmUHVmMPBEqTmNovJsUnD8wOshAA289Nn3JDKoo4y6EmTrY2IWkgUQKNO5CTTZtFiP+meyq0
m9cI9RqYdKBc6ReutjNKX001Lo8b+TumrwsqL9JKyhRqjeKimdff4mDS3XYW891QlMU5qpvolAyt
enj9Jt/ayQs8m04D0HIm6XK5E23osImEqaSIlvK3lUP/14L5QCkWI16NQOgfjIdSx1KeoHO5fjmM
Cb4dHnC6HyXlQIOtSu60rjS9iFCC5yo19oL35QNebDJKE5D4lvrj2iqy1IzAqEb4UaX8BuvmwTXE
+BnPEeOE1IRNzyKfM2QfUtSvw6S6G+rIOcZjk36M6iHaUTvcnGz4POCLWPQXb38ZF0Y2Fw0bHs1D
zwlMNM6yqsL1yyqOBvoN2U6c+ZSarL+eJxqQ+FJjJ964XF5LR/pDUmrAe/psHGTIPF45TZKHM9bb
XoSIYBdUgh103/xiok+YdbniCQjhN7OIxJ3RluVZiCq/tXXYg3YG0jlFAcKn1Y1Atq6KqyEyJlcN
B82b9Kw4VUYeeeh1YHkmWdVDBg/xiPyACvjD2iuvbV1VVFfBPlBfBZO2uhWlqS/KpujRANbC8DrP
EC+Bhlt7FkqFOxO5EQVjuLBQuJc+ODvpch5n3cbhS581P0frx1epZ/so4ZqniiqWX2Yttew0ms51
h1vSrx8YAm/4rAu7DxHey5FhGyH4p0eY+9pWc8LxrnkTmlLhdqgRkAzI8s4e3fpS9BawN6G/R9K7
uv81xMyMCKwwLJ5udNu+1g61FN0CbGnPjT6k912N/kahTPWOkuPW4Xg+8Oo1SHvTilW94mZorMlT
cZFy1SIEEAoQzC1izbx6fWKX3bE+Gku1jH8gxryg9EVGQhtOBkEBrjf9yzaEfZ1MhK/oXA2P9FrT
u5yN68WVFR6HxNnDY221eYG3cfHi7AaWeZ10IAkj5Slpgo/8ouPKiGd/Coi5r4vMGc+RsLHYaNT2
Kh/14DjorXpVwYL4EmNUdG0hyOd0oUI3obG8Yaiz+z5Oxc4Ebf7ChalLYkRngbzocusl6Gt3+lSp
VBjU5MrE2EwbK7Iiy1hMP0CTl5Y94NmS5ODJRvVotzQ4YGjLt41q1u4wWcndUJXavRyazaEnqH7/
+hJuPqPWwm5i/vih61q3gt+NYjEqHRwpFu44Z/qhyNXv8axNx6EuZx8ohf1HFqbmUZOoNRNcZg9y
EO1JaG5tJniaDm17GXXydcHZSFulHY1FKkiZLLcF5ufhi66f7TkIr83ONE9dr3+aW1k+xtNIE/D1
idi6CZ8Pv5ytZ8lAHhkI7jsA4Max0R8DigKHWVCtcgnwHl8fStu6IChEAgXSicf55suxMBKl3o7O
ErpJIeJJ6pQfukGGtI2S1LmDevIutNXmFt0lQWCTTKdQFtG5tGdsI0VgvCNh+J6ryXuH3PEanKXh
G8po/UkgCMJWSMY9fabpi5SZQN0TE36xrjWuOqTtbdTNyidZZMoB66KMqNHiNTfS4jQ6PRgYpMJv
A5qcR/jQ9rESuXZrEMZcG51aHbtM7Q64sww78cwGCxFbF0SfMJgloCFLupwOcF+zIYHigMqHKi88
KcO3I7o9eK7E75GFMm6aAFdMJze0t2mLo2pExebRttPufTmX9XVJPcPVInNwSywwMEQCy2TX9scl
kzm9vnRbGAoW3KaazL1C+XT1W1k3HQlrMJm84d1bDN1i34kVJHqHMPBwrdFu+7KzrtV8qu6SHnUb
vmS4meMWSw5Nnx8KK+lRpAUwqVUW0jglPgrVYKoPYVeKk4aJL1dSMv2YU1M9GL2112na2uYQTXCj
JogC9ra6kOj2Doqa22hTBfz0KY/qE3Du9EQPqN55BjcqHFQ3eBwg3YDVXXvrGnrc211PW3HK0/QI
UA3f2qTL70tq/K41dsLHLaK7e32BNr+P20xBqoAd9SQh/OwYj0jiQnqgbWVYWXfUeiP/OAzWFwWg
2E5OvzUSEJRlTRcJTGf12Cq5RXYnMVJdD+0ZSPx14PTqm9TS9uKXzZEIvJfWMCncGlEP66OCCswj
MrRZeVZzURxmtHIPqrVrsrQ5lImgOzghCkXrAu5cUUcEQsea6QXAO7PKjlZDuBZHdrWTVmxsDwJP
yqGQLbjv1+22fDLo7QU0SOombM9tqIUnQylqNL4m6N0pHeZJ2m28bXzfIlFF+YmLavEbv7xqHL0J
bVE6qm8ONu6aoZ4B+zJGV8+cvarv1tsPcIVWF11UhNCt9QYp1fgnYAM+UHEVQ4RwS6kJb2t0y677
oCT+7dB7s5osOVbpNJ3MUU5v9SwvvKCEyyMPSevXaJfdNb0wXckxi4+vH5blF6ziN9B/iwMriDBS
m9VlRhlOWSiwgL4n0MO6NdbXSSQHv35QLkZZXsNnRxITw2SQC/ZUV0TSdRRliadT5blKI2mP8bER
Q9DBpa+4SEwQba2GyvAiM1qKTiAnjBAyX9qfmqorAetYziE2ydiIWJN3jtDwZW6jfGdLPwVL6wml
xwNggY4LucZq/AYhHSeYaKv1Ti1QkgVB2wcIuA/6PF9lEsqKUqzVhxGpgaMk1cPnJEKDOLIXGQw7
Sn0YUM1JynA/DPCNOCnIzvhElsZxriT7Foyo/bYGQQ/0Xit+lGh43sxZIE50EsNT3JSfX98eG4eF
lJBWOL4KPAxr7I3cTTTLJ8QWRtyeWb04uZ719htmRM3pH4xEHoFSFv04Ts3lFlFaDWTNgm3COaN4
X2jYgtVdRFlfIyB4GuqX1NL+p2nj2qzMfxY7O9Y/xLfot/eL6tiPWvy2KJ/9l2i/1N/a+Ntvt2sF
tOUv+yl4Zlm/wzflfqOwQyTwTCtXc36HobkAP3gLAHAuLRaBJhOqZhTyfkcmhyPGn4PPTiH6X4pn
ko6OLiAOMsEFaGr8it7Z5fMAMpmAAUIjfgQwQJfM5HJLoFuJpi2G8Z5mRM2HVLPSh3ZWzC+9TDKX
aX2N83n6t5TefxTNekJa/fsAM+pyV9MQB9y4eIGqqyxAAuyG5pCDqxbi8FV3rxi3mfW1dm7n5J2O
oU1fv23Ud1WbHPKidkFT+EryoRLv9RiL8wEdz8EtLPmc119rIuYewfG0v1KD8/9j77x2KzfaNX0r
gzmnwRyAwRyQKyr3UndL3SdEJzPnKqarn4ey//l7Udpa4322NwaGDaNlq8hihS+8AWzmsYj7oy0/
lF2/65HLHai/J+mN7n3k0t2WHTLrC/El4yDuxmCS5b6PNb9WG6Aoe0QbA+FcBN2cJyKvX3d1ARht
g947TMDAeXRvkztUhn3sKzfKrgrae3xYP+SfW7TUA4Tgj78t0Ye/pvR3IeRLI69OymGcFTUcGTm0
pfSNcbgP2+dIS7dNmfwpR+todn++P+LqPn79squsq7JsVIANhqyP3XbXbHdi0/gAoHfWPjyALfKL
3YXk+tUaPl9NxmoNTxVOfOqymuJjss3vceLbDRfoxm8OQRmcYE39W9P698tVk/2sCV1J6eD9mN1k
a1sPUdPgtPq5SL+8P4Gr3OfvCfxtrNVqya3WafqUsaK7svTrn+6++dQexutqPzyXd9Gv6Eq/N7Gm
vS4/xPtI+Abuh/7w9P5TrAoWL0/xEnaDl0S6jczx/GDAphyTkTTPgk7ZQk5yMRbwZ8fvp21t4+zg
g6yhY/X+oMu2Xx0LZ2OuVmuhtbYq9IwxDYAbidyXYkYEdkSRBwX33fuDvbFQF/I4MF9q/DRd1p2N
DhN0fBO1MnAqxQwQaRg/RJ4b7rIptjdlZRgHOUFFK+e6uC0ciGreZE+fKLzJQ9cYzXVNj/sepyj9
Hk3p7BdUf/OfrbpFyImuCuczkQEtrnWaoFmKxvmXKL5pxUnQkkFuPC/BJ0aZ0sANlQReQ2tdODLO
o1V61mitgr8n5yZlWNoR5x9e1Qq4hzqeLzK2Or9wo3aHnGdyeH/2l1Pgt09NLsc7WSD9KSkuFO3V
DYCmep/iGDodbBdoVKBXthR+apfWx1ZV6/uxmpzrttDwHcxayq2BCrn69P4jrJc4ZWOkpwFKAaRB
yh61vfM3FY0+UIHwtIMubbFNAa9dd31fbaU+wxMZEm0HkTG7buBHbqZId1iEY3rqRBr+oxSe0jfA
EWBRAOeWph9Ym/MHmSs0gaIuqnfCsGdi17m5xgm0OZqt+8tInOEgYpxhLrw98cPvX2AZlOvXRrme
gj1/rd6+MqiTK/BNdoIy32NdSAp+0ss+OXqaHaCktIWPEuC8MZHOsjcWavqjnxgdivXu3CNeJSEI
Xyisr3ATy0QgB8ASxAKAlJUS5flE9LoaV0MzN7uYcDxIkLe/Ro4dVG7Whjs1dH9mQ37lVQns8Qir
C7TC7Q//dFoW9WYqT7jt0e59xbuw5rDBUqkZd/YiyRqYQ6mBWMl7SkmxU8Wn0k71YTdbbhEf6noO
HynRNt8cBHjsnVfiF+pTQwi/X3iqZQX8tl2QiAVFwiJZ0CSLvN1qYsxo6JS+0fsdic0w7mps5x4t
A+UEo87Mk2OJpPFVs0fRyYim8YdtilEhUhooNbejFd2UHUmBP+iOUm2dZp4/JbpBYerCU67O7+V2
XLQxECPgQy4yEuefD5cy4QzQ+g5s/fBmzNviWRuyEJ2zyA6UfgKAYGid71Lr9K1UU47NNFRbrAO8
IJl0GZihiWevsB4gOGX7MRLyQua4AmeAgeAJAZw7EOQ80GxrlGo2GR3iW5qN6NbkQLT06mSX49iM
GkGt+4M2DmghhcahStqeYl0LQDnCsjY2AUSrzjRcuINWZ+3L47DqQelSiKelvdqDdWMIgWeKfWi9
YbHQha5Yj7Sc3/8u68XDS1PrV5cKEO0H5I/OP4sqwKcVInIO3hz9Ulsaf4PROtuCAuyFC3yFYFjm
lwIMVWbIYgBgKH2eD6V1TTPSog4PU5v+mLwk3YtCize6UWZ4AJXmR3yjmm/S6CrfFlm7ydK2DSzc
+oBhZXHgDE11YUO/NI5/3zrLI9FxgKBLmXJRtTt/pMHg/HJiKzyEQqQ/x9wwP+CHAYgiV4IUCax9
GifVdR5jKIb7gf5JmwbpD+ksduOQYFwXKvK6s3s7hizqii1VyPIqm7tiL6o0PTVcwFutn9vjP/1m
C/eLtAzwGN9vDWbMubDoTSThQfbOfJMkHj0j2aiHPAQ89v5Q63tw+WiLR4pmU66jkryWjrSyyMNH
z/IOdqOIj0o9eSXyWHb6A75CbfnSE9FXzrvuVxwaxk4HUHzAa7kudy3azZcw+yvY4csSIiNG5ALx
baiz64LvZMss64CMHQDQNU/VEGYfzNHqPtTxaGTQnz0ba4UxbOlPTI6C85LnlDfC6pWfJRss8Wuz
NrezqyrdDt0v8amyass99oPSNfu0icca/EruZbseb4wbiVTqt8JKrergFJZa7yvHqiO4D1ZxIUl5
dbctswy1hjIPVA8wlauIR1CC6qOM96Ii5uwKOTlBOITikMpGbi0wAbtiMeXunNneinaGh6c7cv/+
p359EvAM+OIS+hDYveL+213qwIllL3gQLXdYJ877sIeHVOiZEbw/1LLTV9uO0A4xL4oYrJN1rSlV
e9uNZlU5xHlobaTRxxvqDN02RaN1M5pqDFqZ4qGonEu+YMuh+WpkuAAMTLkbCt/5hs/dcphSTM4O
JaKbB0VNvlV1oQdGM9OOy+oSZl+pbotG1PeYw1UXjsA3pniJ4QAf6gCV6Eecj560sLTcOY2OdRVZ
N6Gc1IeStYewh3dpqyyX/vpFfx9qdbKNVFZVN4uiI7vXPdC8sI5ShTc/EduhuhfKTaVBGXv/u775
fpAjEdgFqYTuzfn7oaHMTYJHPK0EfOVEpzw5nAJ3qvMPOWkvBwHDIIpBNAi8ek0ExYJSF26l8Xqk
JBu0xnzuueSLgxH8lVGE5qOlzhdKsa8DGE5BAE9YCyNb+KrZlJmTO4QNLxejHL9nbj8aReUE7eCa
uwzi7YU98nqlMtyyD9GGXpqFqw+oGAPAesFaGedMfuOL5dtQo9uazJjaD5ZRbt02dMjBsJkF/XTh
ZV8vn0X1G0EhTgMs3dbqBEAQUg+Oa3Q0QHMfFRdphFzvx7vWWcLIpA436jhfqt2/cdmwL4DFLjE+
6l+vCo6pm2va5EZHN6pxjYl1KakxKpaRBbIKxz/d0s5PY08l7ujqoXaVT57SUP4roy/VGF8qAryo
Ep7vIequcNGI+TE8ha9/vpw5qMdyzjwcoVwbHiBsnUPcEoracdMFJudI0JWthW6kgmx+l05XuPHU
OztS5D501Mbv+xwRlQxzKBFr1WGoO4lZxICwhZOCyizVbovSsn1Nj6p+yE1XHnEIyo55ifhJviCV
BFoZD9oYGrcCv7Ir1Ug0bPH65mqc3DxAhd65EFm8/uwcimj6LOkVIABrdUANZlJhma16h1HGm1a/
m1vEQqznsrlLkA15/7B4Y6wleiHAJSewIS2cz+4I8KEt2jI6JokT3zbSe3a0SL1G/BKyUZ1/7BAX
2b4/5Bv3LNhjCI4uYCmCp3XRJMl1MUfCi45RGv6sNSM62CIGH8ZxdT+rsjvgoubhv+rRBxKGA15s
Ci9M8etjhEfg/CdpWxCr6yi4SprFFk2JjplLN5IO6TdFNhF8s1nf2kN2Sdfy9ZEMZZ/JhfAHi5ye
/Pkslwi9GHUUxUe3nOSVpiTN7Tzq/U0+TeJCpeL1ibU0DJZ2FcE02NDV3ToJbM+GGJTM6NpXURWi
orEAcU2zy/cds0lAH4aPtorNdGMO6e7Ct11+/fluXSpTnFo28Gjmd7Vb8So2lB7PNC7XCnXbKXGR
ozagRnvg6Fnv8wG/OeV714O8catwvi8r5Smxe+eS9u/rLwy8naOb3I02PbfU+ZQ7qUJTJ3OTIySQ
Fg1DZf4ic1rIfVEnqOOMtbjw6suuXL85NREyRRCPSwvvfMCwTVGWpBB2tA2UXEMtjW+JWv8ZU2+5
ctFJBHMD4YtrkIP6fBTpuVIpG15rKFVri+ezfjDaGbsO9Bkv1Dbf2KeMtXBUUe9Ee2AdKHmtMZiD
k6fHvOp6GvXWxxyEzHXTIQNrc/Ng0q0Wx7RWbR+gCW6FOdoj76+n1xtneQSIe6SHVD3XMIVaq2QW
unV6LLsx307AJLZaNJbB3DvdhY3z0uRff0BCUgoknL5UHVdLl0OmoeFUpUdlNuLNYDvjthd2CASr
JRvoyvAOJZ2Uvv1U7risskBzRXyIhej9RrblTqgy9FOZJN9V2U6+yCrnMAkr3BDXhtsh8epjpRAs
zHHj7oWaRnslLMfbcFbcIKQC+w3V4Q8wVdtP78/h299xIf7SkKdGtW4URBn+KLLsUiR/tdSXrl1s
Xb2Z/Dgso33qtNdN3KlXA16NG3fkh2MyqRdi0hV4/K91C6iSa43M0UK9/nzddsogkb1MsuMYas12
pL69YckYrl912mfgMek9aiUWEICxMg+Wo4gbXOfcZ03rp33RttXeqTS8w4Zi3nYx+WVnA7+zI8s6
uIrh3ShmVG8couwrnIZ732kT+SHs8WqSaICXPnoM3wx+ewGhdd/Zs3oB2fH6Fl1cUwAKLUcOIfHq
fIcwlaRxPKbHAQ2xHSi8cjsjfLdVckADehc2rV9fFKp/a28gR8fRBnsOcPby89/gJCYs8d6iYnJs
bGn5aoVipztDA/Vaq7qwDd84TKnCI0ngUfZ1wPGcD5VEncTluGUFLdCNJFSjaxmp+U6HKLXPUpjk
7y/ZN85SdKvYgty8KDGutXw9SOP0W1ixWqdh5GziORFbzSVlh9cJsMkQXFRoTVBSXh8uyuzUQonm
9BgOdn+gUBIHIsE/vstJvYVaeneKPlQbdk94ocr55vtR0HdYMugGr+2PBXxH5DPdFNKfK281Tak+
D5XXPrw/i299NXpShPKsS060VWw3ocNEnUNJj/DYEYqI1BAz6l45KI6SfbDDrr4QS749HnABMhaq
GNbqyoX6X7QDFodHgE5by8XTS7eR16JBhmuCuNSKfOvrEWnQ+CSuogu2Oq4zSP2R5zCa02nFdTzI
bCOscj6M2Ry02nRrN+NzpETV9j8xqXTD2OXgMshEz7eCRwOoDbF0P8a1Dosqxd01wkXdj8JJuXUS
1frwnxgPR6ZlOI3i1GrriaY0vaKPs6NVazmKgDnA5JRPh1JDsUcW3buw9d6IHxFroChEK51dsb4s
jDKv3KQhAaL6qQSDJtPDiOvcXtiec1RUs9p6k1ZRefXiw6Aq8YWg441DjaD8RZaNExWL6PPpTUPU
VqbRzo417+aH0hrvxrT9imCEOLw/sW+PxNJB+g8Y5Lr8hWZj5mVNnB+1Pg23UeK1hzahZ47VbnZh
u791AyOoCvUGPRcop+v7YUr7UeuoRh9jVcTfM2NujtPUOLtmTptjYsMzJahxYefNYKcts3u2+u5i
2rVcQqv4BhV2aMYvdVs8vs+nFvaaUYbalB5VxQoD1e6mPcF6iJ6uNyMO2WsIpxXagbUfBZhLV0Fk
GzHLIKwPXqH0+/enH5/vV8+zKC5SOCfbpU61LiObCtxsvZmVQ5I2muYLJ67+LISp3TuVE8974E2T
eRB0z37mbR42e9sMh5uxGawvnahHSs629miXY3srxnaafQ3ayFOqOP2VNfTG5wl+kYrttcgfZndM
Il+FVBX7eh/1Rzf70ovypOutvJf1LN0dHc/iV5iUw7jV69H6MkZG53KMpBuyR1+L6/mkSy2/K0Xe
bUOCihPGQPWDYsQ445VDAd8gs9QJ9p85VohbhHYW+0k0aJlvzKXY9HYJxMmMI3fcDIrRUZmnX5v7
YZdDxEqbmsjHyorUz9LOZVBL5D8qY3Y/F0XCjVuMcvju1lN+66p5/GQqsx0HdRHThbYHI/SlhB8e
xBK+yiYqG/tGbbX6FqS0SDdGOhbPOhTR57aNRntP95FnQwRDZv5kxvC93dD71uBx/bmgyuNsEP3p
LT/phPIoeOzY75AjgVqUFNqXQi2jRzlWiesrws4cv1FF8qhYVa3s6b65mAyj8ODnWmrdDG4N5CJ6
xlMFPFdfC8ySxrzUnrGoLseDPtGKvaPijkii6ubbTA1tw6danOLHkTrGYZl1574Yk27yhziS1y4l
nhJJbSKxIBlNp9uiyjw9uVmffXditDW3NvfNFxMuR7QphD198TRhO1f0wc18I/FbuavnKf5mZQm1
qxY1mSPMKaP006KXd7OoOs/3iqEs/BY7+HBfWpX7I6mKkY+YV8B9FFuGt95ot48IU2oWjdtq0raj
Es6un8gS4iUAJJjrSuLNj4WZ0EmVEPqzbSacHhONuC8/FUY9VnvD8sTBjKvqhJ2RfZxji2JTaqu3
rmXVJ8cl4uXwa+hAOH3ff6jLuUmDFhFPxNJnqX1UYUr1hzaX6c2stuoDElWF6WfhiIQutPlsxMV5
UON9najRQdqNMQVhMUl3Uw3OPQ7grrkXphP2fjQ0otlUuoqvaGYV6k/8HTOgS/OsusCyo/pZH+r+
e9RlqQcGz2lSv2vV+othJdUvnKfFo2Hh5DerCRDfsBsR0hFTzUNEQ3qf4kluBd1kWd8tMbRqEI4N
Ggs6wJ6BdRiDARyt9lE25Om+GwJHhC9q2d86JFiLYOIM+pal2YDLE3Ibz3rmpPtkHgoDJc6kxjU6
WX5PnmK1MIMSMo/qUGnfq1zmOaIWWfyBRlOEmHZWmWmQkdlgDRGb6P067lWJNuIQ5AkUlgAB5D7x
IQyWXz109XrfrRJL+nUyRUgT67lxFXN/QJPUmslgbWSGtTW5lp8daCOxHyOykvmQPEQfSDVuI6xM
5TRt8ziRBsy1GW22BGfNh8IouwfY/lPpG6MTbTgH2h9VNxZPipGax6LydGw2Y8Cdfhn23dEbRuPz
nJX9TziDBYCuJMIQQcOIvAu6THMxTQwVBWRZnMsv7aB6WYB2Tvc1So2yheY0o+qKEHP4Y0il+DxM
uQ0XkpIoTu4GpN1FHCYuNjGoU+zME9h5R3aq+NyVcXGXD01Y+G7TjqA7C2GdUnU2Gn+svSXdLdvx
ITaH+iNY64EPKlm1O9kW+q+4na2fakj2488oBz60aRsjotqnokReurdY5UmdPHCCRz2y6MaMtPA8
Rd8Gim5zwNLr6Yn0IkP2NRu/92EZf3cmbdB9tQd1gpm26vUoSc3eCZ11z9h0Fc2ka9Ij42MuncXT
fUC0FufRTtW2bLox5gvgeZKaTo6UdiN+IFx/LebkCW6qKXd1Bq6HjEYusgtOW6uLBgaO68BPh00I
3G1A+3BEVI61UMUPdWyqOzy6nPJQ6XMfXXUKlj7YJejKBznDWtom6dyeukTGJ8/tve8Dk/kxKrqb
wvKeyB3TdGNLbptAcLqDiS3ljWqo87RNWcBfatnXic9x5T2rOWwwMlx9Qom2LKDRQ/PSk63MkuRj
mhvRl0xr4s/8+tbBuMHjO2EUGl7NUe85fqKwWXxKO9WfFWKU0teEUnwqAEZ+ktDEO14qhxSrTaNS
Y9CilJEflgQjftwhDc2dZVgnd5LVPh9r/SZvMpO1jUNW4ZcSo5WtiwRoBNU9DFlMcZbjCVgKL/W9
qvAHEWcZtZqyFihME2DNRdc7iD7EIg4kMCbk3bwhQqXBHVFL7SrtS99H3X6Iht71bWwgtaCCVX/N
YoYe7Bi1g22XHOoahrkYHT83KnEnJFsckp9dfSmapruviRBlQMdoxEgjpuwcoGyBbM1QR6BB9abX
npXYcm/devaqv6ob/62h9Au58D+G0u/lt+J3t/Dlv/4LK48zwh9Ud4HL80/4qUud829zcH5C3kdO
RPH5pVX2N1JeM/4gyab+jeclOrnIPf9foDw/ItyHeQOAcrF2wNfvxao9+lU9/BW7Yrv+/4xaBzpE
XRRhMR4OXR9+83mIGy1GcPoQFfeDVYuPbiHlIWyN9LvWt+3iltCX1Jqd2DsAx8mPwzw0eK+NxmLG
nKJPPIipPST6bTLF1bjFgSs6FZ6nnAx1Su7TwtOf2C/JR7gp4deoGgzEF6Facn3daZWKotUYlQGG
UuanSBnltVB65aToiBsmYzh+0tC2m30XiMQNBcXmR6iOO0IX8SEZs6zxkUnpna1u9qhuDdbsXhUE
oh1+vwoH/zA0N4Bk9b/RQP9o4d4mP9qqq/4U/+vM7v5l2n9U9dQmUSz+9381pgjEp/fW9+HXt/bn
/zh2+cIRWf6+/YEIwbf8X3/W/b74X37X30wR4w96keT9eMksaqxLJ+ev1e/ofywMSH6IniVaqS6Z
67+YIpb+B4kf2bRDjgV4dJGN6RaWCiwSy/gDBM0iLoxsCihPsD2rFf/eDniVvS91MUy3KL7QMoa1
cr4BbGCIYV8UylGxZLGTldvdzlr1kKTVVVTjoTaE6GpIa/o0VPLTbxP492b8ncjwYtV0ll+Cj8XG
CdXeBdAFdO98bLSc3LrywvQKD4f2AX17XO1KbI+eOE2Kb3kZK6dKq6tt74DzOgpznPpg0SDNgt7O
tnFZAew1a+06JcCPAvog2nUSw9DetblaPaPEHcUbmG71L0NKBANkPaa3k0z6P2NC3Y8TZfU/odXu
zXxGQYou/XKnZvLWrrXoR9kWn1oThbSAO1Bx/TnRledJKZOH3Ev2ZSlLP7cxlvF7fRBcW2qT0vlW
QvXeyZP0r5n6/7vuf2qL8dF/fKtcYw78/ZtIzjbX8r/8tbkU8KhsBgdBG4Qo3WV7/Wt3UQf+Y2Gq
QlTln2xBFv7fu4tLBw086t80GWg5otD9780FRYsrZ/ljfEVAClj2P9lcL23af69whrApTCFUsDAB
KUqvTWitJANWG4n+geKCvo0qOyOCm372eTL8bJrMOeLaaG0quwQTr5rdJtW6IhgkrAO9kdr2t6l7
Y7+92JacPw2ChogaIoLOvuNfz/ebNiZ5EYdz9jDk9ey3inGlqUX+ebRi3Seiw8dbK/FkStCurr1Z
bOtYg7+seQdlLr/i8Wb7onMR3Szc7uOIF+a+b83mSD1BpaISIhHZe89jolyquq8MhpZZhFJnLOAv
oHZ0Z1fnBPJvQjq9kj6odQfMQmX7Ib6ba4sLh2dmH6q2B3syu+JK6L33ULpatAv1LN8PtTVcS9SR
f8ii7z7XeXhnjVeFpv26MLPLE6xmFjz3YgW9tLI5ts9nFjFe0xwznrDQcvVk4n/3ZxKW+L20trWl
546JhjvX/qw2NAFlp2ya2cl2Ng0qwDw5ojNdc28W5vChjKruzinnap95CbmgMkR+qxblbkz6/FC5
kXrfCBndeKM6gTtYUPyjF14qqZ4X2kh9QBxwJdB+Iyojx1gujd8aRYmkx5cpdXufGYg2+b3aGqY/
ScvcuW4RbqIkHofAiudTZ2GydY1HCbYVwr5POq0WQdJP5CQiyvdOXqebSOnEnSUyHDNCnL+CZq6V
HwXddtQ1OOeDIVf2ymiVD7MTy1/l1JHTxtRGPtbWo9F7aLp07k3TJGI/zybxeSNaDV+cGXSRUufV
9TgZgHbc2sifbKdxSSmU/s5IZ/1ppvn9zUIhBpoHAiye39Vx+TUERLDRdPGL79VoPh6eBoDY2PXu
wNOiV++JpH4GbD9sw6gP5RUpf3thvZx3c4g3AayDECN1ZvuztJf5/21+1cxquqhLqsdZmzQfAVV7
J9zavES9WH3GV8OsglvTIA13q7h6JHut90o6x+h4th71uSoKfbhJt7UWAwOGwL9ICn4uQ7X86Bny
YzEpz+/vkBeax287xKGYTUNwAWvDf1KdtW2j6Qxjakx2fZpx3dhKwx7vqpnaoe1W0LM1rQg4xNv9
MJL8W/2g/Tl5FWZiHFnXGWZMfgmm8MpsPDuwSO/9EjzVJpkccZ9TKOgCpTF+jiQNe90cDkU0sFda
u7vWcA48wJyAC2a4leWXLWRy2K9PsdqPt9E41fetSw3SidPqYNWd+uDlg3bib5gyTdp8Jod3L7QR
VnA5vj79bNr9wPOAaNNsW4Vc42Qb4IXH8FQbqM5N823KPHSoNswqpInBvrJRMI9EimdD9djA2nr/
U7wIeZx9CkJGmpcLGttE0HLt8oq4grCFCccknFFNtULFYXaHKzu3Cx+N7ZwuTZg8JkrZg0GwXd/M
RtO3ADVu+POWDk+GkXs2DRfgFK82xfJYNB512Ht4Xq8pn4mwdEgEo0HMNz3ZQtfurCQ2j++//Oqg
Zu4ZhIt4Iau9xOPnO2+KszBMKFacKAUae1sf/NGu2qNsxYXNd97aXD6yZbO1oSiQZIGrJcb4fYvr
auoiXZpVpzktokCpqrjzmzaLNx0wwc9FBfrl/TdbfuH5V+WghvvG68FzAqd9PmCLY57MNUOcIrPb
qv10P3ZaIAr7J+JcmxbWAzik4sKYbyxlelPACQiVQIDSFjsfFCRPRlu3r0+jRwltbh/jCbZPK/d4
l313qMvPuMJJElo1jf/U9WL/T98ZIShaVBQVCABRQjkfPrELs6OqOJ4GJY42SH1MHzLK6pTAxXDf
Cf07j6RfgdDsL+3h1WJ1sR8grkNyC2IMi9VaneDIUnfUcI32HjLZfKfWCYpbWnU1oNqa+kBQ0HBG
uHtbh1W1m7MifKKT0+9I9ZtDI135jeuoekjD5qLh0nI1/7YMOFrQumHtEYVoPOVaGybrE3Y2EfG9
Lebpg3R766poBsSbiy58nIfOt8c89EWYGbu89q6dboTJPQ4/KSxQnnPK5CAJWnZxBSRkBgGOqRrr
qLFsrge4cbv3P+Cqz4m6EQQmIlGelhQYgOdqmyiLebuSzQqovh6KcOkrvbzRrFvPmDZ6We0ioe8G
RfHDfL7wCVf7BVglGTnabeBhSD6tdds6jMoybanf3E+lAGww2QcdWICfDwo6WLlm7Sp6rQevGS8c
v6sT6GVcuKEgSEg9Uf5bvbGWA+Mw43i+N4Yk2SDm220VBz1timGXAIZL1Pn7WgDxS4DBYUCGDRRg
DecA1qkJB3uAhylXlTskj27KWYH6DbcjqEIJ2cYcv1z4oOevt2DhFnnxhcrE9QI5ZgXbKki5kgn7
xJPqeLMP1N6l+N7N2MUbrXZw8rnY0pMojkYjnePU2VS16H9UTqldqXOr+eOg9LuwQHoeV2Nwl+8/
3hpVtjweETpCMxpwoaW/fn5iWGOMTFiWT6eihEaES+k2km0CLXDyIA4ZVqBHU+KrdGWe0dEYbpD6
6u4S8OybDGe7a3J7FKRGM90kQ21vXXvCEgNITuvHZRd/MfsuO+p4NLppAhUIu7c7xObm2zYzG1+M
5rN054UwKccro+svOVOsLvaXucdUb4EMY7PLQlsdSkmHrqYa9fOJDpcdeEYirw3aJNsaWyTpN7Gp
7PJC665S97ssct+M6zHwPFl8YBF90qcQT8a4wKHt/Tk/32g81ZL/egsrGUARy2KVG4Gi6zMZTtop
FZnx03JleYA35QQNCMltnCjjFxfAzw53vUuRzvkh/dfIYEAJsyhwQbNdrUXVGc3KKivtlIROvqOt
FAXj5GkXbvpXK54zBO8nCskaFKFX/r+hiOxBa9z2xBHX7zHwfmq6ButEbHwvrN7z/by8D8pMTKa9
2MoCRl8tXnBECzCtak8WBJNnq9IgmZXeta4BVhhwvkxij7LU+1/v9aLibidQpFoCKBqBoVUu6Db1
2HMbyBNwt2pnK7H+YDclooiVIh5RJvW28TQNnyU6SFu160Xgxkg/drZZAMMbowMQiRQIudNdOmnO
b7plNpYHW/YwPA8k8VezMQ9jaXR1KE9wtghAEl37SkdWXmMxPB+rqQ6vwyyvljsNFJRal1dcLSml
gwzBTooVMVnYLjcttNPmVL/KO/G9itxfZqlkgSipzb8/j+YSCv37MP7rcRfMoIcIIstkLdWol7CF
FaNuT60+LKpUw1j4la1Ge6fpd25bww6ZZbE3ndbcgdkeT33vIv096HP81Y5B/PI7u6OmzcjhGl10
R5YlvluNKPbWoh9RUK39pZdJcRWhcxVkTZRcezVFgh711iCrLe8m1t1ya8qkvmsr9atKD+EzBwNQ
O4SLnDsjj7nu5qG9i4fQO/WiRkU5RatD0r24qhuzofFbosUoi/j4/ty8KMiv5objgS7QcjazxFYb
NRoVo8icuDk5avrRmyoIlVNjXg2V2x4UzHHvozxWDv0gH6xqnp/CwvW+hFP/nMHm3nHwim1GBdjX
LZQMJi+b7ibFjK9KYXkYq43/ELW4LDxuEchVJPAwM9Yw2lSWhZxjpT7lkykO3uJ+bCR67VcjdnNi
ti65Sb/e9owHvoMJIroHaHd+Z6Uit8Ath6A8dF19hn3ow43IAvzFKcVMwj56Fnyf9z/J60ONVIyz
mj44oFPsJs7HLByXgk0bNadqBFzQ6qi7xsKcArb0JaT3eab0sjFgP6iLbsiyCF5V95S+txEXbE5u
4VYoOaXRXQWGI0jirLzKZXiJ7fh6PA9zDo/jmnoife7VLekUdhwTh1QnFyPKj0MNIDIKY+Rf1brf
akpaX9DVfHX/LfB1tJMxxIIETXZ7PpVdhzFt0idUPobWPsyoEvhuEvc7O+lsv7ZDKAB1UR1btZcX
Qs01E447l0qDCdL8JS0kYzkfekT7t05tXjXxlOHLiJPD91qr58+itO70xjL2lG7VXZao+p3SJNYu
g1d9zNGe39aaIhd3ymrjgjh4znRki0a7M3xTGfAoSPY2vxbB36+KxsUTul17KE1DCRpTtk8y76Mn
6Ux+XqLgxH5OdkYjShAz/TQc8kHI62quLiDqX63Y5V1fHHqJNjAmX71r3eLnOvQsoyjO0aNowmRX
cIQS5ObT4f3N8WpDroZahfAQgMs51DgA3FodAyXvnoFbJaQO3pOIm2d9wuL1/RFfih9nJySZEl0v
CrJkDg6b5vxLmr2WVjbswRNLVb0aTVeRQZ571bNdYYQ+yMQIDCcukTLQH5p27jccEdUdCiZx0C4G
ObJwuQsVd1aPZj5tlaLO94oi2p2XzsmuHgz7VHUJxA5jLP3JWkgnivi1pBbb/8PeeTXHjZ1p+K9M
7T2mkMPFXiyADiTFoA5KNyhSEpFzxq/fB9SMzUbT7JX3bmtdZZc949Hpg5O+8Aa9E3LRHqqpyO0p
n6Kb0pzccjDz6wYXkgsTXSSETAyNkfkFmAVs0Lw/K2MI48wDa+OdMEFF5jb8AORkdDpAa+ssFQbX
GtR90CkN6CoMHG11+PT+pz67HuYfAEjhBaxAUWFx8yV9R30+ruIdKL2ASrSgqz/TXu3XBOzNcezT
ePP+gIsiyq8po5xEZwY7ktkF6nRtxYwmEGSQZKeEpX5tdt5aIdvVZhB81kvV1hdy9S7rKt8tVLRo
wlKdbC0YLpXGziM9Zj63lSmTUqVFWvb0d7QV4PhK9pNdFY3hprWsYBOrRh4BtPMmfLd+yp4XbGUf
L1PAZp6LoQQV9Y5l8mLtY+dV5mMQXVqO82NNJ2+2Ep2prbOZ6eJH1XIG+E/LdlKomZ/h/Sbu1Ovh
Cu1u6eP7C7Hoj70sBBV5ksOZ3GpyW5+Ohf4J9Sxyhl1Ry7GdIyvq2yOdFtvXal9ZdWHqX7cKAqQS
cklumQvyGv5Lew19EnyghI2KBkaZakIWxRtJAiYGChSsbS1TiUP/4cqYAz6njSEheZ6VBxce7Tni
Pb0k0BjmreG9BlJAZe7096uS4BVqQM1RNVMQgUOG7S+gsUtHdP7kZ8PMuT0CI1xJS7o3t4Fmyn2X
7zrB/xl2xrYPzc/5jBjVQg3wqCY0mKmE3kcF2qoteK20Abg/HmMKPU4iyhe1GOfw8OwHAWCYqUaQ
EJZ3BmBa/GKsLN/RnjecNE6sVTzK0XVY6AddkabbbLyvo1q4QSbpIKd9u+0uJSOL6J5CDtt0NnKY
668kgYugwhekVhaavP8oUTtYtc3UumosPqf4/a5So67QoTfMtZJ17SqlnJWm3YXq+SIb4gcAulTQ
RKSuTwNv6eymRD7y2ZZY7Yqm051i6pNVXkefskh89OtCcOoIF49ILynPKlLnvH9yFhvv1+DwrsiD
2RXU0043npg0WqTrRb3zh/CHLIzqBwri6eH9QbSzbzzHvvM3ZpKg/5ccL12rUIXv9XZHedXcKGrv
ryc60zbLgaLoqMgSkZSe30iyn6+bEKCtCg5qJQSBd9CLKUb835we9SiP7zIzGjaKFHtfRqvwv/q1
GG6wcQrWcjC060wZW/wkGm0doBu3DtMaqDNFm23Tk5CkmX/voVZ8YyDRfjMERrwxpOBLpyfpBpQu
9qNjUN3p8ViTZ/bCaoxG62aahvw2GMrENnwjOnSDodhiLSfrQAZD7mEpZgdB/q0s1/l4041hvekM
tfzgr9//hjNw7vVRgWoFfwzqE0tFZYTX5nSl0k6KawU/x11phd8VpDEc2RLE6wTDR83O00me83oT
gHso9xvPH4tvflB/jVtqxlUSh09Fnja3XVEVH82ggQQTBPVaKIIcV2VTv8HX3HS1NO/vtWC0HKvT
MugQHk4JLc7gt0qHZnld+ckWf03xwtTO9iDuZNRyKQbAzqe1s2hFKKlgpL0ZiDtyh8auo0H4CBXB
e/j9D0ibBQ05tHqpry7lvfRQ7C2UiqRdmwxuPoQrfzRW0BlQl6jWptTsA1PfCoO6Cbn24j6zuyx7
kNJN5n/y6/ssS0NbGW+xErBbK1v5zTapmkMc9jbihM5otDaHzS6U/pPGi3/hfXhj9anMSjieAXbk
GBmLGLkH6jzpVmPuWiNPXSOPfQc3U0J7VR5A3SpNyCqPNWJJHd5rtkyr0K78KL9Vy1oFM0x1pxsh
PRZRPzll119jSfsd9HCx0VrNui5paX/sRJoMpiAmP3AnCta8QoDZIdG4mq/R6pTlfptHVnLh7X7p
p716A9jYhI0aOSS0IFOmoH+6saVI7ZMgkITdEOO+4gH4pT3sPyRTNzxMU1fc4iNkfar1sXGVvjXs
3hi1u76EZJGDl/ZDNVyXojiWdjnJvmJzpUR0kAbdhWlwybR+EdPwWxGH4aGeOzWU9JaGegY8b6Do
rbzLBUGi2JzDLSmm0IkFWbiQqrw5FDVDep6Uhjkbp5/FhzKT+OA8dnIaeeRfJUSHstZXMdtr9/7R
WMaPv6bFvIBM868zfhwONFI/NYWyA3zRbmPVl9x09LGeV8Qb8l87qPLwKkGBZzNK1qfGGuUtXIPS
bUJ/cmWJ0yFGl3T6F9H8y29CBQBrFORgqY8swkc1t2jgTZWyC4P+mVi6yORNp3sfE6U3LsRFbw7F
I8yCUhiirXX6qWFzASIHh7AbpPQoWCIEryzUXV0QfdvI/e4SRXCO5k53PDcQwEmwBAb9nWW/3Fdz
dvyUWTurVfInXcBxUvLN2M1CtUtsE+TDlwF1yBoHimw7eabww9Q6c7KhUk0xUn0R5ITRX6nAuT4L
ouFdTWFYXEkUQGm95dF44YSevzzUPugs0SmeG9XL+mffDSk1xSnao5WAXtck998VqVC24IQUGm5y
e1VloXYhKlrmVqw/rxyIMWquRPX0ik8XpSu6yZK6tNzXraxfRTntpzTTizWSIuN91YAEwWhMeeRa
LmYduup+gqCzUkG//Vqu/4dwAuHk0vnXEE4wbjD/0sf6L/D0KZSTf/QvloCo/QkObpabAPgMLIWb
6i+WAH+Heg44ffrtM+6fg/A3TloS/0Q9hrAXqS0kr+jpvYJyiqjtG9KswvuyDfgTfwMn/aLl9+q4
cdbYRfy+mcJA23ge6TWgw1ImP44DVdqWRa1cy0lc9XYppEbgFgUQztAqASl5aUgnK1LKtQogQqrE
+DHFmekDghTUNqVafIqMqLgKdP8BwuhIhCTvrESFKdg1UXVXBmjad743fe/KQXIgcNOMzNQxu1K9
+jbvMMB7WYrf2pX/1dZN9ZiEj9kfdlv9fGz/yJ//2DegbmtcEOolyP8E8w/S/K+x3Mfm8eR/rLIm
bEAY/KzG3c+6TZq/P/78//yf/s0/fr78KYex+Pmf//E9b7Nm/tMAXWUn28gg2PvXO/DuZ/+H85j8
/JFn4ePZP/fX9gONPyMCQD7qJLVIKf5j+2nmn/MOA7xPT3UWe3y1/cw/KZASTs3ea0B859L83zB9
Wf6TzTdjY3h10aKhcfb3F3j4ta/eg+nPu+vV7kO+DpQoXBiFPUiZc9n6y02j8VEs8XZp8UQ/TRc/
B5cKqMsL+mUI5skvpguDKMnpBheqNhkDFViaEooYJ3xp8IBXrUfJPzRkJ68W4K/pvYb+n93L82AA
VMBhgbygibI4TV5o9bNYs7DrUZVxxjsLiZdyY0o2uuCpus02snFhyLemJ0PwQb6R5T0TqROjRirU
XBV27XP+LT9SRKRhdGmQZQwwT2vWNYSljusaAuSn3xCmYG8qmQa0L8KV2/Dt1K8cVYvWkx/+/nxA
sNHbRDxmplcthvLQIPRpFXs7dEccQT0WyRe9KGyahLYeXnIgXSZXzIukB7AKbWeuWnFRWTLgLRc5
LGyym26lV/dKdUkwZrnBf6G8Sd8on/AfS1Bk38RBNgSjvy888YMp49qouULbr97fd8uYaTnKIhxQ
S9nsMGzy91638gRbVz579/q6A79hZL9ZE5mHQg4R8XNO7lxNPt0KUu23nmn5wZ4SaeVg41Zqcnxh
jJev8vpaeBlk5hjMjisahlSngwy9omR0j4J9BYDLHTE/KVDwvRqe8iv5KYCcmTvBYMufe7iT8Fqt
9fufc7ndX4anM4FKhTKz9OZt8wrHLBcKSHw5D/ZdchzVch/0+RZQzfe+LC4s3LIvQKt/7rv+c6jF
hcFTFRlSXwZ7q0MPyzZ2sGrvcav+MNymF+Dvy82+HGqxcjPp2EhDhpL07qoKJrC4l9qry8uIIQh2
oHXRgASE9sIbefXhRL2VWiupmA3JgTlqN0BdV5GZOo0kgY65dC2dH655fWY0FhcgUJhF1aeu0ZWn
Pubvh0BexRaXa+NChX5/M7w1COeWPvUMiwTNcLoZ2mACH1pxR2Ck/SzI20mLjtTfLmz588WhjInS
O/Lq4GrPoAKRmdEjC+RgX1JzPKhSgIqF4WEj/f5k3hwGy0AiAtrSZ4+hOIyVUphasDcp2IwTZVMJ
3ueFubz1xWCezqEFjCNi1dMvVltJRO/b51btq1Wb3AVJ+NAF0ea3pwLzjVoVCEvUxsTFQ5GWkz5p
Wh/upcSRulhyKlUYL8xkGR1zPIH0vxpkMZUGQbPBooS1d2/vD8pWVm3rc3ePtoPjb592D5MzuqKb
u8W1elMNdr6Xb0b7478xTyIt8jzowcRep18TT5E8CIQ63CuIOM1iend+1qz+d2Ms7tugTgBdiCUr
piZbcxzot15I69/YeGQ0/5yFcjoLisVCEzRFuO8bs1oFWus2VXUJKfj2ILPDtkUZWFySPvsaqSS4
zuE+i6tthCoEFYJ/50P9c4TFQ9sgE5tC12QELriapleQXfhQC8dAdMjmLYc64N+TWMYkRmtFfTiE
+2otb/D22ExuaB9Sx3TDn17BCxEeH74bm969A9vx1Iu2tzOdSxybN78knj4U2GZmwRIdpwV911Ti
FO7buL3ypxi20yX18QtDLFWY/JBGYxCO4d66N81wU2fChVd8CYr99SUpnEszXmSmRp7uObVEpN7r
FQ7vE6o3m3RbrOtNfhvfanfewVh9/3q9NVzWUd8lt/Fa3ubrahOsRvvHv7FnXv2MxbsbpFHth7EU
7k19D76eMFZz3x9h2eE9m+liWyJTPfVZbIR71G023vX4s45Xpe5Mje2vDEe3RzdbJatik7Quujgp
YpP3/vqStu+bC0ppgiLwS+S2mOfUREI49Fq49/Vy07dl+gjn3/v5/lTnP+Q0MuR0YDeBeBgAyTOt
rAalFuJ4HR5PfucpsCWFm7FVnHy4pKr35mxeDbTYPFImWH3e8UkR63QgWyM9dWmINzcoPF5sLPg3
CNvFpThA6p5wG4j2t0/pdbKWbqTPPv6gW2NVupOjOKmbOdg7rdob302cFi++j/02uBZvtv/GG0NA
b1LhlmAJL9PWNguJCaY02qvQNJUovRukS3KBL3i305WjgSzhIclHBUe/FLTT8zacIiOu94gMGT/r
Sej2UjQ0lY19GVqTGnyXr12pTc/F0CdfxklrHutYSY6F2kW3ujLIu9CPw+tKGX24o6MAqSKPOu+7
OZQlt+M06z6lUVPetl4kPg++NH7v9BSLab1IgttexGSAiEdSEEU0uRco23e4zSZyrR6SUs6x/UuE
7CO2XuKtrHv8bw05Ycup0yGHSpIUZozGF8wCoOU12DArlLI7rxqQi0LBRt1NZRrcmrWgS/Y0IG6x
Ghpc1G0zqYzGBlbgpXYIRDakfx7QLrXaQYOvonpQCECP5l9GUxxy/iu1Zjuiigs8ZajN5/dPz1l8
To+MUhAYSI4PDe3FEU0ztcjCMOr2mB7djcUuV7XnSeZ2UPe8BRcA5GcnCNeFmTIxN4R4i5fkYcru
cdAPvshgom1IjS1c5JvOccnJnoLxw65lXxGZq0hCn97wYqHKfpqr4cFMFNZnxA37q272yg80jJva
MdVM3EHQEDpbG+BpYI6lGddVFETPaRj7D61VElLJTQx2g/ZAUh1bv6ujF021T17jkWmKspn/8Ew5
fRCGoXhuWl38IddT+21M5Z4Ot4f5Lpr0AwadaWsW5Uqc2qyAx6nFO720kNqVckUa7Voa/Btfk9OP
ZmwNRzMwFTyEohLXKw38cbJCAlnGAQvTj1u/Ql3PhtIQa5sBfS/kfgnQxAupwILET6DBzUMPCSEO
AFpzRe/04xlCCcK47MKDgKDerQhR1xYliMytn+Q5UitJ8003auHa9HIsAzwfcmHmf/f7sl8FOE9f
COdfOsyna0ksj9UeiYkGcPbs5yCZ0ZZlHh9iMS7WZSr57uB55lYAwLrKG8m/QZwbmjkM731VFIbd
jkp+VMSZ7Dyobb2qS7O7qzRvuEbRVXSmPBH2oCACYOdxRhmuN/ael6yFfsxvFaSg1uJQSutk1MZr
bqTcrZFsve0Sw3KDXkWNK2qUC2H2GdSDWgJOdgR3tO1o2yyFxPtG9CurkcSDZSTzJZCrzXNn4rVj
F7kk34S4O36FZD9dKVIlYBybNOrHXnlRuBOb7N4n2T1k5lg9tvo0PqCIFnziXZEO9VgoqT36EsJm
Y94XD02a8iqOhARK56AgKh1QeSs/ItxAHGekbXyro4wY2lPpeaLTWjAEAKoNX4Kqrgyb8kf4E/0d
v3B0M2hFJxDKMrkX9LgrnVAUBpgHNQZd0ACtzwKCeA/oaqMBIUad3NhdasRf5C4svyMS5PW2VBTi
J1C54r4XouZWjlEtsTvdElwviQ31UgHx7NqhlwIJhaYJlRWsgxaxkADyBZJjFx/UBLsSrmUNrEbo
X3gxz7rC2uwbJr+g6kjZz3IN0ZdCQQvT7OB5hWSXiFsgRyt0Lh5p27gVE1zrV7SJ9Y0HL5nnqRnu
+9TLHEQcPUSce+2hZsev37/f35g7SK1ZSxn65py3nh7pvPEDLVX67JBhF7mumlxbTRDTL9wc53EL
3QHkRLg3KCFwyS9S0jSupQB5svyQpFV9E+iid2cKvr415+S0GON9k5fpB8k31BUqCBGY21BZpb6W
Oi1yEquxbQa7RA7UGdDtt3tPTLeSKCjulMag19FJaGGRbHXd07YtInzbTuiKm0bDxdaM4tqZKMGv
eFFDp/aUS4rbc1x3cg3Nc+N9pO9Gd+Ssn+ubvlYadZkf+tL33VpH+7dWRQqpsRZcuPKW2Da2PM0/
CtqGPFv1mosLGDCd2qnllB9MutY3CAbpK6MQLRtFAYq3SQbmr0vigyVh9VygT3X1m5tlHh5gLNxd
GCo0D043i64D4hz1pjgQgAnOoA/enYhS4wX8unz2RjMMZfw5DoDERxfqdJgC5c0ascTyUEwtil5N
gPFZPDXTKi71YCOnYbNWSXB2furpvKfSLTplktNJqrCVk2S8xn4stYshxl+nGWS0/ULjORQA4MdT
OdgZ0WLAW5mGjin68noosksM9LOgiQySjU4ti8QDqYzlhYIHFwDMrjxYQzs5klYh4i1avqPV2r4p
ZjwRIv3vL81ZPf9lSPj187Amohqn3yxQvIBXcioPMbJZthxK3tZsJmWF6yPfSADn4xUhaV2cSM77
I781WYMheYPFmc21WK1GpnXrl1N1sOJUAiHdmJ5dT1OyUpExdBHzafe5KV/yQTu7t5gvGGd6MEBd
iecWyZZYpSp0bKU6RHXeOOMQeo46BtqFe+v8aJM2kmaB1QBXAlzj9KtKSFsC44mkgz+gPmkMwVOD
1Z3T4vvp/u5XhDnJnEBscb7OjItav+4KPdCUg59xtCwLXW1e1mkzCsheoKIiu5qg+Bc2zdLRklmx
RWFK0uUFDAeY9HR+sm/iqdbnwiEKBxTEsIGqO5SULa929aa/bizzRgraw+xD33gmGqadtms8tbC9
+JLG9vmCkkXOclPz0SGmmy+FV42ASqnVEC0U4RA0NHCkyHgewvYvtcl/qXI478XTq3oGJbNnEL8H
Gr5s0ySKmNZNEPnHyiitlS7nrZ3LWMUquZmu0DL3N++v6nnETMHhpfVNFgUTeQlGNkf4KaLWGIc6
1L+BDN/4XhXbkRp8HLy91scIRGdwG1qwSLGEjrW8hox44YCeT1qjtg4/FOVOyh/LEJLyCwmeohsH
Bealk8njdD0SnlD9zscNJlbihVfirKVNfoDKGN1lXnyAoUvd/TTj+eK1NA9BKCLpHEyy/DUDM/BQ
y1PU2RWti506TlaLHOmgTY4g532w9sJE/dHw7l8qG775ewA8IeNDIK0CFTvdWqOhh6XX9dahrS3f
chuAz/VtbXEh2nXSdod2jMfQLYO6IPBoab86bVkj8wxNLUYOb/TaTxe2xRxVne5Dqoskn6jOsDH4
Xqe/CM5IUgxDZB1iYJhrfGXrVUkEqNhCaQm3bWWo9xTChJsU3uktMOXcLurU+vz+rzg/cfRLX4BG
v6B6i8OflsnQYQhqHfB+sWzRF4RZC/r5/UFe9D9OpwpQfdYIgYUBcGjpQTdWYpWEnpoeQ6/oUCPv
Us6bGTXbopqkydGSrrkCJy7Nqtqt2sPXNcbYhhGf00tF+9muUrN7EguAvA5qEYPvmmpvJU6BDCFp
rlnci0murcnZ4y9Tahi5rbUFNe5A0nzB9nXPfCBFzD4XkPmG2W+9stxeHmp31Ib4ISI1ukenoBLd
Jhlb0nAh7K7kNkKkJok94ROJvJw5UVhbX1Op6lDJaUtgBrmmF6krYMS5U6tJPubWlFJjsjJRsGvM
gfhlXtH6LkBOrV7XUaiMdoET3/2ImNLgcDcJuhMU+S4RS/HH+5/8jf0OOx4sJPDT2bB6yX4JlE6v
u7Ipjr6ltevSQjfcmhQhsWdqu6MiiO3gxogpbBRdax0Ebz8q4mPpNZfaeuc7DF0nUEFznxIVjBmc
9PpOz8siNaBZRkfRSPybUfcLGxRHdemSPT9Ns3wUcBZirZkaPF+Ar54OUatFqYq96NjDKNiWoWje
+AYSToaEwyHWmvHWM8N6FbZCsJNavKjZaLX7/kc/v2RnpB5oGqBJIO2WHPzcS3R1yvXwKFqVdUsz
ezj2QyXeoUx+UMahuoRgf2M8auaQoQH782AuQ/ECRHWcT0N4BN0quIj+dNtJnl9oDW1czQ8udePO
ARbEJzMljgSAbjAp4+lHptAgDHXIWg4QH7ZjPSu216q/gl6hYyNZlpRKew6flevwY61knXum4gpe
J9sq0mvOYITZHqOs+irAzc+NSKYu9MHOQ+D5F/K+kWGSzy4/Saaimkd9LjqaEkugIe/mjAyPTNeA
GUY8Dc7QteUxCy+W5d/Y5zO8EqQTRQSQc8sNWGLyDb0sOlI4w9qF4HtNffNSw/+NYAJa78yPJDMi
Hl12p/RAHNTO1AETGBTTdLGR1nRJx7XGi7bxYb6ui85Q7DjWqw+j1sbXGmYQbhaIituD3Liw4+cF
P73YyQMRHIUjqoK5MRZdx1IaykpAROIYptb9EI/PCNgddM//6hnRXZ13T+8fsPNQnPgYsxP4TpS0
z5r3Ji+lEeZ5fOwnrbjRBV/bQeL9QiFVujCx8yQb+CMp/ayiSrViqYzT+J6GRpScHbXJ+hb7YvOA
f31yF/Ww/iup7leSp/RXaSMBKDdDffXb8ySTokYC5RcDW32xl8wWB4WYTufRmAzxOq0oRBaijtg2
gkIXshu8ic7WEJaaQmEfqAqd9hlq/Prm1Avg7ZPlVceCI1psxS5EoMzE5QDSR52uClWICyfPlP7b
pCEuufEECqN22Ub5Y5YnUXtjeAlkrx5zVczkpyKNocrk2l4yS/9hlITJX+nKJK8VPYd0LYd9dejx
QVt1YhsoK+zlkjt4RCp2GZUuPkpdrz5HOGpvO6mo1GsdF67HIfaawg6B5euUIQmXkOhrM4+zTETg
+pUZfrXydmw3qDqpx55qwZMptyrNkDZUH4Z2VJ8yHwlRZ+SArlJdqSqnSYz+g1JkVj8HGuPOg+s2
2h2lj52VRdghkH61toVzzrH2oS9kHEekScGxXSOfAqkTARP0QEpV61pb0YpGd7o+MfZ1rpW3Bgyg
WTCkxkxvaGW8b1GJSQUba5hkOxYsAxLKLDHuwKV3ZbStjL50lx/yUvCeKQzMgg9DKxo2wUX3ZZJa
ek6TFierNm/FCfycMaROmOX8FRHIDCrq4gwtEFHiEDexVGAq4edN0Dri2BPQTM0YEHhjXrKxBJpN
rAJNCuSdx+m+8mPha2k2YuNkqoTqQmCUimXTaBpNt88jmX6PppSaS78NZVwiRlV0Kc3FKz3zis+T
5unyauxIvJ2BddMfhDKna1PUkJvszBJb/EAsbCLcWglwg4wDPcHppKuyz9zUTe62kK0M2+wkoVnl
1OhMu+nL8QZvResppKz85HVqivGaH4j8QVWurzQMR0pbxMsQy5ZM9kK3VbXwKrRalKk7fGOOvBEy
Qq2JCV3bMjrlziK4zGwjycnZ2RjZV1xgMBrMqZmLw1CvuAI0pGIQp4cg0Ti+Fg6uPCGH4wxIBMMA
6Yc7Dp9Y3Ot1XCk2FBQ1g/JtxJUzpVW4s2jp7WUxiBo30yf/GipKegvUaXyMpljVHXkaUnMbae0k
2rVgKJHtt6O0rqUs/WlqqRfZA1X+Q2V5Fsto+sHHhoP3FfdOA1cLs3wQmjH52WLN8qFS9RCYMIyX
m0EsZcsV9Np/Kpva/0zLUtBds8jEhwlQc27XdXhUexX+dVLmiVspQPkc8tH0k5EjDlTqY7BB0yho
bVWGtk3NRgxTB4fS8VM+UuXgE8WT7lSBilmEL2f69Whh2oIu2VB9juoCRZRYFr+VdWXBOZ3CaldW
lVHbVU2Qbk9ep90iIFs1TmROwbpQdSFbRY26qsYmPo6o9d8VUtgLaGv4mNWH0oTBpga0jBH0PvyW
CaZ+70+Z/wR3qOXsC5jDXsO8nBfauu8yU//i0Q2vCHkEzKYMYRq+0UWlloFpFSZvuq9EbpUkukWJ
T8pL1xPiTrd9jId+lKbV3HRDJG/NuuczjGXgxHg1uX0Xih/iXtR/BJUJHTDIW+WzqEz9PcvBzvMp
RmrYFuExZud+rnyCVt7XriXmlumEid4epoEw/xD3k4QbYmNNPwYplu5bxI1/+DJKroilF8Xe8hMD
J6J6ejK0QaXvB6EDsaUu2Yy+4a98VckoXZfF9Nxpul2nwl0XWVeWmI7Qybz6h073xFVTaPkyaIDP
vhrrpcPGlnNbQSviVvDJbMCPe+V1GquNSHqHwLjdmNKY24OPaoQjm6P4LHel90C01u99Txg/Yc8y
XlsZ0bot9J5OOEndkvJaUI4/I9NCc8EvW7zqB41bv0C6U3Bm8X6WzEtC7EzyshRt4pfId9WJvccd
F8q+zT0ZfczMOPwg9lEuuaxdhu2T2aifK0nzxgtlrWU4RpeaQvmMwUPlG4nvxavmQaqsZVXoPnXp
B1X7HkaH95/ol4LB69BnOcCi2CpLPbnj4HWfbiy7tC27cdtV5149qQ50M1tydoGzGZzeldeBHbui
fQGWuwwEebOR+SI4mDWXQKMv++QAgBFKl5XhGJeZKGH9k+OHJo6mKTlFLNfXUlwAJCiyqBFXcY4i
ExCC0UBiexATdcVLod0nYj1lF0KXJfX05XfRGOAGpGyPqOMidhEraMZCXo5H2D/Dl1ZqWoyxCGAM
IZiu2lL1nCxXvJ2RI9ICxh4ng1z2bGSxe7QnC33dWlV1X5bdx16qkw84ijTuWIq+i5JnvHt/DRd7
5OWnzmYL1FulWUtmkc5MRBWcZX04WpMhuO1Y0tkcCCjeH2WRpb1oiMjQ7gjl4HigiXAaX9Vqpwhp
1xqopQTmxzAVRATI6taJSba2nt5fEuQ6R5+SatMwIRdlb5D6L6alqnEkW61UHWW5QG8jGvWPfaM+
pliI32lWKa7yKs8cpczCTaT0jVulKRs1NZIVkSA3kG40CGLK3gev9rpbPUEDmb8OFzikpDH53oBx
WphvCngLG0Tk5FWvTubVKHTDLq0U/Uql7XHhG54H/nMJEQFhiBcI3C4l2COCDLQKterYTbhTxWOO
NHSA6E+b6tqFSuliU1AOfz3UWY5hyTkeBYJRHcc28FdK2GuuNU2X7NXfmBDiAxBWZMrQdLnmX/Gq
XDGIKjbYopYdPaF47DurvfdNs3QUQdCe399+b8yHvQeJhNbzbK6+2A0FrITWD/X8WDV4Pw10HWwN
P7/Nb49CAjHno+QSs6D76XxCLzJLvfOLYzAQYTQJkkmxLl1ikZxn9xCpyf8sekxzPWnRimmiRpDK
eCyPnl4j7VdrspObJo4BFqioKBEst+27cdv62qVSy0vr4fV1z7ZAaYMCNeAXHRfFRRmrGnQl9sek
PcZUTCPHI5faBmrmr3AV03pXzA0zpQ/ZJLE9jCN5StFHY+8g5Vc4SVbX97UnxreyGslIQ2v0VcTY
mB5JYOqr0agxTEbcyFdtGomYdSep1txbxN6GywdpwYr1VXhMfJQYHVmmqFBLBueADm8SbAJMxwWC
ljqJHXmgZYqeseR/bFEw/11lE6jxtO/RuKGAjiLQkmQ9ioIHZKQrP8UESk7eqqFTNKCg3t9LLzWM
1996flpnrgH1Ym5P2omnm2nKG60ZZZ7W3P7mlnZtT3buGE5hPwerzLmIaFqexeVwi72LVEvoDTrD
iY5mY6Ho1k64ElaEMowVra5FO1y/P8PFk0DB/zQ4Wexj4mDAbXgNfdIL675RSEyVInpK4vanUOe/
OjG/RWr9P+pRNVNE3iG6hu3PU34r//e/nXLww6GKZCIgCSWeghpr/otfLQAN/JN3ZpbXAp4jEWOd
MFwtDGuhxs4PusRx+CfDVbL+pCIHpmd2f4YTTR/1NxiuC2w2VxzJIbUnCOA84zNkeXEGtMTwE0so
jqIwV1S6QKyC1aAo18lESmB7k1HeNbiqkJHLI/WYttNx0q1kaUNDYOrtMRwiUFfp5H/oK8vvyBHS
/gfmaoZuBxH3tFj2FZjWor7F6CF4AvAT/5J6/P+d9x/S3DT+1zvv02PWPjbt6ebjn/ibXC1CoaaQ
geI60Tvoxb/3HiI6fyLYhZzxXE+lH8/2+ge3X/mT0hz4LEheM7lw7iL/g1zNHwhJGSN3qI8A3Akx
f2PrLfVnORQwvAgYgDMhlAKZ9nTrRb1sxEVqVvtOG/TPpkfJs8S5fCOMEGMak0pcEKJEWNexfBVW
bXRToSL8SF1OdgaqsytBqMtbLTKme1+1ClfxlemeEMjY0E9FLzyamqdXX/fh18vwmj+9vE7nHwwQ
CdAEDXac1xdvs0/RAkANGHHatJObDNO06nKsSHPUpNYSSr7u++O96KS8fqBeBpzZITPQZm6GLL5Q
rSFdTva070JL/KSW1r2eTqM9pEK/agfzc5yo6EFmCRLCRgh5oqXrmKFDQu3DMO1C6G7jxq+dKOk9
Rzes9kPX+/WqapKSgp1Zo2gbGWt1VI1NpGrWlRLIl0Q7l5EULcEZpUabBBXyX0oRr+NPKoo66WCK
ZrVGOcdKW26MyA+RSf9v9s5kOW5kS9Pv0nu0YR62ACKCo0iKQSrJDUykMh2DY3TMT98fVHWtxKBa
Ybmv5b2SEgGH+/Ez/IOSu4U2pp536lJTw+Ofl+7TXJIH/0x5mf2DiWJe8nHptDkfy7Wa+0dQZGgF
amZ2MEWTXZdDP1wFvd2hRaQNl1jyTBfNomkxhnMq9v0uOJPn/+6X8Hxmk+DYuApOU3CJkkaTyHZ4
dCpHXeSytm4Q6x5vsqFltuXY6p6+m7Hvld5dek4O3kwV+ATVdFXPrMlvPgYjq00Xlx7y5o/ycU0a
0I2GXjXrI4XNwLxKIoUxDdNTyw46eIucj92sMKWddYiXFMlfOE3FrsxI5RN6N5eDPvoPUzHJb4Br
zFuphvHZ16SENh5YZxL9TzPA7coEj4dRIY4uqDWdfECr9Awpwb4/+u2U3SJT3bynDaYuTpWp29RC
CsuaO/eAxn31iABdd+WOFVtsWStjr9fFvLdqd93zx/gGgja/0zIK4j8v6GlCx09k+PpT/wpmMVol
H9dTG0RrC3r4j3amrEPeLJgpm7Qb8qA4R13+3XKgcsAR8jYjHYqTj89iSpAGjOTMx7G1gwqhoaxa
Q7iXUDb6UmZmlGtaeRxR39ZDQ+j6V6qF2dtnw5LLXdB0HbR0IzMV4hLGMO890TruNQboxrfRwsXp
zwuzRe6PcWv7hTCt8TwhszhFIimnc9Y+NaxHWa7ZoRuTdZ/aY3PQ+6VFwSw3r1u5Lpe0V6uYvuFZ
lOCnjU4JRYH4c1btQNDf/vyXqnewZTNI2wseLWN0XuQCePQKLIjC+Kmy9UfYAosVqgpDVzCEGC2F
raQnEHv4NSPCpyvntQzkUsV9YwSXRtI4Mpy1OXmybOm9B3qKnuCsnGswiJ6K0BwccRd3/RkHCtSo
3rPOtWFDpYB1d6r0sbacEwt2TzDl6rIDJdLAr2mh7UxrYSBWMY/TGvdoHq6RqquyjMxkto9j0DpN
KMD79sjDDcUPxh3BD88UKgkRXRZF5PuFOnqQIVcwfMb6N7ZxgHfE5Jpt3NgLXu0gCgv9ALZ+ZVje
NHLcB32DuHA/lc1BjAjnRT7qjtC4zA2iukpA9jtj3BrdS9vhYLQMBlKDYu3ya2bMGpAKfHplWIKr
K25zBMPhY3jKKuIsyUCyV6o55m6HgUgwiCK2jc5ibNyZZnIY+y6f47ZYc+2ycab8ctL7rt63Zpne
Nary+2gyJ0ePKjXJc52xTzIG7GlAIQQ9BMm2oHIS+ERlqynPB+/RLedgx6RQD8vBzfaj1tivNbSX
e73jndfacR5RM0t/zKm0zwSLT8kDYjV0Ukmx0Rwmcpzc5QZeVGVa996jVrbFwVxxAakY0ISjqOqL
0jOnM8nDp+DE80j6sL8IApe27Ulw8pp8XXoz9R81LUP+O5VF7NTC29NZP8cU/M2robIOZBWHDNTG
Tm2ZiLG55kxr8NjVKfSM1BF7dILJU5Qp9qUJPuPP4eU3r8Y1RuJIXkTaeCrND6h6oDvoB4/FyuRs
bW2XQ1v8XenS/PcfjWwX6iNLiWLAKSuwtcGKJaWePE5MdS4RoRSxaLTkYgSfEU9dMp/rtm+32ofI
uREW7K3XTsIHuuSkJVE2he4hqqs92tKsLzDo3QSQZcGQm1NaIf++z3DlDNu5WnetbO2LoMibMzvn
tOWP7JEBhhP4Pc0RBvWnUKokMEbV1ZrzuEAikehtAca+LNpW72LgdX4SO3NpE8oSm8E0HIdgino2
IbKWlWc9rb2D7KCH7ec5IvHnVAp8K7pPG5SY8hgdno9x3bJKzDnaJHh0ssGNsOC8bJKgujRa13i0
YBhf12PmhYGVjLGueYz+62X6Mrqpe2YDfk7Myec2vQO2PcUQdf3HH0L0a90684uj7EvtPcFVEmOY
wL5rU6v/MbAYS2wsPaS4Npfzd7MmzEX6kKHNiIq0ZvwVqKB4TnvZh7nliOccyWbo8h62nrcF7LAn
y+QFkRD0PNStdZ0up76ULHMjbUtEGXSLc44zn88wexyZJjiReGRBUvr4RkPX9DPTguRRS600RNDX
CofVZXKcVsMeduK5M/y757Fu7HPoFzi4nuQzgyVdvVzd5DEwuwtZb8LmzF3WrEQf0B/O7OjffK8N
F0g0ZN/gTHTaUGSIpswURfPHyrflY43k6p2ZCPgeidtE1bCIy7RVGsQJs4vTrp9ia6YusAbzXRGZ
b0UP/BODrfEgTUdeBLmL4Wka0JssE1TKcTtQ/qUHhH4nm3YFfJi1f4HROofb/92asd3Y95sWHinn
x29Ukjrog5YJ0jxRhZmbvI75+kON5htYid2/jbGsmAXAEAwYjYCfaJ5fUqjcqsx2wmj20QLOFVWl
9ZpODZxQx3r584N+c6h5EvNFtgKjCgZJH99qQiivXJxAHOu07V/bpV6/Ww6auWFtz5MWLa2Ta1GV
Jyqj0B7HNRRG777iFYrTWQmaozlDDP5NtsAPIknYEgWKSPvkcNtVb2RlU4mjdDvvwtPq6b6H8B1N
HYhPPVf9rm91eQO8o9n5QeLfUZY0/3KszK3DYHPrD265C9XayaKkee4rpHWPDO+nywYM0c7Jln+r
icBTHKSDKCroEIFzOzn0leqUW7QzaJSiT+OUBCzOwB6cOX2/2babzT2FHJUcQdP6+C5lV3tMMZiM
92ptAT2rR/BdjGPbMTaG5e8/b6efJMKPNyi1J1coXa9Ne9axPz5tqVxTw9gpP3Jjx5XQKxqT8+BW
EWiWzjh0ae98seXIyCORON49QBhACLJD9PF+olWp79agX56k2QT3o6/Vb2bV2JduErVee7BKF7c2
aQLcjiBadBd//u3b+T356aAtOeA/J2hwRz7+dNcYtQAoR35UOnZxLpMXuH5PuFxf6458N3EpD//8
wM+JFFNBppzsM6Csn64xJ0+LNVVWfpz8OSOp0HDwlijpN8kYnNkEv3sUPUeazWAktrL+47vJyhGl
NRgF1j9LEKYzHtq4bDjhYmDk9O/fajMG2DQBXZgAJ2GyM3PXcRSXM/lvHq9tLQ4uxtqXqWmMZxbw
p1jU6SfjGXQEDeKxdTpCmlNg35bd18fCbocH3+3Mv8Tqe294yxsvg7FYP6xx0G4F72pHhV6pp7TT
wKqUBZIrsAcy7WmsWfYi78BMTJ2o34titYtIaDnTciRiOhPEgNOSB65Tf5M0+DLHbElr3U0qU/dV
4dQ258jO4RPIvntxtcZ967rEhf9gzWMVjV0PUCzHlykPNd2Y7rS+9S7zdCnljXDH+UZXgmniKtyJ
ym7pXCvGqMkSED3TKSrX1cR+LJjN5VpnduxFXJ7+A/wG8IGjmVT9vsv1fA1tt2lftNKG+m4mafqq
N7MFryGvO7lrPbMeQ+SJUIOehMW11Q77XKNjGo514KpQGxoponJZ6i+d1ig4WVAnSO3FiBx76RZa
G2d5oG6sttdWhBTm+UthtE+9liT5TnrLci37Rn/98z76aQFz8nEZU0NUpg9L3nAqM2Ra0m4Lo2uO
pSjTLMQ1XE54do/5DCjJ8ZLY0NcchaPFd2EazX7xlrjdgm+r7LqHeuwmIobVet9WcnZgO1Wv74HN
52k4JrO6BEFjXVaLaJ6lGJ1IB87wpejSGlb7YPVfRkjbcvPiGR8yNw/eFWIVKsJHYwLqaXvF362j
ZxnuAdL0oyntjXmXju7yd5mbybkT9YlSTXygnGQtmBLRwvxkvgZHsAcm1h3twgzenarnGu7UkJeh
MTbNyK/ANwyFQMQZNkevRj+42tT3oUWTP4hso6z3QQ2krgnaTrGDNOsN/kTahJoHPCWuu9bEYsfS
X/pZIpsDKri65b1w5LYbEvkQuySc5rAyoZHdS2HgiFU61ZeerxCif++6l3/+9J8jMaQ9iqBNlhaZ
uNMKsxnq3EuGoDnqs6ntjaBKrlJjfOd3N7vUX7xrr4CC8+dnfo6Q9MdxEQG8Q7+TqcjHCIkATtcH
o6qPBq3ruMVaa2+WtrfTu2l5/POjtmD7cWNT2m2tRDjkgJJOqd3diBBLbeTtURhwK11DDbtgntcz
cXjLkz49ZetZGtsi8pyPL0QX2emdtG2PM6IysdL9u3TQ2p1IwDWk/fK1aqk0nLGYd39+u9/Urwyn
LIpoZK1odp8G5cWwmwx2ljoqco/vurfqt16tp7eLh3BGvWrGfVP0cucSAePCLfwvNEyDvzGD8i6y
rkzO3Oq//TmcG6a120Dt07Xejz0ppHT7I9DQ+WBn5dHEHSxMnGF6W5qUPa77y4NfG9W+czzrMK/L
+FAmhX5lNll1Jrv9zadHGAFZJ2SONoWIk5TPzWFK27OuEBCAroJJdRrr1XgOdvSTzHvy7UknAaKx
kVGgPy24WuFDfsrG6Yiej3GLPe7yjjYgmTO62/1uc1VDWUkTCNLUtroq+a3LDnWmNItafRigzOuS
28jVCxBkvjZ0/iV6B30Zpkm2vg9SqSF2XM2aIle0qRuvi4kpjK4tZeyDozZjMx2b4qIrO+c9yXoj
MnutDKJ16fJzNN9TICJ4JwRhIL7p2OzC43BP0tvB8EdbZMt8BNmaHMxRcXVi99JetumKIU5QHXBM
VTd8kae1GvOnsjKbQw33KUwZje1LkS/0Ldr6ak6qcY9jvXE1iaSOQQbPZ6qK38iCsIGQHaFnBh3T
PKXnBovhZogCzEehe8uzbOcxAmskZZht9k2dyjWcN/SLNQfjY7BX8IObtUvlN/VV64ngzkyD/gV0
+TnP7NPYt63hdjY4ssC6MFH+GCqacUiV41bLsa1SETZtNl4P5uanMCzp/s/R4XePYj/CeAGwu3k2
f3yU0HDdQz53OQ5Zi3CF7rTRZCXlYbDS7kwAPL1Ftrdi+IFQISduExH/+Ci9B8fkQCM5btdjNHqp
Oi5T4kcib8fbShb+LW7F7ZlE+7Ta2h4KHxPpDuYeUG1OHmoE7ZC53shDW1uCpZ+tsLNnbTcKmlJ6
m57rM38Kbzxww7ZQuqPYBCblpFRFLVL2auj1Y6mCZW+RocyRI7L0phk7OzaLpD3o20RhnR2aIqPx
NHb18IQiUHA7VaI7s8V/s+YbmWnThd+W/ZR1PzSBxtmy9SM9yyIaMyx9axoP4TSVxr7tzHnnzNNy
Zs1/FwM2GXugZAAqYKJvUfeXbonf2VZhNv56dBJNu14DpwoLO2uxKhI940f4/0WdUJJ2ldzra6Ef
cV51YhpKzfUw9bcaM49rp7P1h6HR+ktNb9Yb0v06bl3tX8tMkEiw65lXMvWk6XKCukCVifmyV6/H
Ls3K57wezC27CvbdqJozR23bar9eAuwMsgwSaIutQU/5ZGfUxkwAtqVxtL1hvWRUsVzKBRUUR0Jt
EcuoU2jU825Oiv5M/nZ6y5GtM2dBvAahLuZ/py8JnkSnAR2sR3dc9Ku+M5d75I++/zmSfH492ObE
LZ8ch6nSzz7SLx99QVyPOlfqx6opynjkf36rdLsMA7su9pZq5quuLccvpejHMxmOtX2kjysL95eC
fcsWofSfKrAsOK4Ce0duq1ntJe59zf5agl2GQ4LBEWKQdlZ08bqu+vdKCTLnvh7mKe6ROEFjQC+9
HYNMXY8af4SCtc5p82Sq1LmYmf93UY1dFeZUefDF8mrI6mu1rP/MJpyyqIEGiVBoNjwi5PHiOKu8
9zvgC3u2gYAzD63yH3t16usAQMl61WeemEE25P5fYzb7h8qFgRRZZW5/wyKXMapQtfZFBh5UFQvc
Snsmpf7ZMfmwTpthIpw+MHZ4WVK/nJxLOW7jOLd4ypXeXkPi0oc4d+r5xlsyKRCKQ1vxTmN0UcL0
s8uH0sO6D1B6iXKNhRbWEM1rieGm3YLVDpNeq/DistvvWjnk2+QWFhnqM5kWzlVVxXk1zgEmjFNZ
X2t9D3ZimUUOcq5sx68rAjNiH5i9A7cpEX1o4NiYRTR91AXjFMTh7KrNX/68RT8VbmxOEDC0i7F4
oZV4qodfa+VUT1bfPnlWml43TTlcGE5eZ1Eu3EoQgeo6C8t0aL9Q1uQXAlk9DFYGt14iu9W0NqzB
KONmu6RWEVqrHC8EnKOdHNsgDVEAMZwYLD3Wai0quaEXFHUT+9qUvtkMp/qd3xX5flxpoERJ5XV3
xWTQaCzd1e73hm7YZyr2T8eCowhgeDMk4+Lj/H/83AwxmrEQfv00jm23Rw+QOMOXS69wvrAP7JJ6
Vzq+utBFavchSMT2TNz51MwmtqLBDm+YdspmtHFy+9oIEqvBz8anwCmmi6Iu213t9cUFtEcnXoUz
XGpTgcyvj6wlGhx1NNVu/pB65XL485f/LLeDOtJ/TanAYWwYrI9rMepzhlBePT9h0Ny/eMbkA5vr
U6eA1ennMhKNwxBpNhvzr1VfKYyEV4i7CjevEdVB2T+U1uhFerHI//pI/wvX/D8MJ3/5SJvjzn87
6Xz5XuKk8+X70A0fwJrb3/9vsCaQTIYgwJwCg8kieNxfwZr8v0g1URJsRjjcov8Ba+K1BAwYp17+
BWYU0ND4yv9Ba/KHG8cEMobNkNz5efj/BVzzBCkMSJgztRU6ICnIcMixPm4okPoyhSue3HMbktel
qOso9QZOZLlofPOCBEgLEZXdBGwF/Nu/O609ajqWvdwEcSAtB2hKl35zAElxM19m9VBETDZx5h3f
MSZ7+7m0/7vL2GWULP9/UPDmu/T693f5vfrxca/xr/6DSvdcMOQ/tcw2ADlUi//ZbM7/9fl+qGIx
22YSwTb8z2YzA+DE0KIoeI0tym4Qtf/sNcf8v+AKSba2VjgjbCZJ/2KrnZQUm8wIRRP5NP+tn7iS
k61mojW8jDAKX6Q3+yiMiOXbRJYJyxBPXc3tzb9c1eOC7ko53iZJ5n0FVJF+n3qHS8gJiuHllxW8
/6+E4VfgL2/9S7q1/R6SB+Q+yCQRXoHI93HrZ2uaMEHO7BejHP3rKcvaK2w7ZTQX5jmMw/Zq/5Ox
8CgkErwtY3HA7fC8kyuMdsFCfjbnr01y8MvLFTV033UohNE8IVXGAUhm50Qlf/tMwHJY5rApQFx+
fL3eCZYKUej8VcGBqQ8AwaJ8J+Jzivcnl+N/v9svzzkpvR1vHKdBLPlrv5/jai+uxK69/K6HWnyu
YX0Cl/z8qJOCrAUPLy0Gpq9eiEhS6ELrSUI9zqL3Nr6YQiuE3h//eZOczIKQz+DVWENg9eZGlD0l
YEo6G0mX5+bbwEQE1HXlm5ci7+wmdhlKugdP7xoRe+Xo7BKj0ZoIDEkt4tHw9CAyBYlJhCadWKPG
quFidUwek2h0OjclOaVejgKlF1YkzKk09wk4uTbKUxzKwlQrijvLqxKK7Kn23/x+Ah9AATI7obUY
ZRWvmSCX6xrHfUnK0b1A7mOsGMgEzRrOUJsPKltHKxo4QG0oE7NYQeGrwdzJ2TPem1pJcJGW6n+o
OnNxF2E+1O1mP08KBOW2wnbW6wSpQrnMoSK+HOfFNRqEUqvFvjDR/31Gl7djdoQAf3DIEmsNorJh
mIV39EBjTnAZBMgugPWPjb7K1bXVGg3zg9LIb1TQdyKqh0kz4lqTlhnB1G8c5kIZuMZV4XE85cGG
iJhzMu+1TEwVgWzqZCyGvvy6gLP6d5Pzn996C5AbF5GIqJ/CV4I0wLq57Na31Fj7Q2dUFOzDop1J
4k7jDm0j0mu6VHSRgK6c9qoWi9Sx0RP9rfGaMoKbk4UZPrZR0LXqTKn06XD+fBYhzt/yBWrKk5iL
pWLeZUoab/pECORhDZjVcTQqQExKl4yi3LZ8zOY0O7p9kPwtG0aT4YB69evgJYa9+/Np+s2ru+Af
fKIgCGK4Dx9jkuo6QUReePVKuHs0UKZ9YvTNRbd46xktp4/hb+NYcQfyGQPgdgDvTqEuqZ/kwhyq
8oXgKPdFprRoyP0iWpZMRDYTxshzZ1h66C7cwK4sn/7Nm26P3x5M3mdzJ4M6OYn49KQHZRil9YIy
WhVi0EdnfMax3kHS90xD5qQtsj0KgW8SCICakEpO2wb+hI10Tg/2pc0G635i0Lz3x/Ycz4A84Jcr
7OcL0cJlRRkuUYKc4meUsMzF6xv3pW5T1Oo9t7s1kauPkjVbrgPkRr79eQExfTl9It/tp9MwCQht
z1Onrb7xZYl3tvV9zPLirTRWXxw0Bz3DMOu7sbqhtQCYItHcwQ8raMrFDn2eyoyEnzVBWK2p1R5K
t5WMUw2v7Pbj5AH8oP4Fnutj2burHSyvLgezX7m68qR6m1FVKuKpoZOLrQNjfnpai4vmRdWJWxtn
rMtJ2dzdwiBgHkij8h8rPZshym3RZpeVh4bgIV0cY0HTpu9fkyy3xIXvcDHsaGpqc7ha0/wMcSRv
D1mQelPodlryBbulpDjkbVr4+9X2ZHAsR8++NVHLAeJdCKRC1sqdctjBljY1OxuC/g/0wqqGbKL0
xsvKGus+XOq5v0N0pyki1U1Oc5j0xdH3AVoxQbyBmJ9nu/Gf0FjnL+eDKeuoKJniRAK7CtCvK3LY
XLDGfOF4IsujxU8C+7ZOFP2PTAgXO7Xa9NbbgWlMfmFVgIfv0wYv1wtplLqL/qYz3rEVRxklriGL
i9bu0iso3ZB8oXbk6QFGRelwBhTwEN9IpR5Zjd4l8aw3k3NoQMEHYYC9Ap/MlJVxH1TZpgAEOrQ7
eKqhB61ZM/j2FbkSkAV8lwWqwTTR9PF88Y/abNjpV+hcunZrdLsghcTCQXcNblWdudhmmKBPqCeb
PabmToGqvJiIAEVii+fVFf7XoihLiA2V6QuQHCjA0G13gyOY5Om5rPVFRrQ8nAcEhrqSkVdQyrCe
HFSJ+sSzv40rCk6xpYI8XvKVeaAuh7yNPYQhEKFwETMJJ2nK9NpoYCuA/U08dSnTIB/j1ZMV1vUW
dKpD7pbp89AG7bduXcV7sQTCumqtvL2eGLsmu0Kq2t+NXJ4/xnneBLUsWsA7PauDp7Uz03/mEsOJ
XdJCO4+CWVnsZ61JuVdzK31u+tQ2Qge8tYcgllnca57dD9E6udPemDpv3TFFcQ/CUuuza/c9brv9
UBM1jRn99EY3s/3QW+glwzFD93NkkhR8x5vCe54SZV7NTChpKnr1lEUaWmxNpJaJ6WwFHH+H1lUS
KRcyBVSetc2PMqUqfSWJ8rMfBTmP/wUoQHonhkp7cpQyuK70pZhuKtPM8xsdH5T+OnMmOHG+ggUT
VkugXwutq0piOZJJYW9M7RC6eZLbu7VPmhz2QT4dhSv1fBf0s31bTrr/hEJx8NKAx8Hn03CLv+oO
zGpYWEAVQ3NNtK9t7tdkL70u77LFMBTiOpX/kKPc8jfWcME/Vt4b3xStzzl0nE6Yl5228g+cuXG3
lht1dVwgGf51LSRwawRZ7QeD/2RJJ7aadwNNnCmyZIs0Eq8wtzsmaaIOg8lu7hzRqVt7FlXBMrYD
2aGU7Q/UlyYHZ0NHUoEPwRJaanThS4IlsbohQYYrKT2wq535wOA1e0bIa2lCqIbru5xS+aopP39N
+8nhVdIAQwA0ALGb5JMBg5U+Gp++nrix4xQGaJzBG29ByqGuommThnHfWLBUQzV2XShGW72PEzqO
YeCPuhvqheO9NQXsshDxFg2rBbUyf1wSpf7xvHGK275YEth4mrxl+tE/ZqjQpwCfl+k+MZhdgDiR
yCsWTlXdp0OKCFGRe3yJShrqwaqXFJCqVWRzyFoiLldpo/ixOOCQiIiVF2CcPZA4i17obbTJ4N63
DoEtnnCM/0voBQUkDiiQUMvCpftb6LaMJGITyxcoUwbd09wzkhDwKRLvgH/NC2ci8bsJylmJqDeN
fIpRTQumK2KWacUA4utuB+BDzlHS5k2zG+U8OGE11+43dwYgETLs1e5asoBsV1rl0ERaIVc0pbJK
vhSFaT8xgsAOU2mdxM5UGssao5ASvPSIGKtdoHAPjlQeoHebS9Qvwd8MQPEZ+a3ERvxn7tp1kzBR
ahYTo0foDGHWCixcZlmlYzziejHHwkgWwlypFPJla+PRyx9yRC2LOdXRFgKVeJVbS1PtpsbMn6Bw
lvUO6WXthzRqrnalTWUPbqlEDm0V0wCjqsZUIrbN3uhYPzcDh1a7g4rSNSjrUC+r0olGdxisXdZI
HYG8vn2ZKw12q+8s5eU0LN0Ct6DrzL1Mvca/tOpyJGrCg+tDfTbY1BUtgD4EcJY6+5lhYBMnwi9R
BB26IA9zzQ1gvY6L+xVlQfFeVoDhEKZP+2szb7KvVQHutXD0FAm7LOluaGo0TrQMw5aEobWGAxm5
0RzanWpHvPoKhf6VlicPw+ioO6uQNM4t9DH+oVmx6ngBJ96rWaCrsIPqtH4f4V6t+6lcZqivYnzy
57EBYK51yxA3ZivuvMx2f1TkESq0ADT5McMi46FIlfuu1mT9p7TEsve1hEgo3bZFVqn33TI2waIj
DYYYx1EvJ2EcICFSdDkqGLH84xirnWl2YIZFqy3ItI7+61Ln1GK2XkxHmaFYu+MtaMgTRahSKQQB
vuIr9S6QCEjCFp2zKlzkpN7yYVF3fVWjbqtBQkl3Uz0mb3M7LyyZM7d6ZHvVGFfV0vYYh3Tih+bJ
/kdf8ndDiuXiH1LY5VpIwmtfP1SMymRUt4lf7WFoO9/UpHVcsKuXO4fe9GYZraOGMjnoEO/WYWSe
7hwU6hAQXK36ZvDREAi1dRAaMQIXyFABM/3qI3r7PrWG8Zj5gwdjxk1aeM22Yn8gvvpaAKt7mhjJ
FHHpLeqrQnSkBYCn133MrZm+oj5XvOStctmVhVt+J2PK30vwwQQvpmbodPRDfu8sAnddSbzBi8IQ
ropFOgbfjBzFTquc53THzZjbqCla82WZqukGJuhz4LT1XV2J7BmGm2GHU92v3Z6hmrciqmLZr62s
ijFqRR2k+0qfhq9L5eNtP5N6JoyXtKni7/lEA8FZSUPDmGcU5tqu7yMrz7Nbc3CCknGfMZW7di5a
QWAjVGVGhjIM+EIkL0dY8le2as1lh0jDTLdlbvJ+x86d+4tU082LcsmHiN2Y3EL4wLCY49E/mm1F
LunMDpEws6dQJGkVrsyOXsd6HLiujXK246YcZ3zCpDt/szmrRWSZdIg5n0RhM1/yG8hBOjSt3vBj
4QIGjOBSZj1QY7HosTv3or3KOyH3CeQJgJO9LJM73M7K741euwgxzqPlM9SUvhnqa8ISpFPSzkiY
VILeQzmZc11BNsyq4ZAYVjnuzMHLLXIHreEGGIfgW1q19T2Up/4WxC1UBiZtCm+jQhvNVyEU4MNM
ue5NZWNoMqCQjTj8bE7TEZxtY0ZaXeMQY/gd/kI2mUbYa3Z+scUWSV7MDDN0+nqqDgmImWM+tltX
pYDYeBjMlhCiT6urItl0zhQlqTGtezBK3lu1LPK+HyyIkjnX+6WW+SPRBMjOg7ti1nWld6P/lCRO
Ly6XtlRNPKxVZl+bG1Jl2Ykmb5I8bryhVQ8YkRcqFI1ti72mgaY9FGVNrDKmJnnPCvgiEdW5dYeK
ZYEQHzoK6sLsPXUnu8LsL22T0AlRVKd/UrXIlEaGvZjrbtG6FErA6s5VaPaLuqc9Nep7D3Wh604t
xl9lXQbvekNIiAxR6+UOrmfRhYNOHhIJ5QVrNMkS/qdnV0iDqqwYb/H/4WqAyYHaoemu2V0beEWo
JWs17Wemn6TrXdcssctQWYVOWWt3fa+v877dRFK4Tfzxh5+ToZAEUIVt2qPacIE9zRQiUYRvdAV2
GJE8Oo1V2Cx29Wp0yLomQm8uHQo5d9+Obf7VF8OKuteaETJ7ipj7FloJGoHjYmWRFyze38FP4wlZ
Vfk3yr/kjlSmgFtuNt2FnVdMP4YOESVJ1CIWC0t/C2qxILjaFV9bjhoYEyTEoRP57lc2hf/mFt7N
mm1Qu6/2zC4Lc9/1nyhloeAnUzdO11zIw3ezMgcZOuBC7vwOUYTQTVIti2Uj62eTkJbcLn1SZFlk
Yw4IKT+dMAEy9V48C2Vk3c3YlBlaYuP2YrMrVXpVDoN55yepV1+ngKX5l2r2/tLoueEOR5msswxO
eiXQ9mxiAlD9Y+hKLgB8cVBi08YpQ9uPVvxIc00EiF/pQfPNYeT/ZuYzWAePQtbBw0MsV6lq1bNb
C/ZeYWWWfRjNGqsngxZSnKYbmj1FiJtQVqjkoQzwMAIx3iQxgs/eNWYJ6EAmfVc+rJkORQt/9Vfd
npCmTVypAayoOIe9KLpnKvT0Waub6tVp7QGLWTk9j0lvdSEqANpNI4umvh/9YQSLDEawa+mwmsOd
m3brk5di3hg4QYIC7+I6L+PigWULktTt+Pz9nIUJ7vHqTcyqel8SL0iuwLYk+rWumYANe9A/IMD/
H2lnttu2Em3bH7oESBbbV1KN5TZxHMfWC6E4Cfu+K/Lr76A3cE8kGRZy7ssGdheKZLGateYc003S
F35E8yNXButbIiv5aIYTE5FNBNltKhTiGQt7cqlfmuBzegTzBzuYyq858Qq8mTxympVOwJm1i+w4
2uZlSIyT1ZFF4NCtlyhI5ukNL+NPNWQKwKgikpuemjN7hMKZV33CjOIVTszRZupEa3hTO5vfm6qn
rBqXobvpNGyk8F3tyEXvodvFqoryirFaTursFekYctiPRPvSUquh2j+GpXFnxcRmbUEuRN2t4YR2
tU6TlBLYKF35I7FFr6AScfICSG5lZ6t2mtv8JtKtyloDTjTttdM3w6Mt6cJ7APPGdjfQQ9Z/hDMu
CU80cQhZ1RkLa62lxfAnLgZhbBK1LOJNpNixBfqznRNEKYY17swAgqMRUGUlw0MtvxsOHaEvIQ/t
ygyLqtmFY9z3VyVLRgrHYOw1Mmya4tosq167UouSvBMW3iHdRLVV9Hi7ZVCxWXIq2+fczNon9GQ0
N6WemPFGmw3ZXYdSzMl6rIUo2NVItbgG8OCm+1kp6sZPcmMygeCGDQxgp5YkD+daXiN1CYL0G0WI
wniOJ5PCOM/Cnq94Jfa4yZTlZQckSrG8JXr0pesEIWGSbEfNl2o+PFVIfF44IsnGI180e46w/7HP
U7mxTVBxynET9j7+kFMlXKWoz+4yqRoBf2Zb51s7kvjl3XCib5Cx8Vs2FmX5LY265MfAiEr83rIT
OiDAMfkSqrhsr0BccuAOmpG9lVb3Rg3KOZ6+F9A+iPeiNPM1Qe9XeCCh6h9aZvShH2SMhxu01ssR
U6S5eaNnQQVEIS3MFwdN8eiPg1k+5dmkmmtq+niq/g91d91EciJee8sqf1duPKE0VWNB5/L/NTg/
aM+dlTVtYmHh4Vvoi5CZixOpQ5CnZULeuvMa57F2WyZS+yHYDf1r8XS5CrIy6qMQkpB+HVek51nW
UzdP7ivo3XGNkM1Zl5l24VbOaqfvF6EiDP0E9/67quMvTVmaWZSCqN2+SrgKq8ERwVVpkt2OgYaN
cZ9c0sp/UDmlpMVrWPQy6IFPOpsEJXQdAfLB6+y20O8MKKHdGKt3WOuKDYEGz5ETTxtFzsmFfsP5
jSIbRVKAjxXJtHXKM2nGzoitLi32rt0VW7y1zY3CRsZv8hl/edp3Xz8fI8f9BIrSLKiwEHB00J/D
33zaT0gw4oycC/eZW1UrXqSy4D6qVeXgAP7/uRT5cscDxS7NcQqFoIKSK+WNXrKyWlHXkCijVBd4
AWcjn2Y9w4SNj4rKC9nv8aWUoWN7b4fFHsS4y3Y4qx8ms+if/vWGyHNCRocPmKugbDq+CtWmLpBz
VuxVgC1I8HGgGaDve6q+Fx7dR/fz95VOvjEpyaR11aLYK07Y7QTVzJVwqz+f387Z0FsUDqhmaPmg
/EUqfXw7NTU9FWtCsc/GMN00pUN0aajXr1PdivvRmZXd59c7Vd0z9pBiIdZ8t6SSNXjyliC5Z3jw
6nY/LarJUKmK3MeQaH6D6J4tEVHVVSHDp4AEwS+Y8eRGaQT5qwgzrK+z1VmeGYz1izQ69ULn6/yj
4PMDwuYi6mBVee8J/jXbaFPYDBVf3d5kgt62Gl2uHs/3bq76t8+fwQcvFkYznx8UWg6R1skQauiR
sDLLet+NTe7bpZ7C9hfBhUnlo/sh+4nPHAke9e/lV/x1P1lHmOto5N0+yVydUlP+a86U3I/oQ1+4
0olEZZlPSARkQVgQ/waco9OJk8OhPYZtu8+UIVjnfalfUcovHjjWaFdKDT0AxFF018KBf8YOiFal
G6u7WWv13+YQhhfmgdN44uXnUEBY5AdotJje9OM7l5Ux904xjXtYseRTBvbA8ciNEmubsQ+B98pB
S18Heo3FqabpsbLatnLxYDrhl3EojRcr6GootwZAc3KzXIkjjOJCQIvEnXaFjm3IT61CI9Ux68Or
qhb5nWIX4a9M5MqDY47VvJoJiv5O8HnpeG5DYdafSB7/OrAGPChpQP7W50PqbOlabnnxIjKE+Y7f
kz3/etmV2/VuMNr0zipsQxY1Sr9n57jp2AusIhLjX9gEdAc6ZvPm8yt/MMx4+7gIFqbywn4/fth2
WSMHj7R+Lygu7Nnd1neDpeUbozYvRT19cCkgxAgLgc9AAn1/73/dJFYekCdz0O0zknOx77JLRqP8
I6mb4sJNLZPQ/wiPlgENh5TBo2HR54pnFhzFDPGKF/Oets56VixnzeZXrlNt/G0lcUJq8KUo5LN7
wxwAWV6w20FOdmacklmiMPdq3JtNQmBpZto39tYw/elYXf3jG1t8CLAslrtDT/Eu3fnrMQ6OrhRZ
HQ57p6eqFMTpuCGsRfMdHRfv55c6nxm41rJNtNkmMrU6J5OQPVEwDCqn3xtBNGO2RjGptab0cQvM
fjkP0bqq8ZQigX6VnG1flIxzjBJH5kqNpfV84deI09fKr4FkjjMFv5OLGvx4rE5ZXqlKXA37hJOl
NyAavpKDCwhMp4VEmcJ5DJIp8FytsR7toVLXnPXN5ybPVYou7jbRW/X185/00WtfFDOkQC67P/Xk
+Sh2O9IuEMO+79X4llwJdR31Zn1NZfvSCDtN90X9apIjz6sHhMoQPwV5F1Y1DqPey71iW1Po0eIn
RIciF2L2ubWnB8SzHLucXpfPDsiyzBOZ6W4bs0QKANpnvAfQLmev1Sc6CvaQIcVS7bb4Y0TvVUwq
cNcU9DjdNjyonxaVkmdtVJTnLInUp88f2/JYjr7P5VZACLOfJOyA7cTxi9QlFL0sFnI/zkUB020g
ZsUJigsLySkT+/2J8W5UhE2cs8+mgaykBjDlxbQvtKhZK7Vt3c/VTOK9qPLHCO+eX+ed7UV5rd3b
Sdx8ISaaJzbJbg0EJ9zYXd7foHYzrjj5yQuf8TJYT58B9kVOCzr9HDhqx89A05u0i+dk2kvN7D02
L/k6qsPXOuAbi4axvLDCfPTIcU4wMxqYpVA/H1/OpaexCAqmPY0LGp+BTNZVKC+5pD64KYQyVLlY
zLAMnE68jegCNdarea9Y6lJ3jbEHTLHwSnVW7vRW+1/c1eJ9ZEJk5mUBOZkR9F5BauKW0360VOWa
PFSa9gT8rf95uKJkx5m0OL/ABZ9sSPIqJIEibCaAPjMvJxuUn3lZXuKznTKEGa4WgnREqygzuNa7
MuiviV2a+oi7LtH2QWI3132NtRW7T0Bd16CflFO623ZNny+IMJw5rRHsS0qnHhiX7DY2i5pyF1uG
iWrZnXBAdypOzD7c1W76lL5nMSbFhSF8PqbYn8K7Yc8CIxPt4PGYsnKzKgJF0/ZVGsabqs4Jr+qN
6MJnfD7HchUejrEQfnB6n+xQGsURvUVa+T4p3GCbDGq+mpqgXrndKC7c0PnwRT7H1GQsywyf5PJT
/noDiSo6l/Auc++YlPmx2Os4XRvrzjVqeU1jXqw+H1hn+xTGLJdSLT4YpoJTnO5ERjTCJtXdc9/a
ltx7bMIQXywSUedaozIfT1vYc9XL55c99dPwMMGjs9Gn9MNiAiHq+D7hflHPbjpljzBLv2JW6JT7
qgbteVMyuu8VjEd35ZRWUGDQy7a0sSPzJdDzOvFnS3H3rUFb3CdKgQLs5z/tfEgtv2wppJgc5JDo
H/+yaLTckhzDYN+hXPnGpx19z+04vXCVD547TAXqDBbGJpafkw86wCgUKF2i7NMRYxuoxXplhVpN
ZzBq6vvYiuOtwM97YQr+4KoMLd4kyzeCxVMFrFaLgBA2ejgcLpRdSL7475TYmdck66Kt1hfmOnWz
9IKH+HxII48EHaRyrMDNtbh0/h7S7VTPLhaV/NCw+925iaTXnDWU6Nsy2ibq1D//8wt0F4cWLh9U
/7zI4+vVuqJCxJHFgTHGFpF17S5G3HdhTjgfJnD2ULgySLAC4go8vgo9x1pvOqs6WOb8C39mu1Lb
/NJidjrxcPS2OH/ycVLAXHzGxxehdaVXOT/gUAX2HROTdWNHs/AiszS3//bQhIZ1hQMEm3o22eDS
jq9UCMq8FfvUQ9459Q0YEMOXYRg8fH6V0/gtcHvvo4+THtMcFcST6c3WFDRqPWNhjoHmrvuGZLH7
2Z11uVU0KR4IGk7uaE64JB80Vn6vqM20c4noHW5cczAbCDc0+0E36RvI1IJoxkwrBNqbyN1KV0uq
bRGrbefFIzr6lVJqw1d3dtznRlU0Npt5k+mcpqF2X/iwTsf4+30xtvliyPQ9l3sPadlzwObxjdoa
/3m5xidYX3ez8YBI4RLb5nTsnVztlJyPQNMNCper9Z2WrUSHGbK0g/TCPZ0NvuVdLUsR+w4coKck
DvYbnQYxJz/USar4WSYwOwMc2mTj8PvzYXF+JXafi1p8MTxROz+ZDKO2D+eZIL9DmPHuRsXiUFdx
Np+xHqz++VIGnlJB5i/bMF7X8TjPixp9bCbjQ6FK/SYrR3pZNSZiZnjrwhR/dnRlM4ijARsLqznT
3+kUMSZZ1A6FkR4KkDXYRYxuVaLwR2oMXWtlGhid2dFUqmdMRfB7EIVciUaMt9EUwfdK6Ctd2Fyc
j5vjH3Ry80oIn7C11fRQ0tDbmVquXIUZ5M4LN/7RZYxlvqImDPbRXlahv/YwjebkQ1OJ9BA3obpq
3Fz94oix/Pn5m1x2CH+fXni6Flxd5t9lA8H59+QqZYxibewgEg0qiIxM7W8pjcgbBPLujy4XnDMh
4KznqUJWG0TJhQ7I6VK6XN6hEMBkqYJ+OD1n2EafR6gEywNdOPs2wfHlMa30W2FO8QrMeLQnM/V/
8WSPLnqyawr0qEYH6JSHLu3zrRWCROudYbgwTM42Z9wbZU8ciNwXc5p18mhNS6KzD8rqEKVV9FKi
dEAoV5PxOWn9usrQZEWaQXefcdpvQ0uxfBiBbumhK5n9mbmf0prprj9/3+dTLLA0wSr1n13yFH+R
AHMPyeRtDgYy8NtMsc1nZ8ldErQN7/ouvJQo98H14CtQlVSXHSoMlOPxlWa9HUMSbg/U1OYHiWfg
S13b0gudQr2rDBgfn9/fqSOYtRGjskFDiNUR9YF9ckFR1aUt0KUeArvRzE2S56buxS2MJ68bnOgN
XJvz7M6q8qtLIQ3FqLivorYlhpfAz/y+kYzWVc3auTPZJgOAs0ZXXdU4t1SvL1Mz5w/L7E1TFYS9
G9Kx/1gd6pALq8YHHz/9GQqDzADYLk8r+QaRrpnWte3BzXoNOYzT3pRaEFx4WOdX4YyK4k5nx0Jr
1zwp3/TxSBcimruDmbdyHSqxinahvhRc9+FV4GPjFRcUik7BbnE2Wp2BsO9gzW3ma06arhA9i3+d
LrEM61hhHZpxxpIgdTzQWqb8OBbpfMg58m3UeA7WKGjjC5/P2XQp+JJZ85g0l9PeYlL+e1JevB2N
Cs/kICShLahqa6DLIku0NfSM5i4RUt2h1xuzNfYB0o5tN7uwYz77oPgFyEHxSy17JAb48S/IAegn
ilCHQxcpxs00jBN66AHFVS6RdyxS988/qOMZmnWXFo6AlqZzSGZIno5Erej7lmzdmT5h9QPFZ1l5
Vj9LdN2muAK2kqyjeElu+fyq75ya/1mX/rsscwblWDyG51U1hDFdX5navO8mUT7mdtlB5xkHZLop
4Z+aP9t2fG3bIfkphogGdWfhymYXl5CIfOErOd5Xvf8UE5IUbu0FvAn04PiJ6zEqs8KgFtbNTo54
u5h9LaYgVkm3/6fe5/uluFeO89hbVTobJ5fqUO1mRWNhKMFSsy2xvqALioIrtKaXDugnE+X7tTgl
MJo5VUKWPmUSi0DJM4K71b1bxaHtm/OUfimTAFktW/MhXo962DwN5GlUK/Z7ronmeAiFP6VZfUsg
dGCsgHn1V0gJsbGIsFIFfJmifihQsilf3DCF72rGypOi0Zf3CkbXk2PU7ffPB8rxB/nfXTCvYMsX
VA/PABBTbDWAlFWGJ8RIMPtOpz0YWtv5NUStx1mO6i0mmvpnLorhbkrs4sJZ7IPBsUg4ljopsw+N
t+PBEU+tkllinveDhv66VdC5xWyYsIIQJPL5rX54KRY3jQImr+10fz/IouvA5Kp7I8a+3TsK+Kog
a3Zui1Xk80s5/OqTr49FdOnfLjVt6xSrITJ9EgXBIfscjekKm3T1uw1S3YeX2UARo7jR1Yp7HZH5
/k9ljv/e58KncylDMsG+5/v+testq8QeShwme5nVzVvCyrHmvzaWami0m7M2udQ0/+ipUt0gt5VN
Ghc9eYHIQSMzA7+5V3FcrvAsOdckojuryNSaC1/38dS93Nti5GVRd2A30P45uVQ8aOSAx7XYGzlT
qg+MLdkIt65fdIt/4MVREf34/D2eGKj/uyQoDQos7PJ5rieXxHXaBUM8q3snaQZ7MzhGVa8xX0WP
o9uO+0JWSKzjNE6/Doaobplzi1vbDBO/5k+8sJKcDypiFaA5wF9jQ8wHe/ypIOoc2O8t9V9UFjEi
JyhUMVjRzNepX2DLTLKnuJEoPItKf/v8QRzvQd6fw1I2Y+1csBlnmqRZKUFJd0LsyT8aiJEMspXq
Ik7+/CrnY8mAzk9fhqEEzOEUMAqNY47wOrp7XakdX5WuTnDDcAinLr0wlM6vhDaGMcvszXaebuLx
s9RlO3bMdcmBbq+20hIj35iN0oO5irtL55jzZ8eWVyWZES0HeLfT8llEe77u3S49VKFbvKaS1hrC
TX0dhuiOmyEs7zRMcGtMvcazMloG034HWisvkJjicfHtHhVyrNSXdkIfPAMD0RRZCPi6lxyl42cw
K3UFhdXODqOTJCu3jXu/nNpwq8d0Rz9/sR89AjoJRFYTIgU/b/n3f81KKJxlZAKLh1wn8606F+W6
jAxt9/lVzrdaoDnfwfcQ0mCjnXysXdCCOyCu6gC2T9w21Hno76oj5hwzxoUg7Vf0Dt3q84t+cGs2
BzQOaaC0YZQsX+1ft4ZH0IzsebnoaArfliLZDZVmXLjKB++KPfkCNeD7568nt2ZHqiLllNScAbKA
+HJAk6qi6JsiDZILG+T3huvx4gWziigm2vhskpn7ju/IQmvVN3NP5Vq1QxxXbme9OaES3YgglQ+M
9Jqmu2WSFZ1oJkiFDElO7AHQti1/dCLrimOwleL6yBTHo0wnaLtX8/CosPvFqlPYmeaNYm6fdBk1
6UZNLO3ajFUQ4fDFSRnSMLIQVCNtRiUFYfVPgdvC8aTMzO+SkkPl1cw92MaW85DX2QI/BzLkFwh/
/WtemfxGZBG93wDlekIKO/zqe/KyPZEmRbVyddoPO/Sbys9ZzSvDy6vK2Kgq9EWfcsKAdZmM3Lem
VLnNGDEQxmKEhbNHhIx+09o42OkeBMkve6hJwlIKIb+MY0H9rAyaUq6cVsOjSdj2DIgtaUzlhuSR
UPXzMlUjXEMqHK0Ei7Pi62mnv4XU5x67MJJ/ShOvNT2YALu9tLP6YM4OOIOmU52fhYDn6yN9L++s
wpGal3dpTm3c7pJiNWQJFthiFjkePzmblq/jk8CEhzqkW+fOwvzAAeg8D6A7L1UyP9gGM+htJjYa
ttT1TjdwmdQHhkXRHMixKQkZQnFxk4rpd0x+ypfKXVzOsSKvYq1Hk6GTx1MHRvXUGGa/gYoRrWqt
SzdTb5Y7g/l/N7eRs24Lag6h2slrDoC4NatM38FiMC4sAh98upSUVcLfgD2DTj05CkbYEKVOgMih
GJuKA1mDONsqtfXnE8QHny5FFWTRZKkhcjjlWADAHK1Jttmh7vG9EhjorqZ5wCcQTub/4lKsoMJ+
DzegfX785YaGGDGsC2Z0d7avciu0VlrWuTuQRNOFA+YHcy0srwXLSCN6mf+OLxUIvIODmeUHJdIx
u9LeYPUIm+JmUOY68poucB+7Sk6P//4w309b6GWoiJzOtpAz4BPZQXHoTTI0CPQlMXgMhD/HTnRh
M3K+26Soy3aT4UFHGjXH8R1qokhcabnFoRSkI9rzEPtRFKVXo9EDNh2b5MLx5IMjO5ngC5IMEQfa
3VOuqUK85Whk2QK3N3Df1FTE04Qo0FYfKJqpdvBDySD7N2wKrkHlx2uDbvSFhfrsOEi5gHQkhin4
ZxC7J/si0U8yoI7Fa02wL3V0te6E2QX3uaLFD+CHg03OT/QwfaTrehLywjJ3Nqo4tvMEOJ6Bq6Mp
vXxLfy2mhp2EEEVyjWq61r4wiH9rhlHCn06SXYWs68od2/LCez6/ZdY64F60HdlfU807vmYxF27C
OqgfwnaGiI7LuPYqlRQBMhzbL2k2Yq1v+/zOJuVi7cztv1lQ2Fpzz+wdePBcfVFpHV9/tLIIxb/Q
D0bQdKvJNORtMpuXdqHvYuy/V3X2uMgFaWwxmJH8n345I0VyBGK5eaAS22peWBDUis2xdW/KKsz6
BaehZCsDqdyL0eJ2gxgSAlZROZ6XflSm3X2kONZr5xLr4pd5g28pF1Op4y0aTJJSxlF9BEPi3PSl
6O+GIgjWHXYQ0k0yvKglHdPFVxT8sae0fAsK4hsqq82TlcZoE35bT0m0At2jXeHPrizCWwdsK6EY
5ldFH/UIs3mACVzC338TEGzQzWb6XPsWeLDvTtDgYwgIpbyCZeXstGlo1a1mDcBtChbk0FPBmA8E
nZaa6ZmYoWp0Q9jQ150RmbciDofRQy1ZPZRlrhteUxTqvdKb/HqZSHEdmkb+JtPYgEnGwPXzIsLy
OgOC7TwMMcO+xY22RWsC3y+QuTJdmhqWueb45eHnYZpdMJ0stae5nzLEa1xLaRzmJggmEEdDDvG1
NCw2Ypq1YyeCiFEby/hL0KbusMNDiueU4HVh+10T5fEKRHf8VSiK/Vzp1GC9UdrG40Saw73GM+mv
i8xVLnxYJ51HhM0cmKntLAlwFCTYbh+P7CrFZ1SEXfHLAXjeh3/y3NlA75idp6KEd1bQCi92ZfIz
jR81HMefrxQnBo3zq5+s7lpRwb20++LXaHp3E7SRt/Kbcde9WF/NwK80P+63lb3qtp9f9nQ2Ob3n
k1WjEE4VGgpXzQQyidl8g2pwrSiNR661h4vOmgy/b4cLJ5+z8XHypJdf9de8mVoYHoNu5F7x5do2
z/cZg1LGY++gewTGhVXidGk8vskzMxRoDFVNA27Skvoqy3J/Uv8Q+oOFPrqwo/kvJeJo6BvYlCge
m0S1qvTrTl4jHAptTCt81AKTPv7xPhlemyJtXM8GeQyemxIbluqFl6GL2iW7ONDUp2hOyoORyIx+
6ADGcGXZYWBsCZRqb7uw7X4SU6V8c3vFbK5loQMe0URPclnsNvKmU2Q3+0WpxvZ26AfIOFngJG/g
BazZ62tcP15ROe7PoRv1n1aGP9trILgE3hzYMtjIbEwRU40DIAEwSUD+Sr3A+OeCtzI3ANyT2Ney
tnqDFaU0q7Qk49saBzlt0dMb2np0yfnybaUywZGrQep+g/1WTJQNHbBuAQmj3yDWSdOPm7F84Nge
3iU4CnpPa8v51Q3kdKM7cR74UdWGd33agb9xJwUfUITWC/SXYUygtbIw8MO0Uq760QLYn2d2hRVc
LhJLUl301I8h6NFvSnv3xSp7WBxdm6XruJucn1lYznc5Tld9A4tNaUn8GhEzNIb6IM1ueqXUDbZi
UE0WT5K07d9G2uN1ZC0PvhZp7gzICcvUvemyMtyXLRQwLyEqmzw/N+C4lkYj8BzRJJ5ldM2jWeaV
66vE1yIBzXrzLR3nOuAdlGa1xrCsAMAikuaJ7NxSvVMb6dqruR+D8hrhTpBtWnj5v8kFHJXnSUGo
vopULaxXSd3J6S6ryUn0SXcYDrIqq+keyLeSfAV+ECR7qwpMBT1i3Y+YsLVYaR+FGmQOqIwkLJOr
fh7kADO9mKzsboxUNDZofRXrykZ0oPhlE5bfE2yerVeRc2WskjBVWzQY1Lc8Qr76LfIPMC6cLANA
V5NV/batrvtBfjf/i2ZG07jwwtqnQFjtxiImTmzmIGhvc0WJVCzfib7QvqP6mrKAlnpt2AcgNKeB
vWpe625yP5E6TuJK1WrjtuxSwlHsPumvRtFWhHOnTTWsA8WJliBbZUpvckfNflOwsm4nIyFaLgp0
E3bSqFl31GObN0O0Ru3TWrJuQPcl+EplwEwuK1A2Q52Db0PrFEuYUWoesmswpLarpkHQH6cFMe/o
/BbqNbl2k7Km1Kff2q2MjFWu1CCBjR4t8Q7UVv0YykEpdkVHdPItUb9u/NCMwsZJQlFsp/VteY0X
uqgh3itz9hZFgX3vBA6Zc5Ug0ByXkwgbT6ty+260GhioYZ1BPui7ClU/+ccC6JfMA/AdWRLcjQZE
m2tZamF4hRDdvdIidtc+YzxrfbUTpb5KxdjrGzlKopuMyspiv9WCNt9o5QBcg/41sIqkdHKbfKCo
F1cIG8HaBWqIgXse+WTwiLSQO0p+rlc6snqzAYGgbtXpGW90XuyLizWd5PYwG0AI6nH4OKhdXns1
pfVXBAmBudYUmU7rNAqCXQejxvagE2Vvg1Zj8NCjaFZXBP0xWY2pXqx1l9+xqtwwvjFjfh/kPC2N
vciuozfRxqbYLpWHGs1/ZX0NU9h415BWyxvaUOAnrGK09xXMe2JwDSf6usRBm+y4lAmSrDHby0Sp
Z9/tgLqN18I/e5pDMfyp+7TpPDYFIUJ+QEsuVLwp3getAzcPT7pbeVU0y3jr9Fr4Q84N0hR9cFqL
+anTdF8EGTUkEg+Nu16Fieo1zRwbq5pyV7XQ5iKTog4pSBurn+ijdpB1SbhsU06gAWi3kGKHPj8h
FHNxNAR19zwZZfXHaQuxZy4vpVeK0PiRJlP9s6o7tviWEic8Y2FH5XZqKvvAa54rv+psycapjNIn
pYq1fMUetSdYS+/gC+bGoiKPuEuOgp2mrUXcANg14khWnhnFRD5SbcoGj7VFi1fFMFKn1wB3+CQw
leq6wy86eXbvZtB2c2QKq3l0xLYMOdj7daMG3/XSagsacEryHaCA+X2yurqk0NXG+roDhPVK6TZ0
Vrp004dR5jwJ062120Yo3S08QP1bUhQWcArA7h7Imv7WIRwp9LVSiX8yZxi53wLLKD1BigKzWzAb
90RKwNQIpgmEGMcRKnSdU0HK5FZdymCwqqiOBaV9ZU30tlZGoCYsekKNFBhtVud4Yx8bmzSrKPUU
JfOrN1W5+mrEmfuMriCP8PLVvckuPrGvOtLkWRcqTf8TJa2V+Y2axm9lLLscakWS3RhdNvfQt0oV
lo4sR30FFk2+Nu0QjRzGyjrZlMWUgm9NoZqBTOkhxhVpLL5yPgBTVxH+8WJNkzLusnHsC98o61D3
psbNDK8ChZEvLv+KA/0Y8o21xQznThVRv68LJX+rY2UOrwDOqdtkiiGFwj+YrsWQxxYERRBRnp5n
3bNphN2+gofzxR21qL7qjd4IVwlKsSejcKpHNHbVl4KQyRQGRMWxIqN2sykCvVQ9SBHpg+Uob1Yt
uoJWVs5kOkqlJxo8iwfediIdbS01V4HjVmqu3NHOIHCpAOF8w9ZEpQYbD/EvIJA5XDdq7+E26PUi
AZdZGeI7E7eRwISbddgm9KKoYHSi+GLT+BDwK6bZ2LZTStdszPqRmcOKxe+CAD39IQtFcBd36kh3
ifm791oMit+Z0FlgZJsYoCq7VHucnNyNEcIm5nfKZ6p9EztOkW41SDiZR2s0cL4VAr6zD+xmnF5H
Do+9J+Rk99u+hT61oSPQ9jTtaCyTjmew2I8T3JYRImq3ZavB11TCyJmu3WRWg71BGXPepZFWlT8L
laQZX53rud/0TmgdGkdJJs+Sc/QojFqHhzW2ZHr3lBF+0L4HYy2xSyjXFvTa54hsGkq2RM16ajQN
1spwZLl3Yy0DnAcEb1yDS9GxY5UO/0fEadqn6ZjkX6U2ReN9FjSV+Yf316uvaYAUDnJrrKrXNfNM
uO7cRs9uI2YNUOAdLLO8bsb8SjGTvLkWmYzCzUhQofVcgQO+BYlvPcWa0YsNChLtD4yRqVlZpAul
q46h2K7yEbPapu1Fn65kVhoVnci+nrE7iv7GzdpGWQcjOL4E8Gu3sH2qfqVS14xXGEK7EutEaVCa
dZX6ddAQOKObVQd5p2vZbH+ZDIIat+WsN3Jlx84Y+g5fsLqi5ykTZi6drBzRpePvPplsxUeFWO5z
LVCq3ZQ3bCDmuFcfQlXrbkfbjeAyGnn+JjprKnwx1Wm6MaYsDW+BvMR3SUFdfKUF1ATgQQD52tgD
FXo/6EucaJTF1S9Iv0f2647dPg9dNNY7DsQQorjt/FdVqfY9WwlF2ShwGCavbTp79IdCi3XfZDb6
YpoQTrcQEgd73YadJbwpbdrf1FzUJ4BQ3YF5Wik3pYpFxzXGPESlZum7VFOMyR8IFfqhBMrc8tw5
Umwabu02oezBtDFFxGc7Q2O3Hn9i+1WqSc3JI6+Vags/qbm3mlqVG6lx9l+JXJ9aj/grNbipUq26
zVH6kLkyhlkHzIFk6rWWZPldluPp8NTa0n/KqGY1H2y4V34w1No6bBV8ESX0940Rzqrhdf0QF6/s
wJK1I9vSx5gI0LoysQQB4YIl57thzcqmTxMrb9LMod8OOREDkZ5CtavzskFz44raHwD2cbiw0jAl
4T6fY6ifHNO3WCbHZqu2urq1MxBSt1XJzJPGjabeprOmf8ndvjZ9ownJh+2XXjlnHlWxVhmJsXtp
qvJF1aa0gBcsUYOXTes2q7JVbLLZOP4HvjkshmCdxtJtb/E3XhnTm+TLMsa3tNWNP64zu4+TOWrJ
LlMsuIsKeemc6fLgRa37+SFPFAN8bqeahwHeqQFHWHHKDXOuRN6b5Fp3T7yq2dzrlZzfzKAum+tm
GuHIB8NC/wbGTGWHVefPKBprWA+TW6n/l73zWK4cy7Lsr5TluBAGLQY9gXiCmk66nMDoTie0vNBf
3wse2V18II3PIseVMQnLMHc8ABdXnLP32l5XrLBI1Z71h7ycUnL1GKZjMIp5hqJvzIvpqnCmnSsb
cNviD30zjv5I8NxN3mO4BngwsvopcQywMykJYTqYVhl/k9iw/7TCaOk8CLIyuAJ4aXz6mkS7OVWL
+Dfk5UJ77CYaUTjXxHiNBnseDqFDf2xPUX16aUAIslEtJ+Pnmrhb+xUHMsOvzcgBsb+i21I3Rzj9
mMPWi72qps3J1EV8Bs+Wcyc3m7RPVZrZMccVNSlpZGXTswPdHixcSj5E0Eu9fsux0Zo5JlPlYvHR
rUdwBzbuGFWNoFZRZ+88WtgQpSqcO+CYpTC9ATZrSUfYFgVAT7inykWrFHPk59pA60aT4v5zMq44
UN0sLJztYVbstBT1wtrdo1+HoxQnX2QkrWfogJgOkjKUWqCONP0xwxfwQAE1Jneibtdn0BrKl2lK
6MKxKvZPUzzONygRxtskLebwqAOhaNh11dINjJuImCutGr7jJSPROJ6m6prEowKqH+p+JE6Tpv0a
4kSEF86yoOGdLWEemsJqfi8h2N5AxQgsuf2ix4XvEPv1CNWzvYw1SpxuZQKfc3PCoB+AQfd4rLtu
piguObI45EYqjFvILhYY2bEqOJGjTDkM6sT2F12AfomVEcRuqJHi4BXtDCBU7+X0el4U/WlqLQu/
SaawfsI7i3VPjTlFutZkiNHtzaH7viwV0InKsgqOknFiX04QYsJLVdOpfvRsq2R3ik3xuKaQfF6g
/185Wj3GgahIrPCN1LJuw1g3b9KkXp4LIXW6x9/VvMR5Zj6PDZtn1+F5/YCQKQAsJ5b6hDE5U7lk
PKVuWOXaNwrC0UM2gBLjcJ6ogzuw/RcQDZ36rgFajD+QDNiMAy8xE0w94OKDTtYnoiT5nHSY2cBN
KWv0IfNIzarMpkCUVyYCeeiYpE2IvWa23bd2SpOXj2tzH1fJaFSfVslGiZqAOgzl8yQNtzQSKFtp
nmkP7ErhbHU71Xn8+ILbBuO2TrbpptQlQHhBqM1zndEJpzRXJncfX2HbXNxeYdO8MMo6kiCgls+U
RNzVzSb9Gqcz19g2Zf5cA00OglnkK2gEN48tqQ1afUr5XB7FXvetvXT8Z8kb/67VvrrE5kFNizA6
e1LLZ9TkQVs8x8o5mdrGTfD2EpsnhaFQAXjEXXBwYYYsVZcg+y+N3wbLhXMf3S1e/J+Ugl/d1Do6
XhVlDbyzAvZ/+RzbPQnR+6anXrTXq3KfR4dS+op/60xd9t3x9uqKm/aZ2s6itTKuaGIoCgnLE+fa
vu9Wfl9dYVPSp+zHXE7V6VmW5J0u6UcTOHQYXmTijArlTTd0O+o2dd8QD3Bi9XP5jKfiiC7Um62W
1Sj3+/YajrcnK2KXlr9b5SzZ6d1pAp0WCJpVR2xsxjul1qWmJVw+Ww/IOS6KL8lFRdqDm+31B07U
mZ9ew8R/mK9m91ya0rvdg1eX3nwHtGZmM1Ht8nlwnvrpM/v3aGx9W3uWoxspj/e69uM/mD9eXXDz
VSBvLrW5tcrngi/O6b5g8feAR58Zl++/zFeX2XwKCy1dq4AzxhSi7D7d3UHj9mEPnbnMu8P/1VU2
wx+nRqz11DqeC4tkCXYjSbL7+HGdGxqb4a/OuoSQnsdVg9HtAk72ykqr8CZCts65rN6ddl/dzeYD
kPSMtCWFa1W2Z+2MH9YPKMrFmUemvLkKKc+0hBnnikPmmLl5M81SRbq6TMqzak7jHdIv2LUDqPnF
TBd/jleFbdNF17QkNeKXytxjT5X9TAkM8PtJR7meimJyC8fU/baSBo9kWx19aG2f+aHqOhJP+kAO
VChD/xPGzsy4hti9nk01ta/lTDThT3SjaB84FkyZZ5F5FXsUJJPE7xrNfinW455b9ykADJwI5KcM
mrDulcnR4NoaS3npzOHyM8MfgLpi1MbOpXnW1RdoPSxiW2yHEmgvkVderEIEd1AXGyewBig4VDG7
fTyc3l+UVn3JyhxbjRqnN2U19LSLdfm20wOQd6NyzSfxPfrs3FPZO8bVDSk151bCN2980ytUT69Z
pEWXKBq7oMJO2WL+WMLbmQdX022PzsWnnW3CbuYX1Oigkwo6hcVTcpNcZPf20bxDwWdxIr4iDy0C
pP27OLN2fLwpAphxeoehMggDoQj7vPlhcb7WtQf57OM39+5E/aq1vRmNcyXSgk4gKy36OldS7iXG
odTdZe3wXafUW/ZPTvzrzzX/N/3yXziyXj3+Nxmrd0n3C5du+V/0h57KZ3Eagckf/X8RmKr+1zoR
IQFGdICIircy/hbd//mXhFz+L/gimMiR++lMd4yJ/5+Bqf3FVMD8BwtThTezCusJb+pi/pxq/AXw
S0G9sPoN0HL8kwjM9Wv+nynMgNRgIWnClqEbKHiVLTLSdLqmHvpyuTGmSgIv2LtyG0XEhiSZH0nA
dV89pLu//+LXAZcb/cV6PTRc+CWoy8FvwKt0+h20ejElihOrN1JJUpYc63mgJlVMaQj+06j+kJWc
eljYpXspvCuKb1LUUP9o1HOxxX+YSic3DpAThxT1ENROFlW10x9SLQWgRFFVN7UW09HimBmWCZji
YoovG/EkijLcawm1/UqPrUPbGi+RGB9KuCg+ZHXjhu75fV855b7QxkerEgm4bV35pOrhoYMjvYtQ
4vhNC6V5QP7od9GAkPS7atZgsZOxOjO9oJravkjM+xjKkUmjxUHws5Fs1fiqC7Iy1GvKLlHsoWzt
ieP5ZaA3T8ROVy96+aDnF3p2jLpd2x1ycZ/Q7Ltz6mPauxYYLckzf1cXRUaHa492XNjBogZt7LKm
cb+UTl1xXV3P1VWa7OySw6mLcrZcmf6+EURHs/FR9kQExDsuJQJM0Wa5U5+NzM2kHVKg5WZMQaId
4q/KD2j0s0X01oUyX8Pxoaxa5R6UtPKLCTRJq36VyoWJaNs6rrW60gdO3HtWTSnIdwbfQUdVYO/e
a+2uiP2enCjLt0Z/MnY53EhyxnUPHjnrb/2pvyMdweSke19/tr5r30kTh89m0R5Bf0VKza4QXzkI
E46FIINOrHQ17Mz9zyigxSRZrvK1upe+OlSAafabu6nYhRL8sV9QyAZKEPH1onndL7RLDQmaNI0v
yYb50cgHw0Ea4c6GmxU08VxDcdXr9No6Gr71gI0E9XP4W1g7GxA7HcDL6CdvzXgQ3FV6mC2vYWPw
SHboPtzre1Aw9ESvk68LhHaiVpojGUPO7fhlF147V/1leDNbrvFYXXa7/Gr65qBpuC5LD547FtLo
50KClzdftDvjGH6i10TRJIu9qb5mdzhNe+1ukJBpuQ4lfje7db5T6btavhc/y2vb2Be1n05etAs9
dT++pKEb3udXo+dcOcc4kH1BmrdX/5iP9m76EnmtRxAOeacWPREXxW0O2J1uLrICr35JXxwcpi+I
RlL5ONiecUHwya66HOm3Ai65g25S+TzQ7+We5sax6Xz6Kf1O8bLn7Fh9m9O988m+WvbO9RAAy/k9
3OQ3zj06F2n28pvlic8WIjo57INrANm/U4LyvrzXM8/p/UnHEEUkHhpZz5QpUv89rf3vMvgvLEKv
Zvg3y+BN1Y5P88nit/6Bvxc/TSH9Gf4YUiAYlax+LHB/r336X6sJHuWgSsuPRWCltv176bP4Q/hW
wD+t0xkhwfyhf698hvUXTC7cUZB9LY4IMM3+Qfjz6Z7TdFaeCr4fCGl/Us+VzT6XOECBF6Fa6Fln
8i9TUuq7dhhyNE120z52RVdcNZMznlkA133e/yw761VNRP30Iixgf1RdN5u0RbNmmYYDDb5cKj+z
4pSeYYXW/auX8M4ya7E9eHMZhycFeW9NxtwK/J2yl5oyZu88Y0D5qghdejBIWrmtkhwRJmEH6qPW
jWSiN3Jnd15cdPQaEKKRWNSIgmJ9LHfJvmiAH/uaMB1o/2NViaDt1eiXTDeDVm+bk+SVT1OHhzQh
M8wtyoQCaklX9hr0B6lc0dxWS1CIik6UNQ4xWTdoal0dplbtKeqgkLYrZ9UCH7TnQ8VYz55gIKUq
vJlS0T/LdOlpGo5VL3wjqZSnFA3do0M4ku6x282iS3bU40PcxkMTNHEif0FXRpBkp4BxccmSE7DK
NbQnbmoaxXARjlb2gLN/VAgvGOnk0Glxirtq1vJiv9gZC/0CBt0EaJzRPRBWpnuI+EQeFEOmrRbx
fM3JIdsgIMmuvZHmKBYBvTRWL/qjke79d5nXRkH/zSS2stHvEACYqouSpbrM4PrTI+kobKOch3Tr
yxo2dP/jN3+6n/szvoBLQGljeMuAqTf7K4IJKw1NGLgLrdKgu0iKaxrIKBqd5D4iEazjx9f7g93b
DGi+n9V0sQ43nJin+6jYJifUyno0l0tdEnVVh9oNcutm5r2R3MgBzrF2BM00rN5and42VlLk+zrt
UXXAbUUQQOSQeYxapxQBQFuTvYuGcAX53MTOoszm9Jth9PFPbYms1JXNfhzRQRjKSzbbXbKTmjnf
wSGskVLXg/ppEHa7vkB6AQDHMW3hFyfEYyja0BsV4iU8ekVItUUuNc4uTOv4mBMZqbi2tRC9iXeX
XDYNXcoXMZBszYaQLAq/abr2AkVSun6ua4+lyqPkB57Bs97ld14gjne84H+KH+irT5+nMytotvAG
0WUfliDO9WiPzkTaqXLRHZLaUa4/foGbIsafEeOsjiMKGKvzckt+VjKrBxEUKX4UahbsTCnFJ61V
nkE+TeKKsU8/5VGaEbqSRI+Vjj7HHfKiCUx6hQc6nzkSU1JM7T5fDlAS28+L0ZIXEyomIlhDlsd8
nyt5800LFysGfVDJu9HmzxN7XZ4Z/BuI2novwAktGAvYHi2VIsbpw4vYnkflEmrQDSqEuII7uCxK
1MBY9wY6lILG2F2ekEweoBKj5Rgi8LSpmZGkFhQ6ZSO/JIORTU+oZIbXLF3M9ozuELKeOl71nY3o
EfxyZLo0I90e3aEO+851tFa9LZKJULPOFoh75hSPQvDxmzrd4f+5uTVAg0URgxMMok0N2BR6qZA1
bmDVm2YC08tv1bI0l8ShmWee42klYb0SlR8yojWe5dqXWxexV12CjB/R9hPJFQADMSDH2bQKiTOr
QgkkREPwZbJkz2NqlE/RpFcSRj+1PGctf7s+29TFQEjhMAWKK28mllma85lc4DiYx56Q1lT5ujTS
OpfaVByjic2c4CC5O/OM12PS6XTmoPfmPIjuycaSsjlGdWWU0Xbt4kAf5hbVMVk81S7t6voGuAaO
PDlFSO0bBUE5FWJv4Q1Z7LQuIjBrp9lr07oHfEs93iZnzl3inP+ndarB8jI1Mm4RVqVEQ8NsVdye
HJLwSseh3HqNFFc1whjJ/jQ0JfNcLKvpJSaQXHNtGtVcrVeGW4JKk8iPR40ANOKXSirWlZZ8NWKm
I7emEbIEljyjT1GtpCeFyUH0Snta079Yik3+mzavCfdRHJrVdTr3yUEpQtjrYx7VxyjCE0rGdFrc
YljtDI+ZddkLp9R7BOaYTNm3t+lwZlC/me44f6/MQ94ylRDc6KdDrYuXKATiTxWgGJzfSdekh2ZR
ksuJNLSdnOnVf3Q9A24D20ccwZtj/8TyQDxNkQeJQPtgtTaSCrNxJG8wwFLEM5rcMzu+N58toQGw
AyAUwN6wKPOc3uE8qcRUo9sNNH0qDgtqsf0s4vmSYvr4+PHo3aAh+HDXa6HytFdekglG4PRaBRL+
ioilPFDGabyaukTbr8JmGkR9332tnUHu/UQycHOVYf2wxKYtXFRNKCaToVdfzvyadZo4+Zb4NfC6
2BOgWzPfeG262Axrta3zgC9W6Y5EZcw3Yw3xvDWG7IouceWhBFmeJ7sn15OO/WfVIA5g6czE12Yl
uqrapNmXYZOfeSWbDsPfz0nFas2Qowb11taorEEnBFUF2pQQcy6ySrm3lZkdYSRD5wqacRX+j00S
Lthy8oJkrjYhdrh2FtML55Acb9VAZ+gR6JfcyXFS2wfLIASXNN0iVwNJW1rrzEL9zjjixZI5D/Qf
f+u2wBNODUnZY+IQ4Tybh9pKmku+XvmTLDXVmfl/0xv783w04CIgO5kb2EZuZkGzE6YqTwSgSp2q
/ujIozqQJ188zVGi3Nh6F/2IzcU82hHYWp3s9K9JWelnrFrvzAzrsZHhw4tib7n5btIlk/qMpNjV
NrEkO6LIqsfeLNK9YQqqN4swp9g9M2LfLHzrxIthnMcLe5gv9vT7gTHdZFJdhH6exDVhsaKQUz8n
yBVxEvaVz6VWdLdRmOe9nxso4xxRI0LuaaU4XlUWk+qOzmCZftQ38KjHfG6wkZPY5tVaYn1OFwQ8
HtL49PNQFuY5JO6mc/PnrVFMZr1e8U9rkfX011do+te5xvJJSg4nOCxVAdsqbPsRvWAaYS8baOwg
6isySkwwgDMXts2Ac59f80vokVTsYFOsAYfOqA67jx+utT68zXTApoyJib8UeuC2W6YTL59g7rB8
1sclvBjbdpb8rA7H2zEcExXpjmLfobwy8G3Io3RJ/HdN5y8j3HM34bFWyWRFGw9b0RFXUzoIsIsY
PFrfIEU898HYSqOXdG19k88Cm+SYle1vaVI6lkZJA4NQkLYbunrRVoe6FDOpqY5A2CScuuw/486Y
JmqJcfxoIr+D9sRlhu9jhHsTSrLJWSEx0uyGJI3xsRdgEvTCzl/Q66FwatjO916HoDpBQFRoZEkz
j8DZrCUMDnlk2Lez4iwPSH2m3yVeB3FtRDHHm8HiCyMHJ0U7XURE3Lt1qwEjY7y0d+SokpcGPOmT
SJsYE8JiDAeRmpxtlzAqvie1ZD5nSJV+k6cSyoEsx+CyrKXPn2KR1yR0i5KVzYo0Ai/CtsgZ0Vj/
TLRwqSZRQK3qzkd8HZ2Zqd75clfw0grQovIDpeh0HIJJQuKl1ZIPi6y+rlpQtWUF/IHM6fIYTWxP
Ph5Z73y1LKvo/fDQrLz7zbjv6iEtk7mQCHOfiQotMI2h5JbE5dLqAzv32dJ2VW6JX0Zn9TtSdP4Z
EPPPhwcfHnT4yorn+L0+kFf7ZYOUebXsBD8g1ecDicDzYZzR9SqzQ78viT99fL/vPd91OWW5X6GI
f1oBry5nl0vhZKjZ/XYssBspduWHKJl/FV15v4wmCoB/fL21abPGUNlQWLZQHqwfSlthCfQjOg8U
u7uRRbHrPbtKzdHra1F///iCNODfzhXm2iqyNP7hXzYTMdwjyWE6kvw4crrBU/UB643Xl008+e2S
cwbjrNbbrjkCczkoaUHxupD1FW5XFBZF9dAy93MpS5cYMonx7Sp2fTgK7EkPZPw7j6hBs9Tvlkn+
WWV5inENE4M4GGQ/s7ZgRwcBGac0UNsio26tSzBkRBwj7A4NJ/mUNVABSJ52SolivS1010FRu0YJ
L03pNyphtxTAFfGoGFS48KNM9u0YSeIzkU76b5Kbi/sub9M7kSWhjC8pddTVXpEre8Sl1NiroY73
lrQszwbTcu4ZxpjdAHkgDC/X5pRg0wmyWQ8kqkd+nE+VB9VbrYmkX/JrZZR1WjQJFkFUxDQQfX2R
EOZaaEudi4GQ8h+tZUgQIwpd/hGCWpL9BPILVaK4Gn/KTUgE0zS39qd5Lqd+dVhgEYPo3n9ahJIh
LdGq5lOVJR2uk0YkP2pTrxTOvDXxZ71mJtfWNNqya6aZ1rgWCb+3lejJJwC2t7R+hL9Qw+NR9lTn
Zpg6rlpJpEc3nYmdoxlCnU5UT26GXbVtD3XPkr4lYRI/NwYrl0dCp3nDF1d/MwZEz5yUqu43/gFy
intzqg9tKBsvCgJjcsl0vbib4878XNOqu2v1vnlA/j1+mZFekFTfhdgL0jgrURY7o45jSJVGdLK1
FH2dFTUr3XSQnMxDCShFLiL1ivpoUrVfY6nF/Jh0iml4nbNIAqBMaT+mpTkR+JPW0jUsGZL1CF+C
F5ZUlbyvi9TJaGrNsnxIqyK9zSxjpc3GpXLU7QptCLmpFEejEZ/808ff0zsTxnrYWXu87KMo1p3O
T2UBO2Aw05B+pFT+SOw8u7FHYmEJAGj2WA2bMxPGO1/venQH17EW+dlgn15PGbSecErh+BWuJ88u
iMstI0KPitI8p057b6vKKsOODZjECkjfzBS4EqWsMlIHg0iLYXXKHeMa5LR0HNNZCYgd1T8veiSy
fTkm4yUwJXE/Zj0cpY8f8akK688SYGvrw4UmBt/A3qxBWqUbi54Ojm+jrHYOoiWDPVAzScTeECpS
fCGFOcIeq8zjQzPp8pkZ802xhC4LpnSNKp62ztTrEvl6SWhzpdAc/J0J6vt7px+o/Q6W5dcDgGEn
kufrGKfm/p/fM51mkLnQX+DjbU4JUitGo5py1qFJ1cZ9THWf5WhJ6TA6jcGs6dSteVsMPVnvTpec
OR+wsL5dJOjgAEzgMAI+c7vPUOW5SDJc134F24ts5XaRn6KsX5Xp7dLOh8GZJ9s3jTwqfWeyQ2Wn
4Jwy74dWizvf0auR7vRcWd6MI+kJu7UlvJisImdny+vEU2KEpXs9L1Hh5aOK/xbvbHxnhW36s+wH
Ns4ttcLrXGN69RO7i74lbH+rYNQjGuAVOIt2VzmN+Y08POi6KmpiDHVyKjQWbce8RuyUQ81equxr
RWBOTwQpOydPIlJ5dscasps7p0V0OVgUJwLkWtQbnSTsLlpYrRFrjV0nR4nqq3CXYqRmlVD0+MXO
NkyDIVHHH0Rg259rg7xPb+TO0ZVhFkNT6ajVE8L+Cf+22q9WUpGvLVOtZ0aeoiwLXTB8ovJ7rCE3
ijDk0l06UpcDJ7HDFCfDkmHpkVTpMXeyOnJjXCoN7u4upK7ex9ITsx5y1BozT+yKaVnxJXO2dG4t
t6ZETT/uflfjYHxqNSV9YVuXVO7YRFH0kKRyl/pjHGKRnZPQ8nKR97OfV9r4YHZJJgXTVM+NNwpF
b9DDZTBPii6OKU6BPJC8VIxtdFWPsnyP8xvfmRT24jAKVIYYq4XJ2ajN4nyPIUv8xl7XEF5eTfLX
kg4CtTx97jqYaaN9ETaAT1xQInXmDqQt0NhqtLr5CsJ0/MVEQPnRyvAZeQUW26NWs85yyphbGmWs
ji1e7kp/ZhJAnJDp5TTuZTAu+a02x0Md0Ggz6eV3NX9LAdFav4pUYiWPSoT11OvCKFR3hVrRuded
KmsCuYsoPdKjsw24DQn3bETN8GMs8qLcCwIaaiwlvfVtwuafu3kiOaxTsCUaFwpkbniKXOr3g9Yu
08EcpelnErUhMmJyRX7J8WT8ihy+JLfWJeeFDYVhXdiZVlX7xAb0fliDtpuLhJoHpqDKrl4g407C
TzmKXxGfFg+e0Zqt5LdlSEJSuejz9wGrxmXNsEmu4wSVpAdYEYONXeq/lCWEm5A2EpNCYk70whxM
Uf1BTRqj2814nhbfkvpZcbXaWKJgwl4XNAa+FAy+rcx9cV7pPHqC+CMaU5EMz4hC+AktyCLDd7Ky
fOSX5LgMkxg+nSItk3ZUZCx+l20aCXVH2EQU//MTCIkOpIKpNmUlyJqn02+UW8Zkz9RLcmIRaCLF
uNGtQcfH2FU0nAylCSwinO6JYTdiV6+oHn88Fb+z4pKjB8V8rbix8G5+gNXJaSeJjG+LsLELY6iU
6wgPNZb4+Iw6++1KQwN0zVtb13Z6VOt/f7XSdHUnImvSbd8h5YFN61A2gZKM0bNkLO3eqA1tN8zR
OQbY2/tTiA2GWUc/gjgUa3N/JP51sgzN0S/yajnUFQPQZGK7xLQn/+OVnEutOwrdIXOXWtvpDc6T
Bux9oIqiLnJ1nZkRlkNLko+apGZXVsETZdNm9t9Emp9ZxN9u07iySdD2GjjEQNkcI+2E3qaC184f
nMr0W7JE3bmv5hsj1mluOuMY/NNBo6gEdYL7wotNTWZzvQIWRiKkgoIMwAWPvXT4yAax+CIUzLsf
X+qdUYNJh8YVBSDSmZ3NjnBOnTbPbayZSCopphXwGTlGjA0HDU2e06OISLzK8GbuPr7uO48UthiA
KgOiGeELm54ZuZGRkrayDUTRUQ/JvMzkOxjaVWpls7swUM9MBBtx8boPBHXIhpQQR/aklOJOR49R
DpHc651D5TSPhu/1nMh+P3T4/5w4735bbYrrJiktE3cXFW82JqbcxR52Wan1VKFViVupsZX4i4K7
189iKJYfP5J3PiUqnCpCQULWV6zd6S+0qoqJ0iaOdoTkd+1khhbos9HudedsSsQ7b10HZAyCG0YS
6+VmrohTo0uHRQ99q01gf0JzgSzUk4bSjNJN2alDwH8gBODjG1wf8WmdUcG3KNMJIYlXt83tXKGZ
+TJLOonu9LWiPfyN8pDmc6FwyJWwxEa2VB1p6iqd11fycCxx0VpnfsN7D5njFr0khgMBUZvxTmug
UKZaDn1s2cVLSYXjuwz7gS0LbcH7j+/3nadMu3vNKiRxZ2Wynb7QlvqebmYVePOKZPldPDnNzE6L
X7CnBimOiRrLXwAmNmc24O9cl2Iyi8Ba0ONf9NPr1nhzm2lWbb910iroTDl9qThqlZRmiPxtorHb
J6SonjOUvfNoV9W08acJjjxtM2tNZiiZ8FoTdgXEju2tmWHLZhJ8M7kT3ZlS5tsjxnqHaLbYj2Ps
35oh4OVLouZDCVLK6AH5NjZaE92ygyGa82fQJPpRM0ZLd02nlc4Fk7x3pw7fqcyax0PedsCtbIgV
BBdxEM129FAOoj9Sy5evpVycixB6511SFmADAWeTo9S2DZvZdoYKishoZZkr5UrTaxgOub0mzlMx
LoNCzqwA1tk5It7bW0SALRvUilEaAFPbfCeNUea2odGOVYRmvVhyU32VbTs9KuFgHD7+TNbheDot
nF5qM260semwrNMbhXysql6Od5+aCxKsM5/F2yUHD4+qr2WWNU59i8WmdtircgqLNC3j8sq2bXFb
0t+6ksoFiRtSs93H9/VOMxOnABI/0Ng6eRlbXUjPMTJV2ywPnKEZkKukQFDgUbPS1IG16PVNCJTt
oXFiZ9rZeAzuQX3UX2mltfuQNg8HSUmR0l3JDgH0MWkr4LoAlfn1nKdEoYW0aT/+xRvt/bpIIq5g
gaRsYLDuGpuZA5hBDhWPCLIZOMR1PLQgrOCS5Z/jsY6724YKGKr1sAcZFuKD6IKR7cFLbxEI7Uvw
tlLyxXPALhEr5TcZrU7nA/EZKcgSFPWjzWu6G1omwoeh0OIfsiqa+wlZEOnZWVmMO/RAw+diASFN
S0iHRIcLinhco0d4dWY/8M74prBMKZuxZzEiNuMbh6HGWS9OAjEl36NJKe4mO3sKQ119/PiZvrPx
QK7DkkP/j+Xd2W5b0362CkvKokCjhrsbC6HsMm2w7zo71W4oLy930MPHT2AytBu9QrKSGUkoOL7S
Y1v9uUEMthCWXQix4MxDeDu5sK1dE1XYuSMT3Cb3LvWQk0eTxEGstOUe9Oeyc+oFktaQLrc4oJdj
YizxmUH2R3i4+d51hxBSKOBsARFEni5PdjLM6VQ7kl8VnVn4IpeVQyLnS+MT8zXBeiqVRvc0PVOA
D2Wzaj0aoGefVblvnGvwHDAHW2ekOhTOIJBdJGvWN0i9SbEvenAX+zPvb912bX4uijUYuJyrZHQp
6ubnWqDe+ooijrAo3+jdXOT4XqYcetOQOlJQh0L3MzMuLg0tHVwynDQR6HCCbzgFO78//jXrB/j2
x1DQXKOuNX7V6Y9hrbczW0F7xXspdm0pDb8NzV6+fnyVd2ZKvE+IVMlpVdF8b3aiDac6vVvCGH6c
0f1m9II7WEguhZDawWQHpHVmV/b2I1klbcSFUC9Ei/PHcfX68FrMtVo1bWIEMrA28rWSOn80Fqu5
Ri8d7qQqVu5i1EB7Y67J4KGqCB8+MmR6xJnVPowxDBrAetke/tq5HeObXSuQa0qoCCLpYWLs2hw7
mxQwVNOaRqBPwoaNO0AYcpdybuEdC61R9tXUAE0hZMZ87MrBKFBMmQhWPn4lbz5VfgXKYdXG16o6
lBNOX/wcdVJRVIMdVFM5on4rliPqatQ5nQQJY5izi4jhGHx8Ue2de19p9Hyk2MIwMG0GQqdGo1Ql
aRj0QhdUDHV9aXacFssF1g4BsoFTmqm2i/JQ+6TCt/qNuFL84lsYf44irKkranbzQs4ApqNWkyC6
JLZNaW+Z8/AJtBlMHalZTFDNXT6+WCOKeeb8vLV3URoO9+Ogt/fsZhOU4+k8xn5ZIHSGDlfYexsC
YeHmkzb9xEoFKk90kXKXD3JueQsApeU46NA0PR1yvqtkpgFmit8Z37FlHoyL3AKTeWYj8847IoUY
KRBf4bo33b4jXUJMrbVtkFjkeJVgr24hS0U7XZcvc6mLSVOLnHMD482MwI6GCjskw/WEy0KzGRgC
UEpT4QdulFgcKmrjo1tPljWeGYBv+znr1kklaVmX+Yfl7PRC/WjWda0s3J2tkV5Jw8eTJiPa6+Bi
gsYuYaQ6Yj44RF8QJkrSORVM5cvHA/K9J8xOmFY3XwCT4OZm0YRpjW3pbdAqMrTEJMGFDQfMm2ah
BZmpNwcUxPiaPr7qm7MGXx54B1SvPF+NVvrpnSvIg1BpTiKYSqEdywVrSiFLydGMwzyIcTPgJBNP
hMnIZzIn3t7uKidDp0HxiTTj7UoZS41a9pkiAnTfzneVNpaX9XMDrMxJi8UPhZp6rQLq6swS/Wb+
54bXAcWMzP+cbXmgXdLCgomF8lpps5sJC+1+AHB4HLpCuRyLtP/58QN+K49cL8hWhMdLkACbkdMn
3Opg/MCLiSBxMnleAV2GHxZpCGWyVOwXK8KUYaZtAWdT0Rps4FY33zTjRO88UVu5P/PC/0SunSyz
VGFWR9Oq4eD4vo1zwILkmKWV4GfT8wyUR4em/jGXjVYJEtmR6Ndmc/MQK6I3/SFJFRnbSVZ87rVF
IbaxVleXR1HfjGhMfqV1Il9MTI7CpXBYG/SfquErCovwQQ+V5fHjR7l9dVgF0LRpBM462Jnoep4+
SRPAT90lieERuyU/6E2dLm7mlMPBJj4HVcAM/v3M01pfzuuH9fcleW82pui35QZD6xQHfLvhQbDt
mgDkU3KdzZOR+kk4Sg8f3997F8OqtSpeWIopd5/eX0cVk0J6SXcflKiXaaB5VpF60NYA8v6DS1Gj
XG1afPXbfPkMmm7Vz4PhhSEnL9rHoy/ljbHr5+z/cnYmS27jTLu+IkZwHrYUqZKqyuXZbfeG0W63
Oc8gQfLq/4d1FseiFGLU52Xb0RBAIJHIfIe918jVAVjXEAgtpjhENpcn6uW0NFHAnxmYFoLIkL8a
tx6R0M2c+gTHCk2/DCFJ5EkBlqP6a6a/0qVtT/qSdY/LAJ/jf5g5rVuwgCrvZMvahPq+0OrakQ6b
CMvd05CqwLa8/usgEfp++xrjwkWKSYLBY2Tdzn80LVbsAO5miGbqkY5ccW1nsIP15ijKpA3uD7UN
pusSgymGn4g1skrx6HKofuoWQoduHWBDmeeoyBH+FPCWO9ubHi0wtWfFlu5OSnDrOFLdovtjr4SJ
bfLoNUlqx0kJDMVDky+KZ8h4ia39AA53KlHd/v4/zJFiI1PFbocDeTnHmijj6jMQyyith49I0WWH
HJ/6UzxX+XNiCvfQ5EOxU4q7NUdqQZBTaHGtIfxy0AWzsdZtK6KyGnsaCSpATr8Vjv7iMfZPK03S
H2+fJs+F10oyseDqfdLmZjSpKGfYs9V/nRZPf+xq0wkzMaEgnLjF8yCV+df9QW9FHlCEVEY8SrqY
3lxOU+0qB/lJLp8EC6ughgZzsAtKMK46uw9vHgo9KfRrVo4PLi+bFSW3GdKixI+2Qiw4SHhFPztx
mR+LNtoD/96YFY4JtH6AOkB/3c4KHcCIpluPdjllrGM+a53fZYV9nBf399snhY4FtbAVDOptBfUm
FS16BDWZVNvUj4a0szjw5sw9xVONdcD9wdaNvrmTsG6lwgMrFNaQtYmnrtOiXU03H6nbzjvhLacc
QYir+PrZFOL6xv2AQjPPE+7EY5s6+c/7w9+INbxi10zGwSLd2L7W3K4arNgx0DHA1eCz23nGES3P
nz3uuUfwBtFTO1fKy9vHpJyF7QPMaRLVTSjNhyhzEtTND/nsIuFA0+d3r3j1IQVifmhitzmUmex3
HHlvnH2CN21R3LMoF28Btn2eoShelN1h9Iwc3XpDvLfNvD5WSqMGOaY6O9/16hVCaON2ZKNSA+Ew
vmLZ/7gwvELORZ303WEZ8vynlZTOv2us/6k6oqFeoXcCma1kSqAULsX0qDtJ/KUkyd1j4l1/4dU+
ktQC1/i1t7OJBj22Q7JIB86NregfXSUvfttRj2hsXCZPUu8tx5/1jJv7/ke+Xm9ohpBjLC5lBt6+
COxS71KYlP3BrVLP7xvYvKAs8kfFa/5jI6Y7d+bN4ejSUrqE+8rteRnzhDZAeoWtfRi1tP+S8fo8
d4X+XE8KPPM0qZFMffP81hWlzAJnmRrhZhO7dqNYQy17jIiUBJQnh/bzMpj2Gcsa+ZzY9Z4j5xoI
LgMFLVVQgVAZnTV/3dyYWokjISg89PYbUQapASmqKxBtXxIAzUmiROcYQ8jHyI774/2p3hiZkGog
tk6koOe77rA/drKSmfWq/93DT4HNjJVMF6Q5+Y+jNc0vO2nbX5noVX9Jl71DdB3zLUbmJc8TgYrm
qxTQHyObpWrNXWtxfcJMCduqcM4dmJJnddTrnRfsjQ208sxWi2kIZ0TDzSQjHR63aeKs3ngCVN68
hJNT2g/l0nyucRDYCUc3Z8ZnxBiNdxv0xcvhclRslSUFLVhXQ3UEGg/ItYiU45RnezfMrc9HDYKH
IFz+FcJwOVSmT0ohSq8/gPOrD2OnxFgpw/usRlcH+lWsz3PDDGbS2Z0zsoaWyy0LsJMxod6C8+GV
ejlyLudl7RGJQ5lDHVIGezmmVTK++ejzHKEIwMZcLZW2JxEJiGER2iQOfZ9psI8EnLM4a44diGjI
4giz3z8ON55ADLi+1UBogE12N+cBMxK104QBhMxqzRcAimYYO9aK5QRA/KA2fQXSXS1PTVuLZzHG
BqoBsn2n1pb4ev+nXH/aVeIE1LK+UqJgOVwucNUWsSQk4ucmraoMtc6pPxZK7vw9VLn9lxCYL5+y
yeiaIEWzbq/adH1kuFeASVBVoc575bTsOfY052MrDkq//B0jHNmhUhl0c+UTicVOELrOkwg+dH/M
tcxxDQRpda0ZFZkMB4yK6pOxZDhKOYs8RWWkU+5KnDPcSTQfBiGy0KIsF+1s5usTi5I7HB2LX0Hx
Z7vNKKmoKIxXIBFr/AYStuQntS2MIMdPcSdBuj43DEVGRsOei5sJX35WYP+mklsF1IsJFaauTYBB
FOqws49vjEL6xTNzzQs8XvWXo9R6ifWeG60Ej0UG87Bkj8ZS7bGzb41CM3udjUOFbhtXIzfvnNaa
R7S3jOJdJCUK+245h/cPwo2PQ+2f1A5aK4/zbTFpVPXUboUcDzK2Zx9ajPdcO9HZccfx4f5I10eO
86byCtHomMNN236bxB0T227GQ5bVVQ/vZlaPVGPnd5reIGppVik05UzLntpyUnbGvjVLOsHoClCC
weR8c9yn3JFKyzQPcjCcR7U1lxAXGayQVCH/l6E8bl+K2Hy0LbBvqK1xcAZcVkpgwiHWZZHflANs
o8Xbk9xYV+zylnDYHvQraRetzIfNPnSjtR8y46iMz6bxuXbq5i9YifpfgL0ASo7C9YISMZ4dubtb
+5IgjqkwkBXC5+Y7KkuO83Zsjoep1JYnSyuaQJPeHq3v1heD3rASHAxCx7ZvLWevplVXyEM8D8kv
uRiYahpLdzCq/u0FKqbCM5KoQfONauDlcdb0VmuVOJEHE2ytn7nS8mUpOl79+FHcPwM3Z0UdBYUL
gMpUxC+H0rve7b3RGHGj6ueHBeKBnwDfOxbj9PP+SLe+ErApbhcAgGtH8XIkWxiltxT0TVJUJc4W
fO0QFrXcuVtuzYd7FMWfFWlHnns5SmNElP2ymh3oFvqp9DrklTqrPS2iHt96izCJFcsBrg+6C8CC
y6EW4fW9PSj0nMAdP6iLNp9aOUyQDJq3OXRTq1yHYuVsCqTktVtAllLWWV+PyQyxzFFz2H1j/8Mb
zSHBXs4BQnn/S12dYhJ0Uln0ScHVcadsztPQdSafv1mA26CCMTni++qf8VCUuf4f7Ei3Dut0Vxjj
antsBt3seQsiRonJ/HIwUzQgwfyD/09hc96f2tX2WEcBckTpADdj9IEuv9nQeRbGhQWjxItxXmAY
+CCTIi5m6QT3h7q6XdahQPngz73CE7exMJqkkRpTvhxcu5ie5nyIfdMoIT/W4JHQprL/JuHKP09O
v3PQrtKrzcCbR4KLf9dimMlyEEKTR9556Mek2L7BP8yax04uSUB7HSoU9snPuTDLnSN4c/sQ/jnq
9EuoQ1+uMWY9i+g8baYXW6EXnaqjh/JkUlTPUSmAXXn4X5X+bCTe+f6K35y4B91mVepZU8vLgUmw
Wm2mBouyOvJeQ+a0/+h5Oj5gr+wEnoMynaFHq7IraODCTJudkvSteUNLoADI1QdQZrPuslE8rYrw
sVeThc9OhaovnwfMmuS/y1gpH8akzxRieN39e3/eN44OryWeuqy4B8V+/fs/ntZiGqumLBINO1Mx
yXDWhnQ6jEq2fH77OKSZQHTIyoCibsbhqtBbyorLAR2OvkDcgmV+ShJBwv4/DESxbe2cwOXbKk6l
YnHMAn8qKohSOyw1ik9LP3o7+/RGLIBZ8f9H2VxICYA4RZOpCpwljUMYdkisLiNIfM15c/HDXa2x
mQuVRJAtWx7ANJptOSa6eijtWv+RKLP2UR8culwAenfCzo1dSI7HA53ADR9yixtQ1gpMVUTqYXKL
+mBXJs5rjpzPmdNPZ4T3PHrH0tz5YDdiHbkKqgBramQi3nS5A1UncZQoz7VDR1n2X2os/wyE8hdJ
dHiq66oKQI5BtvAckHb3t8qtj0iH7bVsQJ1/u1WczIlFmbNLhtKeHyIYkhiitwqWWE51uD/UrWNG
xm5SWQfEaWzFFD16PF1s4ctNvbt+EBShAztGFPn+KLcmRG0QKQckm8AD65dLmcjOHeYu0Q+Z6rZH
DzjaGW9NEyfPznhr4YpduVY9gPJQ3L6iw3igYJO+RcSgWysOdTLMR9HUM04i6V7F8+asHGIHfu4g
fLfgDho06L3gGYbX4tCca1wtT5BFSx8pwOV/ONa06VZCGvU/mhKXC5invaAkVyBDaqrJOc5m84xt
WfRos03e5lTwmpc5fCkCItLr3Pabj2UMRSbQp+JiMbr/8C2Vp1Q4E2BStYKBDmx5xif54f4GWa+R
izcWX41XzmtxnOrJFiHQTNUUVxPRfvbW3pLWolwxt7KswsXV67CouGjvj3jd/3gdEiYA0mxcMdu+
A7m6USELph5yBNl/RDk1BqKZe0wTyw6pZZfacUpHa/SHEmm7CmtJfN8mT9v5sreizCpOCTwJqV5r
S2vPHc2rhyTV0Alz9Q8KzFjc8SpbQlby5L9VLaxPDSoKh7HvjLcy+tHgRLOYdwX3HuoJ28sdDQh7
GmcMmfU6a4PBNJF2YBDdOxal2iOomshQYFi2Ew2uYw7DgrHD2orl97ZP20LkFLDW6zzFFi10Zsyg
89xRT/c/8PXpXAcADMvbmfthSy3B+2uZ5Syng6JF1hnTXYkGr50ccc3+680jOWBKAdNRTYYiu0kh
xgrmnT2BkPRyQw+9fEkepOu1DxpKNTuTur4IaZtzTMhBgV5oW5JhbKeWUvUpDHrPAwdfAaD1VKUH
7+1GR7NqQBZjJrlzHV0fTrrM4OZ44fL8pM1xGXyGVaRlAIV+qCEAnczWnT93rjecJtFgCJqaxs6d
dP3l1gISFQlehjSUtutZjXneZz0SRnOC0NPBnDoCAyKQxnMJmmZnM17n15eDrT/mjzzTsVvK3ihy
cehKI6DrUR0R2Kl9qvZGoC6WDBzs/3ynBotO0Xx8exiCTg0aQjXsFSC+jba1agkrpsu5WjA77/Qs
H1FHML9XSBiGVWOBM3GS9DRPCXLBHVhQaBx7v+H6+9pcmKt+OZkOUWDddH8sQZ16biJUbQ7mTvEe
FTnHDzOo3hNiwIvfWPDS33peGI+OM0p0DEjh5XK8AtEDMIHeHIy97r2jvDydRYHWT2wOezWG6+gK
RxVJWRwfeRtfkVMg/06LnRYysJpubHxKDOIrdpi6X1UTpmILbe6fMR7BT7FdiJ2ddb2sjM1HhegA
HJ8WyGaayDs21Bhk4GbK9A5+j3qqKMGepaH3D4mqDW9e1jVlpOVL+oPnyRYhVVbLpNgpJhGdgexz
4WVoKESzilxq9/3+B9xYnKwpAshShkHyAXUU+lqXUxvcyHZQhZuxL6bHQx0PCJHfIeYGiUQ3hm9j
JpUPdjI77wF3zzFi04Up/CFtQK+70vP8Zo7SL/d/1LqclykEVk7U+siX1/tsC/wre29Qey2RQR+p
A2oeZpccDFnNv+8Pcx0vyPXgWr+Cxa9t6prew5pZw45bxj2KFRbSIQdwPm36oAnyiNk0gDK0zeIG
hgUmCPknZ49pfh0fHSovVCF4kKs4WK2b/o/zanpRlsa5y6a21PyZPEGc1M4CGluoxs4b6MYeBm+3
NhLXwI97zuVQfWaQivSaDOwoqd5nQo3Dnhapekj6fnxBrQfHw/vreyMvo07Me8sAALc+9zazS0Y+
urogU20h5FEdsPtFoTxalEcjpRo+Ck0PemNGub8R7ku/dPGHeNH2GIe3vjLkOFpCUGk4xJscuM+s
ItE1BBVzosvzrBvTsUrt/FCVS3kwxfhq7YsWRqFMPunMsLOXb4QtQPJYKKzeawA41r3+5xcu+ijJ
CR6Bhkb36OcajeN8xPrbzazpYOZDdyiinm5SU2c7fYdbm4sXGmLUVOl5F26WX9gWqskTzuTxWDY/
G8drHkYNRLDZqnLn7ru1udbOO1RnmHNE58tZxtrgCn2RU2D2uRc2SJWd5GQjrtFGKY64uni4v7Vu
TQ2EEW1aupYwcTabWRvaxqmxmw7qRbMIT7oISresn1UrznaGuhWM1rLImjIB6tpuYjGoGCRj+xzk
Bnysc1K5SXLATwl58ftzWiPtJupRneDaRg8Znuj2/e4U89igvCyDGh++JzRdrTCqh8aHBLt8FpaG
dwy1k/D+oDcWknt7rcSs4An4/5cfriJTkXEeExXiRtpBLrG1oXuKtFvX14jD3B/tFfq2nSMgO3BF
6IZwl2++2wzUuKzUeQxS8MZSw+W98gZ/XqCuH5d21JZQRqlAO3Eo55+SFmx/tIrMzH29FWoaylZ1
pI98zBAdc7XqX0Bki/mhnE0Na/AhGX8tSTr8PagOZCyRDXwjpLDs5aOixVDCrC6GLGY38SQesfNG
LyXGVB4xZ93cqbXeOA/8OBre0NIg9uubglOV1B0qO4MMvGhqPqu1fIQ01jxnQ+E8Fqa19+a+8RVx
F+bFCSwWHY/t8cPQwlCTuMBBstRxbhfq/Fi3s/xhUmTbmdmtoTTQb5yGlZOyZaVQYCpapRrMQB+q
5qNRauWTUK3qRGsz/uf+brlxINb2FUUZyD4rGu1ybw59AjJ1YKhmGKYncms30MSSPGYFbTnkd/Vn
3evNnaB548uRW9LdZCVpnG0l9Y1F75yofjVlsKuPqZNS3qrIwToJFl6IPTDhrTn+OdzmQCAowLOa
Yn2wlPSsT8KN1clXlxg+oNdzS430RdF7NBv17QefS5nCFnXRV4rF5eKmk6tH5kB5V86T+gOBTu17
q8bt1yIvlw/3v+ONK5AuCw8EE+QUEJ7NHHvNwciEDl2ARD+UxLRVj9Ng/MYePj2CXNAPde6Uv9ue
1sT9gW8sLgPjy0Jhj8v9VYvgj7vXgiCCKESvBblw2hDDPuULEKnfkEfGl0kAoLRnqOT3x7yxfxD2
5Vysii7EuM1kpds4GrVsLRijDgZs1RfiXQnQL/N73ewgQLrO8f6IN04kcl7qihChYUhp9vJL9q1I
vGFptEDi6fNDU0X/MpuZ97Oinbdzzd9aUPoE69ckiFPquhxKKRQN3VhXDZxaqE3pi0664qMjKocO
COLrB71z3Q+ygR/09jlaa2/HBkZEA21d9T++ZNpS/jHIH4MuigYjFEabfWkLpXP8wiu7HXzmrQVl
s1LGXJNlIsHlYJ2jizylpR5UVeT+pRhuLPCed+UxTp328/2J3VpRa70OgeMDEdnibHLUVsU0W1rg
YMOEvYHQxidSUTvsrHjEC5CkK4xkMezAvm4kxR4vD7IMSsOMu0kNiarYkHemzrujUcbz7GCo7kQx
7JF2jkGDiULHGhE28Bc04IbfVU916v7EbwUF6pQrUJ5uJD/kcpEtg/tR9i1ekxHCg3S2NG/A2r2w
/inyTj1brqzDBIBfgPR5v8flujV9CjWgm3i0rmtwObihT8NU29IILN5CRTg7Rtz6WaS3n3MPoKyJ
S9TTWPd2wDt1DG3FLHYeY7e2GO9aHZoOTwOu0csfkNNzR5kHp80uNapgRC/Oxy3JRI17sf6H8IDE
/gqQJzO4Ss0TLc8Sx2OhSxQBgiJxh4eS3sa5bIa9NuK6bJvsjnoCnV7e7qzrNpnU40qLSycz8HFz
jfiAo4D2XyUBHPs6mdbTqIhd2Pb1kICKODlUGFfRo62SbWzVTURBCBlGVJU+DPAjQ+zjMPXkv07/
YO+VBff37fWBfZWKd+A+MlOexZdfzovzzu7HfgkKTc++t63+1ACm1nwouhZGTiiTAkGcduLu661x
ubLU9w1aONCSwB1vW+iTrhbZmI8z6syxWgfTOME5Nq3oH7i41ucimpNnEfcN4rBNZZ8EpJZ3+eSO
D/Poqb/uL8D11nW5SQF/8ZzlS297qaM9F67E1SMYa8f4ojpT8rMCH/iuQSrvr/tDXccI8r8VvMRl
yntomzjQDcDSwsiXoCl760vqplHAIChwm51zwowXWZQ0M58Sr9rLjm5sq7XOt9ofQh0mTF1+ZUT4
K5sS2MKditzPoW3xQ4J62lnzASW26kEf8j3xrhsbC4U7jimlL9Dlq6Hzn1ecm5n2OKIwFGhe2Z/G
wu5CY1C8MC2c5aeW0oTIdefj2xeYNJdEl80FOXr9TX9cq4qRaNPQGpDL+zT9WpT6hz5y608EQeWk
yaT1O178gUsG/Ob7fHX+XXkC4Kx5eG4mG5dFXmFbqGK6oE0PAtehJ1QylmMu8njnNr8yGnkV6SAk
wf1EsIbk7HKSvRi6QlrTEhjgP1FzlJl6QDCmDNwuql9Q5pd+YbdOkOlyOiNsM39KSba+dKWMH9FF
zN/prROf7i/8rf1Fs5IKPfgrrv3N7ddPZVbjcr4E6QKJwE9s4aCujmOaBUPKqs6VZ+0aI9w6TaRO
VGcgwgG03RTCsjqP82ySS9A3jXz2Fk3/lo9xcXZ7o/xVIXn8BHjHCbTcfHt1iMryavNi6ryHqWhf
fgGtRmwpageVGpguXqZeqw/0ZJW/3KFEHjqJo524cStEETk4TqtIHN2uy/FKQMDSSRsuhbgcjtPE
RUeqNyBKg/nE/Q+5fqhNYCZCsZo02YlS2wJuXRppreozdi35JD7SjzD5jEJ+vT/KjU9HfWZ9Q1GH
Iv/dHJdWTfPZ7bM5SJpyWrWrDefcIoHmm1aTnVQtcfiqqYhTHwqHspOpvZYo/5wjcGkQYyAWVmoN
l9AmStSKk0zkDn2ozHNdpeTgtCUOOM8NcWBkSlb4ydLhqCdwE/VCmWSr815VApPEVTxqD7RB+ye1
q8fi0W0NIw/xKu0lLt4yssNkhDDsI5mjNQ+cU1mjvLkk/y0F1jGP2Ppl72U2zH8rZt+t+mq6Enrk
Tiqm3binBu2kooWW16m5PPfktD+UAYMMfK2ccQw47v3XXJcYTmemutaChtR+nwxF9AW9EOO7AfxR
+JZsk2+qkk+Nz4Ecgc+YWm0dplhtz31d0OBp4jb5jsemhed7uQZo1NlP3sLN5NstzlwhJpxGFFht
UU+/oq7Ku1Bi2vagI79dpdi1a0Acs7z10i+d16cPTpG22gFf9aQ+Rakxt2cU0uIjbMKpPBtow32t
pIbENWawi3FCC7oeQ0U21cfarnA7z4HLn/ARUF3cPcr59+x1XRuabZrt0Ta252j98LzY6Yi7oOrA
712eoyZGNV2mTR12yjyeOhbyoJrZcrJQpQ7v7/D/J4q82WUIva6ka/ruFg/Zy8HgP5sZ7dMyzCEv
i++jYlY/CrfSNH/sV4MkRSrOT5QKI8wCpnT6QTHW0D9XvVLMR5Sx1H8zq5846H1Rq5Bux+43wSZS
AldVlvlpiGLxleJ7B61vjVSPhaJO+rOsqhLvwC5raixhnfGLJzoKFZ0922aQqYuKTJLIq88Z/Zjk
0LQKyrAw+70kGONu+kqJBkNwge2i+6FrcO0NJ/hAZRBhxtIFrWrgzjo4mLaOQ98M4B9x4z14dUKL
DRV7gpEpB8t6trqka0/oHnrvpypvfxUpDUBgXANyDAUeVx+1eVaBiBZ6TFYtOPSB5Q3K5xodGJqC
cVI/Q23m9CMG17ePTruU4mAUqIweJjafdYitsv47V8SI64iwa+xjy2SwD5a0nZNX9/F4zCfMD1Cc
seJwNf0bDxWuUuahw1MAwg6vQRvHdfQBj9FQIm2ElaeDSHAlq1Na2rF+wO9V+5U6SVt+N+PRsIJJ
qGgEIyusnu3RHoADIX7S+FhTYVSSK4nyCzGrRg+tOY7fjYVw/5ICwVL+n1pqvtBUqo2DiUPK4Cum
NUcf57htNNxjQNlAhvPED+wWzREpZiP9r9fz1v2MnIyYHpI5620/UWXEo33oAE0u6L2jbVWOU+RT
YEj/7hIPdxfFw1xnnJXQ0YRTnLqkj3J/iIUsvrDd+/x9Nwr5sYgdjQciwEQQU5m3IJA/Neaxz8B+
B16WZOmHuhmmT5MRp+aDoCZqAVy2aafKrjIPqIL1Eh6ZOaKXjBgaVs6FjaayZwF/9Wc4ttlDH4G9
PET0URET44/10HmoTD+gH7PADtDKIQ/K1Ox+o7efuUceCG134KFs/UNXwpveUWVH3j9KjOUljpzl
U9+q6vcum1EVMMc4S32pe+l3S6nRFrCmvv+Sa5MHITwf+FF9hL47tmXO/ILTSvwTQCZAcG+IylUS
YIx/xQ6CfsjDY5fj17jqer5pa6L+2MdFV3w0IFqiRZmN7k+8zHIDt1c5fx/SwfpyPz5ss2NCETB1
b81R1zt9W7CYdTGpLGYZwotLEAYFPr46RZyqVscZhgTye5EZbyVeMyhygsAbuNnXPuZ6Lf+RHlst
cm1jO9Wh4vKilHikhzrU0qNrTvq3pJXWw5snyXhrRRZ0LJXSTYZGqXsaqph4W9vRfJQiW3AdmAfs
ZHtxdqLRRgy13PNFuerSrrNEvoO+E00gIAebtw4lvU5FrqgKFaEIJ0QCS/6ezRbrXrNOYaokrV39
VI1RFF9dJ6naE4489veeNHGvLLPNitdfspYoeBXgTwb17XK9e7W0q9lOu9BRvORbu5Cte8mMWU7a
L2FXT3ub6sb9tspt6mhagfYytj4EeQ/sPXPMIYRPl31qW7wx8GDxnjFeSXc+7Y2pUajgJgUGTz94
Sy83WhzDbb0fQkgJ8pP0ouQ8R9UvF+/wj0C29sTytwkjK7mqFK/wEXhTyFBdrmRstdUMDmcIIVvk
sY+CO/KUk9LmiKvmQ8h+b4+wmYtzhUPWDmz3WuJ3fWvBV6YdzPd0tljEtEkcirWZDGEvGye8OIpz
w78NIiTdQrQgRQjGQjnCntUQqY6LwCg0rK56C0IZUveGX1f2fGxtXRp+67hNYM9deVR1Ybk72fut
vQ+EGT43VVCwhVulgwH9LssaqPEBgii+YaUcv2+Kav5iNuni+IqM5Y+2TtQwUQzrM0ZF4oSkyF4z
+0Zs41VKhq2xObA22GQ+dRqnld0vIqy9yXkaMO4KxZiOT2pTNWGGLeLjsuTlTsK1fbiwQ9baK2IH
0N1g/27OmhJjdOUKZMIdN+sD3pzdt7qJjV0R03WnbdI6ojUPo9WZFeDWJrrQq81sAiyOQPVgzMds
cqsfXa/HL24vTWzFnLk7lW0jjkWCMNtxTXyfIy2q3n5/ePDFwCO/9ru2aEuvRDPQchvMcr1ufjCl
qj11S9IFPOyy56pffmlcfDtFjuszz6OJl+/6cOMcbjNafEVAdhaMmVZZcS6GZP6ZYvfuHnhFJWGR
RMZO7/KqTGhRjuO8wYrjeU+avHknolFkD6W6EGWmtNCCWrfTnw3SoREG96h8aomLWxJIOZydQCOn
SIyaifYCUa/9PQzasLPFbpwunC7Xogu3CpS27elClrGM2nmUoRsnCXa8nDNDivKkSBdvn37Q6bCo
47ssV1eTci/FBNaMf9y/U1/pXJcbcLXbpDUGkAyW8ZZS53lj18+KJcNBM3otbBb8DA96WXlPs2fn
8rB0Cj/ExSkexK3ZdR/bZZ5Lv55d86MTWzoMPBGPka92Xfcjsqe2CDOtUaYANm/3Y1aiOPHtMe/O
eToU8jR2eZrzhkz0/nx/Jtca0QQqwNY0+YFAr4iiy6A+ouyYxmMrQzxbS/wTlv5UusieE94N1m7W
JuJUl51zZGDDWkk1A9srrAd9fGcRj1XTwkcGsT47fVM+ponakP8azen+r1zP82a5Kbys2u5rWKHg
c/kjGzEVIimHCWGEqkc+u0h8UdW4ImHJ+QljxOnDWA3qucQ6C2h+1u2c85vDU1OjFLNqTNmbWIrw
aDbhYjSHdjKKyR8zo5v82Rmc6Ll0asU99J22zFijFZb0K3OiXg8nJ1J27sDXBs52GUwc9vhScDmp
Yl8uw2K5KHjreIYgktm47/pqyZLnVOOUvcfJDEB0TD3pA+aRuK4oSOq8WLocazKd0nv0KlHlJzsx
aF4gjz7Mfm664xIW2gJQoJ3bKfVHjYei7ymV1x0mmF362Ygs6eDinBjt2VRS5Z/KyNAIpjZP7jpV
ZolLW1SjFKxJBdv6MndNvxiR0qAZhqDI3FnJU0yn0aKo3uEHncVtjJqi00fHSs6uODhenKF0VGWo
3SZq5Pl1niz94yjs/h9XTM23LhrNT7Gd5PlXGZn5uSU7aX17JoF29cJsHmZUap6d0a48FKJU9e/7
O+86m4PfBRoMxQQP+4lt2jHOgsrQaHLQ7Tl9rkxePgWqZqGq19Xx/lBXqFkC7Uq1QB2OptM1yUV6
i6eOaiRD6opwK3wg130GcKqJBz/KTL0LEwoG5YumxC1vWlqqBebR0+L8q/Vdq55NTQj9L7VS1K/3
f9mNOweQMmqOpF4wILdwQwy1hrbvdREOS6r8sJKoCrCXbH/Ksf8LhM2yl0Bd5y6gk0EDEecpDsM/
udzn4PtUKKRUbRSlVqff0yiphEVSdTJ8DsdiODqFWhuPkRBNCRiqnbtgLOsCQo7sxxKGhVWPh3Ic
sVCrpZ0ofrMY3RfCaT9+GKMp+jDiFWju/OrrnbLqaHFT0v5FMMPc1LUcL4X5Vyw5qs0R4i2ZGMbj
0En51PRJtCeKdmMwhlpp1mtSTvpxuULoF/TxrC91qGmt85jTdw4cFcXwGJXynXldB78VAcaNu/JS
6cBucjpolRYFuwoshlrJUHeb+h+F0u7RLED3+cIpV+VUfDXIImK0vap+r6l/vRso79M0W30MeFJt
oShO5OnYDXhLaKH6+y++HM6XyasV3e+SxgkVnORGDAOt2tm5dF7P9kW4BQBD9RBlINjNJPObqzGp
DW2M2oxX4oSD7uMQq+pL1y95/s4qJ7U5Jl3fZA86ZrvSTyUZkF+NVfbF0nK8VtVCuv+hlp98aHKy
uKOVo7LP9Y7VlZ8NTTuh8pL2A1b084zJYbTGcOYpqP5OpAcin0UDhrG0IHXXJp6GdjRY/5qKcL/X
3RwPAXjYdnlMS3X61E2pOkG5HxpMT/ht/9kUw0dwkOMwQvgBi3nueyfZiQpX34XlYWVAXALOdUiE
L/cgblKJqcfpEq51rNzH3LE5d4I+TJjLQXN8IZX46I7Krtn5uuO23wX1XgBRYK8p4Kw/7I8KylxZ
EW9rUw0nXSbV4xTpSHQBNqmUgFpw/KOO8DpGw8mmrjqYrvL9fjS8Onur/iL945U+hmDuFS4yViYt
yXuUqIuCK861JlyPAWAvLk/f+0NdnT26IyCSUW1Y623k/Jczxfgaf5eqY4n7qjzO2SC/JR2S/j7E
PAmSRdrPs8lbYPawHfWSKH64P/5rMWqz1ChGAM1CUJdazrZYn6Yqz6gYaQ+LmtUqgS5rqsxe0T7X
kVa5wYQKfhUobmSdinQslYMpKyqOlZNlyYn4blH9LFV1Oude603vnSrDIJPUoP1qd4X5GYWcyA2g
cWUi0J0sOpaOVquBUGs0il20gZoDGibN+0Wfrb/hFZjcvk2tfWxjN8a7oiv7nT39ijTdTtiEFAhr
nXWnKLhZcak1xhBZWui5g2weVUXTfk2Gk3QvQwKu1/egmMXHyKJ9Plbeor8TsUGJAfrU1IRdOzsP
Zd+Z8WoMv5wmMkFkNqqCmtP9D3PjCKz6GtDuVoUt3IQuf+bQpFU0Ax0PrT4RGAimOMKHtlNV+ZNb
F+a3NIv1DIj+gAKRqy/RHsL0OlfhzK8cE5qrFKDsrV6lnJyK2Cj0UJOVshzmOXW/jqOYf/PiIxbl
KRVb16TUjMWJ89JZhdZQdvw/zs5r13EkS9dPRIDe3JIStf1O726IdBX03gT59PMx5wAnRQkictAo
dKOrKkMMBlcs85tYfIWcAEmtR9T/9o5c1oX8opV4BAINLgrk3fMtARsEQ1blqMJuSt5V5TjfL8Rn
/cCh8+6o06qHniv6sJR19taeVONDk6r2Tmz4wwrenB8LCiYqK2sL0NpiCrWsddkLWFUZZmXKg+P1
wN/yFsveA+Ih0U8Uvy3bl/wJ4Vi2VnYX92A3fHWou8pXorh/QzjrHN9oMKYPWqac/ypsCqUORBNX
OtBOMLrbLp4+2AmkBsc8rpo7LxWerRAPUu3d0Czlxzyv8x+3X8xF8gj/gHEfKQRZEfnc5ovKNWkv
8YqvVLCpUgNhdtFjqijZV0cg7uNPcin2RIouvw5QeLSH1veABPk2bE4VSthCZuaxHbQo6DoP2INa
ZG3rGzOuk2k6M01LoyV08WZcdho0Vw4itxLcRTrOSExdKAm1NPfHpKKtP8a0fVvh6Qxc1LrVHrs0
TqKjUczlnepiMKpNZv2QJoMaP0KlrnfO4pWNp1ZmC1Y0IBXjukt/XZNNNtQWEv7msR4w1u7NPvre
UTrnZBW5im5YgmLOzkd4eTVCzKWXwEgFpcPLxH3xJsNshHWUjIoe6OAN5aEClPjY2omZ7dRLV56P
ziaY2hXyQv97c7CySmfOLQsWcwd6ul2l+GOei+c5KX5hrLGndLNdDnQa6cZqZ8mBsnDQON9OxygK
3aobEeaLvrxBLjx6wGJz7pBdi6yHMpa6vRPktwnWnxVX4WMqbfKMLQykrITeAJVSjooeVc8xfKEw
QRbjrTqm6qFiVB107rDrwvUnRP0dwtZlQXZqzBOQ6sPB7/xBR72MHJkK99gkUn8hg/XqMJeN/KIN
mAn5yMsav0w1UlJojBU9mYxx8IPHQLX3uyjyVndRTX2DrEAi/NHuDJXxcJXdl3oav+34F6jeS8Oq
gxkQ7rsmNsr3NpP21FfVbPg1dUM5hVElVtPxMu6+94k6fC5kjwyyai22Q6ZtDyIQSqfmwdwnSEtW
pN4vi1s1v5cCBRRfDLETTkA21IculcODXjaOSjstib/FCaN5Ro71OPtqVzl14M0TziGV0pK7uJ2A
fwpcdgRfAeuO/92N3wUOie06ehYjYplKyR+Fj+BvTskQBcVCYh0kQHbCuepR5o7NvvqdYQHSg/2N
e9Bu0SxT/L1SHrxtlcg84PeivPEYl8bHaHbSp9kaxRJMsJfuPYiy5THNTK9gmGykPykOtMwvOWiR
Lz27/Qjxr6uOUaPXOKBZyB75DIVp102DkT0raoJXJk7xMbbvObgpP+kKXJk6rRW6P3cInb4skWAE
OOjNSIVgGkrrCzqUTy1/722EWiJ25PqoiABlKWqIuEiamfKqMd4uE2P+cKzq8bfduWSDMjW7LxVT
oN89sM3Up9p18QXqRfVFL1YZVWOam0f8v6P8AOpjcn071eL/iJxaeUilXetQsqQ349IXuZ0/F+ZS
HxqK5SFIGcl/dgZVE3dpqaZ3EeCrMpg13ICg1MY1TlytSmFPVEFz3QLvXgZkG3KG0pzHDwxEBMJG
yLQDzcs8xfo0M0cGNjHiGIM7vCxz3xMeBnypPvTi3hg0W/iTt2L/sXCRTlADgvm1qFHL/z0vwvTL
IsmfB9zvPgz2sPyXRpH1ywVukQfoE9Jps7NEHoiMY/xE8zb7lloZX65WTDbozgxzCl/HYvpnNVuJ
epz10XlqKi/9wcbhVG8pCXH59r170dlFSodm6R9cLWQffdu1gYajG+nkFaE+MOX0tdnu8AOLR0qm
ZNRrj+Yzem1HKt/6P1UKGXMnzsVPHDSFA+VyKt4kTYJP/FxX7l2N/i5CNq672Oi7lPt4MILKedAB
AkYdvFZ0VPvbKbWVdUViRHUdMjxDzKHB6yzBWuv7kCefx9j8AnhY/XB7g/4A3LZrQjenuHfoNVFl
nQe6ylWILXVbhzjCmK5vVFF1J7NGrY418hKS/oJml4FOvVkcTaUcgXUphZwPpd6jx9DNetP6sXDy
DyA0cMexp96OXu1mtE9TJAmPtEqQTYmc3P2Y4LVWHGypNTXljo14iguy600S203/bMzewvhCVu2h
c6gs3g1VbCSvemzMWKaaDq5bcYJnaaHIAce1KPuUuKb4LQZhfbYAuSS4Ontyfsj0vP6+MIUaDrHo
acw7bk8/Vx1jxjZuKsqXRJH9j2IZhRKuKlyJr6Za/wELXzM/lWzxOztfexWelhXdPTWn85nLfhof
LKBCUzAwuvw6TCOtMyedkmfPxB2Kz7Eo/2vjWKV/DNe1pse7EiwapGmYjkTKqQCCo4C0WmLad04+
VEHeAIkJ+IrHL7XU5ITxBpTle621hxhjwRz5EtF4+cd+aavsNAHHavxeiwp1p7V15UrnF63TShqN
QDL08wOwmHQLZ8tOQqks1SERHkblXcW7wXLkqcvmcWeUth6o8wMHunyVewCtSu20vdCteZVBzNU4
jPD1S/3atMYnFB+iHWD/lbyB6aDOHQ6AdP2Yzh/LZWazIFchQgPwgXZURBa9AlRwGmxUALuMc5O8
tpq9h/m4sptwGykuqEj/iJGeLwsiWWGEksRhP4ryqMK6vyvmwXihO9O96FFs7UW4P7SIzX7imABP
AwQp48AtgcExMPcQphGB3tSd7sewyP4rnbC6PXqJknqPbiPiu8IoVeG3lVt96eHtUQloraEFfRNF
+Sens4HqFcxQXsCO6/2dVXlNE4yR6VkHXXRKHXS9pn0EPq8j0M5Y72cCeADbjVoCfpiFoboAQ2vL
8KNEoQuG/Y/xqHBUR1+Uy/xKn9ZsfRRFjDJ0Z0t9grc/uoyHVsELRcUFHkRfUa6un5yIoojGCnQe
OCyuQ/CzgZHmxsdB0amk47wfPtv4fUV+1SiOchgxyNQDLdGUL1WhJD9G/EL1Yy6F2QTpXNfvBwsB
+5NMeg/hei/WvECba+1HXTlt7Mscyw7+udQBQBcZSXdQzUabgsgTbnxsMwBZftbFdunXlV6+RJqQ
40FdBafQ/C+W9MgAYppP3F/erxbJCdNfwMNjCSm87Oes5uVzXnvqcHc7aP/RDj9/5xRXDlN3sP7U
sdtvyGksGWnqmIWLEWMxNUM2/4DWm4LQszXWx9xCBK0dcCIY4kq775ZBCbwhQ8Mqr1wr9e12Uhf2
L+l/l6Ux451eT18s7t/7ok/m90ZkOo+e286jb6tVcsBGwcUxAgn8UgikzG1TvuTCKudD0Ub/SWzL
wtvP9weXsXk+uPpQNmAfAVi1NzGpLRbD7UcvDY1Uj+NDJnSDhF81Oz+y8SBxRtk4PiVzfmehJaL7
lNfWxwpsJ/yRGM2yoMHL8Fuf5339NBqtXrzINUL76AuVBgXSWFmomOtZG3DuSD2MeZY6VKoCV2je
10h2q0Zl9eqNon+GTTFPhzwThueDeVJosArF+d23ufIGmWH7l2EX9Z4S72UcQTrGJGVhmsKMY9ta
kjhWO6U5Z6Elq/JhXhAdSwVd5RJ22Imen9gpWi+jMutBIyCIIGVyAdcZp7wdx7rJQr2IY+25IDvt
nr08X3aaqdvimHyMipi29SqkiK3M5s1ampiWkjOIfpTmPadOW4W52navc6vPOxfblaVWMcAVt8HI
Bk+Z81AMPnO1oJJ52IHkOllLBJS7s9039GeUHSbMH4uszYFFiWVt8DAHYCy9uW0iHV5T4SZJ2Bet
VYQKlfHoKwAq7wSTeO9lGqX7O9K66H6whvmXHIgMw4COAmIlg02NlSe1gvCjNcO8Wuz0zqvtJn+J
UncRB9XqjTdelg/E5AGQ14GD08YPfd+07qFFgOEegpP136h7Az7F2hDJA+2e4VNjmauTd7Ewc5mZ
EvfoVXftx7nqDBuVPpBqT1GHGNLOUbo8ulCJUYNhVArYkrnc+b43SgUGD3ubUFEVWQbj5A3e+8hR
FIhILfWx4o7TrqPhWo+fv4AVwQEGkAkdEI4tCikpck3tpqkMUyVDOqnrLWxR0s56LAZFfTCyzror
EqT9K2EPv01FzHPQukkbeEZp3Xm5lvuWk1XPbbnog2+NNqWYV+SgfbVVJ0nvjD2e0mV+gpAoNBpQ
maAYSBbOd4m4RdTGtnPFZanhohUAhzpQfFaP62GrgmTOpdnuvJpri7oaJxW5FbKTba4XG2aC0K2b
hxwY5zT1GEiRmB7qxmI87LQITjjxnufH5We46nQQXcjG+M+2qIlqF92DOG1DSA4t6pCZZX0snRxs
WE0L8PbFcXkK0ECA9AsmDMMuNKjON9XEjtmCXVyFy1J7xw4rW6/KwwJBIBK+wnuB4jkH8BzUr7fX
vXhGhsI8GZaLlkZ6t2U9zzaRs5ZTE7az+5GWQ8rAwczMcB6N5t3tpS6+LpZi/AtTCaAEwX4TaRRX
4sArtTpc4jn7bRSdeaK/VPwAB0DDxhHLTrp+0ckF4IW8KbMveFK0crd9ZJNrwUWxBpPMucKENoIw
enAyqX2qu2Y6FRZy314c9/x9Lq0HRqFlWCSKuxNhr/2M1cgCaiyQM2r6zbCnyMd6cIq4DSEGKD9T
bXTROYbNP1tQqGibTeajWaWKgTmzm/uDCjBqdst650653H0mkHw3gABRj6OjfH7AZoZRyB0uQ6jm
2vw8IIl9YPPcew0PH5VfoYD/u/2+L440x5m6xEM6k1uZw32+ojZCOYmSpAujrFrucp1eJ0yU9FQI
uTxbHhJgeE8tAcPDfKeCujzUsOcZ8AL6oS1woUc8DobZYlPWhYmNKzQcNH14qCzqbZKwdM+Y5yIy
rVR9U+dsg1ldO73nj8k3q8xYs3chnEnjO3gD7a7r4GM3po7UD2bX94iwZjt7e/UJgXRC3QdrQ7Z5
vmg7GozuzbwPXXo6B1UX8bGpPf0ur7N+J/JeW4orEXcyTGYBUW1wAmW2iEIgqhMiJ2T7wzB+15Nh
/Gx2jnhz+8BcOaIcTRy0PB7MI+qeP5SMZT8hgjyFIwoLz2i79m/TQf0ha2DLfpNSsN1e7/KAAlNa
b14iLuM0exOQrEEqTj/3jHSUKf/pRFkcOEvk2r5rMZr2dVkYLbSvNj8os+W+v7345cOujFvY+yRe
xPxt9ypOO68He0iarOXuKeazJyzp3pOjFtETpMP/w3J89SideysGbAuGoRhr5agVebh0i/lsLt3s
y4a5Gu6b2ddpbNrj7ce7/CroSPAagcP9SZs3p2bNKse4tnm8Dm6OPdjyQS0H/MCHofa1TlMeS2ns
waquLUrxtYJaACfAcTg/QAUpjwSAyL05zDizlp57mvRRHj0GEmGHkMgTzkli50kvvw+kDDlCzCvR
BbC2Em21M3tubXY5ECE9e1Vq1wkijtXBY5qyE8OvPR+OKpSXNnhfsHXnzydQoZlo4OXhJLXxqcyo
/KK8sJ+LuHB/IBs1AaScvJ2v5AIrsKpacFCR56c6YIy1WRVIkLMoi5WHtpiqtyItbXlCwJG29+Lo
99ZiyEM/MSL2HVPmz0meDng1edYPVxdWsLip+v320br8bIGz0fWFY40qAht/vgugukQ5TBxlr1Cr
N+UMn3MwqD40Ez3xwu3io9MZysGrWvefXzUbj7YtfhnrwfY2hxrx4NKd+w7eSZ1ln8aO1q6lV8N9
krhNcPshL2D7q8gQUWmVTqQ5xrk6f0qr10hFtNIJ097x7ii9nBeGSMsbNG+Vu3y0jNZPq8ENp9SA
JGJF0KIyLf+Ul+oeqOYiUvFLOAMI09NpV63tPe5kmlMX1uiAFgcVhPvcB+buydu5Ey5jFdPaubwv
Xi/y16uroQkwhixxCwTJ09KYhGHLEEJA8w7IyFPlATdQuqZ+bBhuvjGrof0xwGm/u73ll88Jvpjm
DQp9qF9cWiFrKNil6aKGDfZjDPtXO7Wk7V+dTHzPSn0PJnttOQ1MBYkKWqB8YucvOMHHB132Wgv7
bqVRQuQ9RW3BfGpi2jMOtfLz9uNd5qG0UeHkEv/R/AENtomOCYoos60sWqjS+nljelP6OqA4fqpi
smB/zsfGjzybkjzNii9zXMigU02x1x664F6AjgYQRxQDAkjZsQ3SAuNa5MJaNewGKy8/oijZ2y9q
naI1h9glNJXJinEHdfLe9CHRu2GXVXP9xEQQ+eEhN5ZPusNHf2wiQ1t8Bd1SK4impAFwPUO48buy
sfug1PW4CAhLeeKXokJCQA5pW+7k9pdnlc70ymRiU6kvtiIWueQ3Wd2khRX48hkYleN8nAGevWaK
Hd0xLEiPSEE0h9zGJOr261y//7/bBh4DfiYfeLtx7cAe3OTzPdCBQZsZBWeToQcC9+GHtB6rHWXH
7Y2zroJ5AekJOttkmpszIyH7I7SsLkGpISKZOsm3Utr5S594yjNdbqa2cZvuRNmLC+d/F0XVHy4U
PLGtftPkmlAQRnMJBNl7wwBkNACFus1BmkL/oLVxcsxraIQBKLXkPebArr94c/lillV7apOx2QkM
VzeBlIl8mzsXZanzL9WUdoa/HKY7HEfirNNDfIjZL9TxUcbBAnQ0Tg1olr2Ld40Am1fMuA6/E3JU
KtitUblVRC3TpX4JlAQPmggvupOCD/uH0qzEr7QBu5HW6AV0oypPcIJLJoGNuM91qkqbHvcLIDTc
WCLgw6ZTFndaNIIVK/r8y2rG4YucOcHtM3kpqwNqAp4yGTx9DC7IzaFMq06qaQeAsDV758k2mIqL
AiZ9gOsvJBO7dUCA5p6K0kE8hSiK2wcLtMfR0VPlA5BOEpo+3WtxXnBPOU+Mz/+w4Ag7BMDz91cW
M2iT0ZQB1aJrAAgYvU/TUrkPVRIp6qFbNE0cMHmhYWkmeqv4Ra0O95JmK2McKnOE5FVFfVXyMvtU
24nxhgZkMvrIGvbUsEZl/r69jdaV986nTW1H0UzGvvnoRiCGZT9mM8C+pHszMQt+GNy4PAy2vZe8
XlwK694QPxDU4jujybXZmym3ydJyMCKJNxvvMTuMPigKKCyRj8OPRuDLDkYr5XjXydHsvfjYu1Gz
k9Zee17KyxWvtKYYW3eYPjPnokPSNIhpfcZlDJol0rwPdqZ7e9DCi7SK510TKnpd6/UDK+D8LLSU
ylCGCZvGMjDi72akvukj3DFrzRLuCKppG+nRe742/YRDLcwnKefGx6Rxenv7NW8TgPWnsPsrHw7A
3UUCMHpFwYfcLEHBtAeR+X45iNQsH1S1mw9Ku+z5Mvzhl23iCXzLNQtAXZFW3CalVLDtjFgPk700
au71CWD3i1XJjpk/HNDBd7sIpGGudOT2QzmkdiDA0H8fLBiEvmlNmXHMjLRFtiNS5h9jqqAuUiKw
LH3HWJSTJNIoJ+Q12m9aPZlvRS6LLlxE3d9bdm9NO1H52vaBHeTc0rkkLG/yJzF3noW4zgy6olT8
brKzF3RUO38CjB8sWWTuyGNeuQVWsVrE2Na7HvD0+cmxZZ6KtEKPNkqVd7Nm10GhMUzNm6Y46KXy
dRBp+q+PuCrcOaCAQN5a9IQ34bRZBNAwNG8OYjDdx3Ep4P65GaqcWs48mfpq58a5eMR1vbUTbDEO
otzbPGIjlmmJFJf19E550l05nZKynOGtWfYh9Sr7iBFlv7OvF1//n0VZjO4Z4u0XnpNuQiWfYesL
oKX57tZTfOhatXxyxVjt5EzXlvIQcSX3BHjPqzx/hW3KJyARnTosKLz9NuQSxkNsvYUIs6cIeQEk
54tGdIXzsnZ3wBJv4motx04feYJDEUXLA00Q+i0ee3vIliT6YERZGSDDUH+zx2J8jbUZEBu/KSjt
AoGGqHesn30zmmGGNMTOJlx8N7rHYHZFV9NB4LLeZDOt3kzgUbOKrqHhvafsk0d8etQg6mCBjcgH
7bThr2w6mGJENoH6MtPc8ozGwanspAJT1FSOEwLKApLm9UkgFm/v/V57NM7tn8fjS90Gd4QfZ/BT
fC/RgAmslgLf7ERcBz32qad61pSdrbz2aFToq1wIZHYA9+fnCepYlltQKQ5xmsnPsFwrP5aRfDc4
7l7D9yIX5K0hzsAzgftn/rzpjbqAA1RzAeaEEs6cHKa0KY5pJI0ffC/GUxfL+gVpqFEJG8VKj2rW
77nhXfsBPCaRjzklOL9NbEDbOXKiskB4w2nkM5gS5bVsi+aOGaAIlzpJgmWWycOEalrMAFLuObRe
ZnHswOpRsnaj+Ka2xAdK2qrXbLirU9pX1dE2h3Q8wSPRW7iiRnTXqJRgDzQkGCXHqCU5p8gspuJu
AY5r/pctZRM6muKkz82Smx+bmb6s3y1K/E3YhtMHCXygnfB9JZye/eLNOxNFqYiWEv9gKl733rHn
8R7CWwr91QSkVizu+9EkQ7+dVVxblCkTXxuVAydz/Ub+og1whfVT5xgVOMXUeYGu4XyY2xYZKy3L
P9ZTvjxW5mB+vL3oZcnGy+FsMsgmuELf2QQVRB3oCGL5fIgbzYu/Jl4eGaQJIipPy6LBp4xSwGSH
uh3N+zzusm/dYvXJEa67lG+WNkI8yoWh9v72z1rP5FnCs/4qdNDXS231oN68gCpPQdLF5DfjVDih
HLnASEz0ex0jt7eZW1ag1hu8hN06r3dew7VQBBxjVUZcZYu2vr5amuC7PuPq3smk/jW0ibYCuaxP
Lq3v11lrvt9+0itvne8f8jLp0Hq/bdLaZiEXigFEH7qsQUFjATG6jClornxQj4SE+Cfihv/sEwK5
kbwEr3fSE+RFNuFvspfFbCIWTSu3Oy5RrIbZjMBbkTfqTqNl/aM2bxLbDKaWGoAYEvjNzT05LFRF
oj4I8jw9HFyrjO9RWNlVS1nv5e1CZOWU3IyiADdsFqoRhIncielrZKwg12VO7dM4RN3T1HYTSjVS
OTVKnQVRzODUn8qhf7blANu/FIXt05uI/QkR6Lf//nq5aNZ+D+kL7efzjzqdPdFDykUbENz/y4AW
PQ6BrnlXtlH3Doiv8dSm1c43fW3Luf1hka3jFK638zUhROd6qSYUB1NXHnKR28+OEjc7L/biOwF2
pK2pEmhIdv1PvfZXuILoWE0K4xV2ukwCQNop4u8VzFQ5qA8D6KTD7Z28th6xYFWC1ezVl/P8qZxa
73R1dNygUpUGFOnonRhJ2s+qWzZBk0y7gMeLbeQBV8IeZwpkPPim8wUXpgSOLnUW1BXINUoeOz/B
eEictixFSfAxWZJXME/4rFlL3dFfF6hdxRAjcGh15kY75o6bnNJKb+HgJdmKAiayhFYyxGUoPTeZ
/Qbh/MifsWx78rwht455NQxOkLbqmB+rquo8XxFOvad4cRF0eDRKEwQ6QF9jX74J+oYQXYmLtxu4
lgIjTQdHj3QOPMRjOdf6SUO1MTSsf1bEQzEKiWQIcZxMLBW36DiVOReeoqAouMNRMWpw/TxlfWks
BwBp3kF2s0f/qx53Ivq1F0nviOaLwXTa2oagYqaFlFosa2J/EN+5mCTFQYex7bRThV1bCJUO2n6r
TjFx9fzE1Ap1dYNcfTCW4F7N3p7eVZVVfPr3D4H5CsqCa6xjQ89XmezKUPN5BlOsO/07bXI5oQPu
26RyKvY2KFLdXu8iV2ZmthLvV7Fn4sm2lo1tk5l6UkQBk7s//YWueuoR+tWQjKnFLracX38WxtfV
IDeQLHI8va3AxgRDJ0mzKkIQUuueNWP+bzEmyGGtqrzWHV6fMfjX0+0nvBJaTEAS2qr8TL9xOwyY
0S2j4rC8oHJHCG2ysQFESiK1biQ/llHfwxpfJl3rQzJGAbrABAJo6vkrlFZWLxW9WNzmlQTSSlEE
0UzR3AwFJVBWqUeRK3TsWvr0ssXtxiVPONlTO95J19vT+bj6+CRa688hlG8hKegK4Uymx9GKocBO
YiS5mvp++lbEzhdy62Tnc7zI7Xj4Nb1CKJ1igCbQ+cM7KhFziYmrShlZ+oONq/pL5k3jUwqn98di
Lupd0xnufWJpg7Gz9pXAZ0KANB2MpclJtnmlSZjpR5TsgxSXh8BCafipSWDJlUXbvR8wWng3JZPc
Y37/GbZsDzWMTk4YqGoG4Gvg+Ouu7GjsF4gmRUGJp/v8iFZMNnyF2oOe9FApsquC1DJmRAVcL3/r
duDQg2nU+p+d1y4A7Gv4oHisdZM4uA56WIEuI/ddFOlTGyRUI+UpiZk6+14v+iaoPcUrDuwtHLwm
krH+YynU+EM69uVI189GVlmt1CT94kIPPdZ2hb4tXcesZTidcuBUKm/lXrRKazyiRTbelQmWZ37b
FcVHO7IQu57R3t9zIrv6TZD+ruJ65PtcTOd7NKtRggufREyqnW1ENRBR/M+OquKhAcx76PSl+Ib6
DFLeEDjupw6sQlp703vcdazSz8VcOzvR/MpnwSgfPjUJB7IjF8CbwUX3o5M6btjl8HlpJnu9HdPx
MUWudxUOFmKn4XJRqdNy+n8wZvJFmMfnW9CUdVNNXqoHvezMYFhsGYAg105zAe7RXw1X4NDXDRxK
0pKWvlsC7/WfQyElwWqXBNQQFN66KX+dVMAECj29Vg+waHKgA/ZlF6RdrnpHxJeHFwUBkOJf24hY
wvG4SLytQ0MQC+dLVuXcMvOtDYzWq+VpMpvC1+Iuh9M5LPf/+nQg5WkDs8jqRLs1ONZjfaD8YP6Y
p5MdaGo5h86Q/kjdNDnqWvqvylQEVOjxxDpMdEyy1k2YtxXELhL+CsBwGkdXjvGpdvPq06ztmqNd
XtLUVmSr/4tUxTnyfBPnUW9FVdt60GWOl/mySoYfw1DaTsj0CJLh7X28PKishgoKWhtcFwyaN6s5
c6JNRWyQP2buo5tZkJBhTs6Jn6WaelqS2OsOfaZA4tWyuvqh55Oyd2tdJlsrkh0AIcMYnL22VY7X
ms4gzAnwbd2qj0u+GO85NcPOk14GAQDP6M8BAobSgVDc+ZOKqaiI1tCQ2PzkV7EIXDUN+MVeoTnv
jNrSj7d39nLMxZlZBQ8Q7wDxAUjgfEG1bdCySgroRLXnVqEm9eHYD537YCFp/gZUAZTO3M6KoCnG
5nPEFAIdhDL6KvJGf3P7t1w7UzZoTmAnxAQEZ85/Sjf3YyMnSKG9HbthWxXxXdLb6mk1F9jZ5itL
aQg7UbVjRcR+b4o7ORuG4gy2yYhGy1/N1H1PuRw9dUJ+uP1Ml4NumA9EdBouqwcTk8vzh/JMPR3T
tDUDR7blO1pf9YeI/KcO8sKtW98qq0TeZY3opC+T1hl80UFh8vXFdTOmOQ32V5YNuy/QGrjzO9H3
2jasdTtqa0wWGfed/zhXV9QuHwGU565NUT3UQ3SHIkQxoeeg75mdXDtqHDKqBMAR2Dlf9CYslEr6
bjCCAtsNA3WGWhsWP3G1JX7nZrMJbSEV7delmdPPoqnwACtcRoS0jrIhUM2p2ptiXc60V1oKvjLE
Zv6bt3P+/OvNoxYtjj4QwvIjsgbGrwETibDRYuUnymyy812zwPYAaEKCl0OphvPSd4fbZ+RKdANT
T8AmSQd/sFVBjMtlFYQU+ArVkTx23qwfZuQafknKyHtUjNLGF56SxGQdY/6VvuTejXghhsXFsSZC
YOmAbcJk3RzSBL1NJXIKRjtlPj2oZp8+5qnafrR6MT/Qn2zfikJWaLkvZIC5IvRvo6pWd7lMxlPZ
dvl78DfVt6lS8werstLft/fnSuRF155jSv+DsnALK3RNZEmLKlMDu16wtUJhG4mQ1o53VFevnQZg
3nQqUfTG7W57GmY3qppZ1GpQN7qNwN7E5LbtYVj4QtYN9HZTfqgp3PRV/kF9TRcofgizih0k1ZUr
gCERDK9VIXRt1Z4fysk2R8dJWpVcrIg/6FnSfDb1JPmEloL9KEGR+re3d813zosFTDGJggw6LSbW
+uZy1RC38WoXjw0L7vRr6TriOEx58aB7U33fGy1oKmaP97cXvXrkoLDx9YGgRNhn/VV/JX4TT1Mv
FEyB3Yr6+zqbemDmMH8AIF2eSnfJE5QEoug/G/n2L8UqYQXAfnUpoTxXX0whbbQThVowwMdElGsT
O6HbP/HqvtCIoxdhr/CB9Vj+9QurhekPVwcQgbKN7/UOEU6jjuIHeHII8yEC0bx1zKXdOezX3j4n
kGkU4G0i5aYsSTJvmLKy0IJRr0QWOM2cvO24WJZDnzrIEOrjiE7M7Se99oEBDly5Gza1x5+B2l9P
qnSOWpvNrAXqbC7vlT7+ZJjZ9PX2IlfuGtLg/7/IJsZkZezWkllUMLdwmg4wzBbE9zxRFihX9vL/
so1gVzHfYwRK8/H85UVLy81f4seELKxRHCkEh+nIRzAjXNhUh7GL9yTx19+//YxWHTKcDWngMlg7
X1FZTE0p64SMONGL+3qYsweZdVY44Dxzj5XPL9oe9UMJ9Pru3zcWAgV8Ipoc4BU2C3sYfWROh5gK
YF1ooAYucH3Wji8w2rqdg3L1GfkYuKTITeFrnD9jCnpBsQn/QecJ2X7VCi2anmRaaU9MfEsDrSqk
nkJhYL8U6JoU0b/nK2QPEAtAf4HA3rYi0yrJp9ilYNVRpArFjEZLqy7lmwaph+PtXb3EZXAnQhHB
tQzpLRsf6PNnrZlnVRgS6cFi21I+2mM6yVdU1SYRoNTCJjeRCc64pJGhYJdpIkvedqXOTGvWFcD3
hvIjMmetP1kYfr4ibeL9s2EqvxC5XqaozLip3jehIrKXZBLIcwa6gN9VawleGEvcPWHF8wv+2bJT
N1+LhyvXCskRdc2WNp9UP4AFsSRtLPSoIR4WxqcR47K7aMjzkzthgRiZcb9ztv/cuduv6o/xAy+C
WnNr4lk6VmKMGqEJyHI9PLjN0L8YmV6Wvovr+MMqnpgEqFdoOW6lizL4Q1IqxsPUZVPpKzE4Qp+a
Oa7+D6eDkhQUJLU9pdiWlAUkQKs4g2oQK7JSTqqwtD4Ef9xkX6g5luokYqqcQ18by3SKReKisdGI
lE0ac/NLqhX6SJUOgNlXZYkoWDRpYu8IXwnrRAPuElxI4ONs6aS9rhTUzZ0adGaj0byJ9DDP3Tm8
/aGs4WXzhvjTUSZF8MAB8bE5FkxBhzEaLZ3uta3fy2qxPhXD8FZNG+X0rysRXjkH64weN6fthazI
GaEWt7IDGdn1neIk+mHQmv59jkHBTnpyedZZikEVr3FdcXsjxmUiDJr/dlA4gFbcRFFDDhNeCQr8
gFnRplDi07uzk1cXBcC3zgCBuG0FFprFdGYnw1mNy6mnk2HTkhd17oYeOtNPSWHKe69R9Z2Yfplw
rPMPnYBAsw0f5PVX/XX55/jHGHrj4OeWQAvlJka2SarWCU2w4uRUuMDdfotXykD4oQzmVwiftg55
zhdELWcaMjo9AW0E86sqEWcRtIZDxoHDA1Tg7ogXcfSsocP3P5yd147cRhaGn4gAc7gl2d0zoxll
WZZuiLVlMWeyGJ5+v9KVmk00MQJ21wsIVnUVK5zwh1PW6cZLNDvL575ejh7OG4KJRPhRHZe+ObIk
uE17EowTJ5TjbGKtRnNy9H2kUk6czQK9AEjXra/pg/EUj878fagT/V2xSkUhK4Ls4+uZ3f5Ua9v9
blVZM7xY5dR+RUkB+cvEmpfa74Uy/2hbt/XOXmG6T6lpdcYTPBDly/0VlQt2fQKZBvVTlhR4602n
WksWczDQ+gkcrZ3Ui11qqYvvnV5ToU/wlDstYGfOI9dYfspHLEeDmoqFeXBkbm8bygi0Iil0oKmM
psv1Z+10u1cjAyKfnnWwG62MuBX5j4PdenvbyDwZurnEt1G22IyyYq3YKKtrBuo8afXHVjSFEpqz
Mf/TrKTXB8/P7mjUxEjCpGiMtdmqWHeOeYwFfGA0Y2M8lbZmVi+rjmpa4Ng96oH3P+TecJSk0CGw
UeO84f+v6iyZV9h7rEPqfrfdrDqNUZL+XettdrCOO18LOAUUDBcWNXfppgA2YAyn4jrhkFN3yb8a
8mF/NXF6EDHsXC0Mwsoh3U4qY2yuFiDCLsBHBlnVRjEwSajzMyW+BBbO3K32Y4nQw/f7S7iTxEOE
/G1MGcL+dp15OkARV1QOthkQnWYVryS0i+bzAA/+I3XO+NO6aG6Gq+I0X7I5Ud+Ifp6+3v8VOx/y
6kds9o0VdaspFk7kgoTkyZFY8ClNug8u0I7Xb1Ham5BoQOuzZbaoEZB9fUmF0Q1gmtBGESz6k7K2
XFDKvB6VCnZuGiDKAOWIemS2uFnchhZi4xWNG2B9NuYPeE8qn0yrX42Lp5VtHnqpjt6rPeTr9KDb
E6xXkK9RedC22ltdysNsXWZH72izrdQoNju61OzdvLd/QH0t/0cOPws/M/TpKDfe28McEBJxYLWU
STaDCZr4FaQHBivQqxGrUb3VJuJf7Mf7QHeX8YDUujc5vOQYiwSVZ2mzxGacppnQAORpi6NoIYID
7uRrqYp7fe+K+n/3N+pOfA00hp4j9S4yV8Ak18cFLTUg9CNHlMSd/zWnaRyCdkjH1NeLQv+UrulC
NdrmOvfhvVQX0RlUYiqgksUgkg9KhJPp/d+0t+LYOBJLQi+AjCX//LcTvFqWEieo8kK3MccvSMwA
0lFWsAujq1/qqj/Sst67CpELYr3Z0qa3JTa5iPunBXXRYC5rHYNdYam9b+J6dXC7y6XcPNO0AmTL
lawS7OtmqSNnwZKyAi6TWBa20xgGqz/wJp5lq4dqeKeU6vcMy+uDm37nzKJ8CpSBlE0W2jZZolkb
S0kw4AZTY7oVqg5Je06IMM0zxnVr7C+LXa4nXW3iz0M3F/hYT4OjHfyIvVBLZquQ66BNS8709Udt
17keEePygibKHAS1hUJFq3OA9vrg2pSPiVKWaTDbToxpMWiVGI18a51CKx3Sz+q0rv8tRVF/AxPL
Ao62hhOyQEQM7WhLp1jmqj2qk86SNY+xA4LoFAsPkausA5v5+gNqEbpKjRxp/bjtmShpavSiBd01
z4YXAgnALKJQ1x921moHFenbuwDTEUYCxkHbk6jqetH6yZhrEQ1JSN9geCbfmULkVosT/nDVwea8
PXQM5XK/wWt34BJuNqc2OHmzxF0SWmJsL7ktBZZdo7rkCz69ArTb+f4h35kaXTtCbkqoYMG3oByF
7MoDMquwH+C0D1UxhI3VWM/umB2hn26Hkt6Y0pqWrBF5BHn+f7tP2jWtin6A0qEYekUROefxp271
1mgG79V7g6EoCsCblxnVFrrmzcLFtmymY1pb+J43I1twjYqgd4361QvIUHIg1hAQxxZHHwmjRU9k
UQI7sqNzUdZtgI6eetIbBMjuf6vbvYHY3a80GI4SHRLjegGzES5kluRKoOsFYnuZZy2nVIkWoEzO
u1I1f94f7vaeZDi5KWjOuRAw9evhYspuCxDqCKnAOkLWARHBh5YmFGBY8bTEfXnQdv6FHri+mBkQ
6K5GQkHBeFtAVVF4RdMMwOGac4f5NHiQVB5ivi8+T4iAX1YQKQaEhRSEU16pg+xaJjUihZnXeaM/
DJb6zUU9OvVLNdP/y5w6e/H6zmrxxcPK5y3Njkm/oJaGj4+/1i1mOfeXbCfqpT9BDghgQLYzt12D
iJh2pFWjUBqp7U82NiSfchrLfjtiYMjPE2HsOfWDnRlPOoqxL3GK0vKf/AZE/qgRAq25wbolizWZ
VLvAj002Tpa1BLgnrX7OulLyot3pNIl1ecKo8KdXoh5c9PCvDn7D3lmHDU0cjFgTOdTmGnMSTOVB
qSLxn7sSoAaXJ7DMQcn8vplRIkFyuvdL2JnfkkXrPibmmp6pOIsfWBJ0IOWN8WIlmneuCyGiU+Zh
v3f/F+5tbjDBdAi41iUH43pz/6oTZqrDvdd67snMo5xERUsCBIzHCxIVS6j1ZXcwqPxLtxsc2Aro
Vmp0dCg2BxgfEoswDYV3Zy6X/6KmrnkqOxHqjTOEC+XKxzFNkbiLHe/gg+x9D6l4gRIjjTRi6Ovp
tvCIgZMWyNtqGnoIme6EXhm5T4ZVHVVzdlZWdtCJnNHoklvweigl0dNqMVlZ+NEEj86Ur+DJFMMM
NG2OQgx085Au4VHzfmdtGZWwEQonJj1biFerFSn/5SGLdWdxv6VNPYT0U8dQHRc1OxV6Ef/Mp3US
b5O5OpJ52lleBic65LRRNdjSVFeEb+CVukqwKC0wTcsVoPvRfxwvuSaOQFg7zwAYAZS6aP3QKNw+
bnXvaNE4lnHoFaODPoReJx/jWK0Xfy3m6MnsLevv+4dlb3ryRuM0S/zstt0jal1t646XoPUmoDpK
Uf9dqkCG0bYYvv7BUNIPhXdOxlubc9l1wxh7AHMCxSSLLkynfMj6FAuPGfnSPxiK1qSUyJII6M37
FvVTgzCWEQXxnHmotZqocJRlXCW+ktlHb/fe9qQ5ZMP+RQoLSbDrUwEjfigxk40C04wFm1K3y+/4
Y9O1a0bFn8RIUVt0xaT5XCjmkcza3gfkYUWiiRaBzta5Hj03Wj7gpESBXujZS2JPeVAXeCj41H/j
g2W9scGQ5FqAsxJfSBENKtL1YLjPKpYQaRR4aG8Vb3gmh78iy1Y+GY1W/VyjvO0R/mnNtyCVLf28
zqL41OUzfsvwuOp/RvTeI67EeMYQghgH0xnbyN/Bx84PApyd1iIdOwjORDcgj2kzXP9SuChLgpCJ
PEllgyZC4ULoVqJmOGWtY34k8Bg1P16T5l3TqskS0vdIT8qI3DJgbPUxnY3qfV/kNLOVsTWmgzt7
5yKVJQGZq4EhJRe4/nVxj0RatVhKMMJTYi3UyThRjTVDo57xhG5Fb/lFD6Xl/rHYuV4g6yLWxmln
WbYchTgtJ8/MpIGEo/JKjFb9UEeteIrm+S2klqO62e5wUtkDtiDExG3C01kLZWSPqxNb4ycdfakA
I3HCpL6YLtqsnu5PbqfpQXlODoSJARDd7RNcrqreTyq+idkwpOeOct4JQkby6M24rbRG3lT4tljj
59Qdl/fNUurvk17Yj51YndfnKCA+kQ+mWg8c8Qb0jdrAiDw2avmzaZ/refxcTKt3msq2e7g/6dvK
g6w4cHETUnMyt8oGRD+KF0d6Eo7YPz7kaxK/V7LJeyLVRxIDTON54NLxlwGlsVTjOro//M4+RrST
mEe+V/TvN/u4MpTRNRZgQUaja2egtB5W1BpKdF1ihlZrqb6LXsnB4dm58eCZ0Yz/BaRj2teHZ9Bm
KQlEHt1qkXMCvpqHOO05p2g6vvDkNbEJ65AwoBgLnJITsy1cdbqie5zGJNTWbk0DgCn2X2Y7zU+d
qSYn3cvnZ3NOVx9RY2oUE/dFOMTpkUrEzowpP6CqD3wfFP+2Jpz2XovSnx2H6Tppl6EmpKSKU/wz
EqodXfEyUN3M2JRyHOBrACKoW+3rFA8pB7hBwjtW1I8N7e3Pna0MlyrNiwdR9u3fRT548mWt9Ee0
x73HlruS0rg+fBtb+NTzAB/mYJ/t3CTwCyUIQ/4kKnvXn7wDgWEamZmGipf+NHqgL0acuCe7FNml
9vr54J7cW29SHDJWqsTQVjYh9dqaYDQbHcuKueLxnvBS4o6W4R8J6hHofecMmVRhgYVRiqZftBmM
Mm+Pvv3IYHWvksHO3vNqry5oOFtcgE0bg98Zw3qwonsPJKUaYPAWvTcuqU005kx6ka6IgYRro+oX
MRjOxYGNG0ZWdMGa5R2YXXyws6l4jAk7/Abb0nd9J7SwR9PtKTMQuhRxE53uXyh7K08qA62KPitB
6ebZzvBhXdzcSMNard1zttpfO8Tcwn6M4oNvvBO1IROCzjvDUWTcKilT41RXx+IWSbrkW4ZTyJcB
f2DfcOrhOTGG8aOBmKDvOUpxUAuRAdnmgNFUoR4HEYnPvj3McWwNGQytOJxFp/s5crEPdpMMl1cv
JOAXcDMUeCSXe7OQQ4Ii4YDDYliLar1MQOLeTH3f+rOaOgffbHdCAIjoJcgu5LaZsETo9pdRBZEt
1qIXI4mNl7pekz+YEMJ7dL4pwQDb3UwIQldStNYSh1Uq4unUdKPXnrIJ0/o+VbWDwXbuG44kHRJW
kH7FNs41xABwKCVyoYRuPXul4DVbqjn109YTXRgp5vDt/vfaG5GYQdrcUpa70VTIq7nUK4Mrfmnr
6OI0axvCtfyZ2Eb8BijTkZzh3nBkfMhxyA+G7/HmQo3VVbSOFYd926LO61giMFBVDZI1cb/kPRz3
+9PbOdcUvimiotxIK9XcJGQr8j9RX5txaE9EuXlE/cVekDjCCOmIcbA7lItjqkogSMq+2ShViwGi
MKWJUdusYRrVXeCUqfUh4mF6fSTCHvllyMttBd/4ehWddYAPVhlFOBr66sfRqDyoMU4RCUZDB9IM
O7OiuMRg0vMG6MdmqDZNPadazSJcprZ/Z+il/YQl7vScrcoR5X1vKPnwEdVxcWDVcD2rsnVLkP9p
HupJg8JBPiDaZLZd1fq5EPPBEsrfvbkNJTFEeutS+biBgBpkx6vT5nmYW2r7FyCb9k0fH4qj7Fz2
CERDSISBTnSz3e7grOiMpV0e9rBPL0vmYqzRIoA1rS5ufrVeI5K0aD+SznmtkRsZM6RESa2T217b
+se1fMnGyyYW03Ya3IrcH2OUlp/RCx0e6zmLDrbJDheKOgQiOw7DkettQdkzrZDC0NoszMuOmMIe
IrP2RzuawjnyypeBQuKDMlTOyegEdby6Gn5WZZQ9xJVppkFdtsb/TGtK/71//He+MtU7DKiAbFDA
2755WqV7nVHWWbimQgUhqcB7SfIjjs3OV2YH0WcH2o/QwLZtGC3ETiO+JnzlxTXCXFGxB9TJRTDa
XXP7Mk+O/caeiGHc2WmPKsA7x4b6GfcAGRFl4G1AAVVlaZIiL8KiWLL/KkeJn+OptZ9St/p6fzX3
5knzHvwXpQOaN5sbTh8dUfGhwYJUnf1EOpI/EgaoJ6r1xmlC1P85Isa48P6bD/dH3nk2eHpp42iU
VWRv7PpqGPtEbayMOdJLTX8OltWfpsUQeBNbbf8wltMRFm1vqpSaKeMwA0j+8s9/aywOyWpDiAJ1
nY+qOBv90PvdZBUhXLLknGet+yESa+PrSGN/+IOpwqLTiEUBVm1x+OQ4KTI+LLKJeIWP6vX0pXeX
74s6zxe38o7crvZ2DxUDOtFUkyW/YTPRBfCRmc3IFgir+nvurDjQZpRw1WTQf75+ZtLlmyhDBjdb
5dGm6havWtUi1KfKhvxWaf+rhqJ8LzQauIZdeAd4sdvDTzWNygyMLwr4vF3XU0u7tetFrmDZmq55
gP1O/bYX65Ei6O0CXo+yiTCw3MurukAlodML7YuoKs/vtGp4P0+0CF67gFwxRLo8JnwosuTrCWlK
t/RJsUoAa+J8QmfhO5an9oMHkv5NUYkj9PBtjYfhpCsK+RqQ5W2x0Jwsrc3VuApd6aZRk5v2fq7b
zVt1XjskafA79q1JZmszNra+0+Vpd5At3p57foJHSQAsARDPX73R345hE+ELpKJZFIK1c3sUVs3m
szX341OEuMClQDrn1WqO+OhIMQ/ZdoGGsn2xRWUmEeagVajSRjvlDZJtq5t4dJ7MI4mGvZ3DYJjI
0ncHBiIn/9vkerPpKOu0CEeOYqDVTJ/iBUpgN/pFZHkHeJO9w4AKg8xj0OUmZ7oeDEza4MbehHCi
CSWXVlDlYxedHoUB8gm4DqvkjGQIx+1Fv25zGnIkFxEVQiosbXuTkpQt/MIWNt3pVQ8zY/bOy6IX
p0YfloubRIANIj367/4xub27eQXo24GfoD55Kw3l5Ilbu3oZilp4vjGRRFXAUR4xs8+CyJyXRzb9
EqpLKQ7qr3vbVQpoE1yRbwAjul5k/OZXJ2q4C4bcXd5a2fKzsHRR+miS2gE+KdPp/kxltrRdbfQZ
pPQPjz8wv+vxsgK0dKwynuqsPyZtNUe/rqbqeU4GJ0C8ufHHZEgOOKx7yyshML8c8SBWbwatYxLg
Ykir0DPp/vQR4RRKDQJFLCsHz6Hllzz10r80ZYxfX/Z1EDOQusTIVckq7PV8q7QZUj1CRVZpxiQw
lKp/uyQYCA1IWIVFZdWBbWfLQYa8U9/nMabFTiOELUUZ9HpUpXIbW3hWHVKTRcmp8pTCDNLCNr5z
RcTDKR6wgn5UUBilYuZEcwlURHQgo4VUZu0n/fUAK34QIAjgSMQntByuf1BFEDhmKkKAq9Vpfps7
6xMq/FGAvXF08GbvTh4JYwtjLCp2N2Byq4l7y8QGBQNZewqbrMwbP0FQofGJZHlQrVQ811OyfgX7
ThRGrig+LFY8Xloz815dOoPGIi1/SEa5oLdNh7KbocAZ6F+3piU+QljL/Sgaiq9uNE/E2275aKGJ
EkZD3J/vH7QdEA6RvWx0/jJ/RU7sesm5vUolysm4YSkt6kubWNOL6S4eSgddzryJW9H9tQgMu2fF
TpO/oiLrJiRaTFK++79l51mm4yvtOFgJWBKbrz9nyoLBdJyHq9Y3T+Okuw+5Vk5PVQ1iTDEi46ke
RBGgDTF+meEzHxx/eYdd3znSJUCqRqO+R19gM/ySmlrbCGSvVvT6Ax0fv2A2lMQXo9KF92d6e739
opvQAMHgCYk6+ee/P5DFCLAHa1wsm3MPtq/W/CWafAmjdi4fFUxXvpqzrRYHu2znW1NaQTMDsjQp
NP/3etih7rQZzwUPu5NBf+hh/YQ5zPUXqF1TiAsrV81q659gXjwsk1u/0eb+CE98841ZWFt2t3jJ
wGX8EgH7beZK0ffFYGhTsGgpKK88BSiKcEBdIGwvFMfX3NX6mNRLOlAq7+bqRCW0eHzl6vMbaBTT
RSQtIMHcfOhJAeagz/UUzEpnPiIYNl0cs81OSaY4H6axwE16OXRAvXlBfw1KixSVBKlHuElHeq0f
YtE0KB4qdYM6SjI+RI05nvql/KrEkbjcn+Nt2UKOJwV5IB2CZtiG1LC4hYEk84QkZ+n9VRd289R5
Sf/UrOsSGqhGPQyePT3xgDvvuzGLPmBeaj2Mgzc+17NqfG/jYbEONuDNAytLe0Dc6JbLOGKLWeQ6
yZFl7KTbueKeq7rR/SSuhsDsitm3vHwKcgfxMl3gnXp/OW7OthwZnYhf9RKC583Ot7Dq9Eaa9cFQ
ePGp7douhGKfBYvTHUEKdycpa6XSUkeOeX3IShq1Jt54InDsTnmLTKPq12mmPXRl1pwnz1POnd52
vkrT9SBG3R2ZIWV+TdS9larx7LVSvIZJupaA0NfNrfZSAeD6Z9Hh9taa231IFAdNUaTujNdG4Syw
/LbABWir8pZcz1qYwF4pqU5B1A5j+VinhvFvTIU1P3ivbm5O0kOeBiy+IPIgd7I5uwgvzFU/dyJw
y6a8rCIBC5nig/tpmvrpUhsl+hbLiKfl/f2zOyxRAjkAffIbwU1U3w2vm3MBtbZcL5Ex2Q96NeO9
mq3pyftls1KmR4qbO98T6Ue0g4EDgIPa3pUAsUnpbGQO+7zLcEfuxhDjecNvoWrBMRDRD8OZ4sdh
zY7EYHeOC6wSxG9/ibnAF7/+mvSoNQGfANHbSq0e0QPI37nGVPynNZp+sGl37kWqqryEkFlkm2Zz
XPKlNQbiTgHitUe+RuCXhEFG0z8Xo2G+VHXcfXn9p0RbF0Y2kabEll7PTddjJHP6VmBjmUC5yJbi
sTA81DbUqjulXYSm4JxWr2V/sW1/wQ0oRnE3bG9jbmJXA88vgqxO5nOEEN3T1PTxG0U3koMTsvft
6ITC2UGGlg7Kppaispy2JTghHUKplzTr1Bd36soAkE707f5S/lqrq5BJTguKmU3NlH7ltj489Bae
DE4sAiXTxnejkmdzOPGaIEA5IZTvI72YdufF1EbbbxUv+ubFIv9YmF40+djNjLDS2hxSSmToS4gM
Z/HeUHTFCqpJTZynoejB9ipFZP7trU75klVF/L1FpR/rvoF6v79QkH01oovKKOEnJw4+Jk/U5iLT
8h6daeFxiY6Z+TwaQ38Z2iT+UOG/IKHZR13zX84SmzWUqstyU8iTvgU72toSr0ZLsNkBZ3Bx9MDq
/T/KV4XlZ0U0xU/rMOXfHFZyfRBVWZYfsnYpppAyJrKboxOl710RlZ5v6RXCHxRDh+XrXMwzKhcW
asf+Oq7iUyG06SBe3jm5ADkkr5Lzy028WSl6oYWdRMockDrBQ8dCLv7RjVaLpWTqJbGP0kd6JDd6
U+zh67CvqZaTtRGty9/0W/ioYRTWTb02B1azNB9iz/tn0Gv9YFvvDYIHK7VxqSxA1eN6kLJfU23o
dYKFpBj9pDJtWDFVfrp/eHaeFOqPAMyAE4Aq2iK91qZxU3VQkBTXxPrAJxWP5jpAP1Dj5WEtay/I
E897fRxk0EqhMCdtdkkErqdWJN1ok9tPQZs040+xrMl6jhTHOC/TAJnw9TMExYbyDfuEuHdTT1HF
2htZTKzfNGnRAp4zmw8DInVfO8QhIcpk3dntYvvD/VF3Xk0quwDL6eqiKbqFW2X4VU41tI5grtVh
COLKTj9kCwKRAlddVNAKK39WzTx9KYZJOfimO3cvCwsLVJqTUGvbbE/gcqlWeVwesj93GrtFjS90
H/pV0gOV6eBR2dunbFDJvAdMf8OQqFRvBi+UzIFTVfY3vrmu+2pmH9X+9iYlLWNhpwCthbF9vWdW
z2s7i6Z4gP/mgkty078RM8ICiHCg/Hj/4+2NJZXhHbqtVBm3nfKZ1xkiAMDikWpTaCUz4U6vqd1z
lnf9H5wFKUDPw0Ws42wlPSrkJQEWYlrQaeiLR2yPYKHn+rSoWnZwEna+FIkYlzZ9VAl+3By7ESoF
SqWcBENForxvzOhNXnXNwX7YuZAp5WHsAbFO4t7kr/jtcjTMaoA1M7H72oSewtRoDn08ayh9SyR1
+7QUtn0Q9t9W0fDZA5RLhIrIIVXpzSNA0aTlSXJRy16aVDlxutX/dEMxX1B5Wn7ixAfIQcv6BqiD
N5dqmKdxeVFbpdf9tq+Ronr1/pF5L2wPebMSWF4vQVLGoJ2qjKubAoqfzYtDl36sLxMaKQdT39mq
FjkeE0exnJrd5ptm06xnVDiE5JTY6GUN9pexzQw4a3lxMNTOlWZRnzPpMXLYAT9cz8qm4DZ2oymC
to/NszeWPwbNmt4qjj6/s9ZcfXBbrA3SLjbev3o56RVLEREMAaXEx/XA6cAyRgZztKwleWtxJkke
XXt+25hVf9SZ3ltQ8hmpOc+jgXjh9WCjA0l5XJBfqJw+/5JnmeerimE9g5PNHu/Pa+ekSNU7glYK
MoDENkOZrWU3qtBHyJPK9HbpNf1sSeRmzw4PjW46AoftvPWM58jWESKyoDGvp5Z7eu81moUebjWK
MyRNpG5E+8XWEuPBKbz5sVIPnbLkydvElVxrfDvCJVipW+CnrahonKZiDBbLzEs/pluHQsDi2W9j
dD4avzZE+bXg37X9uGnrz7qb183p/jrvfFLqbIA4OCmQKx25sX+7kUYv0mDPsc6xlZf/JqaSf1xU
b3mx3SE9Ctz31lgi4mDtSVbpNpG0O8tNYzMhr8N5/HE0Zuu0GrF4ybDTDmEbSVH8Yjm42PcW+fdB
Nxtp0DINtWsSoMauRJCvzvJYrDF04yR3sBvP0jeKXf0oSX6Diqb9618wWpJ0PukhI1Zzk8rmqtUn
cnQEf8ywnrTmDPlewee1OuoT7H1JqBcgoMiaJX3v+kt2ZhxTRWJ150QsD1pF3lVABUHf09bO9zfN
LxbLdudKlS26x4D0bwIOLIKqbkCbMHCEjfFW12RvVkXP3nRakn+vHZQMfC9r24/tqAdWNj6MTWm3
fml2KSSCwrrI4J0IerV/4JWwZuTco/W/ZER29f4P3btFIMNJ2o9kUtqbt8+dV90GRo0m3lIpP5w5
mXW/ytX2Y9/Ay0aPRPt0f8CdjwBdgSuLD8HSbMMIMNvVkGccJyDHOEy6Rf9SUk0+O128fv2DoSAY
SZAQzZitxYExUenrhDqibt0pH40qB5GULyX3ViuMg0Ry53njcQE1zyoSIG1TbhoFbVlZyxi0LlrV
ikHrr+ecfx6rTEEvs2oeGhCNfjdjqXd/ljtxGSMTlUllHiqXmzdcX3pK3dY8BoVhKw+4ltqBZyTa
wT657bsAT6CmIIEXnuTbyqvrt2uwbcg0VpMNrZR6+WR3+XvHaWGWu7FyMmMl+jgJLwNIDuEo5mX1
FafyDl683a0jDa2k9qasoF7/BNyvzZ6F4DVQObVm7Jqh4pLiguBbwvuLujuUrO4jsAGHeuub1ceq
1VqZyy71FvcBu4Echc9cO3OrvBomIBeWhjk0HsJP2H/Xs3LVuEhW2oGB1zjRKRWUi4ZEj9GxHMZg
IH9Gfbw+4rLccjZ/jQo6GdFD6Qm52TVrYqtlUhljINBdP6+lk5+QI1zfuijUPcCBcJZzU5vtOXcz
I/ftuqhBxEbiOVKL6Wzo2XQRyoRanxOPyakAURFW9PmPZGfl3De3qAzMZa+Jf3Cwrtem7dw4iwuN
U9XH4t2YLhnPRO09Qc7LPiHQ6IU2PcaH+99+5z2kv0dCRQTHedriNkykCgA1sc26cRaPDpK+3/Js
XV7Udc0uYixzy9ejMXrOOpj8SjLqxsHm25s1p0xCxw3qnNt3as4GyjoJUY+hzO6l6N35TReT48Vm
OoatghvHqivFATpm7xqR+wCxAGpS7MXrpU4HvddryvOBsGr3JcbRxB9h9l7ur+3euaLbTrVI3iTU
J69HmU29QVucy8ps2/6kNVX1b1v2/0VZOxwkkrcCWxJPRbZBx0NKtWyx8WPEnoEZNwZNH7k+gpPY
ilXD37Y9VG91Ja7oWpp6qMYKduFAHp+EWvd4urfmcwX95tsfzFui9WShjP7LJvSoxZSIXJfPgxUN
Z2NQ/kGNVnymAVIf9CJ2Ng9PkIUqCZVW4MCbIxNTfO7yWsGt3kq7v/pqVB4rPetNH4Hz9V3a1cYH
M8KA9vVJq8SzUwPEBQdVnM0E18wbRb22YzCbywDRvXX92Rrsd3M5H/LN96aI7DzYUerNyAZsYpYE
5f+Ie5jMZ1TNc9Mk8xf0RChM6JM9SpapEzpt1Uf+NPQD1lioIZ7z1GkfQYJXF8+sl9l3qywzT8Ic
vUcvpQMVxkqtnCarnf9gywN0g7YmUe5k7nI2vz2cTaF1TTp52BcnFGELL0nDIouyZ1t0ryYoyTyF
+4Iq16/2/OYMz8pSj0rbjPiWDw+Fh5HyMAO+ScYmfWM7tXOw1XYOs8xzZVTAxr4R5OrSVCljhqRz
wqr1NGdCHv0xHJFaPrg3dsJU0A5Sghh8OYi6TY7SLhOOmiMe0IOqL6gBT6X3XIBk/9bMg/s2U/Lu
56sPLKRxqnjUDKha3MBr8a2cltoYghy5uAfTHD5rioItTtofKbTtTo1SIepfODNTbbneH2ZSNG07
MRKya0SJUMmCNI5QECrU+XHMquTgedsrd8kwUQbElA7MLQ99ScxYd1rWklZLBAZRTb7OyFs+GabA
5aEDXXPqanP9XqRz9iYfI+WtwjP8IPJ2VP/g1gBCI+XFwZzTXbyee99OncD+EeHDqWvfFVFphC1O
9Ilvj9n8J2MBlyZIhyaBbv/1WODYDXJb1rkp46QMUAKwnvoaVUXfUPL54/3tsxNDSJU1ivfgVoCg
G9eDAcoplJUuVlCjzPQtzcf87xZcygfHLizFH3VdCetSSR5nzctqX+817+DB2XnOeV2RjJeVBJiR
m/vYdHp7pWgyBOUc4UQ75NFZGWv1/AfThIiBpAfQS7AT19M00tGx045RMm+YwmjKVB+aHbzgpbQC
iJ/5MwjA9Hmq8xEKsTgqzeyuskGvgoSezuM2IVi9stQoBslD2huXXCzGyViH4XF1hvVpsIzh4s2e
QtfWxF2pOWzk3b5DIC45P8TuIO5u1ES6aW6zwQRhkGvr+g1VE/cUIeeXhfXsUSwuI2dSfFE76uf7
q35775IA8R8qxARqgG2vV71y7bqukmQKsOaharOU6vve7t51VqH+fX+kWz44uRYa83BsPGCFFP+u
h1qUYjaynpIJRreddZpQlnivpWaT+0jF5d/UztYvke4o3+c1q97R2dSfvDRL3siy+N+NJpRnyG3u
p0qNjmT49hafbgQqpWRosmR2/cuAlVRG7kQj1ZMIKk6vYtPU4Rpd+0hSJrhKupafYmF/kAffbjmO
NdVWibvjLtm61g54ZDsmbmGB5+Vl69eru4Ag7+3+GwBEzQ5wQM8uhmjE92RFTPOcGyteVve/yu2L
wW9ABoqaGffmTc9sLfvGgaomgqQW7UWfuujNlOvmV51e9mdaN6+W1pB1T/49uHOA8GDFXy/16iS1
7qZUfqeSShS2SDn0eIzRALvYB4/TztZmRkA+gICx27agnRFRZacr+LsLHmYavCIG4uLaYQWp7WAV
d4dCsgw+POkeRfvrWSnZUNmtSXVI9ZK3tSt9mEpPq97Y+nhoYbg7FtcUECFkiwlirsfShVPEVUO2
TfFE697M1tR4D3WOXb3qVctfr94eMGYl3RNENC3czclIEi9VhcdgTYtdQpSYbzNjjdIwmZwy1JYp
P4r9b98aNO6ocBF3Yu7JY3A9O16B1Bg69ocDpuMtFMQs1BpugtdPiw0PuJ6g0wOvcT2K2eWKNcxk
GAuywXOIFiYUv8mOyt5P7U4/ZU1UH3X/d2dmA3GgVEkIf1P7j3V70WuSYitS3Cnw0jq9AOlQj/CW
e/uD65UKHhcawEf5O37LEdQRngyFZOo9Rgecth/qSzkZSZBSiQvvL+PuUPJvMyQf9qbBmjdFlE00
qQKjURGuQyXrqRTiX3Os3IOS6E7JEPE4mibk35wywvbrWSloNsiaIheF27dBZ/b1j7pa3bBozfyx
XhX72RzMj7GYtH+yNF2/YqN0xJLb+4D0xjkPKFFwN28WFuFsa/BQzwsS6E1BbK/rGTHv7GBNdx4F
On40FBzEz+hTbY43Hmpl3RUlgM4lQfswmqJHYS3lyajd8WVovR57v4GyLMLel9bw0oPh9z4pQFI6
xYDRqXZvYj2j6YzEEvRuxjXNzrOStyFcfTqt9jycXr97CGxBz8u4g+fn+pP2yay4ZVXjWl1lVtBj
GBkKC4PA2WxfzfXjbyfyoC0EP5y7bPPp4oFGdKuCAUSYvf9HFX3zxUuy8jEBKXawU3cWkN0BG83E
/QUe0eZqKZfBrJS1oe1GLhKaZdKe/s/ZefXGjaRr+BcVwBxuyU6SLMmWZxzmhrDHXmaySBZD8def
hwYO4G411PDs3q1mp5oVv/AGsfiIA85DeOPVufJ2o3zmEZijB8oDfrFVZiOZkCyhuGis3P65pSbE
tzdd2oDyWxrLEq+Zt5fsSiFsI+SgIIIIGjjHS3hDX7vVZGxvalMg+BLV1dq670cxz+a+HZbuX085
uQJFPjYufLzC/9DVvgnvcUj856XEWWSfeo05frvxs65NOk7J+D6SIYHK2Q7Vb3desbip8AJuh6pZ
uoOYvbI7jGrGwo1LQ/70XNAlMczAzPo0ZLP3aKgMaDam2PKdMCE9RU4xVfa7xc18OoZVbXxU9lLK
GwHJlaO9FVPQjafxQURycbbWxS31hJYwVl9lvpNgKHZpVzr7sCuf8w53Rh4q8zTpbjxUVvsfLmsA
qfhq4BLAM3SJnm59l+zcoxIsszyPoLmJhzw1vxujZ94o/15bDTIpaLw0ryh6X5y2IqxSlEyxe5Ul
LvNtSy0UKE4Wu+vyxzKHZPqki0zrRq0FJXG+8DbxVob6EuFk1ukH2aeaQLYPqsjI7fTYWRrD7o7S
+tv7bfu3nrcSqE9SGN1gbTTLLk0AfCqtAyw0FG1SttFsLdVXz22bGyiXK9uFUfwNKMj1CF/j/Nvw
MTKLyQHlYuKwu6tXZT1kQ2l/C4vCPwjlZAeUpLxdHqZW1BqD8/L2R/4CBl5+pRlyvwDR2ApzF0Ft
PoVOBed9itWEb/bJSuDnxLZOEh0lg5klUBvgyez9UQpnn2StWiLsKYafBcRb6LCj8U/XZN2xxazo
MCVJdjcjyPr3IMrc26fl7AwHe84sEeVVNlArmrlM93k7ePKgqYzlp8Ct5ured0Wzr+w0bG983+t8
lEBiA75vBQdKK5cFhxJrMOURH+F5Fn7K5XQME2/r6m4JaShC2lU1blJaw06qgWeZ24WHpP6XOvc+
NCq9A0n24e0pf5WHbjsKmbNfNHxCqou3o3CnMqePqGLfqPMXOVb5d9r7y90whNbBVwFEZ6K+Wzij
V8/Ir1FpixHSUHC/1OyUPp5lFa9HnOowJDkPh4MzQCteE+0DEi2HG4/Iq+vh17kBYMJYQCcuz2xN
BUuiM67iaeqzU2KO2WmijRCrwFpuxPnXhoK8tsl7BATel4AQR5jWRONe4V3U90dRrjlq75ivDTK8
BbfZLu+z08JXAQ/YQHZgtliG89M6NpY75PUEeSvokxbilnK+1aWZfIaiOexw10TqsCiWp1Gvzo2Q
4+rQVJg32AvwhMt2uu3ObWE4Mwu4ehnqs5YTBbKYjsEyp+8WM8eCu+uraFhkenx7w16bX+jvNPoo
APPdF1dUKQZsUAZQxQU0ukhV6Hv56Mbvk6q/Jbh8bZdaoEW3+54CwivImN27hRtqxeM5VBGYQL1b
QnQxaxexlnXyrBs9v6vjUd31GI1I/LLLRimSRaYjEBuGMPZ1Ad69cxwMcwLMOWn83SLbXzv7Fmkh
c8kzzXV0vn8Iu4plXvPNIr6cX9p5yE/KEXWc9tQtei8FedLrW4Yhr1v37FobBeANskNmczmrlmg7
yuP1iKItAhgHQ+Bdc8gEZKfYHn33uS68OtjZoT/y9oQifW4NR83vjWxcWYQim+cIL58mwMhzDDAp
aGBv8kfrIxR5949zk+3HIkT/ywuYzPhiishCFxMpCUq0PPn7cAmKpyQnfybFrb68vbFf55uMBaKI
VN1Aw5JQ7Hw50jlv6lXS+kyEIb5wcOWX0lmdkz9q83sN9tTDFqJJ77kKvBdHBOtP0+jH4EaF8Nr5
Ir1mS1CEQdfmIutNdOHoAkXz2KiSdTdaQfFNNwoRSRkY1ae3P/nahsfCBcjyZjOEyNX5FyOqWJmo
GdAWG+3xeUlKNUbJOg0Y4yRFuVO5vIVNeBVGMcfcWDAIbWquFDvPR+zSEkR233FlDq34KyxX80OW
JTeiqGufhccwwE9Wc+tknw+Cm8u6zr5U8VijuymE20VdthQgz2trP2onuxEbXluy38e72DimCcrU
CFpeN1TYdlluhXEWViiGDYW3//MV48KgkEUjk1bmRbgQjPXk17SlYxH0+h1lSeNDSzz+RRLQtZHQ
XMLR2yNe+ziKAptCBFciIJrzycRhc2mE5D01cXiPExyrj/kYUH7s0UF/e6jXXDp2B5KHRH2ASMhx
L74OgpvrLjYPajYtdrZ31WB/sKjqeAfa3v1HMUtV4K/WLfkeD2ed7wlvUj9y+0b9bYpJ+5G027qO
y7aZ/DuuDcjzjWVNGSL50rOj3KjM90U2gIxyK6u8KzCEc6IJ1Ykfs4PZcDQhKGndWLKrE8jXbMhn
+BSXxbmBNfFaN1Bx6K+4TFPMPSi7NI4hbecbE3ht41OxpZhjoH1IPeJ8rfygkX7j0tBqllLv+6l2
v1MiK+PZc8Vutq1b2e21T9uYPnS4uUPI/s7Hy4zVzs1kZTyL8mYjRiI6vy6OjpP8l22IJgpoOsTp
ID1fDGWmlUPZkVavXyU5islz967QGmbM0OQ3ctkrsRVlBfJIWM6gTC876pMrvMnR2RiP+KH/TNCY
byPp6Cn2DNHdA8as97M02t3sjl3656eNfB2EvE2vhGN3cT/2Q1DmrWzApli1jLzOVacS3GTkm/Mt
GvmVxaMCB2wQoDitqEvfFd/Uvd01BBl5nv5vUq19sOQ40Yyai8Pb53pbm4s4GVozTjL0vVCsvCww
yjKDn23wsKaNaPfFJgLguPKWVP+170Hsmi4CvWTAdxc7hKs3hKrN9ygXRdEo6/r5S6eseSLPlNX3
tz/p+mA8mdALKEBdAjx1OBgujnJjjPxcjpvDPNxX2EM/Ibdt/v32UFeiRPbCVuyAY4Msy0XNdMFX
0SsqSitmiJekZbXh0V6n8VCWsxsjCG1SnJ7/uM64CQZTZCQOoRpBHnV+shHW7Vc5MigYl+TdmIQG
crSzddAJxNMJJNqNrO3aR5Kvkciw97ek5nw8K4P14qMAFY+e6vazM84vYZg4J7aTjw687tu7HFXc
G1nUlftyk8vmTuFt21qT56OuizO4FOF4b7re31fNHNyFaNDgA43YHcjUaf/2Ul7bNfROaEHxclMS
vDjdZZGnLWLPQ9yOa7Mv/dE4tWL+F2T3rZbClfmEwk27FW8h6n+XDPitz6AGXwy8c8Ccs0Ran0un
Qom9NQy4A77RC3xBleX88/YXXrk7N1najVDE6DTazmeUyzTp+i2+W3p72QWFcCNzqdrHtnZWyCeu
HRWtm9HCqbsbydtrtReESMlJt2eI8s4rj4Gh71YUwnFBlW2evS/hRHcxJdb5WU3UoIeax8kvjPpQ
jKrdWWuvPgzhjPI8qs7/Sm30+9BejenGfX5lh3El8bMQCdiek4v5kPZiY4hCtgz4Zd4TiVp3qW0n
URMqfeelrnF8e/5fo7O2WQj5L0EUrIXLANHug8zICwoDpqBQHw+iJUAqrToPTmIa1xdTN4NzGIsw
vac225q7WZRTEfdDv4oYY7db3eQrW57fw6lGWHYLEba//1amN7s8SC2D35Mt4xBVsnGxh7W+Uqf4
D6HxJiJAg3xzoAVxcD6SDbybQktBtQAVi+y4dmSVkfZtBcbTrbOnIrSrWzj4a8eMx5MkA4QLThoX
15aN62kN9XEgnYFtjb/gsLfLctm1sl1fhs2OcLRda/f2Gl87Y1Cs4bmSwiOadpEhYiFQqTGxBrq9
uvxSJZMHS7/v7lExgxEjUkqvdeNFU6VvsTiuLeYmR0hlGvGQVyjdQGXdWCl3QALGSSJnHozYpu5z
tJT4Y2V+9jF3e4hRysZsuHz1AGvy8HYmH+loI26LLn9cdPgjT+385e3pvHZEiZbR7uHNo+S9/f23
HWolazX3WKojQuBlJ3dAYhEH6y/CG/B5UqQGbw93bQ65FzfOOnhNQB3nw2mFM1lGmhHraShjw23a
uGjsfmeZ/G//YSh6MdtoqBte6trVvjeyBzJKdVljxlUnmz2p8Y929OTdfxhpYw/RaGKDWBcPW0hN
v8JPgKLF2NNossLhqzFsApLQeD6+PdTVG45oEqg4FICNuno+gWHuDkUVcObgujTcKNQH81aFe9Gb
QKMxVzmkXb3GEJ+tmIbbBGalsA9p7zs38oRrh39jbKHlRpMZDN/5Dxn8xLVbOxjipgvLBzOXxvtm
GF+CYSkPYoK6u9CounH2r+0ebCo4fcwzVmQXl9xslIlnNCxplsALdIo03HsYvUTmHP6xXg8ncMOo
Yd+HdgWx4Pnn5aQcZqDKLZkMq73nj59DX3d/S+AfNyby2oW29Uex/dz8CS/BplQZ+9m2CcM8FKPj
PBzqr8nct+8ogNSoRrTWQwK3KSKkSG9spi0nuMhMyF2Jb2kGAeW6bM96S4kcsKJyk021+blpcwnI
A77M21t2W5TXo2xUINISJDkuwkw1AX3yJEUbWAfiBCgg/5rbjURAcl729jygHIAw1Ami9ydIJfYt
K8GrewaI4/8Pf/FI9XLOvTrkI2tberHFE/nP5IbqgINAfWN7XrtLeYLpNXMJ0F26uNzq0ezNLuUe
yOvF39XmvGQR/oV2nKZ0B8xlETem9uqAYAuJqj0Cn8skVhT5uDLrQxyItDj0TQ0cW9oIvw12j7Mn
Brb/YSm30cAWbtf3xVwmhSusabQphAEjUVHhp/7jQJfEoz/qiBf+Orwo6csfvVngLSxVeeODfz18
l5uJ2A4EJ7V7sFHbav/2XJEiltPk+nxxMc1kKeHgaFyNs+S9bZfWN1uv5hpJq+u+o0aUQf0qcmBR
RpCk77WYUa6t/arcV1OWoDyIt6I6BTDETnWWNV+TAdZPlJTh0EbLshhzNHS+JfbaGYzPb0/ktU3p
UZncAI1If18SfubKDVa8M7Y2XTnvLNEI+rDCwRUkTDvjj1ni3GW/j3ZxbU4j9Rxrewnrvi0PS1Ua
dJ/zOr/P1sK6Vaq6tiepDKBSgSciNlAXj+EMKG6YQwoRlurWmAStPhmoqMZBpdtDOMjs/dtTee16
Ab4Fg4aHnpfxYkeka13UWtDMBTktHmyUJI3I8bQ2YH7qScYdinnzbqTp+qlg2v9dtAP/9e3fcO0i
3QgDXMlg6WHkn+/Kkg0ovBKk41hlxsMqe/ej59W3uK6v8QmsIxnehuyFuAU//nwYC6G1IhmopbZt
tpbHHHfSH2k/o10vakzAIyzV/6objI1QTK7qXW5W2U8/Cbqc/lE/CoqHKZ2VeVnqR9HYidqhsjvp
aBb2OkZBX6//yFGqOg7sWvpRQQiDApnncotZwqzlUz5YJjF21TXVbg5U58RvT+OVU4EQ/tbPpaqE
uvnF/el3suzrjUW5jLX3PAUJx0Ea5UEp48abe20kpFvglNHMhRW1Lehv18jayzGpGwoudgmEDPEL
90S8lUS+N/g39sZrMYMNBopdJ2tGuewV8RrNUSKagKJAmBRFE/tSwvRd00r+kxeW+EDTtfCjtECk
9Q5K0eh+VLL12MNuOtdR7nqkUasuzEecE4I+Kgw55u9IWOcPg2YqDzLFt/nGQlyJ7baoAPTz1omD
wHAxPcCF9VBQA65KJ99LofWpUt43M8nDv4skS3NOc30T3XcttkVEgTrf1trfQCHnw0q/8jCrp4Df
25XzJIbZ3dH5yOqopWACoxjlaEQA5qmMgxL2/KRFGHl90O454db//ngvkmGiU7uV5DYv5/PfAu5d
rf4adjEKEvb3PJusvdkFYGGHSZe3RIuuzDdEcsB8vONwHC+BR4GgGGEG0/aqFdldi1Pa3qBDs/fb
AMsN7D2+4Tw+3ljkK2eAQal+c50QBF62WvFlQgamX3nM567ateNo3fXt+jkN++b09lxeeRI2d2NK
BDzaVPW3v/922hJbzKsX9OSYhUlcVDl5JKygjadqsfaD197CLV/7su1gA1kGm/IK/BpoJyhkRb+u
q/T0rycBDstxLt4boLuOb3/a1aG2Y71NIQfwIh1zlxQFzLVjEq2Gsx3Ww8NSJd+mYM7v/sNIRHn8
h1fgFV+0Vu5ot6phj+TWgMZUYx9VKOcd/gvd4e2hrjyptFjhq0CPgZhwCT3Pc6MFA0D1ock5YSVM
4pgIItsvlsZxpkJ6UmCksw+bqX9oLDndqEv/Ery8CPKoeYDD+yVlBnD0fL84vjTkhETrLx327tA2
Fk46Y0pqwMXto8RfBlyNi7e26YljOmbRYkgpo1qpKoi91U8ffHOh80fhz7ubm94Ndz0Z8d9vT9O1
tfcB6AMOZqNRcz3/mVPWtaiGWD1GESrdN8k6HIferO6T0E1vTMmVoWDL4TpCjY8Q4BJg2hoa2IpH
6QmQToW9dtLCu0zSd1Kuxo336srib+w4JEI2gjh27+dfRWg3JfZCgUF2S+LtbaDNu8bzRb1fGlzR
IzNJsJq2tTgWuBTXkSdccWP/XbkvIM7xbKLjBof4cv2lh8dHvmz1lEljE4zx/C6zcr13w7F/aJsu
/fTHC8nrDkWPTNSgNbH9nt/uJ2l0CCmuZOB2OHpgygjD+06o+4n8/48DD5KXcLNsRMaB++IiOm4X
bVrKIztz0io84fmBDZeZGYe6U7dsh1/vmW0oBtlEB6nQXGzPAY92DJW9Ph6NZjm4MIUjY0pAWic3
2WCvF4xyOxgQOo+8mWDVzidQd37pJG26FRFXhM2dKbujEZ7t8RLoIloD3Y278ApUggnclEWJjrZG
z/btv60Yiqx+S5eMb6Ogb8fNFLjtYULM340mTsdz0TjAr8PGLPNIusp5aEsnxErACdIBxfmZHMGe
04p+rzTED2okGFqtue9MSHYNLt61yfSjCGrrkCS5Knf9spjvmEY8ByV6ze9TFD6y/dub8AoAiyol
rxUQazr9JNjn35S0QntGKfq4dJz5J/V8RNTRwbsjq1+JTIVS+3IR4bHDZvcuDBLjsyvd/hYK5dqu
gR/2i/jMrrkklWdtq4a6yrG/sLL8PRsmfypcu4r8Wd7y/LoS76FAQT0PbCPkH4Ks8y8O+8y2xXar
4fHtPjbLjMaUrQpxkhVmklVxyDxnfud6Q4u8TjgdFLvXdG8qI72OvvgZaPJZgM7pF15yKUzIIyKr
eVl1L+iSraN1wH8n38/9QKCOH9BJud54Y7mvHBmiSwDZ1PzooFwqxkjyoKUa3D4O+8CIPem6H83O
Wt/PYVmOUMAnhIff3mCv64zoOAKzhErLwXkVqsy+0bTJZm/WVQJUQGfouJqtfu9ZeXvA+kTuvXw2
dv5kdX+9PfIWK5+/54y8yanQlAWue/l6UQFc5CxNCCnZ4sSyaYvHYL0tzXBl6275MYeInv3m7na+
nbpxKNdkCfvYcDqEJhJPt3fBoPVWHkYVwdQVcbVA9XCfaiqtRS6Kv+Y6N3fprJKoEql4aKjFjvs+
ybLDmtnBjWvr2g+EnLvVy8Ge0t45/4FiQMfSysstDm6tv5DjGvZ+Ct5lZybU926849d29Sb+BEUE
MSYMEM8H66iUd/bEYMJQzb7OHCfOUHh+VmGJNJ3gEXcpgt0Y9Nqu/n3Qiwze7dq19oyMxvtYevGk
hLdbsYeN7Xrwnyd6PzfiotcfybndOJLgoshXL/N4w5iLOS2nX87H+g6YWR91SS/2Q2qaUdD26oAr
c/inR5fWA/wb6j2UQInGLz4SKQTt0eWHDCNyfzg5Tp+iiLFZYiD5VxnlsVmX9Jady6u9QwpKRES+
BlkSDNhFFT1Zs6LSKTThEYJ1fbSowr5z+8R8aDwz+WOtuG0wODCb1AfV1ktFej2USlptuymoieGh
rCx3N4nS34Vd49+4G17dSgwFKR5tn61o/qqlkxvwmAjrgNrMU/Yhl/QEoE/KmJhijYgmIEtSsNwN
rb5FT35Nh2Fo7kEKduSkLjp15ydk05hsW0FFTPeB+W202uznKNPRjyZAi8uORUYvdekd7+iMqYmc
fTuX96gipWGULjJ8Sore1XtZYWwJJjzpX96+NV/t7e3n8TBQUgTHxDqc/zw/qM1FKFSv+kKFdtzJ
xDz485Tv0okArh+kSwXExEfh7WFfXdY09DalWg4VYHAaUhfDbjDocMOce3VSfm6aIDOpEDo3sdBX
Po9yx9Z2pl4Kau3i8Sey6Hr2BOMsRnGsnCwoIzNYcjueOx38TbWYO1uIcfr+9vdd2XBbT9iCjYPX
GfzC8+8rkSSEtMK4a5ptWH7uiCBvnaj2h3DXFV2673uPimlf38Kbv55ZZH23B4qQlXD8sk3cLWCi
cp+qWlr446OZCP2xy9WttverK3hjVBD2A7ghrngVGo9ZoflwkveB9mhcDJNzwsnu27qq6ZQtVHff
ns7Xywh8jM0CqgslbGD759OJm2c42g7N+xxqcxVjvTMcSkulp8J2k5fEna37XhTyxr3/+jZkVGoh
v2z72KcXL2ktJzJUF4DXOpTWIW1rQCe1ncd5ucgb5+HqUFxMG4iJfPgS66icyS3yAGDNiBD496xd
kh9LUZnPBUXfz/9hLjcaxq/KIyHT+VwKM5uZalqVwsMl4eQ1MjV3tZWmGbLqFDrv5nTQIzYfmCXf
WMarX0kgurVQEKi/7OxpYXc9VV9Oo9ElR+k55UNQ1/7Rpih7Y6jXB5A0EQQghx7MIYH/+Vfmi3SF
sKjuwPQPjtKBAngM+3U62nYX/ART1AaR1q7/6DSZdwOg9zrJ4nTAWdt2qkHl/xImZdnzmiXBAIZn
tSwZYSRuNrSLxg4TgFSunyfLnJpDbzrdS1akHlI4YwiSQnT+5N7gaVy5DiiHblVDIontsj2fB5Fk
5bxsQKayHmqsc+CZxmbVBPaN+b42DgIj0AG3dOOViXpqAi4Fqq1i16n7h9QS3UFb+S156GvXzu+j
bL/it4yc0n0xyZxR/GUsIfDiRxsMCQjxVkl1QAd8+vn2YXnNzN/A8JvrxfZ8A9Swz0dsqQIKqEGg
z7rSHiJKfR196MrynxoVrF8nruF7CjgmurrBbN9ZnlbvqhAAVZ009b2f2bDq3v5JV+cADQTsHUhy
uBQvfhHyDnm5ITlaJLU+eaKt7nXpm1+7oPZ3AQ7P6sbSXju1RENb6QqQE3ok5wO6o6p7tVIoS0qR
n2Za17tE6nK/CS39ae7CbNOUA2JIuZOmyMVsr8pfZy8AJ9bBETusflPdZdpQu8Kc3dPb03jtgqDL
CQ+ROhlV6IuD4dViLFQKsmg0/MrfuUEx/lRZMiqkp51NUxZzY6PPjQMEjOL49thXZvQXtZNbgkwN
HO/5jK4bq6JB+SOekLR8HHVnfEhnHyopZJrD20MhwLtN2lliTNEBfKyFHMiWqF0WOp0B44yuB0fv
4+vUP4ilDPA17mjWAvyx25c+E3wm15C1HntzHP+CEr9Qyw56oSIn88v8YAKv/ShKT3zTekk+tn2S
eBFaBbW500bSzbsh6MwwwmxT66M23XTa5ZWfG3REXPmj621HHvp+VP96TbMsUb/2XHrDlA8ftAFZ
Lc496fwIuqX8YaqlaE8YBjlV1A1yeY/3zNhGVNa2cL2wq3+J7s1PTUD8RJdABl/mwZ+Go17b4svm
e9uCQHYGDyprUr7kjk3o2luYV+EKP2RF5KMG9zgUUyhPlGAnb4s6gXgUxtr/gDjtVU8VZeiD9pKq
PRC4Yv+FKViS7JYq770jtp1oqtgY2R6ycA3yUxImIVl+0PjTDt3LJot1q4dqPxt5s+5Ea+bLAdmQ
6hTKaqa2JkVgR3Wtu/QDDNT2CxDa9FvTN+MXrDrddm+1tRyggKLHt3Om1X3EqRZ3Tei/0xNVIlPs
RDKOSyxCazEfkqKWTsQlUfzbuCoTj4GfmS/9anc4dOV+8tHspRnuRoSXUKvMKgDpg9H4xcuEU0yx
DyZAfVHlNvoz1IAsjyxLjZp/pCs+rcs62eRGyLe6qJFQM5uy4bFZBRYgq9nwm0bXTJaNcZX/DBs/
xV8NLn8aO0u5DM9SQQ9EEwxNrUOKlBYFR5FbTwKDmPwezbfmKff9hC/NwvI+dUXtHuqA7R/zQjlf
2qnIvs2QYr8AQwwxHUf+34jdqdDHuu8te5+bbtecqqVAVy5xUpLiqinoGzR4Fj6iTaDnfdr6HUil
3AS6l2a9m96DrNX1UUkbS68mTT5P9Wq6YAyQzNn1s1k4B39swwqyTiPLR2QKTNAO9ZTdd6YBao2v
MA+pcjPnXjgLJe8ghfgVYaicySiYEGc5uZNviJ0aBwvbVapC94I44CfCSVhhyYy6EROqwvkOqkmB
c05q+N+cOezcg5dACYoqrJWCyDLRz34Zl6bUxzysluCu0a5ZIKfltO7RThL+ZUIs+n52clcgIFG0
HwKra5+xTJYqqox+eEf/3H6Z59xAhH2s5388jx5/bM3AgY9YdlUlaDzlufdmkCQ2OCSyTJzk+3E8
rEOwmjj5uIP7XucBn1n508I9nC1ut1dOiiaOSxUL8UgjVe2h0n0HHHXskn9Hz9flyekS9W9Lp/Lz
4mLlsCsTGWiQQFB/DzrV5v+ywiveaWPJuYW8rJsiZ/F7uPV+6vhR0/XhxyEV7NRWd+WwTW95WtiG
UC/B2n5IUonk9UJCcL+gKOwf8RImj2xaq/nfUNDqiLQ3KR3XWNGWkRi74c73K9uNesLu5lBRk1pR
VK3q8TRXfrILQes7exzvE+sOPEJbbueBfq527TGajbB8CbHeCHZTX893qRvMf/eTaI1IO2Xy1VvY
JTSuMru/m9Il+0myrb+6Tud1u6m2Zx5J7S5I/rPIxk4GIczzKhjDF+VNc7O30qxM70S2zkusaoGw
kdVIckM7mA1zZ7ujsUZgMBzjROwR9HvVl0kXtS3s6HjWSHPve7MROHWuxoqvcCLTYDcYbWNEfZMV
3QG97LF4yrIRLfghH/W002VTT6c8KZbkIWzaub/PDZj/UebjmxinapmmuzYQFe5RaqCspxfUK05C
L7KL/MwQyz9Zni7VX+S3zg8zmDNMSGTWt4/AFizq6eXa9uuHgZ8z7wNb984RXfqlfmd2tr8c1Ypx
0gOTj4C9p0GeizjsqkI962Cx84dkFVOy7wK/aH949uTVX9KsargOte5EikO2F6D/cPTcPvS/e3k6
BN9TUysrj1Qy9RppT1Rz/c9W6aKzGc3uOoqPneMW4U9NqCh3QambXhyNLFlMEbkabDEAYtMaIF0J
GZRSRw1Ipw0Lb5ReeURif8i+IZ9sVJGy12D9Icxp6lyMTzzZnZLUtVL/IQlCrqvYzENl/KWW0Vw+
mejwoyVmtub8hIhirn6Uo5VZn4VTDNWD4EGxY4QZ0+R/vY33+3iQwYbaOZIc6eIDiFlrflyWTDsd
3KJQBSIaalO0xa6n7Nj+zMMVHAB66aodP6KEnrcP5TJ3Pl2+YMXZu69V+gUZN9eQbB9jTJ+KuZPO
qdPp0r5LKdt7bjTW7mD/FVjI4FKNd8YJwsxsy+JFVN5QpvvWKu2Cp6pTSSDRaLAy8ZF5M+wdECRr
eA5oZaYiWgekLlGuWZ3U0THJpdtOnysbHtS+MJpAy3ihIL3kkU6DOTkpr1TZk6rDSf6s83WTjJxt
tv6T083aPZicDdA3BmK4iN8Y1GuKnzYXadrvJhuz7ruM/DndWYlXP03WotSpx36vpVfvTPIhaEW6
pFFYI91jx14n2+QZbUCJ5qDpr+A1okbOIao+ReaMtOyctlKPzqpl+JhVvp9Guh6HBLSPrdGOinAz
Db2/6iFnUcCjibksI7WEozwuZVgspxK9AuvUBu7g3JXt4sIVN9qwOEgPSFzkVFsc2wq7auK1Hkcj
xYggTLMfgb9O6ZM0LCCjq1sjSZd2k3YiYxwRkBpERqvRsrV+HjZJDirbFTGprOwW8yhrlrhcIFdb
H8altZ24mxOuZUxOVR7usBusaZWXuWlAuG7w/2hwftoeyDXJdliTGWnkmmP1DPIb7eZ1NItPmQLx
HbeTcsXRBsX4HDZeakdWK1AJnyZLfTZWU01RBTUQLw8jne8Sy0Jluun9hcZVjjPNLi89+1lXy/CF
nv68xiMKMX1EGpQs940MPb2D0jIC8sg7K98jfYHKkeerCsxZYvHPG3OVfq9d5FZiGU5pc9LuWr3D
irQudvYi2wclTCN7TMyg0ft1SrLniXuPiQM6+7drFQHR5GqVXsBbRRMwVk1X0ZLw+f/GdTESF/iF
bzXxlFFRjYsehb6YGmzZRo0xDMY/shzqOcpU2MuIKDHoojDxpX3AaW8KjwE6GG40D40Mdr5quZl7
2SFP3ZnjgDGBMWr1l6zV3B3zvF7n70SNlhPZqVMVPzMxF0BGsFKYj8kAO2x5SucM8PSarvMqIigF
c/claCpl+IcVY20L8bfE7ffd4M3VvjPTUHw3p974Knvo/Bai+J2+M+Z+DiIvG0Bh6rzI/b2Bh72I
dOZ2NX2fwFIPzeAWJyNx8+Z+ot0URKZZJ+MH05gNg9Db1XKXGkmz7j2Suf5Bq0Uvx2XpLEVM6481
W71Qzg4fPQx2zTqkNOvVy6oiz5xmlJPBFt/h/5Stu7BtXHM/5T0hWUQm3adPXMZm+WTNXlZ+yBXV
j2fd1srfF3bbt7ESwfIRBb+kOgHP8+/yrspkLJNcrkcnp8T2LmQdj061uuwNh4B3j7LoUn5oPW3b
+0x2wf1QiPWnL4E2Lt0WkjZV3jyVbt1/rrDuGiK/MwhRuoXWA+DcufaiwM4BoPqrXX3n1KjvLtwL
I7K6VXrv5KrkuG+N2vufF4wpDDNv7up7u2z9/02TM2Qoyun0Xduj9rZLvf/j6LyW22aWIPxEqEIO
twDBIFE52PINyrJ/IwOLRdjFPv35eG5tlUQizM5093S3HkguvW2fOcHY1Qc9Jf2boky8+vO0sO8I
jMY53ddD8UiegSfTeW0xfMEQ2K0OQ5e4r3hd4ypOZzw+m57T7TJXLietGBpT3HEOS6wNq4EGdpHl
zYgs2vkQcVBN+iEhgOyhFTdDKSmtrU0pqdOYVdY0EI5R9/OvWPTtC7U8NjDdQ/+p27arT7wJ1Vsh
An7pGrKhmWlUvHu6bNYuc9XUuIVtJTGEebjs/PkZ++Sz5ToqSuGXFTkzbTIMBzlbTGLYtCXZPAUd
m9G6sF+qugka2iqHTLslnsf7Um92/wNsbv5dFNPo4UrlCHnHOxmdrBX90VdYdWV1bv2+aVKyRYrP
bWu2KY11YOZDUnbSTmnw6l9LOC1Ha0oGkbobKvd3VH69uc6+YBUPDHhZ7jq9iu/NSwwfmB1ChK5e
FSuMfqgCfTMm63GK5NbdhXVkLq3kbr2ORVxdnY3KmO/SNc4dr2YxXAA6xj71JzJHrmo103yKfQiE
YzsNREFYCfAPjcOyefkSJaL/ObuqHX46yg6HFFe2oflUvRUmmWVGv0nbZpgwKxm8pEDoNC2/S6tD
38HQ09R+1qtVRJlO6O9Ar10aXLwlXHPcmk7Fd5VkyzHrRWXLn7hs7nFaRnXx06W2RmnYlduH3yzV
l90a9SM2/vQ57dHwuPfC/IbjarpLTOnQab3xJB/cPtj6UzFWw0fEYhz4Z83FG7D9WX5ba+Sp1JPI
ulU4xZ9TFSbbuVzm5DsuFuRmQVls/msiGz/Ip931/xQI88JD0gxBfKGMU1KDmk5VmrZzrkE0jtcq
pKlKOShipK2TsF+3nln9jBOO4z1WSi7zWRGPTpGJinF46Gaztmfli8b56M0q5HPr0O9exVbrU9Pr
RhzCerPuuJP6j2+mTZx8a1TDc09j6l391V//VSg+5UF2bAinfoy0i2ZonMdsHRsy8pYA4ctDVXfs
oDs4JzpPhRtbLWZzQfzXtnXyDm1vlgs4Ru2mqukG+2ElWOqi6jYuDoHlx9tpm72CVmwJulPvDao8
16NdP1tbr/R9OLiLOs+xUxwr0JjlOqgmuISbMwZZqVxj3/dcHeLIb8Z7p0E7wwUaNmwu5eB57145
dTQX3tLeOKHY++HYhsC1ZQS0Ta0FEBHqF4+M3J09t+WvB32XsqTNUDESePpzVcXUEFzDM9oIu3Dz
yXXEq6smb8g4M637SU6yOajII0vBn/jDKe4e8j/WWQu6tmKpfUTQXb3S2i7+V6B1219cKbAtKkLp
3bnV0kQZuyPae9bzGh+lG8XFKTC926VSsu6Ub4QwqnTreZgOVFCKG/2f/uP4VT0cxmmz7DQu4/q/
sZF7ma9hqO9qhaebTjun9MCNiXTV124sRpn6K6EojO51wIEyNsN4tHey6E4MeQsmlLFlKjWmzkAi
EfE88fjoBuRDnMlVAUSz8X6nmLCOJW/Zy90921jB/d70kZ3a4NTOSzPOkzmCd7nBcYNk/+HpxN2z
qcHB82gDEpR3bjMs5hCHJb4khVs3/w0F/vjpMo2Wc+K1dp3TRo/Sn7WPNezFL81e3ze7viXaxE3h
p92CezIzoFXFWcw9ms6TV0WndffYoKTqOKxTYKIUHMtiraYM5b5jHvDZ3JZ8SEZ3/Vws+sTc8HFy
elbW2UuEFKiZ2byqgN4YdHhHkzLInMkGNpn501NaW1H0VjrFELGuVPZVWo4rIEtclZNMrXYorMzF
E/+ptsi4T1t2E+WTX+3RubW7Rh6ArJxninj3M9yTyk9d7Q/fleX3d/Hq4lhl9bXdXoSiT8S3MVDh
oWmN/9osS/uLT3uLlmidZD41wBNfUgnvveft204dq1Jdjk1O8GNI9npKPU/Jh8XncPqnFtv/wPEa
mQry++ZxLbfYMJGEwD6gZ/svlnt8EkU37VaZaly7vlqSi5VW26guYvTQbRUsHr2sTWtb50qyxngN
YALWA5bP4f3Axkl7GIc6EUf0bN5r3FsyQXTsNjINQ6uQDH3/v7dGJdZfADoh3kzsiPkp8km+zKfV
L1Xu+3PcHVbpzG8BReI/s9GpZniL9cHF6+btw5ZYnucCuXuSxxw3DtU/3q6anUSefN6TU8uOp/Ux
Du36bdxIjYelq7zp6PiqYzmy883TMom5u2xsOC4p56f32TuBKQ9xv1bF2dv94sW4o+Z1si16ZGXZ
02HcKjyVMAxlM6eaK1YJvEWXOl3NMnnc1pLbthYmekLSDGzI47O4aTehZjnsceSc1YZ3TeoKD3BS
D7YtD37Logrd2DogU2vH/feG9lZkTdGpNq2jsQYx7JfqFZf6osWOiwb6jCUxOE4bzO3LIjbPPwLU
yncZtOjLECMuMmN3CXazrmT8l9lGXyKL+TEFSxCnvnbBHpKlG9fvJXGn+TjOtifuh6CU1m9DpuC/
RNYLm85d5V8L2Ym/MZhwmze78j/Wtagvxi3KLqdlYLUuUBU5tDHo4T+vBTfLq1Xihi2nWWFWMbB/
t6Tc/XZ9laOrzXFhaWk7GCrFxaeZ7nL8Lfz3pBg1bF1lzZ+JN+hXHXL0dDs4UTaV0nkf92rz73ot
uhe9q8J+DWkK1qNlK5jN3cSxPEF3zk+dy3OTUlqHJ8swPOb+JIdLXKNTybShh3wIdG9OCi9A5gTj
dH3uVs3yw0UGPV9wau0eRTcXQxqVwbKdHGvuzrEe3fquL1RI7Y6CfgTs6kZaJ84ImepC9X93cPQd
tFn2LgIpj3ZeFbdF0T40S3HY3Vj/iAlz7dI2jrxnK2SLMTU6th8mYiqXHGtD/ZvetGsye2F0O0T0
+F2Gw5H+KZIieMbgsOlPZRv5HzL2Aeu2MGwMQRB7AgI8Yqi3bvXtVrsmyG/b0183xqPKhBkaP5PW
al4Gv2eEw9ICF15jF9WWzqacnh1UkgW9UbTyIog+OsbKL9TjFk5JiZDCLLlp1nB+XGOLjqmMp/aB
tmYnVLmu3e2go1A5aQJq/j6WhJ19tlPbc5lMZ89vNgPYV7kzumTCI535Uez1evXxhwl4GyY+GyVP
+F7aEp7xrxth2E77LsUjW2KhgQggY+PJq0MeOHBmkTZuc2umSzWNp3KY55xWDuNp10PneXSx8n5b
kJUN90FZF+eZE+VtNIN7Hd1bvJkbryNi4T4pzIvFdv+xGUl7SjV4Jj5EtiXch3K1gm/AwUBcmOOD
BzONYXlWZmK1ko0v71ewTe13QcUCwGav7bo7XT2mNFzzZ+fVnQV9Y6mHUI0Wrz4pHZgO75PvZX4f
1/OBfVW7SW3V837yqiYqjyy+C8Crjq57XEZ+7uA+js6ZXOUn/MvBJ/Zk7SZUCnNspyBOvpW6VWze
hQzoLKZ9R/9cWB5UzGypArd73zhZ6QhRpqAevDxMWmCg9Jz4/0Ye2Sy0D3AYl6DZhQ2GatzmDD69
vXFGW86h3aNxz8PKbPU1dGbOHU3fNj2CUO7NdRsTxh8siF1x6Z2y8g5B4+5PRWP6X80ULUdkFcSs
ejFRiY/4kXPZsKqrrawVS2cedO/1P7aADuyz68Pld7fVQfDaed5M6CCbMM41JjH2btd+veWK2Bje
qMKrfbDUIfzbtUnppPBlY/VQCVs9LPMMhTLLZP3plnXUgEDirUdKvIlS2c/TvQiBaw99X+nHsWi2
9U1uSx3nAUIw5AFeKSBtyKa5K3VbdR/Jnrjr7baGGPgrNX550dRXl41J2Mo9LP3fJ603nliyfpJv
TwLGlRqA5lOpLv7BAiofuu5LcreTsNDFYR31Oh5C7RXiPLE6ru+7uB1edh7Q/c4ToviIycHz34ex
j6asgn3WX6Fo5B1hx8hfjO31Fru9rgaf22RC9iQ1f6Ff4qtQUTq8+VkfsZJzAUxsnYfZ8qyHrkZ/
8HCDEn+HDUajp1KGtCWbmF1z2AdbqoPagm3PLavxfnnrMlupYyXDnBZ6m+rjpCDSDsb35CeQTmKd
l3aX384Ak/EovF7+DRe7eVq6zWNdD32rmy3uzjJn62glsqhOphc4+AbJUFkllx0jMfe9DWp4JMfD
YeuAv0WU/NAQaO0ZRFlv17gO57euhzD7nv11bTLhLCOFPuz3Q8cUsDP/MYCnm9FhcO8mvE/nciMS
/FobEQhgR7YJLztm3d37XFVYddDETBXcjgFOnRnwkqytNq/mKkY7YHbYPqpA+cNLopbxH+nivmAb
ynaopn1pyfMCRSjOpJnyhTj3Zy5N5ZjgjPYk2rORbfLzbhX+eEgwu7qxR0VxD9sTMA/UQ/KAow6J
832dNFggJNP0z/OZOA4eNhpVHpo1NLeFlPGFdRz9NDVoEjOB/2HBCSqIwQhhp0C/KarroYxH93zT
fbGyKaK1foZtxb4Mvrz4YzOxz5nTRxbE7hJKk8WhIx9rojxlWjm1+Q3zCztIsGhQpBiT0qmgLKVn
vflR3o/hNnrnWbTNjzBOqBx9Y8o/cz8Wfc7MzQ8rPyQjFLNtl9X7FfT82PRx8deEvfzPryeabdU6
NX36ELz4mD9Oj1NdAK3PwrNy2kmrOk71NCwvwabE2aG/M6CPXTCmVcXEdAR7D8SJ7xK5QF/9/uZt
yKVfJ+bv6bRpZX0m3bI76b5NiXOqXXq1S4td/Jy2dqWfY1iXJl9cw+47c/qussmw63ECTVpsIs8c
6qCZZ2f/6e16gkdMBs1wGndsBGiix3VmIm2/rpWOfq9T5TQs7d+ej4ElkO6gUVdDfxvltHiVu8lP
W5rKgcmYuz+DU2ANPVrj4mVVb4enLZ4bchAa3byVkzU5b6zQDVuq3Lmbj4mcvBkzoWgH4Vk9aIR2
0EF4hC7zG2B+m+0IhUbLpMFYiOEO+gmTRILFtDzGovbtQ1uO5f5Q4ML5ZLwdGQ7Fyf43zFF37VB8
r6fOboiSa0Md5g0l5QZF9lOHXIXXvErYu8qEVG6DVZkHhCXWJb62QSysiyecscnJCBrEA6NnuaKL
Iurw4PVhe4DN0+IuaWOYZ5fRFJo6drcx3zgEAJBLC2AOm7nfEosGCN94WEReDe7EpLK6ok+HTegv
3Bxmzj3tdSdEn6WhvPZ+fU7qspnv/GLwuA7O7YHthC4PYUnrdQnQ3taZF2EdzXNb4FgEjoLzABZj
g4/VmhuOJDhViU7bsUoIV+OAQkTiGV56a2AJKO+mVTxObQ0fiaykilMGE/FF/9zsKYN6F6ZOREt2
GFCjvg41Wbj3jYqYgqw5INoBO27vyBJOLw9miFRzDYJJ9HlSFjEACsuh90litfvVIhvyOs6K5Si5
uFB4vq7Y2p/LaR3PHFP2x+j29n+Bu5NWUd30qSA5WLnehZ3T8rxZhW6ziIFGoGz35mOxtcPwpYeO
Jn5rA/txXsoeEbweWLL1XemAr1r7LJHAV9yOiHyZC1YhMAu+CjofWy6/emtrv3OOeGnBZdHerPew
2Ko6zY4PbWeckp8uZyQ4F42E18rC3V8EC5hDJ2E49+21hIyas64vV/6h2KDhPYMz4t5HTX2kZ1Yh
GD7BdylzlrokextEGTRbO6WmN+Z1a1H2H0rWguJzV7GGcal1GXxO8JN3yiz7mI3Q9CUt06q64y4G
y0o7holbvoUjPnpwlc/B7AZHNXVTJ2xx2C2Hop4j5mko++nOgqB+m2ib/A+mwVk8+56eov/A3SsU
AlENedMDCOlDpyoHjAchIl1vqcbvdpWzOGEuwvoaSy3FpegbjOTmnXX4i+foeT+g4qRWw5oX+7/Q
MvzgxhD0hkijo1/3ZuOl6H5sRqMpSY51XAUR9bTf3XPXifatKaf6V7nCI2fVPJZoFZxkM6x3Ds1/
cBoOBIOBi6sp5zqej6R1Le4BrAANBP34QuJNZEJsPpMluR92SUpeVE074qg+QE60jUJ8MynQCpg4
6v6M8GZbqmtQqNzpnc3c723r5Tv57xuLLu50CNjqFBdmjXXOu5IdgwPBhOGd69+EB1tFLc9QXuyc
cEGlYcpFMNhZR9CpfBp3DCHAxgidS0dBaZs6NAfnbR2p17EMh2eEPJP/Yrvcp1+hMJ05r9TyOJ3t
rQrfmli4UY6BDRS2xpmleoT3oNbBLAPCubPvJqloMVpLS2Au3tawG4BZsNcBeeu8T5gjjv5+aUr5
GSrK/g8WzDtG0NuZz/nu7dmaLPM7ev+izbXC5+zAZRY/JrVG60M92G5zAWWB9e///1WMHXc+N5he
54VYd8QGWpjmxy72akrbXrNzl4iywYK3rhvvMKxGXLSm5bkJrds4c6fC4aiVVvTTB8rgyUIX0mea
BJDh6PQ+R1XEf/6eVBAoUPXYfg9HXf+1dySnKXoT+3uco7C6L+RE6BzkXbgcnV2IdyX3/r9YdNLk
uDk16irWfk0IOosnbEO9Cpdes2IUfOc4c/mvt+a4yvBbG7HqiXv7lRkI9fkC3l1y7RmyNjdGhNUE
zsL5PVPSyT4uhMqxhCv/rKii3hd09Iov0DjhIfYnYEjp+5Z7kMlQql8imsc3ouwT9ElmLrsj+dUu
uoKqDg/9iEs9ziHTtNsH25HoB8yULCTp+aaqr3MXuTptWjy2Dl45A95PQJNXgxAAUdGug39IbnH9
xYV9+iDYTWJIIuP9rQ8Fqz2cPR7MdYu74tUISuIhMktIbCnwcPEwyRmIf560FeUCg0v1a90G28+2
Rq72A/S7M+X+IEydu1bRPcXz4GqQqo5TrJhXs72EygrDg5S7mu4abdEyyFb6D2HhrXuOxdVSHYwm
V4OlbynstIoDYmkm6Jp8jIU0h6VC3XbDZ/frEM9OeNz2zfExapvEng9WE4bwfHv3aW0oA4EIVq55
qxD/vRR1lFCwVxHi+tXot8Lz0Xp5CYrVDZyGdZNiCtUxSWT0RBsyfkF4efIxntvmvNiuVudx4lfj
iNG1j44/bkNeTkI8WUMb/QtNR5cA4RrjEofP4ZOk9f2CLBiDlCUZBDb4guMbOgkdxWlQIYC4FD4I
k1XicP1f61VmTxvUIbCjSuj2QJeJ9GU2UCCin7EKmaZhszGQXetfgV02MYSHzciUoruhB7UFuu+c
1FvOa0J1FjrRDrImH4K+RPwFnf86sXYUZIvy5r/FThm7bzD/dw+F0znbQdwmSUbZZqWxLsr6aZ11
L9/rFqnf1SKS7/2mJzVp7O/mHIIqz1+Ms/M3VG3vPS5dofsDqpkiyC0616sZ4VEzR1nmWs9a+yl6
iCRIK/D99YoBlHyrgoBwMZ5kStC+BJQ/8nnF42hCckvRX+xduqm9/xX2a9DecZ4F36pY68cd05z3
ZJ5CzMf3AKk7con2A5eqrch8G8QVJZMdP4Px+8tDFXLwpEJWSZiua7j9NbUPJI8rT2nOnVu1D7vd
1Kik4PIBNuSMHCKeuviOJt2rDpUDA8KyUtm/q42c7GPVu9J+aqqNysMsKf8Ou26eelngSAirXDGI
FV17dBbSWSAQQWJ/7AOu+hhQEfGMGL7YH0dllPwTjEY/ra63xSea+8LJl2LZEuSLVvLLiJYsZgfn
f1AlVEXOn8hDJpi3mzeebpEZbKr1XkXrpxKiZyhFar5vvFIvsAfY22VbWHtPwgrW3xy7aic/xht1
7i7O+KNsTIv+aE6AVIbE1uWdaNcZxnPqk0dHrKGf7UUMtbx1bueey2QZPpi9sT1EulY+UQSm6FAh
7/0We9R8eVsJGH8Dx374/VS9N8XoRVkJZsR3xq/n5vnVxscibqs6j4xdfnR2NTrncEFyhHqoK8oU
Tx4Kaqnn6RXqI0kLRYowItLZA3yaEbTSPsTVz26tuzlv40S8F3VBUUAxEDyji0XI5fD9XvqZuGlK
Rdn06Sonf35Ye6v8AmAlgdeu6xFj0URQZsOyne883+g902Ot1iNGefo/UD22N2esVrtsbSC487aH
y8eaJkzkbRaJ7Nd27UYXuZp2KnzUrf7RJK33c2W5wr3bYkfdMbS5nGmcKtvJ9Y1nXlrAr99NvGsr
w2yGqYIxswyP9bpFnyYIo+ZR18YtmWC74SvYrWjNdcglocbWhqmknkc7j/ZoAfipumY9Nysbtygp
vPICFt0Mx8EJm/vQQ3QMJ95xpHb7DspvTOf+trSfWKey60q+TjK5Dw0gs8VTqqQ4mCr2+Du76/7c
Z68LT0j61dllCLiN+3J6jpXlVvkcBDyZMSKsr6XtgUVV6Q2oxrvqtZZRWWbTugZ/+jBCcdST1ffh
9IPzVrfWZqGSC3H0UQk5s9kU0XocLdxWvqJt6f7UtbN94pQRhlk4cnnp0ywDgtUkW7oGkfm3ITVZ
T244WUxtw+pdOzSDP2tUfNNRQeNEqDtutDOk3MpC48QmHdpuurZ68MWeIc4qaYsH0d0vRaSGTM5u
80E4lLNnaom0dTL9jfInB2h76dFGwZ0UUfeJgscfUSM4XCi3DgMoY+aI5zpYSpWKOlG/N7uh2ljI
Aa6FjcLyqHYVqxSstvwq2tVGQGsFDg5TXtfvqdXAvNM8YiUlyppVfzDS/mePkBFp1uJ0ZA/5I24z
80w8+BmAdKbKOzMeo6YpX4iRDdCV1xZAxSyHGEmLHw5YXq+ee65Wxx7OkxPopxBKo8kWxD5RinmK
blJcZqQ864HDPi2DHdLF9gFen6O2sF6RSyHKKOel+dg2OLoh3Zha73BKaAf0VapG77zY9LsVrSLE
kSX8E87W/n5YZJRM/MISOR36h9GkI/rhJa1kIY6A/xLCMNkrn1liK7dfCcZTfxq/iP5DDxTdezIA
SHYUfT06nTpMDnGyVkteetp1TxHX4D1KatfPEcGtlxWrnOVxBu/8oyarsh8RYwTb3Tzqbn2qHBG/
wHeOQyY26T43amrF3TY6/a8BvTeSK98mRq631PpIlmGo0nb16isik2UiDb63PmEIKyTHaNQzV4Sc
FK7qu5dRWNG3Gusl+YPY0FuODYJzHz5TNQ9o5QEfxeonf8ctBlbyUJblkoVSkkDcdsS9a1t860w2
Y2PQr+5muAsw5tWnfnb6/iBRF/pXyJDieY3h/49aDgIY3isL+6jnBnLfmqaWFAOvBg5ian2z0b92
RwaL8Cj3ytbHWzQJyyFGxBuKtRVisYV0w4E3Rgryuk2r/irncXtaw7gUx7VYJwiCUE4Fe4Q2bHob
+D5IwGZ5EtNAN7gvFdK/1J6TEe//jurzqQa/ld+4vHPO7f3UWAeDrK198OJ9mF6DvlY6tQXNApr9
rXXStdXrIZwYctMAxbuThguMNmbg6C6OLNdGMDEi6B7L+Bb3iSjOPhKe4rICsS77fTlslPqu2pCG
ybEv/9asSIc03cAz9zwXXj6ogVoIAStcdMcTRzhe8N2OCXcwfSs3Zt2oGJX0s5CtdUCfeMO4aIEm
mD6cxQXWYVCFXVS3NQNU5NPSn4ivG9tzQfz1KwGaQXuVfr0O9NSNukfjIj53PNXv9670HACrmrJm
TyxEQkntSjsH31OxkxNfE/kP8ars4bQ4qxrOWMTb+2FY6IRBmgCCU4eAJA5sVufOU4CMm/Vir0WY
NTrtN0ORz16RdNScOzXaF1T4Fa55KC2r+6Cz4ISqqGp4EmJPP/QD5m05QrQht+twHBl3Y8FH6bT8
8tlePE5i68dL4gpYZZ4I+HDF3ZhfZlEixJSdLx4SwWmRltZehSnCUVk8xZuDJUlf7H7yXCWk3uTt
SkzBQ7QxC2VkeSTeZenKfqDdCLvtUOmQabRFvHSFbh7HExPs+hKsPvq00mfdOnWK2JUXyta8MKqN
439xBLCF3n5ZKOQmiYcsQM1UHAOijdCddPboXFbQCUIgyNdLNwLB3mXdtX+jCJ4sJziNlzea5vWn
BczuUQ0Z+FJUmOV+HJGakU4nmhmtlrN1H25dqerYt57t4K3I4ZpblQggpqdNcdIMJVHxYSPiT4Ny
goY8CSvQj0Yj7VfoBpgnRoS5NfJcILNihf+vYrs97FvRB5kK9u0Jqwehc3bTa5kZs+4QBNsydA8D
5BF7j4nbjIfWkBObGq675r1ud32AfEWLgW2DddqoattxJjenOlbGv2kMtCoefb0J0GlLVEU62Wr7
0QSDfFFYLTA2knmKmyLS+wDKkh2ZNOjbWmdeu/bmoniaAXP7vfgZ8CefPS9a3voZh5l84ELAGEYb
QmPZRVLceSAlDyBZKz6i/s1rweXoeJLKtM0xrkSEq/9ea7ZvUD9idattuznclvmhTama3xFLA14e
ikW1mYS4YhxfNfE58Uj+bFr7I+LZxKcoIDKcCkbsDVHUhAZnxXOmb96srY7kZS0C+zq4awy05rDF
OKN7BDsIRi+8tyP2r9htUM0rAe4zDFs04P3WbhEvNSjVd1vYY3gEgOb/ipZDNQOcWN4W+o4i9Zak
fgJQCOK81oHXPkWBWN/U4Nn6R+NVpXtZiKFMvoct1JcON18Lsr6o7L87TJl8HCTuWAfU777IFqft
llPh6vbkItZv/nPiSYX/bGHrMUUYgClq484OEeLxZD+TkABQJ8wcvBnp9f1nyJgsgWNreXvUze2R
ETvGwZUl4xOf0tvPbEKsd53Xl+E59DoXkW1k+twBEdM5K7p9B/eEKeOlZMNJ830kbHsBaPezLAdq
i4Wy/t9Q+vZfjAYRH2G2Ez4VrC8Bte83t+QGqCk5rQpYO1try1qgabsVGbnd+D9AzxyZi0iMGhp2
C/4mi2CdBNkk6mkHQfTXIoT9q5AyCR9kt5n1h+Kg+8kxYpKDH+JZl6HmKAWkTh9+sxkDTCtVIOvH
jYm1zBsHl8CMDHAr5ra06uwL6CIUUVUbHoZpAvcYZmG/yQqO88SHQQnJwCJ+dEiC5wNorjvnLuFM
Tc4g0P03s6nY/LPCYvjbDig4Ts0cecthJDv4Nahh2xppmP89YJNggWqu9k+bx5rs4JpM5yxJjHlq
kPnud7zdk/isdYSIK1XbuP0CJpmWkw9BrhlQ/YVEwjDal49uLd0G5+UgWOlKQ7T1vkn630XvO1dP
KiAigstYUOvjGGCvVKDJzm47+z0SxA6zeNOtr0s0sOjB2anuBn8b1nS3eiSSMIa8qxJvxyb11o7a
I9clfK7CTiNlt8r4YfbGJb49MAtMjx2aps1KTybVz77ZyyalhSTsGfbGyVA2cjcwhCrvaySF8rJs
0YSWfQ4ZCIp4oA8lO0vSJot+x2TQZ0MljVdH7nQsHr0FH8J91rBLy2mrbf3OyyW3c9MsjX0qOfjO
MGUIqZZpcR+wNnX27w36oMi5yAhFfTyq0Tqtq7gmLRYnBydiHrpotgx9FD8k3KZ61C5qscYx5vfi
k0X45JJ4VZw2WDr/KnQfH7uGHfGjiz3qX8Wq+gNQE2JsDQKUB82N6eHy2pDGkfp/KW626n+UnceS
7EiWnl9lbNYFo0M7aCQXoUVqnbmB3VSQ7g6tnp5fkBt2TVvTejvWU3EzAnA/55dgzab/7YRcnosG
KevKbvrs0SP0atyIsm1urdmbzV4HJfCftkZFAq+fgNG5Cy86td7oBTaU05tpXRDcpz912NZgkHYd
/wKyFJhLnHoodnWLY2RdZDxkTDhF8paWAhKNmXWM1kov4C0kdpMGnBgEK6dxBifqCeZB2UBcNzRD
BS7PXpir8pDDZbl3DcGdt5gstLsau2A+l+zoXMmUiXNrtyLtVgsGa6Y1T+GjzEATg5tpwOSB0Y4D
QdaOeEAYMZUbm9s5vB6qRtfHmSJLrGUej+SW/Wq6ZSbNi1WegRuzWGNEBPsl2xgNV+T2G/S3wtv4
HZDxpuiS4UnmjMwnu0hZlNzRis8V9+VRuEH/WrUxnJwbILTZsWIjQOskJ8UuthzxOjaMaCuV1/2j
jyHvDhc8+Ike4vLd6ob4SQAhg8PNXWHWdd0k32B7bFNFRwjJs2Am+BIu6CrQHZM8lGs539XLPPDQ
F5hj9lJo+s0L7qZ7YBcfeLvHubuXMvafZzfX1nOUuzHjsArlqzHV8maYG1FZLBlT1+BPRHYITaiy
NQikhY2t2puSB7UkJAr3I3vZGGRXCREQcEb8mwAl6C09gZL4Yuf1UvTPpa/C5CjKLrn8PirFMpJO
LgMskx2kyCXHLajD7BEwMs4OWhTpO/YYMYHD6Qb+0MeytOOM0PpWK+HfUKWToR8ltfBJFdp646fR
8xqZnHomC4csaOMm4c9AZfKvaQTjfe9Wrr/pFtmU373ucv9ygjqjgTSuxHPj0Ml3Qtu86Ef4dz/h
5Okk2E1ORtV3w5sJUxcHNeNvntoMaoVw1mSSDQiyZivP4XiK4hyHgzs9IL11T31DcCPpcSgLDlpX
Vn1wWoB4plfZeztQhAzF+IhiCCo1j2CkG++zE27JPUNkVnYo0rG7IwoJg2eOI/2pzYT4cttkPrWJ
XQBqlnDnSASX6Q7Xb3WPXC0xwBqky9x7qVc/Z8axXnpVNu66Z+64tVthxYeqtaxrNJ5x9+xofHeb
wiqHQ9TOgNiWGvIHpkS35udLBlLoLwpkWZsQWW7EE7RyQJ9IC/AncQhVH5q9myVzvffmepi2Sd4j
D5VV5+d3EZWl2btroia6BRiYhuumYbjcVFOwjyyiPLre+fCIeH+E1hEtM3c7+/s0Fk52aDE2mAvZ
5fx2WRaDoVZ5dw88VqQHRI3ZbTEvQ3oH+CDTVbYE4085FRxPKUb1yVqR1Zf1Oy+zQwNOp7OFDNSQ
G1pr3GHrysu8cD9PAE0HX/lhtS1n19urjt70XZrIpH53SJFMicvKGzjnHO0Y+BZQwKafJQZvFA6s
iJt5NGlxLKu+/uHoTp4Wt7OGrV3mUFWV2+KTyWlq/rWYws/I5ufxbEK23rWXjWG67e3F3Y5O5Reb
Wslc7hbSIHFTTCD2ZcH3SmUKN7Dvz2qA5lU2Rlc7tt0jJvXsFQ2JLDBZSrhCBqC4frJmS3/i2YD+
od9oIhNg7isXowipgavMGHMuk9omo6mj33A/tti0X0joHjuoMDBsuHuTBQzxvsegXM7Ig5QX8aij
B/1KQM8nVnZdoC/Hrww8TqfMKsVjgCS3th3+Kc0ks50VD5WP8nqIErAygU+LcbR/g1gsP1wuAZsH
jIUaEXKe7PyaXNyLQiB8goZIbyZMOelKl7Vn9tKvEN8OweJCfcvKu7KZzH8dHc72bpHwC6ualJiv
lvU+PULOFT9O5qNKTIZh+OQQqSY09oyhO2xy5k9mZ6HE58Khs8Lj5jSrecEQuynZC3Hy+DqGWPai
8AObrCITJFPShklS5jMMsUs34K3hOmfgO8dJJ2lIa7zmi1EADZkZPT8i4EIbfXRRSjxo+up5Kem6
8cEpC/M79EK+ez2WB2KRIHWdZOK9jyyPm7Fq20rum1kgaU0CPX1Ca+f1AfFccIP1PJtvlw7pyYFl
HoKRoPmlx0XZiW98Z4Bj+BSSkxJ4SRBC2mW5nlKX5GMMrJgywy6QZxv0rdyVS4TVkPABNH6eLZ2f
arHD176p+ht4WiByLfXw3PEeK97yQJ0xwyB20z0uqVy5cBZiLrLbsXU9sZvbxOMoSRqU9ini7pPl
c+NsKA9rbod2qD5lZnu/c1UX52XGDwBd5hkYPUyPv6q/eBbYS2FLpddauyzsxMNSDKCMjqsXtRl6
Qr/RKyaIb/gHstsimVjueKubLxSPRP63GibqUNhVcGAAIENBGws3ktVqdIhERuabtHYd/z1ijeo3
eeJrZ+3pKJ0Pbrc4w3EsC33SvshS+rh06B3gvskATMgbJDnCiKV9863ZsY/IyeHdCTZQiJcQzLVI
QXjwV2Oopyu2vCw62axI7fWABPk+RQAVY+5Sqt/Hktl2KwXhfKs8H+Zrd7xAMHY+RuFmbD2P/wjl
S8VHRnBJvAcY5zGXhW01DwQSeWbtxXl0Ti3rArjFQX7rU6/4IxCRCP7fs/AsUpl8sAlEC8mncRkc
CWrT5bkqQbMf7Ky2sqNemmzZxCj6EbhqbQMRYXMJ87wq7ppizO0VMI35UFEE7eRpDYs42hQSbrvE
HjDf4za/wQSKXZG10sOsHYzTFR5LuPeQwcNZVY7qkaT2YZHet4Xypo1jT4XPpUl36bpq++HKidvs
25GdZ97DdLL/TPBCOt8IVcd6i/covZHAW+V+NHOEqi+si2jdcVDfIsZwnS/eJxWfVWqcG87JlMPZ
+GN3ZTgQMDSW/H32VQm05p6KIMnyow8neDum3fAnRI30LdglH7oGRng7LXn7JtssGbap1+nxQSP4
3qTYbnHt15QwatmH0YnuzOQgjBphPZMm3WYOscGbEEV1snNjT6ojmKuuKeCOOH359zcT49ZYPPdU
jna3ZZHl55BnZ4a3qsEa4oGqi30PCExaVFmUaxtFPZ48KbF6jxfhI0r06FlLfLyrYAzrj2RIvQsH
nWfdygS04q0jWORs5flF8sdoKBnUE2CfdGhAV2y4VKZHkwe8X1mOHXNlca41xziPhzefefUusUvD
9OA547dvN+PTlFO4wZDZu7sIi9ZH3mSt2iAesw5Ct8Uf2XQs5IWruxVsljNtLtJld5NCYg+72MtS
s6HLWbyheDJ/LD9vzzwRNTdimocPqspEfHZoOziTaDK5x0QONeQKpK06kRDUPxCMXC0bjHsYUiqi
ROIz2xOSm1BB+K9miId21ThB77IHGf8dUi5KDzaPPVdgEaoXYKR2uEqQ55W7gN7RYUc8gv5lcPfd
tYkjR3BLOXrY4HaQ3qFhA8JG19YGS4gzJc46zy9qNZPltroie24Yd0XUuTC4ujT3ChYSaMjOJbL+
KfaXa50zQjPP9IF71LUTGaYWp4h3sw9QsR1D29mlINfsxXAQiONiVa8L7L6UeBbdjMtzdqzjODKg
bMcOemolwEdQFMwmJWhiGA3bFiFJzbkbLoJwx+G2IVS6DZFTUWd0RJ+Z39IxC5fl5lNDCs04UJWm
KOzcEdG9cNeWRL6sCJxrPsaxLZ/iVs/qVM56vm2LuL9hDoasdD1nRjbZevVVjG4Ui7UVtwzhrtXf
Ojj9aV4P/OHcahMtL7j/l5tQdFXK6u+gnGaYbQDcFomRnFfiYQrJQNpZwZK1N3wrMiTdhVPolEtu
+73fqXLcWVCNTLqkWrXbuqwz+I9gUt+syZ4+xBVZJkRv1fqtKePwvNic9CtmWvVSu7m6HohdNpuk
jLsdC5jEwwa+c2TGRbxUGEOKPoVlcuczgQfstiaAsQ7DevmujIdgolr8etNlcXxDjEmXXIES+ik1
mkpE/EX18GIViX+q8HfzhcKe7ady9oZti36wXxmQUjD5LHTUtzNSLHDuc7xuw8rKvMm8lgSrfKna
RThmdfbkYGcn8n4cPH9aaeOacMc0x9yTkx9QrAglrGHKihlJIty8nWzVEIuzsYOLSwiPX46W3nJR
IFSWkqvCQ1myzoXjAdB2RAyummqa/U14QWDAZLwY6xwW9WVVI0LqbqwZmchtVYTBZ9VVLvJ8ZoNm
u3hTJF653Cp5mpaC2BLyiLEopJNpcIZNgYUUws+XU1BAxeiVNQ6dtatqhsFNJ2oOb42ccy2w9Sfr
COUizmGuxfWUyeEGqDzinaoZ6XZNgUX1kmM+uWeUVNSMgwvUqA2zvPmOg75LnhGNpi25Lx2Kk87U
ZApJiC18/UXfYLrFO5je0ZdZPaAgGrDCsgbKNTEd0Zc39rI4hiYdvtU0p9e9HAKifCrl31LG5jt/
CtKPEEaniFRWFcRGv7nM6+wDaYHnsBnmYCQsYLwYyOYkuA8EhQDc51YFBur0bXuvCozzfJjGMSaD
KWu3Mqu9h/jigmXYFp7asr5SB9K1qDIwL6VG3KOrQBU3iMTcXCxHx0mh8gBVUYAbqqG0Czg8q1u2
bh1meyYmLA1uMD8GFcGoH3OC+WsYIqnuZuOl+pjGaaN/RgvAf4V7Al7fQFG3B6S54TVS9g5SrHaw
NUQgaiBAccRLr1AN3kP8M9M0Tk/aT0AMz2sTYhxZubM/PwGDe/dN30yfGQTo+2RZtn5xo3o4DjT8
4sNiAwacqbRiCgjLXztJ5h8BhxOvuqVvHwv+VRdUBPZ3U6S4E9nFMvHWmjB23BW9LJL3M+dPHqDM
KhVBlHbGR7TPnAR9S+YxvZnVCCMBkrG1EwqDUkS75B17pTglS2BnZs+Z0aQnjhLhr1NEzMHWQUfI
rSnc5RNN0bBs6GOW8lQUQJBrz2umc624v7aFUyQ1uVSOcR+Dsk6bk9Rx/4c6GjSgikCVl4ujNSNK
IZtuOBGZt8KMy3nXpArYuWnZ1knbQGexRW2Vqo/Uqjhze5E30TFvR/s+nclcPNi8PMkqmYvhxuqj
uV9HRC+wZPgtk39bN/2wZq/HOgonMGLdpBRVo/U3+sdOiRtcqajwu62r6acizzvBF8ZfEgN/OUFy
1SH6eg8hNCAFspT4ca8L02iTkJWSrfMin+4M5QGvlpqX9qlzeUx4VHntUYVWqn9mgc/71zBAmo4F
dumeLWJ6XoF6Lt79OjV3cVLw10CT9lckc9RijUMfhU6kO/8xShUZBGOWL9wKLPfoITEeyHWUC3kb
2V2DAXxC7TvAG2SmvfJCV6LUsJPuzo3DoNnZZFS8UkIZ/OHrdv2DFy+Chb3Ft7oTTTEFByS2+cmO
09is3da3Ac0AB8iE6lD7rhda5yHAWXvldVROrMODkfxn5yCY5bk283hlkqRuT2MWhzBokpiYNSCS
BBoBecACy/8FiAiO3uzwAeASGuibytZYQHpcXIVYxg0TLNEd6ezwys1DEnubok0R6PZNggQAKJWR
tVLNglaAqDR7O+EH2qO2qIOthZWPoQCUT2wwWNJCt2gPM7lrHHFftzFObM5Js8X7mlrrvkejsM7a
ZXHwEcm8OYxjwCGTlybJvxS7VUfmju3Q/jCP1Xs6L5E5oO3zgpXo6uQpC4bkecAED3dJ96NPnYBu
/gBV8X3JtGjf21II2CFMJeEKH1FzBS0PK9A1Mxlcjjulco+3sP4qerKqCfOQc7zqM43vI8YpOu96
M4z3i8eXCembsOSlYJavQeDSAI55zE54l7V8iQN+ixOdxc5YcsKJS8Ix6XMl4iTLP0kswtUpK0Ny
CDQjfbtndc8f55aDfk0uNUwlq8qQbkP8/OOu1CSvrGRGGNzGTaP4sVcit29to4IjkoA+o0vQSXaE
MBflYaY1NTujvONqa5GzilNErq1ZQZ91mDQi8gNRJgV7KMmmubIJWLPXshnMUzt60ZONk9rbNbw9
F+e7sfZ9ldXJnmf0ct73VsN53VfFDmq3R0I0OeFrGyi0hu1koWIaPF7MqHe8/Vj3iDbKzFFyP5i2
DzYjvtLdhbPF7IIH9QJTeuChuBxFtZu6UT5YjUH5kXm6KzcRgv33mfiucFMiGH5Ajg7lFGM7Ro9O
T2Oz6ivHV6SipAiZp6bB2GNBlyDYQiz/R+qAA3lxPdRuCQLMb4xGE+FsF1lhWtt1vurIZPseuGKf
J7OQOoAUyalvRz7wxl5wUmyJ0bASPrxsDzPmKesMWOsG6wk/+ohIt/CPMVbVflPqFOiUM2SMVvjY
/s9pXMvsTuUOEGgNT7WyYR3j8zj3Wux6MtajS1KO6/20oSdvZN01I8Q8OTqo5/K2slf4mEOxzuKo
v+cXHEpoDW0+IyqB3yqkPeEpdONcHOxIzBEDtOPoK3fql4D3znc+MHqFL1z4hb3t0X6y92Z29Gk3
lv1ITAB7cGtGEA+FxrfBwvgd1e3irBXBMv1pick/3wNnRz9VUFXp0XZFQgA6cLy1Ht2+WrY1fUTT
FfETbrZhvmIiVmZoXpcm9tJVY0mDldlKbaQs0md6L1BjDEc7UDQv9FGppp1rsBNsqgScfxv45HsQ
ure4DFVJbIWPZDZgwwgSdLi7BZAReM+fvKMNGFxByXhEsPkEKp56mbAhkzxG4sE0tQAGjvAkhwnS
xfu8nnIPZroH8U4RDJ9dicWdUFiHqLgc7oj0Psea/pC1Ej+7AR0gB3xlzie0EemcTGsjWZy942xn
UDh7Hci2NTBePjbiYihInktxzHCri4HuKX+4ZFEjIWb+C1F+6xVBwPrXw+hlTqHPqLbOFUPAls6v
8BLll+LY5OWKWP9JIumfmb34lQx1jcvGm0M7fxd10E7I1yqiUZJ0UXduRCHkfmIo5jEHIVAPBHUa
UMvFA1UoOBverBL1+QGhbEuopAqBFikj0SiytRPEuI5DwY8+2nzVt2UDSXFkRCmdI3vVVJyQ71BG
mgDDkT/ql6nE4SuJUMCeDRG4qJo7nRNjWc5h2WtcI2op5Q0m2k7fAEUH72ENOfdkkQcjtzMIHh9o
IfAi4mKpMEm5Zb7sA7yqoGZ9ltSfEQLIk8LGNV8heBPL3h1xEO8H2TTDLcxqfNuboPgUumuzB+Tg
KBh5BmfASjzHLBW1S6uJ6Ac//HAB//MT3rks37QqYbYo+AENVk8HUVjdms46pU4sXoqZ8s5D0U/5
kzAdYQeDMSOGgiLBMSRlVp75Yoa7qDUm23IRGfWZt0w/29bKlnrf+9l8jbKcCPLZboK3tEBoSNF4
z2ubNG2KGDZMplt90VmCRckHQVAVxl/HzXc1uP8I+QKV8KCTABkGjoKivyoidwp3wlJ6vwgWIty6
oiacgl/jbNvVUK9JRouC7ZB7g9wNBKqi3PdJ7ceAkff6OLqyeScCtIKscLmQDnoijX07tuw5h5x4
iO2cR525jfxOv/nZUrxKwgNZiex4fpqXPDdXzoSwbsuAI51t4qBk3iTTksSbTs7oMVOimXg3ElRb
YMw2nBF7IUz/JB0EhUon65QgoeU8ESXU702UFN6a768YcPkmEw+rafRDaeWj9YzQmL7dKKe27Sqk
ETPeokNmgsZ6xM5kj6MuD6x0RXPdWnV7Jya3GrZDNw4ZeoU89bc2GZhvBRqtbBe2UdfvoVnSEwl2
7F9T5aD3gC5R3IaLlQ/bPqqrK9c1lUeiTLiU+zaeHN5iHz0va4il+j9dNKHDqnzSADGjR3K/IGxM
V6wXDuvlYiuXGMiiM68TFxPCD9vq1AqrkIZHA52f8Ft5uSIAI+yrFeJWd7pjMnSqNemQQLqyMP7J
yZF6H4fG0BNY8VsAGCCCra7QhI7jdkHPdF3IIfFvx66IiutxyiZo6aKd9ghJs+/RskJBk1fOj2Y7
i3MERyP2yQn05QVvLf9Xp0M93cACh82uvZR1niYLTyA0wogdHJKNyjp7ygyRWK0nXizj92AiS9Ax
A4QzsA8JOjkG0iCT+BZ8dXGrWTQVyU4LkgMXeEkwOCexb9sqSkYSy4LQ31akfXMkdMxfO7sCPSK7
iIi+xbXGb3Qb/m9hGpzYUuUYkF1j5msccOk3o0ilLgb4bhONE0rAy1m+YQma4GfTKXkwTQ7Si4wD
bFA0ws2h23TzQ3JZ9pkvGiopZvLbh0AC6RW+MaocDDq0nnaOruwfs9Gw5nWpG98XtW2+8emQX1Pj
kZ+2hd1S/JqqBYzDljZ9DCG4Z0SqA5V/W8mhwUWE0eElVbWRpzgx/cuil+WROA2SGJjLf7BNGQ6f
kHZj4hja6OC26LiI7VnmJ1HU/kXWMKMNDHi67ls3zQ+ZFSR3LFBQUUGHhf5U+i0b0yV/zKwJCiNQ
wWtsK1/JbrDDI0XazXdfj5glnQaDPaG0NS4mCRgxHwS+hOqlKkmi3V2qwv74xdT1J827u8e3HHfn
qdPFL9hiK5CZUYbmI9joCCLFjfIbDfimwPTQ/PL+Jozgg1RuvSWeztA96sZqH+VRQmuUAhc5TXle
2tB/iwOC6+NZQD9TFTekliXlDXE1HMVmKAhgCFzA301dsjxe1tkhPkkBxbgVzhKarWgigmt9jaNu
5REsi1ITn3t3Y3jTPrwm6r7r0MRXRAAJ9M1jhzKkrWo6WEzHjsOUHxTLdpGpfU8YNCKoJiqre3QS
kN0tP/OhJRQMKp9t8UOghC82CHpJdyZDlgz2Ja7sYmsVbvDLj9XYa00Qd3r0sskBvKkIRFzHfln4
Z666PtmTTOSle/yU/AT8L4eDzHXJzeS7YXsVI46+tDjNMY9gq+VryozSHBJBlrWttfXji7hYDovu
M2c35f1iLr4adY/2FVSW70j96MYDmfSLbvlVisC9a4JcGneXDqL7Is0+/WGzmW4yRI733mgwAOrS
rl4KabvPHHrRTdar7i3CMdlvEyuSmOWVh29rdF4TBskXf1nGkaL0hAzbUi45feaEYR8L9E1o4zLh
cZ0LQMRNwbKBv11K9P9d1ZPNHHuxf1siuLc4QvP+i80ZHrMcM/tPhlrzY+jd8F1UA7URdk7sEWt3
4j+WTo9EylDhyzVVBOOZpKzAXZdAFEa8Q46p+GhMIsetAgXz1jk25mYH6GU9LnG2fDiiaZoN9dT+
O4A5jzlFRaxLRNA2dzOJBoQZEN0CCY4w6dZLgMRXDDEOo5K2sxurRpm5irrEjNvICkqANFihTdtk
sodah4tAuOqMP96cl3d0+8bonbnCyKyKvRYJXUzf8toPxym/IpVTPHcDc4E1lHG5xoABkikkjNvo
h9pax5EbBTdyiWzyN1tfvAc4Hu7R8aTpukCYSheppqeeVKy4P8CNYOjXtSVfKVQN7Y3FDLgD2ySV
qC8HYkcofprSnebGQ0GAKm+NT6rJt7jDgDV9RSjbA8J7gWuOXBF8aFUPhz1dSAkN3YvposRpNC6O
3e1TBAaXbIC2ZPHKYINXrQ9LSCJFp7oTQqjxmfIJr/vo3JloR4Q6lrMv7Ym6pRg80kUnXgXqpQ8I
0ULdzGffN0F7CdFV/Ivmuum+k4woHSi80a5OzFLmKh87m6iNaax+5sASVw5oDaA+VPm1WzhVv5Nz
hMa64IV1r0ANl3zju1XEqetyY9/YM+KJ7aIyS+2qspev7Aa0tImG4MUVFBN3aTYvhPnVedMRG8ME
OO6UXBi7Y5eqrwvLnGQbf8TbsPFy50L4Wn78PAdz+dtppvRf32be25FJavdnVRN1syLuj6D8oYZP
XHn5YoKtpktyhG0ARFmlmec/j2llYB6kA8qfA7OTOg/K8z0Hi5rIaSxaKnixvQ4rcslqnxZ6J/hR
qP3OzdyK34vEKFnZAzsBpw84xKonZ/DiPkK8TzjsHD3aKhmKu9GSfXrO2irA0oedn9exwf5aG5Nj
kGqSbq9ogSVa1ItK9k9rWT4zwB1i8Exj70wSdB7gjvRQCnZEKl/HNYk6K7rb2/Iwhj7YFs400azi
zvIfM4KDv7uAdGTCXKLxtoiaOFn7bssJG2e8vzs/RbSwKxt/9lezW5kbcndh8i2SWkiSncRr0Lrt
Z0cWOdoahzF0L4NB/OS0GpU33LbmBlsTzd1tLOx+azWxQDJdYlXkD0hykFDyuk9y7PInglBgpgjP
a54rr6a1E2PQ8EVWV21WA32NP41nRLwhgAJeg+wzedeVQcp0wGlLql3t5b8RryA5wM6Qwz95Y3A1
MgDjVkr78EsRZjuQPEWKzqpkFQxX5DFxCOhSjCPe+wZnXQQBe1pqxg1Wr0kUK1J6gu+gRezd5k0T
r50y5vYwbhNeo0PH6oImKXpFXZ4eHOLTKSVXI6bk3Ceae8vvgTiE6PIO6c4kwwvhlqK7sN260LdC
Vc6XQR1QHSOiIxVp5a34pt7Dctdzol3Mozro8r1At37jyUl1+8iJl2FdNrCc25lCHbFHfzffBHLq
MbBMiT1tVOFXf8okyd5jJI3PXhBNRL5NDS/Td1SkQu1JgerbVaBEIpDd9P19RmlEfMibosiOqB6Y
qZHbdUfpGZs4KYTkr5PO5KskX5/5ZRgmBDBqIG/aXoY/mXKZ1peuRcdXeqycSCP9p0V6IbAmAV0Y
En2YKSiZrkhvAcf9ZysqcQVbhVdeyj1Bu3uyDAJUE6oJUBaDO13GAIMu/dHvFg7FqsJzB+/ZDu0u
GLT/3idVgNHcWdynYEFaSG1CIrY5jDWaDVI2HFhoj+2Udyj1SR7FcrFBmBxiv6xwCgJtRLUF0yrQ
sHkD4berRHG0blKAsO1IUlPPaQNnvx5C5N83KEI6ksvghMi4FtghnGzNZ0X1VvRjUT4lZI7EBF5P
0JCoKKNhS/IuDoQ4KCZUMLGc1YELOUs2wCFeeXBddHXbyhncTx96XV+R589wrRrrEmvVGSLXc48+
CJ4zy32zmyR4it2Os4vN5NZP2+rLVfZSIljC7LZxQ5QdGzQ8jKr4Gc3VRG/Ki5pV9tmbxtK4/aX3
rNp5IDMDJzYQRVLZbyTRlw8lana9tR0H/qsWARU6ETD8r+ZMndG8mVQSpzhUoO6EYFOqEcrpWQ39
9FYvyN0tmReIkNtlODfZBMrseiIjDReF93OJEs85T7QQ4AxjtroEC2C02lPJ1NzZg8ODMSKqe5or
11BdaPh2UA1hYCamcURRRbo4JowALae1Q2JEslRHIeIjAXSJ8+EHLaj5SPXXTcrp/eXZiTPvgpx4
6msLfwlo8RzJnGOVjHeQQOXKO69MMSD0WDjq7UKjbb/K09mdNwkizCM3SV8SSWrQTreW5z/0yu+5
wUoupQoXab/KnNoqmCOD5hQMWRRtcp2GDCdkxLjbcOqGjyWc3Rc7nbWzaeFlw7UYasnjnFBoR1Zu
NoMfa2w1LsIjdZ594QrAlSju3tMRA/cVc8p8wsHsdLvGBdVPOAow2UPgkwiOodfcof5kNYXBTZ+H
MeQYiy5V6BsIIQk0H4N1bFilijeLxI96TWjlHO4oDivedNoGE/Ez1nT6q2YhYQuCZwpLn9tFGKI6
hqYmxvyvOo3GsdYlNTTSVeKqoUTk07XTHAhYCdiTIcadQDh37X4lHbZTjGgI2EgqGJOHyofTodIl
B+bTipQG4BfRIXXpSQb8ABzv5V3dpLq/hsx2mN1Nk8RPdj+JZeNki3fEbZQpvDZ1qld/RaPrzpqZ
boO6Jj/DLEQkh/N4F7u/7AqkogIY3KRhHHxD2XXP2s2zy+CEEEvgTX79a1mwM4rBxf8btE7MOCuQ
K1roW8FAKhXs/sI+2UUijMutCZzUXQsuzZMoaOA55KiY5/9PJ9Q/KTNyLrVq/FdCQVTFpXDo/+nF
skVCvItbdWtUSTNZUz4yl900dpN7mPqkvFpQ2X3McTEfJYDB5j//47/9r//xNf335Mfc/d8mof/Q
vbozGYjX//zPf1L95XhQ4Azxnici+29dhyOzTMgZx8qDvwPxEqG0wHjR+V9/yj/rTCIsz0PWiMYk
kn+rAEzyuaEviK3JcuBYyWH8tfquuWG/mE7/+pMuBVr/0JfEOYHu3BMuO4/PF/qPX+aYp4khVStY
Z42Vnceld/ZcouPas2iG8JX7pwlGIs6p2Di3fv/1rz/88mf87cMvv6EdetS+BpDT//jhdTokBU58
2iN0kx8rkdFXSVjHrk06PILekJLCU5Tbf/2h/+W7hfeD++PjBJI6J/rbL7jM1dilvgpIqOqrF+ES
ja2r2rolED/7dzsV+cMi33OlS8IP5WV/+xmhy6aOhgMsZlXV7nQY6Q1m1W4zxVQq/bt/lWeDpdh+
6JFNGIi/NXx5sTNUpOATNxkGj02Ul9eTW/96alA3//4HsUN6VNLbfI3ib41spR34SJvICyAply5X
kIBbh1N1BwuOP/Nff9Z/aX/jj/EkJZARLXsSs+4/Ph94bKlcUZG3DskbJU16dlaFayAq0AmvqMQY
/t2X+/J50eXn4lxxcMv94+flVZcQdcbnNejx96Q+WluvX9T9v/1X0evpRJATAkjD+9tPpepk4TaX
DJp0ka1jk0c7LKNk4/5v0s6ryXEcy/dfZaLfORf0YMTOPkiUSaM05StfGGWy6L3np78/Zs/ebVFa
aatvxETMdOdUIUEABwfn/E0jkD/Re+v95fFONzzi2jbsXkez6QQtj7iqwIRNBSi8RLSY0JsW7dwS
gSKjl9Ony0OdWTD4lZrJfrf5hsZiwbq5JJCGGE5MWWJ9jIqWRoNdGL8aJAp3IFaD342TtoEBOmg+
ygIcMG2e+l+uAgVHAC5IcHQKcrz7yc/JxEFSrbm9r7kxnvmKbAv86xBpMuDHLFYNlYNmpi4gOYMS
6B5LF04AVZk17LV2ffkrnh8KLdr5Pw47/3hWmgc3BRbRfJaNcqVoobjxgBBWSmRcCVDn1ouYQSwE
bEv0X6xXoQEzHAKmUoFkgKPLw7r3h2gXmD2aa1MZbf/GzOiWGpZlOnzKRezF7aNPOoetmOGCvBt6
3XcNDMN2TR39+hsjaY6O2IgUNhf28TeE5o97jg01PK7oyU+t722qHJ/6aPCrvzMpHUKl4BNapr4Y
ypNhFXrhYEDdoWDH//KfIs/OXBxMgiuWkae3Nf7OCHvSTwOiiKft8awAkwO78RAVRg0nA87co5uz
9cnHnRmzXfzqqwrUXqMpdD8Mo2zv4C153d/ZnlJIx1Cl1OXSrD3n0Z5VA0oPmqeUuCDBN6dIWe2F
7KMrAfnt7zrOEGAwC2wsLEHXV1MX6Ynw0yanEaavsykLvigVnZtVM2BuVAA2exRBEj+FVWXc0RSr
73HCE49cudOGFru8AYxjv45x0b0CzM4k73rQWXT1430UqhR1FQgwVy6s+WRe+nUX66MoAFVjS+rr
mD6FnwV0Xr0B8wOsLjYItot1OjYhasNIhVze7m9556WRteOdgTYKJJeekWvkGwE6oC2XykeLgtm6
VK3uzpmhABQHfnmVXt2LMA32Zetd+S3OBS6CP+tlzYFLLsIx9CEj0sH3wPVDXdILURmvAfzfIBNe
XhlqPlQn80VCgRMOENiyFoeOUkvUQt4z1l7zYgLV3NGMyWjnoiRbICN0+eueG0yfXUVBeECA0BY5
j1PEjTEr4NJuzHx1natGca/YUbUz+yGhBm/AO7syP/Xct5RUCshINMvWll7GDixrsggMOJFwqVH3
xY0ADLZX3Nik6zcjfl+AUDRri2Bg/1RwU9DZwhVgQ0kk+qhojnU3gvsuXRg0YltSJN9d/ibz1bBY
AGjFKgIqkhofV8jxhsvmz58jogUuDmqlLEHcG7TcNpdHOfMVuJYcElouKE2Ixbb2poGuK8IH63oU
iOoaSKTYpraCfT9uL490JrQSvlUudo0vrluLvZv0egfejtyPrlB1MwWZd1PQ1VlTRplbD1a262o1
QA3SUe7xDql+P6iSUBPr8NEmQJzYrw9wP8M+MNeOkivPjSVgV4ixyO8hXSdfLk/1zHY28Tc2eCmw
sfAgPl66wbDhSQSMFUVBe9eCTF5V1Oco3qE/wrsru+Zof2YVLW5GlhB7bpMu3vGA2Ogg52lSygex
Vt+WfYz6X9HI+0qTzpVlnP+qxbZkKEfVSGt4OS/9m/HpqbEG8ngyJDatn6QOW0RKwwAZcGzVNr0h
tAPeWMqVCHHmNFjglqRlgrUxTXX++V8S0SQbSrxt0dkzbbyHUN8KXS8orPvLC3cyOSkpPjg8W3WY
fZitH4/SK6DcahvlKAzVEI6FCIxgb689oKEMCmeiHTeoQ765POjJbmFQUxDRSXEEUmqLK9hUHRUt
/Gwu8NWQjgwDJAjExa3ozI8yDrUrceXtUx2t4DweaDeeSIYBk0E/nqROgRV3u3J0TeRE1vQkYgxw
h3E79ab1XOht/qLSkHDRUkD7SIDd31QVQtCQPOIPYVvQTqXgYeC1qWlXzuhpTH771VhjMhF+SWfx
/ZG0tSc0OEfXQoj1KXaU6cZGmPU9NYvsuw9seSNGqn1xXwVfCkPXf0Qg0QQ1DSPfwssINxNt7ftG
lfpexFBgLi/UWzK0/HIW70occkxDSmuxCUeFxqOtd4OL7kdN5C8Qx3cRJde+wttW7K2tQOS5tYTv
/+hTWA/r3M/EPS2D+NrDXT23aWzoBgRjKsvSXoSYNOqcIcjzwTU7uBTAv5GAa2k83Oko7k8bgo1+
O4IH3luQ+OjDOdmPSrGQstQH2sKlrWQH5DCMXWgX6X1My+Ez8EbFvLK1T2I+60lVhrDPmaUQtbjX
w660o2wUg4t+Id4s+mSEdxrmfXcWRYkXOo5Uf3FkaviUGRYOohm9T5fX7MyJ5q1MMi95yOrO0t/e
5C0JpQHpKD80wZ5je5Tc0m7vPloJmgG4mdAP2gAnl1ciyZn10XkdzfUH3rQU/I8PWdSU1ItaDzC5
0haQYip4jK9BpSs51DfSVZjIdqrd/PZkCa+qYak294++TGlMTwWzGfYCVcWwKl5mNap9hFxHuUNR
gt6tXwNivAWANV4pE5yZLQNTM7bJ9G2O2/FsAegaoPUy1aUsH1euB2N9XKGan6AY4KFIB6Vaz68F
izkuLk6jwQGg0EglRIJGWwwaJVoIdJa2Kj4mQJO9PgYD3xZ3TjfiYKH720i0T4ODZdQQQfrvU9G+
v/zBT+5d6VCuoKSFUwB3oVzEK0OPpj7QnBoVq0n7bDeguhCzIb+oM1pNl8d6u1mP58sDWFBg4sDz
Pl1mFWjCS+ClHJZJ6/FEnIB9PJhITA1841JiatVWdXVIp3GUIOir0YC+DBJ+rSdOKtcK6PRgqwIK
uFLiOLmZ6RQIG9FxzDi5qsQiEvWhPjlebeHqE7UjmKdSDRCA1H+78rUYZt6Cf0kAmr5ArkiirRJw
1n1YNLK9qwt676BO6m9O1Bnby9/7dE873B0kcER8ag9ysb2ayAKuncYdaOkk3yMrZ99Au3FcOPYB
Mk5+u7883rnvqM/DUbUEeOgsrmUIIaoRE41cvav8Qz7V2QfNHK7d/qcRmVlZBvhsyVuNHs/xZ9Qo
hvZZ2uKxYmKNJeMIyTy0/4cn2BvV02Q63lMZK/ohL/zUBR5hPF2e5ZkTw9i0BoAWmvAoF1+V4k5g
9BHjB2mdYfhGN95u6vowTmN55fKZD9/ivKgUN+RMCyeJWtbCaLu02mSgrAfwEA8v1EKUz1Gq2be+
ijEWxThaImWmea91UcB+vTzPM6kMgBuTFgiHwuTiWVwAJX41OsVuJhoCv1iDWfHu7L6O7zKBByl6
hNRW30D/XwLIfWvPKHDpK9sfadDoH+pwSvDbCgaewp1939ZB8+7y73duHxgmbyF+Swquy+dQHgyY
ardpByYF+slasw3rnYIKOj5jha5DdMT42PChscML18V72o/mlTz03H4nJaCeRzzjAbrIDdDOQizD
4TfoTYhCq8BLAWJEsr7STjl3jKm7Uk0Tqqra+iI8xYC/Ow0ctKsoovuIlEMMFwKuELpo04SpPcXb
K7fw2YlJEnpaU9Kw7MXKRyFQNTuGb463jf5ZDJr3oCNFcGWDnTtIpkkvWRI0VOrzxwe56JQsz2lV
YwCMJUyjeLYbph3w1Vz57aczodcWXO0mj1lSmcUt54UB0TawkbXqZLTL+95xrUAEG893iitp07lZ
wWVXIckLsphlwtjmKgLROAi5tDSpSba4x6FDAxM3CLIr+cO5jYEdE/ti7nwxu8UHbJpKIrQzn4Cg
eUQRxdg3GixeTUAgjfL+yjV5bmZckdApTc00OC7Hw1GXz4oWwBy68Ag4AIysdtWAJBrtDW97+Wyf
CXyaIN2mHMBThXTweChUifSoS6zObVDNvwHt7ax9FPzdhLfCXsMiBEaLgQ4iMtdXzvSZtyVtIiKe
IWkLMNfFVkEYSk1sg61i4Dz/McNwLXRhjaAoHUrV3JeFo36lHwJZUwDyHdcBArIH3qNGNnOBQU2y
mVvgtFxge79I/cC9/GnOrIKmcvVZ3IE2b/z57P4li8hHiSemk/YuEurWbiqTrwX4NRpb1pX4eiYI
HA20WO7a4zHfB/mswWNmgzvh8iNdvTHrK/CC0/cNj1FHUk5zbIo5cjEhcCtYgijsYm2axM7pOpj+
tqpsKkPBSgd5twelAll2+Sueu9w0bg+bYpMGaHvZ/NGsGhw1hAG3jawARWtlhKmGRxFciz7TvitF
ipwgUH/djcYi7MEk6cZzBlz+XVGOtE4IHG1MEuX5dxEP0B0nZvh8+Xc892EMTrVDl1nlJp5//peV
jsHLW0YRdG6kKtaHBNbQRg9bZePHDkWWaLBdKJ/W7wdlSuUIH8y9Kh6bi1IO7V8IQrbXuZLNvI+C
/AWpWAoSg19fiV7nzjhlTCphUqjE5cX+8tAfA7qB1Wjg+NlXK+++wGDId2HRZPezMuBNqNrxCrEG
sb/8XU8bIcQUYEE8eKwZorOs4xYSu3tETLlQ8QGr3RQl4odwtH3sJnK02sK8QfPAE/12CNWi31dJ
iytfnSGaVknZXDnPZ4L4/P6iJm2ChpbWYpWhXuBdPvtsIJyI121UUwAJxOfGrsZbayjr3eXJn8ma
GI6XHkwwltdcfHVghEYXFSOnDS4/bm4o+aybtDA3Zo99Ioa0Q4ikUms+QO3LHxXZ9H9jvgiwSosl
AFljLkL7pAsEZTGPcNVydHZOgBw7BigCVLhTpZuq7J8vT/hcvESxkjtkvlGEWOQycVoEqoMVkUtC
is5uChdPsap8G5t2e+VlcG5Hg9cwKBbRdwEWdHxgI4yxcEFgh6Cy0oebWuI5iDyVAba0rvc8T5pX
uhJwa+rI1j5fnua8TRZPBcBZgoo9KirqKY5I8/M49Rm7zRRr2yrNjIyF1naQ/NsSpbCouUUaUG4u
D3tmO+kUiEy6ayRyCJYfTzkfKTWbHgyyoDO9T34nR3RJhcDeyFCoJERa5uM7OGWY8WiK/n4MKrqz
l3+FM18dbBpVYEsXNsWFxa9gATKXE7o/Lps13jpj8t4usD2CktFuReEUNzSHAzjxQXHlKJ3ZWTqI
Kof2ypyqLBvPmAZVWFRif6ZEoXyBM2XsklEr+lWStVfuYu3sJC2dfgUHB1TEYmtlYkIZQoAL6wfb
/F5BrLsdILXvqi7pbqamxZEG2dO1rYbZpxaoPvrJUWJ+m+Z+9zqWXuevbFH1Nx2WWW7m10j51GOG
J2sd6fWXstADMH2Z9dijP4GwQTx1Lyk9FDyPMFm8Ra2e914zNMU6kbm2jSOr3Acw7rd/YyltCghU
/2yyzMXlI2UA1apGrqcylfwDyue3iZ1i6owuLxoYTlRZ8CmG6UDRtbzy5Jl3yfL80EEEIGRLxzrZ
yBqoe3QQapSCgFN+JXy+RwgD/5hxAvVrBtrHyzM9k1xRApuba3PQp991fG7aMpIB6WPjWnXB21mo
ogUqj1Li5WHObVG4KcxrRuPxnjsexkbTo8vQiHbRtgUAgtAsTq1mUY+3hYR1cnmwc7HAphvNVSYB
7yxb4LCRIsTZkHLMFGP8iA12lT3jru2JddvX+qGnCjUCyQOntx55U2/6GAj55V/hXIXRBJcH4MsB
pUdV83jCCliArtPV0m1Vs8RDNNY9LUJvo/burSnT/XWFSvYnTc+N9GCjoTJTVTt8arRG/dE1pn2f
R2l/ZVefCc2ktvSDyNdtyumLABWgT14mCHy4tWr392kErZKhmm3qZ+MmrGotwJ9bvwa0ODOqJQhN
wN5IrmhIHX+JQIsdOBFK6XZFbX12YsS90N33jPei0BA/o2vi3MVBm/+4vALnhsXqFFQykDvu3MV1
WyFfYrRGwLARvPl1jL/dfYx+MewukDobRIcA2HBTXTm+Z+KjhSIpbSQK6SpX0vFsOxv9MKWYCheH
U2wAe3xMtkZOaduF4oI0q2iyduukXuWiNaRfyWTPtLLQy+ICZM/R/yQDOB5dZGoVS03J3SLmhB10
tYYx3elO8h0fMuVd5ODfgeFxm+zb0ciwN41pLMw9hlLbWEUADUp6ke0inVtisoi9XwU1BQDtasKI
4/XyAp0JCW8PR2C5Bgu0zIdUE/nlwukLnu2ZBj/OSJxwfLL0yplSyAWoCF0JC+cGJJjTbeRVTYBd
bP80cQqWJClcgZ1AtCajTu6qpAhvsVnHIezy7M5sP44YRYp5I7DxF/ugxbZTBlz6KIRG5ue6sj4i
+Z0eJHw3dyhRLUFB51oecObqsDUQi/pb5Zttf7z6I/1KIy7sEmsIBRBTlKDPMasEI15plT1eCv3f
KIGjZqDpb2+GuQ5wPCLcPWNqEFikiBXgmrtG0KPZB3KglxuHGL+tJlUJDrZv9OltP5UGlPas0rRv
l7/1mYW1LZAGAjz3nFkvvnVI58FLq7J01VQ2z6ONwoHi20SzANj1lRh67htTa6cXDsCPRG+xiRyk
iZVSG0o3iCpEh5Cl/BiLbpYcknKXTUVwpYp3Zh9JoibpJHHbAg1w/IVtgzrHMLQ8DhO1fLaKDj7L
IKIAIQl4go9lgWEnPLsuuXJYzuQFWNsiKQKGQ+r2stmrJ2pkajUdslCo3iawQs1VJW/k3145oFKU
rukr6ADnF0E6FOhAOnFRu0mMxH1eGeNtVNvROnDi8vc/JB01GghkVvOYc9LwlyLGlI9N2uktEhOZ
WaKNFqOrE8NDf8cXeMUDy0Z+tfU3l+d3Zrc4EBB0Vo5ckiT9eFBMGzp8nAua8laYHboRLtaENRrQ
yhHZKw9pucvjndktM9KVNOvPW34xHvJOVW6UjGe1TfArE6lYhQ1IhULo40MZifg5y7Xqy+VBz02S
ngPPvTmroH5+PMkW84CqVfMGLRgcrJB0bPEV42s7dyLs/U9NqmnXigdvVbGjLJkWBIApc66a0QIz
FxNVYxO7iLGjeqAlBX6kOF6N255qeBphzzLrfpa10D+iSz7FN2pHHQa3GcxTkkALvwd1VsDjNnJT
+16Zg13tfGFGrzg1VOM2hSBKetBXUfo8cTCxCxt078mvM/9n0BQN6GXFye+7bpKfE+Rv0/VYz3I9
9K4T/0oWebKcHAmucpBFDsksOcXxl+UlN6AvVDFLcDDPEXeVO+gV+vWFgZCP2f3gM3y8vJinQ6pU
23i4z8QSIuoigwgmSC6IrWNSGdWyu5vqHiUus+PlOgMZq2mrxGQ9ty3QnmuJ4knIoYVKA4aXLK1L
ummLMA63XOIs7ptuHUFh3fgzITv0WP8rh3L+e473DuMQUXke0G03liG8lh4KEmVsukbQo/SEsn61
hhqZ31jotwdX4ujJ4WBStsEzTeNqIgde3BcmpF90gBTTpQKhP8d1ad5Xlf7UKoG3yZHLi35/vDnz
nDlBNo0zfZEDoJhie/WkGC6S3xquikYwDD9rBfXXbZqwh9+r0IGzK4OeJL00teYGv6ByCNJv+bCo
ykI4o1+ZqDpPxedKRLU7FVHq+rj8uEhCAImtmviuULFFubxdz6wlyQ7NYaoRVOyXOV0OI66tw8hy
66BUPnY+yLU9MmbmWvOLq+SJt6RtsXPmtQTYQZLFBl183FpDvQH+su4C6kyKFVozGCVCqO1X5B/R
s5AlSoKe5uMsO5Ya9qXIIitIMpryXYgm1C8NLKuzYsRUdxO8V40VIKM2uImjigTYaaVzwJRFxbTB
C4bbNhKw1jRMCXBk9RrElIUSTPFswBK9WHk8fr38LU/L0fQ9BNBQqgA8miknHYcbIzBJ3cD0IsMX
intf5KiqOIOJHZgB57Fa9YNszQ1PveKuNSuzXNujiWY2BnZ2s9ZhlKT7y7/RabVp/o0kRS2qWzxd
l611USMBP2thIpOOq8eGRY3rbYgzsrJx0Kij7zEheL3KavAJK/jMyavBy2dao/8ShespEla9ruAW
V+h421O2Qsg9zdmlAp8F3F9HBEERXnrKSmTWUDuyxq8UwU0EcLQB4ncOhePDqNmhtk5iLJwRoLWa
m3CaDc+n0FS7jRXExY/Lcz7d0eCc4d6bOgnRXJk+XgQs6KFhozvtpk5hrcdcS/ZV2oB6mPprDa/T
2GRzaTs6jyIa+tJYvMzLSmA5lRW5q8mq/Rp0hrUuRwtlwyTtsCPmWXjltJ7dYTS76DDMqYKuLW4X
MNTwkYHFuloT9RtueECzSRVvMFnESqTLKlcpJUKK0WSisl20+2z0Zn/JPPwTAfZ/jrjR9RtX+kde
jFXoB83iH//zsXjN3jfV62tz+Fb8x/xH/9//9T+P/5E/+e+/2f3WfDv6h03WhM343L5W47tXqI/N
f/Gz5//n//aH/3h9+1vQPXj91x8/cqyR5r/ND/Psj3//6Obnv/4gCfjLVpr//n//8OFbyp97+la0
3/7x8Nr/Y4f27Ou3kz/6+q1u+FtM55/EsDmKGbRfrBlo17++/cQQ/6SdS49iJg/yP/hJhnNj8K8/
FH4yv/GoLNAFn0ne861Z52SR/FBV/8nTj/4gGEKeX9DA//ivr/D0Z/j889P/b1jrErQWTELeHvwX
J57n7PEB6PWBtIfodF/TvUGSFdefXxnImyuxZT5H/x3L34YxIYQBvqe3aFH/PB4m9ShpJHUhafEV
yUeaQchsVgjXIDiUoe2uGp+RNdJudDUVn8vAsq70fY+TnXl4jLlAwlEQpUDlLCETCrZNtZmZ/oGK
erPDbSp106F/95cN8O9P+z8LAPw5CKx8yLQcb7jCi1gSCHigOeq2B4QJMINGuGmdaFV05dFxHLH+
HMXm1idEkwYQrY+/pDKNcFHGMDiIoR9WJDwp2mxYzSjIR7i/PyHgU8AjabFIMCDHQ8Vtybau2uAQ
Yez7w8klatgpSn9X4tS5xQHNQvmdzALI4uKebwJpjg6W7Afc7JpNANoV5Ya4ufIiXUTDtw9HgGf9
WR0K1Sd1i67OFbUTwcF38mI2UsSnWhfJNve0177GNq+qLbnR21bi3o0zSDdM+aZKLef39yLpG9g1
et/A/Jb3fgeuzVN6GRyC2m5vA5mabjvZycvltTu+bf6crY6+AEQ4UmFgFsdr54zogwzYyR7KWPzs
6bvgXlk8m4UMV6jNWr+/UwBZsU8IVfQjl0Tylm9eoWsdHMLWaHctzaUVRgLl7vKczmx94AlUCHii
kXYvG61eFXaWRup30PEz2Q3U112MG1577s4rh+xkSwK7k0D7eLGACGKo46+XxkjFWeTUB8QccRFk
YDwMnFq9EjFOFgk00Aw3IhkAcGkbi6joNTKNpV0QMZBiQ3A5jX9aPt4hVpvK53yKrhWATqel6qBK
5wWCA0Up8Xhao6rXPSq5CJZNYUxNLW8Q7Jbp5vIynY4ClARKpApelu+4fPGV4CZK8AbpYQDdejNF
OiKCRaxfGeX0PM/kTvYbdAEuSXiAx5PJZ65VRSnyUGDCsqoGFNAjrRx+higdbTFK0R5x1XvWZVn/
wg0+f0QHIyOvy6/RA0+nC5qR00wyb8/Ra7FXQjMZczXIggMmheMmaJWfnhIO7u9+UyZI/xd0IbcX
GevxZJMaX/cy5IAhZtRukGMNMZiyyv/PURZTwX/NqxMddxJsgZx1gKUAjnuyujLK6a6nHMDhIu9A
BAUYwfFcRkSp7Q5dzoPdm+Uekz0kxxQ8vpxcGd041bsrdZ2TsMEVxvXC+ZL04uxlc0DkskcRXaSH
MVWt97oeYCenlX3zKZ6RQqvfXSiuMsIgdRWLss4J0CaupilVivxg1cFw1zQ4rYguSR7/xijoJHCQ
58ixxIjp2Id3jT/kB9q5ykpPsUJA3TW+slCnH465UIwGn0cQZIsfLxSK91GBmlx+KGGQFGugHG16
V05ABMF/N+HvNfO4sih+zz0FxIZ4EavLZp4NDq/GN6I42DVQ3o1XTsmnJLAQP0d5Uj74cJ1+jkpr
HQYkzusr63a6KUlAyLNp1FKePIGl+dCkcwqL5SFvGjVz4yGxfRAdVfQ1AN/5grsvCl2XF/Hk85Lt
AEObW1Y0rZGeOv68aK8MWAun9cEfzBq9xMR/QloxWsOGMq/sl3NDWQ4Bc64Zzf3h46F0GxJZhjAb
uY/av9L8EIdy0PvdgPz37542GqGwI2jFQ+Oy6aEcD4XDwoikWdIdpsE2bozahsTX1v6Nr3jel8sf
8GTNyDh4lTApjrWNl+DxULkT0x4yq/ZQyZSmBgt12w+zH4tUmr2BZNuVzO3MV6QawKuLRFUFj2Mc
j+ejt43dUN0e8CL30S8AXYZpU78eisG+8l6aF+TovTRPTacMTVLA43Cpf8X2q9DGbNsDWZD6rad0
gMB9l94PqOU+INcGJy53Omtjp755ZQHnWZwMTUI4S5gBLVsSALF9wc6mVttDH+OVUdJuecn0YLrC
bjiufHPY5wn+ZZTF2lklHdnW0doDInhfWyMbNhrOKPtUyb0PyF73CEdH/e/mj29jvrFbJAWfZcdW
B8c7aR5j9jK2kZdRvpRRUG3wQ/O3l3fm2Z0CPgyeq0m11lw8BS1t8ju9sduDg8036i9INtZIpuGe
fFWd4OxQxOgZw0Sav2zsZ+gMdqO0kPzDtf5GzYX4Ijwx3ULmyK6s2QJm87ZocPjo50PegIq8bFfU
mtX1fqh1B6mUXrgqLBk9TIoV38Lc8g+iHbRsPxS2GeJ34iAOChVLe7UxeHwsq1h9Bs+dXGNen9mt
kvNPz3TuL3B1HJ/JQgyl4DLsDmOfV2ya3rhFbtS7ubye50ZB3QMqCe9gumCL9ZyQBWimhlFwgvFW
CqgqgKSqsbk8ypl4xnue4ghlHS4juchoAeE27Yhk2kHruW5DrsGdqKLyxlaT8ktb19FvxzNQjJDM
hDWLCfIOOf52PQK/tULB+9DTfV5HLNTaxvdhPala4f7u1Ng0wGR4FPAm4L+OhxprG23qBJ32SFSE
rbSuNXVV6NQxqEH2tgeWAcrilQv2NIhSb4U+zTEEn0YX+nhQ3069UlN952CAghsPkWrW4U5psgQV
D116xabumqx7osUQ5wcEtE37yi9wGuR43SHJNIPOES5YchbbQBOl2obKwZKVvO3tQn0cU6XepbUK
iCFCYdVwo9pDq+by1z7drqRSPF1tYEl0+5fgcjMwPapUuXeY2GUbzAmQRc694ModdTrKfDtQyQDf
Q21tGQ2E5uE6nkvvgDXRtB0NDbMsjCyu7BzKhCzT0YWENh1YNsCQHAoHiavjZcRMEtljVN4ey44P
9jzYg2Jsatmb8hlp2GrYzkVSbTWUkzrd+06lGbdpBcdMrKLCGdJtVBZpt4b9WmP2AZzWwrW6AtCK
5pJXtNFD3aIF6+L/I5QbEppKd+mzBPkq1RE8c8228z4pFl0ut8VYPdnHgEA0t+oUPMNSjKOR7i8L
hFJbaAODa4heYn/iAIp8qSIs3deFl06fk0wL46e4DTljWgg07y7z6KThvjfERf5eDVsA0qLodHNb
4esVfQvjrm+2eqcZ3hNOR4HzGEdm/cusK7VbBU6ioE2ZS4xVtMxpm2eM6ovSnUxUsVZGaSUCe+hU
YLRktPUXP51s202lkP49pnOJg1uTTuseWXFUw4PEkt19SIvtXogh+dTAQdA3ERWq8IM1oiik5mTN
3wZ9TDR0RpFtekTnfADDmE3ypaas9FnBZyLZTU7cBNva6nN/h2ea135OYii59wMu4PbNID1fyTcj
LQb1OerBaa7yVNrycTI6pd8CQLC/6QaS2xBsM6wysQvMS9cbcADcl3aB7WeZhPgXh1Gn2asud4zm
psNZOAXj1GM472Em9V7pBhUfclFGXyroDSAsWzvNN7XBVbXWW92gS+p44Tes3lvMImE4BeuGSu6N
0vhx5Kp1DcELeW0axWns1d+9XrPeNf1AYZB0sgvvBe2xALVsUCxdg8PDWk5JFwKS5tWwwx5wTN3J
UgrjoGSdiR3vZPfgEh1YJNkmoFBhP6a6YjXrUkla+zv3IeJMSmy3PlCtxASnX9iTHq5zQA/frUnW
3+EswHJVEDttt0bd+/FzXIXYRWGiIrSXgXJc8DrZYM32SmjKfJd4yCZshi4oYKaCDW+302DE5tY2
owSxQNRL0JQ04x65YSe2Z9Z/BOx7I0VQDreoXNXWTdzopoJJBo6Dxip0sP9xUdvXhdsgVJa49dTj
AlvHWFXcWYntzFrzQFJexlGFmI26sR7S7cMWfQMKqehvawcrIVq0OsJ0d9LsLT68YrLdo65Ow7uq
xkv6YFr4z/7saaZnxQbTwaA4tENi9tCPcebhvig97aaBtxfuTKyhlW9WlyLUXNgONGlsDPMEEabQ
ada2n1jPdBECiV4RBV88X7zSN28sJ8Cfz06KvNpNrdcUN2HMH16NEaZTm6lqWn9dNH2AVx9JhgWD
fDZToVYRwiloRfFk+VlvYS5Gc+Oxrmiwr6xBZsVLNJQBJTvaDlX2acKHy/s5qU3mf8EiRuurFS3O
AXyqELjk3SAhbulU7eWg19+QCDabdzGnfbxXCl45O0yhqXs32ATi1AbqzKOhnyHC/LPVhpptkUW5
IGZtRZbVVnA7mTo28HH/C9e270NAnS1WEQVfNW1xC8pTfQ1U82tT2Y8+xrSuVZjvMdhmv3mmD0QA
wx3brNNfNe4j2ybTWtehDo8rvD7bCahghfWq3SGy/zBp2uesNthKoR+ui0h7RNHVwIFkiqOPIynK
KqSmftu2xS61gnrjIHy4EsijrnTPLx68UoVQMEGIicox30Y55mGaOoLiG4LyGX+NWVp9wnEoLB/D
As+YtreVvWzz7MELKdcpo/kLbUagQaF1iJAxxI/IVN7hEGTcJJrzqGf4r3f94O8nVf8+BrgBxbZy
r5v4A0gcTfFXwA2xaVGfx6r6oRp17FawjO6+WHqzt2VUbGUT6h/aPscSPpo2w1hCQ8OZa09Ciymq
qj3hjh65bZOpu7GL74Tp2fO/xuEXMv5O1mP9mGQiIiP2gw2Qs+JgqOmLnprqGsXm59IW/lrBvwFq
mVfeUejwv9Dvjd1sGL/UKkIYvib61cSr+ha9wmyHMv52kukrWIxt0nve3mjwdgqcdVEOWOBUKe3s
vdrqCGdVVjryGqRx1+fvkalFdb+NmjZ/6tPImfYNvfTk2bAq08FgKlSVW+Kk095a0M/CfeWnaBBb
VSDzx3z0+uzHgN3S8DRWmW26AjdIOeDgjPnm61iNefcrDkete+cA5WseosiYqL5TKdF3RaUE2muq
CWQMucfgOHwYs8nrJlAUft3dlqqQ1Y8kH0T1hCV9hig6Jzra1DgAObfp2OIaDUE3eaewz+1d0k/6
uFOjNk33aqTyZOsoG5nbpk78/FeKb26rrgPu2ki6SFuYTrs2+kG/93zb+KFOduh88wjS/gYfFTTo
rCzCOzPPpEqTvYrDRt9H9OmpNnKizGJdBKaWrAf8Da2VJgfrS5cobX/P7WW/mcEHsatofvyQ14NT
bShUScO16875lAZgYFeGUuc/HQcpRyyklGm4c9J6slZDbqUY5Qy9NDeUJVJjH6idI1aNORXOGtNa
m2XTBBZdPLSNXxnegdOqT81SXbVkpMmmT6LwhStdnzXfTeCLSPIEtwGgI7GKSz2EoTzKJN2WfSKe
hrbRnbUsW4OZtrlifEB7MPhRpj0IDdFxq9yXqoPYpY6BR+xiB9KKh8bEqXMtszDDvSGek7dRDlg8
2bWPZ0lfe6oLbApEzICnn9wOSmBYT9mQTtUe+HioZutBQbZ6izErxgMVhO3gHgFQ0WMeVan6cB81
6FptAiSDLDfVcNm6kYOPk7WodL1eZ51VxaupKZPGWKW4EtUuBTDVH1YwZbjALMxwn3GqiPy1r7bZ
O3z40LtIYxGPj0FK2ubmJTbw79pM+tUTgJRodutGNBGDyX4ENlI1NcbWhY4aRFP1Do9+s4TDFKq9
6u16O++1W7sKOuU51Qt8RNJSFC9kBdZTkNBnxeqnr0Eg+kMbbvAzUV/I8kV6W3IkedBDD29+toEo
743B7+wSq+5Em3ZcFhAAmzaOuwEpobDF4WryzGw3QDex1nkXeMYu7khB112XC23FBYwzAjdzVqz0
oSZPh65Z/V/OzmtZbiPZol+ECHjzijbHkA1KpEiR84KQRBLeFDzw9XfVuY6NRjSiNXpgzGiC2VXI
ysrK3Ll3fAanA5tZ7gzIm8JO09nqO1pjYOg8hUrfuSFy/YQiIk1e+L8nnyKz7b60TT01gz9MMpeI
m6nOYBjPlPCA2vukAxOHsO1omU2hfCwNIbyTM8/cCwIu2Nz1Ww1d2gNXS92+m8q8/m7JRPNlGEpE
YdMkTmm0TFFtjUedYzo+iUoz5oumTlF1rpmzWZ5CyVX0pBdDyrFg+BC1jrTIkH0a7Tp78Tol/pI4
RWP66NEhNLqoiesLNGKqJ7cPve9JojG30zbMUeIWcKH7Tb1Ef1E2EejRkNOX6I9mAL6MCHV0/8FX
EwU3GtoQYLpQ2oGyv35nzPqYKlmkxkFSOFrgaF3m4GtT/fO+mZtHoTRDp4jYDfSICtu1GdoCMAok
MNiXyJcFaQUiqJi18gP3ZXgq9A4qIrMf92hgb8pEb1blvD34b2oYK6u8HQArz30cQIFYvjRWmZxQ
c3DeWDd29vGmjCFNudBpUd02abfcPLsXTau7JQ48ziZytGp2mWFdQEB8CfVDo/8vvOgKXXQXeIFB
ajMAnIB989hfVWecSI7RV3ocTCjlfI3ATnxjVn6P7fDmuSut0BC2VboDLFB+118g7aqY+noynBht
Yl20z4pV2+EH5iQhp7rvIFuGZJWZgSKem3Rgrg0xADQ0GaT5gbAM8aLn7XIyZihl71u5dQhm5XhM
m/LpjDOuKjL5QNVa9Qbn0le5egjBEaAcmUB7Vub66b6p2wVdm1o94NU2H9x6nh0afr12EWrpfqB2
vweLvbUCJpYADNoKgABN0uttc2HdEGY5ehfokpwX0TP7GvIi2KkE3m4b3VdaRIg3ACcCEn9tZfBy
yFPzJgrqIR4BDBY6LyL0yyY/F1765dGNY6SNA+vRsgftta4fOYOjIzfgRYGSR2rzoQRCVVzogO0x
hskffVVhoYf+q53Vohbk1bxYKeKg0wfXH0rlpLU/FAedTSe0lnProoh2f2Vb20jXnMaixNrjftfb
iGimm8j8JHBnEy0cPWNkifkuPXkerTn+52FjdCmo9+MXjGqsQZ5118bKXLVJAAosgqB/Wni7peXF
ye29kuNW7CPyWWwopT86e9frypGg5mIc4bdTm4/IAnDxllnm83j6BmDi679YF9vH0CXXCB2Na2Np
FTuNa81JULa5+UGNRvHP0gKvN2Z9r/W1cbhkHZUGiuQspON8barMS4SBupxyv2bACNXB/dN+UTwn
Hv64v6ZNQ7Qz6B3iFTS/rg3lkP6XRmcmQYjaJ493xbG/GOrodafH7Uj0DYeYBg1zHys75Fkm1EJp
UFRZ/6cz21N3rJYa6aJH7QA8pD7K+eUPQJ3XdhZRhvrS4xBObPXHKNb08+y48aeHrVDlhU+EgTz5
lVZWgMbP5KciC9xmmt7nYlDfF3aW70Dobg8t5WIgZRBXwnvgaqswQfFT9Rqy1aCN8vTbAknq2eor
3vooJD4mJcDHhxLlV1uyKPzLbZu6sJy69pIFQ6Ivv4MpZcaiVcdTnmfRTiy6dTlZVoZ5QKLfNW72
a1M91b4wmqYk6Aoj/EJhQDvTX3UebbawINmlo03FdXvTjCjs2jARG06DIUta56TZo9d/bECzDQjC
La6xc09tLopPBbTXAoqyjg0qPI+O1RvEvHGkIjAhRtZp/R5tkMysri8OgF4EBM6RRHypK48ArF+p
Vk9YCIdk4jEIjERw61rDc6O61fse3Yf3qRIrgWky83OemNvcm2PacEpYiwC1uYDcuftXXw8pZ+pA
s0gDp6VkzpMNXVs06NLqTy1idOd4/6DJv+1mwZLxmlSQ62RN3WpGZj3GSpMGJjRSZ15BNDltNL9M
M0tf7bTvYNFp9efGo+N73/LGB2XCSLZ0SD3lf669NBmSxMuLOA3SOc+PntCSUz/q846XblmBWFty
2Ml/1hgcC71dtRBdGqBcMvxpM/paHPkfUQ68v5rbe9KmN27bchtpea4dJ6TUEVoT+6gY4/LJ7sz6
U+pE4cEOeQ7V1H+9HYNbbkK45+yh+AL0cRUhkVkfl2hUkqBuAdzODNfCAK94rx2cSTvBWH6JtY8A
fSQXJU2EHWf1HCnLJRWpGSZBFrX9mTMRgR291IOufqlSB8anZdhr+G2uTn4w7gDE79bXM+ycXZ4o
SQqtrmaeC554r47C7HJjOHvDoFsngG4m6QZTgwDkVsl8k3TgNiChCfqkyz/ZscjfiU5h4Byt+iOk
lCmSAWHtvbao/J3uO83mKh0Ms1DKIWt+yomyOGQQYRpMmt3+x/C6lImBdulqmgtht9cd33RRyd1r
4Z7Q6q8CS4wE/YxIaxq4vasdwtqoj8yDZSfobst3trqY3+6vbtNtfrG3cht0uSlsUfcKihEG5NTJ
f0Tw4/kFKvCvNK6K91qWPybZ9nbL0rglQ4Hym0b1muvVKPN49BRZ2QzD+V2YxlLlN+7Lb2EMG9FO
7HxjRlofjF+trVyHshPdrVRPA61pa/M4laL3af6Fv6V9Oj2VyH3SU6QQPHduj4i2Y5R/Mjayl1lo
xsb5pJ0s6fUkgnJdgPHCePHGxOEmHkcqnmXulN9FBsOA3zkGFduhgpntUELCZ9PCqsbfG0sPf+tR
YX9mnCp9mRp1YUa/ZHLtcQ+A3QGIL1kIM/OrGOW67WiHqZoGs9bHp6xKR6QBtYwCMTiGPnsaS+dv
Lvt6h59761gBOaEeJfFeaM9d3yxAE8Kw72mE9xa9nqo0vixpqJ5Ebj+mDPM/7oY4JqEfeD0IwWtL
wkWb2u2IHcZEc2gIy/Roz4N6vr+NWxGKqhNt27fUZI0XQNw3K9t+ToMK4Eygok36KY+H9r0OL8bH
BUHSd8iCds+aCKNHYZZSi9ACkwgDEbWoNY2D2WRq3ZZaGiBGZZ28dhGnSB+MVzAneypH8qOszxKA
Eh2KHzlydAOidpU+IQ3PgmVqfsjhxVPXiuVHKwz9G0W5+SmO3fkbClnFD3qe7Q5GcPMMQb8GYzmF
A9C6q2wEaQLBvwmzoOFN8KQoRccoy5J68UGf6uZTVifdn05h5XTtR+07etXf5hKi89rtjU8M2tP9
ja1x2YmgWx+eKRT4gGDFJfeVyc0vb4ZsnuGR10mRIMKFRLTRtOUc1kv3lz7OAzW0vPwPXYX2owKP
386GbJoGscXdK/Xy1tnZaGSDV6nA4ZwqHJ1DnDopLZCUPtmxKdSxPCKlQ+NXQ/u2OubMJfdP951+
6/aQlE8gudCS47F5vXbFCGMeA20a6EumfRBAKz4zX5RetEmJjq0aW3AuDsa8k1Vt3ZFg+JldoeAh
z/S1VU+kE7WCOg3y0qyhGKsQNPfp5SkfBkrYL0apKTuHeytYIcpBLGG3yT5Wt3I0x1NGRysNGui+
IqQR+so75pNihb6T5PletrO1rXK4n4EjalVkHtcLHJZQLdzc48qKGxc7o/i7zSJwO16cxOcRRumf
MS+tL/c/5ua2Mi35xqYFmcmqWM+0TG8nDEkG/TDRT12ivKBlTs/1SQ5I9mej19rP901u7auEbcua
FSnrel+nLq3mlAnQoJ+M8oMTR9N8rJtoiIGjm9nv/8IYLLzgtpkP4tl2vatJ5C7dXHY87q0m/2L1
oAPP1ZTkfzdORgP9vrFb1CpRGWMopsFaAB5vtZuTV7YC5luAXhXvGCVFY0oBx3qiI7scbC06DLmp
/Z6o0Po7qR4fZ7R4gjRqnYphe4bZ7/8cubZ14AaUxw0Baopiw8qjZB22d5Iio/faZ9/CouuCrIqp
vpPvuIGRTeJD32eh7Rv0Xd9bLiXLnV9wOzklN4RYxSAuNxUx/Hr7BeNDwlL4CU2GlKinter0fhms
+ZjC2fmhdj3EZ5d4/K3TOvO9kjiar8Zaz2DCOO69A7fiJghpGjQ8yehEyJPwS8geojRGHavJAiTN
XXRu2YqDuUTiXV+787nvY+8fcyryS11V9p5fyO++/hJyKhishKSHX+eBbdPPUa5keVAWoFN9opb5
tXPT/qvSWWlzQCGxfTKGPnb9ZawlB2YpJgvwL5PUO0FtK8rwmqKKwTQIjrryiXQscngU+izQ+hl4
X9LQ+DmYSUsLepmpT567LAp/KkquLju535Zlh84Zja03xofVlQnDTl0qxDOJ8dEcP6pL6PGhkTU/
5j3QBL+BmvPQWx2UifePwVa8YaJY9iIRRoO/9vrDm5NXzeaocHNYVf5emwTC4mopPg56sifMvrVG
ZjhxMRIzlrp6dij2EidAOSiOAm4/h1NXHihq2S/gfpV3bRF/SctB3dnX7eX9v81VpttaLrDAuswC
lcrYu3GOPoIlKN+FVV283N/IrbuCqiXNZIeOA8O31xtZAfETKmiDIKwEOhSjns3Lk0CAwDs40PD2
/tgrzU62s2mTYUSPAg6A7nUACT2DEaW5zoKxpB3vm93SKz4nnOmpzPBO1eDsXftbcYKEUiZX6BNa
6xrtpCS9yAw9C6YE3FpY1GZy0MtQPOt6Zr8bnSTu/JZb8qh4zV6rYNN/yKgoq8hse61RGA+gtwYd
/1Gi5rVSw8BOJ4Y67P53JYF/eC726hybD2X4Iv7P4ipAl56Ta+6UZkGpg5+FCUw9trUITwDKm1en
RZtlccpvhT55T/CqLk9J3Os7IUmev3VwhOXnjTuE5sW6QUfNFjAsXPeBXpRwo3tqDQVeOOyUGzc/
qxxMe4MLUHW8dt58ieHeL9osiEsnO1vU9v0WldxjpAzx+wHI+nnoUD7wlRns7f1zs3lCfzEtv/ov
N48duzygQo1mBr0sxffsPP4sXDCPvupIEPF9a5vbKVkH5KGhs7/6olHSDo0J/XIwK0voSApBMqta
jNNedWNrWVLwnGYD8AEo36+XpXcU5LVEPszcWqv81LamDvAv0k+nrFHBxN9f16Y5snEpS2FTnF5F
n1qvlySNXDzVpuPgJ2Uu/gQE2/5U4BTN/4VP8raTjTTZqVlT3+VTGivlohDqenhFW/D6hwWR8h2f
3FwSgp0S5kv7ZD0kz2RAW0VekgcdPQ31YMZgY5+MMu4+ja3j7skhbIVSUkEm4ZlhQnJnlZwqLT09
r2/yoK+M7FNndvO3xvDir9CymO6hpYTwL6pMPNjghtAY/OGtuko2wlIrYbZY8sByFIccv6ifBq8D
i5gDTT9U8Wz+JsJ2fn7YURB3R91dFuCh2l6d9M4Kc9coSbbMxQjh0HSMnOYh+DTfVVp9532xleGi
Y/H2GEfIkfHa61NAxA7tRqf60+QlcxuD3b4mZp6/iLmcn+yo0c/wfRfvU5BntW81qjgqTKp+zWHw
3fGmje8LuR4dI3gXCHPr/q/dhkpOBM0DdN6m+qVvQhCFYQEbM6wSi/FHVzbtf+5v9cZ9Bd+QLM8z
1YVbrc4kFF6ElWUkp6PO+rdWRcysNIl6KtTB+MDIV3gGAA9Z3X2rGxGOsqWcV+VsqgywXW95C/1u
1U8qHxg9BOXYxE4HRnLU3ex039BW7YkIJ+Us6NtT5VvlVgwhOkpVNkUwIRWYnbTGowGHQmj+eeng
HZWQ/vQ5HcQhHaz0RNpQHGMRMWEN68olRFQSadFJ+e3+r9r6zrJrhmQmr3YgptfLXxovFLygiwCo
hnbqxJDkvqJV4olBGvWFYdT6232DW0mCZAGl+Ae1IqdZfpBfLjA9HLuhWIhTZECIeZSdd1hqfWbS
QR3lVAUCADSAEdjoQcWq7NgfqpKVO8ve8jVCJakn/RgugdW9Rn8JMIPHsaasuvyRiOUvV0G7VTEH
51MNXv+Mu+1RLEhPWqUmkGbJbj08xIzQr7Z6ynJTGek6B25hzB/7SLWXdzXl++bgUVM4QlD0Z0ZL
agbK1kezP0HAuXy5v/lbX5t0kFI2c4U09VcxtB4ZLLEmTvWEJrjt12NpWkeL5+EPpymH7p23IKa5
U2vb2mr04GAUg2uEUcqV28NjGduZaedBq+TDZz1dlJdCTc2LMw/1sctV5TlmHPB8f6GbRinXU2qm
8Qx/0rWTTZM1G00XFYGjD9WJAS7lSZ0T5oxzVTwzuNB9GzOl23GqN9ddf2FwWhQzKYcwMrpybSXv
wrxTrCIw0qT6k2JvAmDcGb80SzU+qUYkDm4yn4DuL75ihhEEkVV9oKVTv2hLF59caHmfqprhvfub
sRl5IBensE/KTQln9QnCSkmI2WoRlC4jBANqK0dARGNycMEEHBSNua/QYEpoSOboaCJoTidi9pkA
DQ+VmBvKv3G6c69ueSLPEl7SpBAQ0ax+0oxM1ajHoghoMzujPw2MorI7vRxCTNSGW2aYkbe9vxFb
J1C2HeRrmj/X9Qqtq+IQiuIiQFdaO1uN0F88IDMvjPCL82SBGfBcxT4MxRQiQFKP856DbLklBK9U
gUkGIZpYhYA8GeOypOsc2CZkE8exp0/nD4bBGAF49uXJm2PrgnMdBBOecNhQ+LYZvvQJKs2hUTIB
8XUz/4wn4N7+1LjV97CLaoaW9DH/fn+vpK9e+zKnTr5wZLcRStrVbQwxUGOmIYC2vlbH/sC0hPbZ
gNd82Tmpt2krk76yn0lkpMi57kBk6QSniuytdYKq3cx/tbgE6756lcJ23o+HV8WkIChY6XYYW7md
WHqPcQV0fMvctKMjKvNieTKjROxJl29sH4heoD1EAZLHNW4Dee3CLBO64gjKC+bJqgLBuGiPgk5e
U6uPBPsyqB66hiQVNyUi3WhZLeUFGuBVAvzLrd0jMJKk98vEiL8USlkwQdcCVvGFijDzX/e38/ZA
cZuhiiafNqTHa/yGS14BNCzJApBWzm8ek0vLqdQHNfpaK01NLZLR439axUm4WhD+bk+jggbT4f6P
uD1U8kp9A1BrErAof+QvCYWI6UgkypgFTjLnpzyzu5EmfFJlnBhtBvEkXA6LyPVv9+3ehjAuNMAH
EvLJGVmnTnDTIGJFMTwIGyRHD/ChLdFpat1ifrIKzCMyZdaPQ54xCpRbypzy2dfIhxI6yFqf+OKN
mS/fKQcuB2ewhiczN8R7HubJV+EN3s5n3lgpUF0adDRaJCnVKm1QlMiue1ioCVujR52X9B1OkLxk
7NKYvIRRqFx1d77qRlyQ+SiZImp7TLes4k8a53GRLZRYFpVx7CPKuU72nAtDoJVbKP0fD39L2dSQ
aEoCHsr1Kx+iGlCFbsHj0h4NRoVL5psWd1I+u203BlTbO2Xn3bGxPjqQcByaFuEVcNe1xQoohV17
YR5oeqfaiGKpYjx1tF/qL/A9NA9ft8i3InsGJQEGiQnX1hYz7a1ZN8rAyJfqqMKxEAxFw3gapawn
ky7F54f3E2yyynsCqBz16dVFN09uVrpuziRsaufPS4fCceHp84/SbtvpALHtLhvnRhQANwGIWKK7
YN5eZXxKHmtpsvRlAAxcV471FH4IIe7wEeTKn62h9955OfzRO166EeYpDxCAqUiA/V33YqhVxIBn
lzIgAOmfFQbm/hYinl/u7+amFVi3IABlVOSGVUlrIrNPmT8JqqmqTrHRDgdXGffSxI1Tzt4xaMD+
STjeyiNhbS2FKaYKaAbv4bOZgDfyx8RK9fOiu7F+bvVZ25PDuzUK/pWJQHiVeJiAnL92TCOOmqRv
vTKIu8T66MSL+cmAdODHEofWp7zqbev46F4yT8GLD5ConONYD1WkpeShVY0q6G1bOfU14+Hh0Ck7
fZStZUlxJebx0K3kMXC9rDIyzTS2XawUDpOJes4UeFGFTN8iWNQuunH+F6uSMA4gIDLhWH27dA6d
zoUlILCV0bjEHcOYRjXvXAO3R4y/Hx0fYLb0HW/k2TpFocvWZCJAWjl9LUMk08NoGLhnCx24bZtM
X8PIDbWHI6U0S+kEpmdGv9a91joEqzkZXh1AoDJ8sKJUe6U1DiEAIo+Z8rh7ADN6E/kGEEXB7/rD
JXB3Q80fi6Cxh3/6uuif5uhxnhsYJPE8edKgDrzxDsFo+OwNYxOkvSgNn9K3+Dq3VP5O971iwwtJ
rZEHgQMKr1hP9cxhaUY5Ba1A1xl+GWonetVc/SdiKGUwITu/86FuzRGBqeEjEgiwRl8HkLkyId3I
ljGIq+jbJBC0V9T2d9sa3EOXw6J/f3G3ue9bvH/LwagLr/neik6UKtwWU6BVig1eLVTrQ6imXXbi
+vbel0MRezB5iUKcxtIb99rwt4eBYMl8IL09LlYqOteO4pZA+8tMzJxwiJ9Lt/mz05YvEXiqg7DG
D2WtivP9Bd9sL5caUEeJc6HAwMPs2mJvGYxbCE+5SOXHYzOZJ0WH1iIuXe63RXs0Y3iz5nDsQDmw
v6sIpqktQ5a1plySXFefeaB1zFgm3fLMhW+jPUF82LF4kxFRcCbhe3sIotaxrsQmU69WueDFCZXb
Yh+nSlE6Pwp153ujxpO1czZu7lSscW/LRxOLI5e+3k2asAYoCjk9M8xIV0y98rvZz3uAw601SY58
SM85EIjKXVuZRgQciQJJME4L9B7urB3dwlVelbwcH00SWJAcC5OCELJbt/pgeWylJRzJaSCqqX4F
yZOfZm3Ud1ro0q2vXpxYgWZTvudIfG4G6oj24WDBxRT0lFf+qACMwuOapBQTuyIKy7/HMslU1Fph
Yone9UY4Vb6TNbq3x2y3tbHksTS72D5o+lYbGytqiDgXmHpKjmF16nVRIakbm9ZwST27/xfOAjyT
fJY4SllR/ppfnpheO1i9Yw285kuA1rqqVsmxq8puT117a1XcCBJARyZGS+LaztjMxQzOBkBN7qSL
T6vX/Z64+nLQQphrdq66bWNgRyjA8bRb46fDLtSY6MAYINCBqoGXRifG+JuPS1HMD/PUvq0K+XSA
ejJarx5YI0w7nT0qdCcL4TFrZTVdAjmEkf7DiGvyQbeL9OHzwD5yEdHBojZxI5Fb1JCZULkqAvoI
ckJndErl3BUV7FyPxmWwJBSvGO8g6DHGcv3RhrQMY6uhqtggzipgkdEKxYdQqZqPzlAnkS+ErEDc
N3pz/bCfeD/gVZ6QLHPl/zYKXFoiiiiIKlMJElVRzwrsV3CyNMXzUrff9DY2dvK/2wuINALyBwIM
NeSbBlZK8yJNwOQGZjolp66pzW+VJ8aPxPT0iKQ14fr+Im891OTzMQpIKxRs8loMoHYrb5pGWgfZ
RFXi6FVO+4+iRvMfjTLD23Lf2O3q6FLQG0FIkWyT19z1ZxSVasY2iLagmBSlOuh6o9bHsZ4VATuO
E0MWZRViTxXj9jMyBg0SXQKweQGtOSdSz0T8uujywFus8BVmZci78tnsPuokdn6XThE0ZX2i7UTx
jbWCogQ7SNpEp2vNKGuXQNgWh65f5iw/OiNOfuZl2X9xzVIA4KTt/On+3q4+JH1VnkEwIUrkLDQE
6+fJAoKwVfRquhCHwoMme14ubETHuHP22KnlafvlgpKm8BWdlg9QURSMVyFUBXCk1q49X0pknz81
SWVThVySnVxlywrNizcZVcpFa1xXt6RxVnbzdFHNlhoDMfuUmka+45Jv2kqrxcijRmUVPIfUTLv2
SSscp6aKrfkiZ2Cyg6GlSPCWXgP9YSLw4qM3tM50cIQz/4w6va584CH2+4gHlRGMcBl+06LK+Vip
nZhObVkYOuxoeQiNUtLmbD8EToofgaIa/LYAQvoyqtByvZpVqnSXdsB3D9VYiPxMx9Ycn/TZqOKz
moeF/aFvRoHkoBl7PzynMGdaFiPPJX82nSh6n9pOG1+y2m3Lk4fy0niI1EZlp0wePM8qUJX5pfRE
8TnLYmfxw6Y2pvN9n1v5uHQECX8nU6YqBLH9KkIuulZDbOSqF9GX7UuY195JK3L4ybxUwEQm9MeG
aKQ9Cs1AYmhj8D5eVzK0IlNMpRi1izEK86AZtXWSgEC/R5J9zy9ufdzVdFIE7lMaq+s0gWr+YM/h
ol3UrOv8PgIpsLTR3r0mN2jlfC5Aazp0uCCErKsNNB0Y3bJmMi7IfSiwEjZTeB6dVjtFWqYc9Ln/
2aWaXZ0R2Mx33nYbx4uNlEmJA+DnplVuKONQJFM+XYRVFsdSKaPfVT13djxkFXz5YpQCwSlR7KKB
QPnu+nRxEFR7gtrgAjvVH3YC8dSErJgo4x8RxBH+HO69Bm6XZeqcPNpqEnRA2/PaoFL2o92UinZJ
odp7btPy82zWe2Nkm0beWF4oLMiE69qIV7V9l9pCv0QdsPc+0uIz8WI53j9dtxGderJO1ZOqDMrc
a87nLq87Q6HffAE4EFbnoV5ayweQTE0ZBtfdCbyNT0XhiUFyGHsBs64X5TidCOdwMC9T7Gnfetj+
XgxGyV/p8kcXwTj7ecrmdOeW3FgjfO+YZdwDYNKae0qxtHaG3M688JBUvptuE35exoShKLRGxGN4
K3wRIDSnzZQKN3R3Vi0Wa5y1pEld8wLjFXzgipUdzTpmIgvavGNII2vnhN1GR+zJppXkH6CWIL3o
lxdNVthjFFLEuKRhNh6n0CoOztTCu1gNvQ8d4/T7fX+5/YAyV33TyUDwgGbdtb2kShi2g1/iQpbq
DIdwNuruxVHcsnnRvNYR71pmWwC450Vm7WSRt3HMMmhIMQeAyLIsZlyb7lSSr3HRrEsCjechnNTw
b4QHARiBLXqammj+aDIBeJi0YY8Ra2OTJRITOCuvZiYrjWvLKV3gaHYhkKIHOR7rNOwgYZxDH4Sm
65flZD/8Uak0EKktivfydlg5ESPTomZ4lAqRE5U+Y9fZU7Yk8cFI8mzwxTAPP+9/1dtYgz14wnk8
AjolSb9e4OwtsZknnXJh902/60q4NFyxV7JfwyI5HJhh7EgujF7BDXnVtJiZk9nKxVKsoDSz5dgO
9V+jpf60OiPy3aT7lMRue3TU+cOoWc9uOk07TrSqe/z3T2Dcg0PKaol71ysFaw1Ikswm6E27j4/2
FNrjp6zijEG36LkdHKrM4hdP8GHH4Y9e02BadFQICHfi7u054t1F84LXEA9OOs/Xv2MxdRFnSRYF
ngg9VIn7WqO33dZ/2TVDq3XKtB9ivmKvMHG7fKkOyLOI6h7PlTUl/eB4E83FIgkqe7afAdS388ms
UcH221i3ZxghVfsvQ58ty68Xo/tcasL88aivUf6nGGnI5g2X9eoYO06jOiiFF0EM89ilzbT0ZJVi
3PHo2yNL/UWWy5EnwuHWuKR0csIsB2MblIqu+mM6vtJvcX1vUF7pve+94m/PD9aoKQEhsE26TqsD
S7DqRBp1RYD8TPktM0rz5Hrp+Hx/595eI9eZnDTD5kGDxZz3ulYdw79tLrpSBUnqLrbuC3Yv85uG
YuJT32vJj6o01QXN+7GGslOBSHx8jWCRGI8uwsOBXauDc7ALlIY+QeTkfY/oLGi+5gHZPaStKqrj
rHmR8ULEcdKdeYetLaJCy+1LqV2W268dvkh7pyp7rwhSrbcPNMyVg1PBint/i26vekBBUnWQIR0w
ujcFvglVl9kLy8BRdBMNTNc+jmFuH2qgw+f7pm4WRDUdxBPQV1JOnnar/KwPF7sunbAKOs1LDuMQ
KwcXctWdBuRNnMAKZwWf4g1Ez2wVr6ow7UstH2sObJGcRWOQSjSzrSAajUCND4B8OPe2Hu+42sbi
JAcE+RIjzixz5dCGMeY27B8i6OxuObRKz6SqqU2nh7eQ9xXvYbRkqSeui4l5MSXZjHBAMIbacOja
LuLZiez9fSs3PgFzoYyydM+4T9EaufY8GNGtRCQja4E293mZ7fSSk9ocqcnsNepuTUEq9JZrMtvK
qNhq26YF+ZTBW+oA+Wb7qe1N5zhENqN+SvzwBUICxLgGIw3U1SRq7HpVVGIyA0ZcEfTapP/Jt8lg
DkGm75SKeUp8MfYhVDGL/mh+K82ieYX24Rv6brVCtUtLPa4bEaS6wRBaN6dQn4fLtzCLi7NX5MqD
Ez5MQmKQRj+pNG8tEojrdSadkJWIUgSqm9fPLsjmpzjLulOfOQ+2yt5MsZkSL0mXlXretanJ0nr0
qTVMJVr9rKaQ8bWJ2Z8yakPvUsgaf7/vmLeHDB4SkiEqd7zwkEy5tmc6deopoSECIL32qSqs8lxo
yoPAzP9eFRVCjgAweUoo11Ys0ZtJPngigGRQPUauVvj5aC9nS5/rnbx1c0GUIWktIfnKANi1KUfL
7LFbXBEslhb+BTpp/K3t5mUnxt+GRLbtFyurz0SbCL0B6IoCRiusQ2I73XQwUr1BSwIs6HfFGv/p
7SH9/C8+FkzuMlbxydYPO+GUlsYwdBMskRu9jpKl3EAE4vEdxN0BfvCOhJdgLXlsmV2oxI3dBD3k
nRzlFAmSOJkfjohkJBIOLOm6GNVb3cUhBPaicXH0NkzRZIcgMnBFNL06UPr/dn/bNiIiqts0neSs
LlfEyscB+0UMey0iiAYv+pQ3i/oya/G7aE6GnStr0xI1BSCkEq+6LuUmlO2ssnMElK5qf3RbeCG1
OHUPc0Ll//6iNvxc6kgRd0GYSMjztZ+TxnTGUKRN0E2RcihqvTzrkfHxXxihEimrCXQs1xlsodo9
Gp5lE2jyZd8Vy+h3s7Z3mG7y5DdPIPWVExYUIVfxvBngpq/7AYfjpL6IGm58MSP7QbImXqKi3FNq
3vpKugSXyCxWSkFeb52TUNXy+plVJeGUkgfOvXIulaT70A9W1e/4xNaHAm0HgksSb1Cwu7ZmMJ4Z
FvPSMDJt1E9JpCLUa6GXc/9Lba/p/6yslYBDj3EueEmboE2S5kiZvzyIFD2XKo5+3Le0tR46CCQx
JGYGffPr9TC31y0UJpugUZLhJR0X8xC1U3j6F1Z4IfKRcL8bmHCklxXkfV4T1NDBHRtt/kcrUGL4
F0YkwQzdEDL2daaeNGJUojFrg1CPzWM0duNTPFuPJ+kkz9x8fBxQdTd4Wdj6XK93qzYAZOD+RzMG
y3sxEbfUn/7FahgalXNh3OXrRy3yTZ29hEULuyoCvL6XTartN2Up9uhGNz0AKOrbHBbNEOmLv9T7
Os/qGIJK2LZino88DRwfUa+H37PEbEYo5eQqhFLceddW8t6aksGEjg19KOMU1i2CSw7whYc3jTea
JKKBvgnsv76yMoAnthob0rd80A5pmihHo+4fj3AkI2AwpCKd/HNlJRpSG9lNC6Q98g2/6Umi/sP0
mPF7tHTZy0QQ+uv+qmQ+dfVIp6zEeujzUe6iqr66XN1yqJzJBcC8OLXaP1dxJ5RPYzz3yyUc50pc
yikM7XPioGz9TIu4ix5O0akcUgk2yJEkGfNqwWPBlk/mUAdZ01KijaNI+1HnKDEemKhSvkLK0+9F
wNtbhFcPFiXHMD6zTihML0VfajY5ZmQw/aEsFbM4gzBYngwLARHf0Ytirxx8a1NyRUmgM5UbMqXV
SVB7hitToGVBNKtjfPTUXNh/5osxRJ8Vs1GMv+osjXaKGPLvvP621zblb/rl9EXtOEzUfLug61X9
fUZx7GjHRfd1zshB77vR7UGX4YRQT8ddg+hu9RVdd2lNBV7EgCkn5Tg1II9zEdU7F+TWJuKqEPxT
K6Pms1pQMmjdoLaiD2Yj+1KYbe8jO/W+X/SXPq32ktut3ZMKsfS4GdmFAvN696pKWzJKun2AOFv7
CgnX36CB5yd3QdD7/ubdWJLRC48Gt09biyvm2pJiUPmru6kL3KpWjikMmwzxGK2fLHOzY+rmOxG3
uJFBGJukMzfzCsUsqsRGGzkIS5iystTrj2lX7x2wjQWRBQKaBgAlEcergNyKadASxMBgC0mE7kdd
8n3KwgKhcAvZ7oc3j+q4DWCBs0yjc+UTJirTYnT1AXiQXTHZXTPfiWyQp9UHgdrj3tJu4uUbCl0n
Tsl3MKXh629F3mQ1bWGOge6OXAM98LzyAB++3Tyj4GXRNp5btKdo1Q1fBE++ficRud1aElHJYMk9
RLHrBm/5X5Sd167cRtO1r4gAczglJ+wgDWdvK9g6ISy9NnNmM13991D/we8hB0Ns6ESAYfV0s0PV
qlVrTejz84nli5ll8bEHavFaJRDnYTb2NAo2mSsIMRuT5jbONnXXVbAN7WiO6iHXYMZizIl/W0l2
Yicn7Iz1i5o11s9MC+KPVj8pmHE38yYtcsmkzrfra4djTSW3sS7Cpp/gTAUoNM7omCtY3/bStKdW
tD0PoK5IFrN3qJZRA70dbhxEn4ZdadMQ3MteFymmK6u7t+P2oy22BhTh6Svj7K3TFklDE8zRkvmS
RbRjHxq7Y3daXWsXuCUitrVzyJfjdXPvI6ZK3YpiHDT8pcH1dlKVkix2TJN2wb5bP0QllCdzspuT
aowyTsy16rUipp4MCPzU1ureW7DZN/S0/dacphjILbOWhDEjOBy5sOYLwmhNeLKHhiFare2yV8pc
jYEZJy6OhznCUeL0+DLYnE6GhjQCNwXsmTRKu525rkR4UgalgrK3XVWnpNci5eRUUaQeOan9eODZ
NWzPiMZsPlZSq39QoGZhTOm0xAKI8KURHlgljLVJFFUqvX5JZhzbjNSxr0pELBUNrfIH/qV7RZbN
p4Z2BieHXIE/VEJXN20ncieeZ9Ogr0hqnlQpSM1nozQyypS8kce0iDG7G2oLaoTeqbiF6WTK2vHx
qm8O0fIjFiPupcPJIjS+XXUJlkQ+ZakBwIBYDVdS9jIXhrpTW9gcImjzSC6Tr4CxqhAmb0fJ22q2
extBsSFSypdhstJDBe5/EMaudfvdoZZyK3RzLllndYColJC0KHZwMZxOn04dxkK5F2LXN3u6QEPV
/ej6IcMLSs0fwmAg5NuZWVpt5WPfWZfRqULXDJEnruO42kn6NsHTIghHsgfnExRlIyddqQ7FptS2
Lj04nW/ZjfrLgsjyXA34eTt5Ie8I62wXkU1BtgzvkoXkw93OKuslbe6E7VyiyU5p3UBCwKOgm72Z
SJV99MbjdQJ0X6r1S//72r+jUY0Ma8w2uNB/XqBMLk3NQaqa6ii3uoHFJra4UCUlO1ePihSZGYLx
+ryzvnfmS/GJiucilb4Ub27nm1SGTT2FTVOik/5UKkIc4ry0j70lprfHG+Z3v/XNDa8R/YJZ8zpT
doatfDuWqWVLh8KQ+k2g1J0b4RlcnRM+vOanci2aoxlz4R6wIMRnpCFS6E5y0zT6ueqnSXriRszI
BYywpXthWDw1Ey1Kpq/oohTNSUriIXDVojPT12bWmh7epmP827S1UbolngkT5qtZ3veuWVcIN0ep
o4lvzRTrjIKIeHNIRCa6w5QlJaJGE6dJd9OwoRWRzqgi+JLqejA8yWlph27DhSK5g2K25wmAOvCQ
4tG1c6p3o6/kkPffAscMgudEQJf7pAxS3XxWwrppDq1ToUExFrGuPReqUSY4c+pdDoEu0/Pv9IRN
86nRm2D0pmQe8y/CoqH13IRyGB4TtWvng2yQF7l2Zo5/o4lSJJ6scSCOcZ4jqlclNLse7TwcbXew
Z61+S1u1xxq5MQ3pCSXeoPc4Z0N4Yl1l/TinSNy8iYLSXesq0zQ4Jzm22uZ7JFKkrt2MbExDdqOu
O91vpKH+S/C9+q9J39j5j1EVIr9KcQMOHFZhGnwZazyQMGIPxih4sbW4ENdgVOXp3dHKdoKTEivh
8zw0SuVWSDpVZwhOBvEvkaf5BnHWLp8eb7rts05FhjwFH2qucLoAbvdcoOnt1EvLpWhm6gHLnPJL
I6PyeiyEhH+L3haOARCb9H8+Hnf7uoAnQ/9Huon11NYNWmgNxA2GOokv1cmAv+406G5k12axE1lv
70fQeGRBkUKnukVZ9HZ+dZnqsuCm94e0Y2P2pZr9m9F4+o0dA/emyRSjOj6e2vbKYEhmxPSA+2B0
3w6pRSpWeLWW+lI6l+pJxbc7Oxa0nvaf0B+Y7Z0vuF1JUgOkBxfBrYXjurqR4xJgw5Zpws+RST5m
/aScgvyjvdWEQNTGYZYsYRh/cVbvdDEO4UxXXXBJNb07V/AJ30sx908y2mrHFN6A+PDzyYB8sEWZ
YkHPVzGXqid6gvtIcKE9Sz07CT4JuA590JpsmRZtezAbuOF/Szzdfqsc2KYwzTjxnUHXfW2OTM+S
QmvnE203IQUUAHOaI6j+kzDcjgLBu8VwL099cjrtx1DX87dIw/1Dq+z8JMlVsZNu2fx7tw8JEBFV
ZPYFBVDEaW/HK0ZlRiGsr/xyyIxXhbC4PwTo7n+nwhO9MFP5M5dC/087KuMOOnVv6AW2Z68sPO81
6pFmYY75rl77BV2f/VNVZAi3InwxY4wzaVZ5nhDH6F4GZZyd80x1aYc5vz0NNpVRHmwSTaota0+7
3ooJmEqt8iOMIY4txndupYbtzhHfjoLaBh27YJscO1LN2wXOjTavMpENPsCieKtyvT8mkbpXNb8z
yjIJcBDoflCulv/+H6QvC9UZ1MAcfF0tphf0oQM3B5jZ2Zz3RkEQfkmvlkHWlNYgBcQ3jWz0f9M7
61yK/xmrat6TF9reimAOXIuEjBxnJL5vJ1NAGaMjqB/9pCleo0CyvLQLE+xmaKp5fP/+tgS93f4L
tZuMnNQFdvAazalMY+TxSSY/K2ljgYkfRu+1OWFCbWWzWhx6dZjta9WGjXwk/jDq65ianeIOtKoM
f4e5BH5WD3MRuokhJPuI0/3wyRhCyfjfjAdNvrOZ7qzM0mNEzEerLb93dYFLVhYqRD2TTwC0IJGZ
/DQqnfBti2jm8dLc+dYos/M0LWSupRBx+xFCTe7FTMObTxOG1bhBqFvFUTKHpj09HujenAh0yOpQ
2+EZXCU/WpA2Q2oks9+non+hfzD3JmDFgz1bys7y3ZmTQ/K4tLGjSANx5nZOQZNKod6luS9PsvLU
hXPkhWmW7qzcNk4iRuKVQCQeAJSM63YUK5a1WQrH3Bd1L57URK++0cJoHCXgQNdB+PGQCTHtVFHu
TQ3m9aIujrLPJmNdxNPD0ekYtKJnvYqL3FOBRvfOy52PBQEDIAuNEcKVdSwWNr1IpKQo/LgCRXCo
X5yhIBXeIGvpVZ/m6oegZz536RUbzkEzvIyyPvzQkzB7ybA0fKVo3hzDEnabqed7QhCbNQCjXHSI
F6oIPXi/9Qj/cwmiQjypkyUUv88LsAHDbl1ZstTnx/t1O8qCnMMIhdQDVLk+GBTj6CsLMWWOJqi6
c5wqRxu6/c5WXYs6cuJAzgm0lzakhYC62kUJqW6Zqp24ZGo+ma6jE3v/gxqCaD+Fs1HLnwtBJvtE
JXqiE2+27OqcSfZsv9RhEapeIJKkO+ImPo/uaA49qMk85XsaaJvtsAgQEQmwy8EaIX3ebnVToTYo
mkZcVEmtsbzXoNehf+NKaqrubL3tsi/dBSBrUP6BiNcYCeQB8i4aqy8UUBqvt6LyrCWpc/jox12O
LCMsgyy6L7cTytDlxZC47i+j3kItcdToDGiafzRgXVp+FzoOBGNQwrVRtaynrQKFXr7Mkqm8lH2a
H2QxSTtbaBNK/h6FJhDgQYwc1xTmmlY26PENo5CmuSIxfgptfiprPFrMINzzNt1uBbArNgJliaU2
t0bnjCEh58w0BYjbCWJXS+kCMdo6BODOtO+Pv9LdsZYS+WLhhAPI6myUQUvnJsqQF6lIEOJuIt0r
Jd4NxwTnfTzUdtsxrcV9BoEv2KvrlAlruUygV6Bchi40PUUOg0M813vF4c2TwaeC8kvfMGIdXOKr
x3ZOs6FTZxYP+7XyMIhiApYR0h+dRsdOo5XVSTHjvd6vu1MDsJWXXHebz4+mHbUghsplnqb2pBVA
gVEq9pC5u6MQSdA6Aq2Zd/72RCmiC9uo1JVLpJm5J9qiftVEuOcBcX8UmDPoeC+9GisY3OzGaayh
cWIB1RlekCT1syS1e41Vd0ehvZtbiL6JDakyNSLULCebfddYSN0n3Mt1J+0xQO5uBtq2lo4XQIE1
BzGf0sLsyZcuGC7NnprHvikHXzAU/5KU1ee+CC6Pt/jd0/T/x1uj95GcGFjJ8IWSqvtRhLiCCCes
DkYh9kjgm2LFss3Jtyh1k9tuXGxalIaFPknKRRvwrexV+ykOiycrQplDq+ev9Vz+CETwhjXCByUd
eE0pKdJRufgFIfWz7pJus8bokpj9gTh4cFZFP0EtdoqnjKz3o/HsMtRitUY6DR9pDZOlHdtintkk
kXBUD09p2y0dDRBy6PbSl3v7kQsX/jfPCBHJ6h6UwZlbqrQqDpgOBn5OLr2YNE+fP74/TMCBhf0G
ILFmJMWjLoypqdVLE1j2EceafwJYEQc7TPdq62vvMT4TRCDwbMq5MEmoVdxeFvRwtFUgyvlSaGmE
1OcI5WiqVC8rreI84PzgizkaP4te6U+V0gUnYM7qqejCAfTT2hMd2i4v3HDiyMUmfokHloPzn3gy
L7TJ0Gd9voxGOHlF5qBLPRfahwMb8k+oVwtVh7LtWpyZkk8TosipXgqW9RB2/Q9jrPdUCbZT4Vpk
P6KCQ91gIxhJpTcFV9KmSyhV0kkJeyzD7E7f2SmbiAMtESgYVLmXPnMe59sFC4JIKJETWZe4Nj9N
tvG5p4PTjVC6ouq8t1k2UzIosqDgTGMkVCCYGLeDOSPKm33SGhfUp/TDkOs4xOTanjrlvVHoplyY
hRR1+Ea3o8D37RNn7I2L0Ri1a6q9c9JTsdcWfXcUcGfaVWEhQOy4HcW2Gzg4tAdc6G6P6RWWNMzg
w+CPxwf5ziiLJMXySKIGQJ3sdpQKtoU+0xt6CbVyPuCZrhz7ThoPj0fZPCdU4miBQdF2oWlvQuhx
crp2lBIbMam2+6POKBbFWtr9Qg5F7Byde0MhtkRfJp9nYWbeTsiO0T5u+CGXXPSFW85qf7Z0aoux
kzQfLT4zK3hMi1koMRHZ7+1QIL8Z0k45BUYpjQ5YlSI5IiPl3ebzHhvszmfCG2hpBqWszrZbDRWX
ZZdLLbXMUMYbVQSK+KzY3fTRV3+ZEE1DlAFIdCjQ3k6oiYD5Yi1mQo7+V4yD8rMmHNQG7PGjoOGi
1wAhCbc1Yk10DW4HKjrkW+IwD31NUsTRrtRfJfptOxkV/Xf8MzdIHpkAtQZyN2C8beOVXBBLqaaw
L0PTTOWhUu3wWmPpNnqCEpkOu1ktLZ/HtM4O0ZQO4bd4Kkf7zcJOUX0JKZYM37NYTovjVNTokJmE
j5VHbVG9VE3aB9+VYahmN9I66p6lIvWGqya9qT1XhmQ3Lpr6dKi4ndmOeAsjz1uc8QhN20PuTFPm
lrYcSgcVO5nRS00i4lPQZa3pKmoy6MdSHgftlDtDV58cpR3yc4iR4Pgietusz44V5KcYfS9rcqkQ
jer7lJfz8CccN+qqZj3aL2Ea6fUTeqVO9Dw4aflvxhn8hwBWU07zkNjhJ6eI9Pi0aLGLzh31WY4P
QwWN5X0cidvfglSPovM0KA0YjRRPzSd1sA2cAQBjcVRVimx0tTZwfpS5YMMToDoynf6YJbhxWeQY
28P79MZKV1O3RFe3+MRTPjanWk/mdzlrrb9SZchKfm1WRYdxlvQftg54cLSnYlb/MHvN6J5ivGNV
j44vSXURhajRAbaCylSPJsSF6n9tLtI3CCKKgvoHodep6AxcZfMGsyk/URAee5maahjOY4sz0SlN
6AZ/CsgO0X1Aqax/G2Kl/0sC3IUiw1toZJ4TSYH+D/BjKHvmPGbTv3iaWaqX4NrRecWYV62XmUlg
vc+EWM6p7vWq94q8n/uzoRRG8tSZ1kgXfl5Og/SZJ5E2Rr3Rw2vJEsU/HWsI0qMMahadajvV/oyM
Qtc8evqy6ugMaW69yemU0eTdB9F7OEhO5lVmW0moLcl1feitZJDZGKJXD8MYRdhu0rKtv6Zpnyov
+RBMMYni5CTXjubk6UlvinR2+RgS1ffWqm0vp69/8qjxJ9G/8xR2tueETf4rCNvi3Qwx6HINYq3W
q8IheReTNspfsllonyd5zDAJZqcpDgJhppx4U2FI5QHn0XJ+7jo571D4ByB5M2Y9Sw5dpEuxr+iZ
lJwTcsvwDDnEjI6zVNrqcYo6ARlj+Qzf60pp1RMAgWp4cpIM1Wksk0o+Qw0RqqekVlS71Lmd8UxZ
KJncKM7mH6jqmf3ijsF5cvU60LNDjLzMj17B2OfQQoWoXHr1R/Vga7ViHCrc041j07Wy+Y+i1Lns
RVqjptAyHPVaa3JsXhW5bMvUpRGr/TPl3CqeaaShCmksU7pT2eryr8cv4zY8gjFKxELUQny0Mbci
lqjrwZScSyOC5M1JreSk6JX0vYuoOtHiO399PN72IeE6g5BGsZ4mvQ0eKuowBsxVqCUOxTtGrNFX
CVHM9w8OQtQAaK8AaFlUt9bMGyr2Iu7TufB7meJ80yKCbqnS4D0eZfPSmyBYi2A9HdFQUtcAiTLI
w5BJZeOHQGanzqniJyOW1G9Nh9ru46E2q7YER7hLwJUiLCdfvX2vMAUxIrVtG9+oOvMp6ofc03pF
OzweZbMXllGWUhrt5LxY64Jd0VFdw5u68WvyrheI8w2NjWRVMNxPaJL/7/Fo2znBjQIzZeWI/4kw
b+dUS04gZ0MifKccJmTPzNKVQ7k+Ph5li1kvaBIimzQ1LroSa/IjvWqWCPlU/iTlxeAqUoGfT12F
9PAGiaIKN7U1Ozq2aS7y/ynOtIhXplIAWykdyvZTkaXleMpqenI/p1ZmCBeD6WCvUrLdSvxIoEpu
n6XAvm5/Uyr+4ShwBp8dJ/MyNMkhIdxwIzHu2VjeGYogGgSfCIu1X5e2wrDuzGiUhZ8bU39A8iv9
iiCh9lqVktip/9wdChQPQhhVGbqob7+wFNWTM0S68Js4HC2P/m3SZiMMBe+x3NTmaedTL1HbTbhF
oroUQBbfCgK8jQRPlXWyOlmD3/EVc5+uOAm3njkzENuzcZryWsH/9lwYjaW6pdbL9Vdbx0IU4liV
WKgRK3H4hEEzqPSgRPFevruJBvl58GERG2AbLu6Xt8thD1LXQXnufUtSYk8bEmIDShWfYtUB1jdq
Ot9GaQ/FvXPKAH1osKCbF/BCXX7Uf/CCSENAYaK45VOeE5GLAYdxDViTnbXffurlLLOjlg6xbdYz
ZUgapvk8+qqg7OZpUjn7uEI68UFMs75nf35ntP/XUGAtTM4NJDPl8ayAT8w+vWfTUxwL+IFBHH+i
zeLn4z21/WZLExpQ1pKRoPej3i6fU+KzmU/B6HNbSW/I4IXGM7ikeihyW8tPKG3Uk5elQxPtPC6b
78a8oPbQxg5st9DmbwdG6SWgFNx3fur0tnHIh0F+NUZnbM8fnOAi6kGFkgcTkg/lsttx1FYbp4rW
XhR76V6v0qjPXTjpyVeWXT+OEDBPoSmK8PB42A3PBiFieoo0GOKL49m6wS6LozHoBlCZ2uqDZ8v6
mSgDRothi+ZBWsA3izrTVRshfbgtE0o46htQs9BzR35tNd9QRiVvrkzzUlTKeNYXZ0mk5v746OzI
yAElf8MzBsTw20VttFnLF5HGi2YH0smUdO01gX5xMCpbP2Wp+prFaHU57aB9OK8FCwAWRAKY5JAc
93ZgTdRkFVrnXAZueTeEZPva4hu5gzvcORQU20GReVZ/y9jejpJZIUwTCKo+8EN1AFKX3EiRhoOQ
ndJX6jp7GpZ4/vGaboMTiHQEQYDlyxe0VuGCNaOSXfbh5BfZ5LzH/Ry+FpLhoNIX95/aPEV8/fGA
dy4ZwEkSdJ4vLFHXoqmKLloyw4IBuRg+h1aClAki3V+DoIt3DuHmsGP2QlQMrAIaij7Gar+YRaBo
s5VPfivb0auapIgP5vGeqcC9FWRX0CaMiOkWait1LVTIziZfD6Lpm2XE7SFUjOwsiyQ4CCSrP8pl
4wXmbqYtgiIi5KnVF2udBh/MuJD9FJ7cH7y5uRtacf3t8We6s3b4OSJss2ibL3zI280IQDQVwVTL
fiZydPe0uDo5nbqn2X5nlIVCD0pJuZAnfH2w8iyLCsSnfWPo9Od0cKbPwDh7yg73RiFAAMsDOSQ3
Wq3YULQtlelG8VsLokSadSO9pGN+eLxiv/3CbuMkZgCwi+Qr8Qh1w9slG6w4lGwrkP2ecqF2CCoN
ulwJ5oJsYDnKP6XRhsTeQal+m5qodk6Q/dswBDCqJOdpamQ19dTAGb9N1jjNf6tDkVnHQraE4WGi
Odh+oxZy5skmpMKXNGiaX1YQm91LWce9/ZW0sJJRE4spUmpGFCWnKeqlD5qokylRuFjMjOHPsZxr
0kSHHlvWF7Xi63lsXUgz0NhPq3jhISrK98cLuqzXaj2X9kZOLykagN5qc4xNzv2RyAqEPZlObcWA
8uvSTaddwYib9thkiWru3MHbrUKoxqkCCFuc2tYFUrtDsGwcC9xVpFQ9q3YMhWnW252tsvzy25kB
ZNM4zTIuDbrqamapqvRFiiyD75hl/zMz2v7ExtXeixlIaxob87uO+/WzMsn6DhF3e/sSmEAdJedF
eYKo9HaPikCDLRSxR5HNqD5lzaR8Eyl042ECv3z8+e4sJUNRAgYuoOFpTWDkremktmSoQMuGzxpb
5SVWhfX8eJTto0nEBEhADykXCMpftxOyOlSqMUvXfDDf5lAYg3HKx8L+PKpN+Ecam9n/HBzWT48H
3U4NDW501GCt0usJ2fd2ULSVs6YsVM2nAON4ZpPG32wnMj6c5y0kKL4SIvBU0Nc+YlOV6FOJwZKP
9WH8Cf9ajro9mJ/N2tpj+263BQgINFMuSXI9/n47oXy0nEqi/uk7cvSzmZ3uWRbVdBqidq+Ud+eW
RH8OijSlKQQKuTBvh4pMsGW91gwf7n0q4fxLS19yTBOknp4VHVfEQ6wPFf1GWA8pL2Y0z+2hNuvS
l53abo5qPFbT9zgeHbRJe30pbo26nDyFVh9f6ykNp8PUSPX/cEYO4zcLikj4pCKqkR/NQo4jmpJs
bJEVkceOC12lDmh4ytppL8pZFuz2hHPA6bxDFY49AO5zO0sU2YtgsEvNb9r437KrNc/SxXMV0PKj
xu3fUx89T2mD85f088Nbc2kpAHckGlm4YLcDm1k7DwDeqq85pflp1iXp78xolJ0D8JuCt5ofRXYe
AVRYGGeNnPVosDSz3Rg+TVC2B/RvXDLbFIcw6bo3xWpbX0a39zwZovTGaaiuGA3Eh9Ls9tzUtjt3
MfflTSeepBKpLPfDfxJxsAURIzxg+xZGEy7AoeQ1Y10C3M/p8aNLu/T6LYeRB3DR17odqjPLMA8o
o/m6ZMdHDTsLCiJURR6PcmdCsInhrZA5LuySVSY1hXJnR2ZukBpHnTdnheyWeSxTaDId7/FQ22fI
Wgr4xKxLQrwpRSPnljqiag1fCS3pMIWi+2oqae+FjQ0gp9gRPYCjMiWHUcuqnWaU7RXK2ODVXNzs
VhDS28V08oaQD71bv5LK5IBRaXi2h2na+WR3FxMHA1ptQadRp74dxaZbDR+K3vCHCkpf0lmBL8yk
PtWlk+zc1tsTz4SshQO+mDNAGrsdqm6kEeNR2fAn2JiohfJGvDtx3n6P2LaHVNPy/2VNIv4MiO5D
NwxNZ0+z9N5kFxtbzC6pAGzeCz3Wo76qJJaU3oY/RinqP6OuGH5nM+2lqnfOP08u8nywTCBhb9xJ
ykZHnCJQTR8Jn956CuZesty0Nh36Ia0ksbzSiYZvZRs3OcHrmPVn2Wnj+rPZKPZ8qOFiFTvJ3r31
J2DmFQNYIk5dbSg9nSw0PxvT18N2AvLOciqu05eqrY96aRpuGyg/Wyc8KWX2YWlfaPI0ccEYUcjN
IOXffvoZk5Nh8aTxCZ1tr4/lADJ62JzjphM7s7z3jRelFd5Qlp8GgNuhWmoYVJQiy++LUXWhM5m+
1JmokqSB/v74dtgytJgWUjVsKCIQQMjVWN2Ac3kdDhb7qeulg5j74Z8kq9FlzKV8fhuUdppcaxaZ
Pw1pPB7oqw3SU1d24r1NcnM8a6kafRjA40aEOUMUC/iKUsnqvu+LsGvrMrL9QW70S9nn/ecRItmX
x3Nfpnb7vHGIyK6hTNAJyJG+XWYzDivaR4TjW4MYoZsUbfmjN8zp43f90sJA6xNZNh9rxTgyy8gS
s5TbvCh5CuNomt4HQxlOSmTqOzNaAo7VjLgGlyUjRkY6ebVuVqLPluhl28/srv/aG1HwCrOOyq2V
ya6sB+Lbh1cQ6RqYwHSOUHjUVzdvIZW1Cpxl+6YVZG7VZbQZ2t2ebfid40AhkvO+CGvyLq8WUPSt
Fjp26vhpXohjYAvhKaWVI8ErNzshz50t8btHDT7QIia2Vlmlz1XA08oc38yU/tDrQKhBHxc7T/K9
UShj0KmI6CX36uoWC2WpkWg3ZeOlZu0Zcex4mqyLD2e55GMcI8IYnkYi8dvtPSpRQfyRhte5Esa5
KAfhylqw19dyZy7wqNgF7Dfuj3VoZqIgjLAGIlDVoGWeiK30OeWG3IHDfhuz3OxszulvWV8quARn
axtROxkUK8d49qrntpgPE5fW/FVJ2yJzcfasg+fAMpvxoAeF8avPldm8DkYu01xeqkX1hmy5Or7j
LAntggiryTxicyyqF10JKXENbrm/YhmVFbfG6NU54O/k8PdUFNJTFoBVfbbtoYTKIVsF1b7YMPKv
Dcol146rJcaV1uxk1xEDulvIKUzZzxJby+ZzaaGh4CphmL0XIhXTl6FAFD91VTPRdY8ZaO1r1QSw
gbRQipFUwPTScVPVSH4NKSac73FidOVTo5aqcdSRMhpeR0SsLFdWwIj/Gho5nhGpUibzVdJjxfJj
Jyvr5xjnhIAGlAEpqUKdHCDzuZ0nF/uLvnIlNEnT5hDCFNR/Kh3mO/988FKwIBX/Lvtw520FtXoi
AORBJtsXvP8HU8vDQ5ejG/94lM1Vt4xCSw+9cUt8so7EWklSVJqhbN8uRXI18Sdy8z7UXzNtHI/B
kLV/Ph5vs88XkX0wVwtchU6f9S3u6LVT8l8VPxFxeapVNGqjRjc+PKul05AYE9gBUNtcXeAG7Roy
ShOq34RWcyitpDrRiya9GtUoPRtqvddmvF1FUsilnRletMKbu8p28kSWhNm0mo/hkn7F8M6J3AiW
9rcw0KTQlQWux4/XcZnB7UEG5mBmSDIsFNw1NjW1TlelWk8E1+S5dTCsqv5HH6aoOpuFEVrn2pBG
44TLwmjuxO6/9f1WQ9OQA5cVRjN9RuuSOjzCxYTOcfy8HcV0qUYn+5VaRfpnYw1peLJSVfzAX4j6
cpaO4Yiko4OcinAC8U/V5a307GR4RbmamUnOgT1pwxjU4ER8jUy7Vc/ki818iGP6ar2hHrvqL83K
Q5TjRDIZXpU2Ij6WgD3NQcRG2f3hBKb5b6D21nfaSrXejSckCV0ZDuLffQuhYOdp+/1MrqYPfYg6
LJ0ai+DBam8pkjIJk655HzmCyq2pAvuJMxi6m0yO8VPrp2+F3R8mhPR/NWXf/qU3ZrV3ja8//oLf
EdIB90DxJrC7fZKaCCoXqhGOLyVpfB66RmlgM6hh6k1dmu6goJvEl+qJBmy36MGDz6zZ0cGgkXo2
reM7ISTGgZzJpW/1hzlS6iik+lwU6lto8wg83uCbi4LEkAZrKrPULmkBW47cf7CKXmtoQQGd8lU1
705dS0qah7SLfHQU0BBYOcCh5PbmZiUbK5eNNE6uQ1yKPwepzFzki9Vvj0fZRF42o9AtoUACYiZr
dNeoZ3y80iK5tr2Unq1ckT8V45yeQLj20qvNTUTezkAgBSAGoGnrm8gZ2hxdNXCXzME+whz/GtPQ
8gJ68DvRRzu30HZi9Lcu2BbvlIrKwmq0MCrGMqyq8NoMfeX1DPmpyirtouTiwx6EoB8ws8HHmRSg
knq7H/JxRBYP04prMpbUeOomP/UZijePv9R21zELVBPBJgAjSRpvR5HA6oh0al7CJsg84o7ouUxC
5/x4lDvLtiRMPFFUsEGrV7hjHVmllQ5RyrKlWnioSqf6Yc808rpJW0Ty4fFom6eCmgkvLTOyEAWm
oHE7JyOIBzMfeN1lI5xdI0dKzamlX03Vv0pJX57hku4JLd6ZIC8hfHM0dZYXeDWk4EYy57RLrxDc
q+fA6Kh8TZ2Ucbq6oP/r8fzufDNnKZ7w3C89iL8Z8P+5KSJrDHU5rFCJKtvws4Ma9ZdEz8vjx0eh
9qryyi8SNOtV7NUJRCqz8yvasGhptZ1z7J1p71vdm8tSfUWokmMFJH37raIwUQokC/KrKuzgRGeK
+XeIk/yPj84FYRsd8t6iPA4SvBrFbHHB0IYgv5rBmOIggmla2qFI+XiU7cPBKAYfhTYx9CvXJ3a2
5Fkt26K4lpk2n3P6uY7OlM4n1LK6Z11SR7dGMPy1q3Nzj5y13fIker8tJMhIllaO22UMBqWCOR3l
11Kx+uFdbXIzudAVo47XBk+u4sukVuKnWQVG8mFl998WDBqyKRQNAbhW4UFbZa2SDG15zSJzsL2y
cnCew1X340eM4jk1IUIjviDqS7dTzOIpsGY7LK9BPxeoC+AYaeSonTmZaX34UlzEFni/eLkQal3H
mlqSl3DPu/JaVLM4AY6Y1zLpyp24cguTLpoONEehbUP0AsPmdkZxm2hCkrLy2ifp8GSmenqKLCk4
k4vFR3WozEOewwcDHre9EaepY28P+qXgztu5nrdvKP36HHXK2ksBY717ONsZMKVVXiu8dc5DXZhu
PkTFUZOa4KCklNEeH5TtoWc8uvVBDUHeNzhGWU9GbYRJdQ3KOKFJq54wES72Atd7syKp5cFexEA2
ddhCzXSuL1Fd6esJvVlzEq9wArpJ1aA65rPcPj2e1Z0zSIMghD7SFKi365yI1GVupsaqrhwVzeN5
0o4x1e2Tk8G9tWcZBYS6C/9+POidpSQ+WCDPpeMJEO92D3FvB8gqLnJEgep4AfKXhqcSwdo7n+zO
YoJsgWDTv4Un05puocDXG41Jrq9lV8j/xmZRvuepWXxrsfQ7qlX8YcY0TWI0avGWYoOI6t8qLrHV
ZuDGtqsrzHHtZRHRPqmjTpVG0/98vIKb0gAjca8AR3J9EbGusMimqaEjh8wMGEY7tmFW9x7ZDj1W
tZoiYRJnufzVnOjZdvqoe26Sqtz5BXc2DmAyrWqw0LhBnfUNKtS6n+ekvXLHldqR+7pRj5oyiPzF
KZWqfkbVQHovStkod7KB353LN7ndQp2hQMrjsYSAa830KIoTOEHCuGY1zhn/x9yXLEeOJMn+Skvd
UQPAsY5M98Gxxr4xuF0gZJIE3LHvy9c/BatmOiOYjzF5m5KsyspkkEAg3M3N1NRUdRxQagHZVOge
FOESip8lW5gFiFHrCJLm1UehD5PuiX3K61OmTxieo3GuTdqHpNV5uRIGYo5eM8hlPU8midni+4/q
ehGCk4ulgM9o5lfMJdrlYm97TAF0k5TsOz2r7W6Kl6EQ7DMlfEDv+HcrpfliIOAAK5qrwS/KqrKU
t5I+8Wwf5bUEj9ekg+uq+LvlC64CsWYEqZnKhFrp6i3VSSE3adZUe/gVapaqCqaHpXZWzSK3wJRo
bpw514t9vhwYe6jjUVmgRzc/4Z9Sx0IBadMwxnrPCkH3GgVnTGJ2koO5sM7qjSHx6rE3nKrSQkse
y+hGFLmOVrg8pvKQJCE9wjl+rXeTNEXdIPFq9kSA2wxJpNAVNAzYfb9Mvl4F+/hT5AFRESH5KnZo
NQR/yRS2ewjUGJsSI2+pP6RlfytD/myL/Lx7ZEy5S0BEIIcAvFy7zhO0OhEys237PeAh+ObIhA+G
V5uTuITC7JS5iTHxJ0UVSukQVdCamGxMEkEwFsyABjJJhtjWJRAMGdO9SRGyO94RcfIwnccHy+h6
qMuMHYRmMChqck7bWDMmLwxS7TXWxfSOBcAmaFpFHN7KRmg+jlB/xcSNKJyJVmv8N5MivFnABqh7
Z7miGaS4XDokxsDiUGbDPjeFZ7lTIi/KuXZjh3+ZHJqvYiAKQj0Al8I2v7pKGcpGyooRyGwnSU41
qI1CS5DeRnsSMgg+mcMAVEwYGhP6vOEQZvuEYPd7XA2N2oWzNYcWSwVqHR0gayPYaDSR/jdLo9lt
ASsZ2xaNXaAoV9VeURo9QL+p2HemgWQ7lfStkLZo3H+u4//4Mfxn+J6jCsAMSFb/67/w5x95MWIg
J2qu/vivXfGenZrq/b3ZvBT/NX/r/7z08hv/tWGA1+r8o7l+1cU34ef/fX37pXm5+IOTNawZD+17
NR7f6zZpPi+AO51f+b/94j/eP3/K3Vi8//OPH3mL0IWfFmL294+/v7R4++cfgFF/2tLzz//7i9uX
FN+3f0le2i+vf3+pG3wrUf4EFx3dnE98CYnPH//o3//6ivQnGgiflaQKpGEe38hyDP798w/jz5mK
BJgD3DICuAjlUZ2381fkPwEJA/qAgpuCxA0v+OO/3/bFB/TvD+wfGfSXc5Y1NX4uVue/AwLqSnB/
AEUhA5/B6i+weCdD/z7P9XENbkdjw32hppFioIMiMQg+F2NDCwLjagbC2U/P5+8b+fnC84q7vLCK
SyMNBHdu9sC4CnmmGWt8TPtqnckttzqNaxgHkkGelyE4/f2lLqPr/B5xKeQ/6GdAiBln0OUO7ZIS
nlB9Vq3zAEPKcdNp7qBq7MYbUuZwcvWOoIUMLuosHoysc76Nn04qFtZhC4+Gdm1gAJ+KlRG5tagm
Z7iBdsuGib2rxokkO001AOmTOSQVB02JMMqtmP0LgyiI0yu1ptmTXFaeMMlBY2lSXuRUnnR5V5IW
k8xSPvC3ghD0ZSK9pFkzjmepG+uHuCv7t45FwpMukISqU2mqlA2823aVkANPGqLxyFNZPittXz41
oaSvwmh4VWsuHuCf1ttyN7Qg+gRimdGApMOzOUnC72HGn5/FnDQgMUdhDNHeq8xRlupUxkhss457
vXXNPk/toB1u+R9dpl1/XQW7B8sL/4IlcPVRaFwEa6Y36rU6RfddaZN2CzuYwiNacIsW/EkbufrY
Ae9D+HgmKGJYaF7oP33sdRsOTC2Ceo2JdrccRUsOU7sMiMsx8tX+CLlbyCp86jCoDtWhUa3ctmuQ
tIjUaCBFVAFHeolFvmBl/h4KihP1BpCYHakH2stbtTYhJjRaUU9sNb034NLTlintJyQ/ZC1V+44t
xcYq6mMgchqJzwp74N2yzq0kswToHUS66ISx7MD9xzJ46wodp3zypKjA6nuogx3PxwNsfmEQueZI
cQZ+GLX3oLkfJ77q2RFByU2kZQAD1gK6Xvpo9ZpLjNCRux7/+6KTZAdlDD9rjxWv7Bs79xd7CscV
1JuAGqLOv/bxgdULTN5qqV7nEZM8/NHVjEx0eZy9szgfwROS2FoLp5e0zAVPn0z0KpsuupPieMuy
QnTVIBLsNAq0VV6lPU0DkUJ19hENV7dT3nFgV1YCuMROu6w68Fpk+5jlsWUKyqnRpQnaAIRYUj0w
y+ilt6RQm0Wsq93KzDt9oyk1tiCSJbvCCNCJxFqxiAfW45PKRg/t+OhGsvFZL3xZbACTZgUywPrG
FWoGWrFY8FZr1mptEBvzEsxFPBqXUzGplpKR7sPsB4RwPekoVA3JI8QS5EUGbQQa9qZmdYFWUiZx
yVbBu7IEpIlUEjvTgiBEawUINv4Q1PjJswCwoqB7/v0HetWa+2tnYuYNjn0QWsQpdpUtCW2kRniw
zTqFFj4YjGFp1aGpeU0xKk5t9JmXGGO8QmI/0EJqHzBGPXrf38MvTh5QRGbZeoDRQFivyuc+Uzox
luN2LRjgQgWmwFfQsFc9Qw1uqZz98lI4WucZGuSg10dCpkRlWU9tuzbLCsIgyig5qRyLTxH6PLee
7BzTrpcGZrZQmGGseebaXsYhUWqMWgX9dZ0UYrNNjdSwAQuSQ981/QoPg9A4mgxL76t4HUli4RRt
pVCghqB4trnmhjWHP+QYpTeak58l0uWNYewFhyIIwPjvlxmUUIfiSw2FmXVYBbJTA3OlUKmNEnRS
CgP6HvAZ00MD6h4NeQxKRmzMPAe+mvW9m4He4mlJP/lAHWHLN3UijA/HWwKtX5MgQHuf1QJqzVnJ
7fLRKUEYgaxGinU+NECJsgpy2vGQLLWpyjx9jOIFh4bHWkKb9bcKP2wHgCfQTwN1CRkDhlyRAP58
eJShKLV6lGUrzKsYjj7GhR2irfC7CRBwNvDJkQOBuoQU5SoBKjqz6MqBK6tUrAZXTBmevZ4J7vf7
6suhCzwAckwolpHYIVpf7SstFLUpGbtplY6SR4qq8ttJBA4h6SWUXv7WKvytUuP/W0BcFB3fFiT/
J0sNfD7/8d85/ZdSY/NS1dFLkvxjUScv2Vt9WXXgW/+uOnTpT4zygD2NMh8qfXNt8XfVoYl/zgT5
eUFg2ACQwv9UHZLyp4ZGO/JxDS0uCKhjJ/xddih/zsUj0GKogwPwg3TZ75Qdl2sFWwyzJBK6qgCe
cS0gLJfrvpfSJO1Flh6rQawsqZToJBqnrtcIjYbSuBHxL/f3X1dDp322+FLnKd2rQ0fjYT8kQpEe
YYodu+lBnsJdTzjEHZpNTiJGgfoz/6cP5Rf1zS+uiaCPMQQ8YhQ412aAKQ8iuU2H+NiN+m5gJg7W
ZvCKmjlil+sek+MVM2+J8f3isX5231FLAoD+8lg7rTPbXEqSozypk981xqIZzIdGMDBKrt2SpMep
gk/p35EdzxVKoUDxAefPzxUn3OWniDQ/M3giakdzp3Yu9AcIs434TRyoNIS05m8MRPUse2zDk8RB
J9sazY5kvhrTKrDE0JYxECK9mBOdJ4ujNyN8M/LzUMJ2aC92i6b7IMrC4A78mJrITfidUu+0aJVg
QEd1WGfpkVWlnlE/TU1IsxAJbWXJd221qCNbWfNDHjkjeRvzO6U7RRnUnXeT/gQ3uanwDMML1CPR
IbZ2EJWjoXJaSyHwcxn0mUMjCh6k8lrdZ94g+0IIA0cwDMnRCBbE05cE/fkopRBlM++nFy2yU7Wx
cF6wJ+UhfpULKxb2k/ojEdIN0woLU7Jlvu8xe6ak74b4NBon1Xgp0dccu5aCtCmXr6Ch23XOYePx
3gXPGPGjmUnD1q3Jossz6JMn0Jl9DKZDkNmQYBN7cDnbDu8YyNL4qPOESuRBYKtqWGrahJOyoKa0
EgtoNdB6nzFM4mIEzcrD0ApNF2sBMrlVvFICW++fWsHSFA8qbyxfgNL1/Ua4Svn+WiU42WaP2E8m
4xUMV/KwClMkn8eepaWlaYECw6UxsDENGmEhBIpr1Iyss74EA0Eo7/JGuTXm+2VfYDPM7XTwdsEH
+4KvjnoD0tWoKcfGeGnGJrKavp4srehNClxEvpGK/epqYFTMrhxgR6FdeLktVAHa9zmoIsekNc9B
VERU19rCyjq+HqqouXG1L4EG3JFP7W0kVxDKmNGln1OIoNc7oSVDcjcg5aUAPG2l0c96ESyaPl1p
JjuPVXYLUvkkO19sfVwV3Ae0YdANAPX1quodgxBeZ7Ee31Wj+tTofpRiZttsUF4xIy4dCQkTrSJt
gGJS74PJi7VcRHcs7Q5anxm0bg2ySJs4d9DEQZeCH79fdJ8N4Iv7A3oGG194YkFwfwZ9Lp8Kk1WM
IMihecqKjd56+LR1YjWGr8q2iYKOUUX0x9iX3GEh9k4RQK+ORoUjvMdYhCbooLQDie7U+FywuJtu
qpW0LBfqUgfYTVtUmaVlbrQW79HCC6uK4vuk3i4x121BogoIDASNXZFyYMEiFd6Edb3MfbWg2rZ+
DU/RUl5Vz8kydCMvcEpHBn9ZoLJOJW4HR/Xp+6fxGYi/Pg1wdpGage9/fQCGBTp5YxmbJ+Pcjxb5
gaqLQ9sIW6AC3GcFH/oqPycNlffJCg8CrgGBaBfQQDQpHCOre3jyCKVVnopNv+Lv+Sveh15QIAnf
3+enZ81393mFDsHgrgeyEZknvijWykjBzogWlZuvcl/wM4TRDwnP9jHeTm5w6B6lXbYel62j0wCW
XbKHVnmwiRamjw6EfCQLMrv+uiz3zdbJE1so7SSyIeI4xWuuWMZwbiI7I7Qv6dBQtbZwgnUGjQHB
UN3XV8Gi30uH4Yhp2kanBVCX0h4AqkV22XqJRsm0U4bVpLp1sDHz/QhRmvypaY5ZaZGKKo/JNqC5
q/iwNzwUm3wHPYT8VG24dyvz/kytr58bMGLMNQHinKflLld7jLnZFM5rxondi0tpJy2mHV/X23Rr
UtUXHpT7mqaHtsRqpXFMw4GqUMasLSgCCxKKcKt/TgcHgJGRW/WwqPp9VcGSw8okqOJZ+L6k8lqU
J8xFmRyVsHmzjd5irT1yVM1WUNA2w9CsI0VWveYrNbazZ5w7kNwWomVZYNO5yXN5Epbtwnjgz9qD
tOm28ATb4+AhMN84oHuUwqoQwePUilRVTma3iFQb+6HMfaLYQg5nR/hE22bnwPBKbGgaUX5jhJNc
VtA4qBAzZjlmCHjA0gCMncunOHLkOClynlOwCTbsvl2SRXQOrMJO1mVkiYMjYHY1d6PawoQaGGbp
Rlu0brLKVswrbfOQLwZHdhVXzKj8AOQ82dzyMUQ/Cffw8ycN4AJFIwpGkM9MCE1dxd1CyWEWEJTj
ITE8lnq5tOQmhT+yhv0YJjLi/youAlqbThouwnBZsEWiH7TuwLOFaC4xV1EXT4p5NpplDeXGcKOO
lkjsMfA5s8ofheGGHQVxqPkYd1FgY6CdHLKGViKVJaq8xSU1XzAB8yFrTpufw/HRqHbS4ODrwBeT
kfIIavGW0TqqbvU91GbdKreZfJpyuy7tsV/mfIteQpXYAfOSyIWUWqNnyG0iCwbI1CRQx1h24hkM
XHhfbqd4U5RehAYBonG9Y1ynU7ZtFGa1umnL2VkjcFWxsTE7UNcNt2w84J38CHHQ9hVNcKKd4nbF
ZTePD53gaePriFxRyzBLAr67ltFSJ04MxTOI0NBEwVvEzSg5+ATAa3puBSkVECOJamGJZlEM0jpE
d2CxqNpaHVLY+dJKX6fDUY/2XbupDeZ2xj3T7yD7QlOOp3VLTvI6ucD8kQb4ClsdJFuUUFdbPUjl
Ghr9kXiEYSi0ewe+CLSROGUg15iz0W+cHF+uBqwOzSbwdSDEhf7VVXIhplzRcgblTQA0b3WF1I3E
MaciFDlxXMq3oKLrHYjOCUAQkBfm8nAmJF7uQDRJtBq0k/DEtbSkrVRiyiDLfqCTMOf5S3jCihbT
F1nXkXUIkVnQOWxlCiu4wurLKie3HECum7szcwi1FApVpFbonF9T+ISeK0yEDuIRjsoPVR+pLhJH
wKvaOiQtqLJh4DUEh6qQQhRVgHi8flC1PEU1Ih70EYoB3x+Q17kebgdpDZTQkHWBKGZeZZaITUMI
ybDpCH8qT4EoeaT0DZSJob2MXo09pXlAZ7bXjXP5EsaEtIo6i68jfQDhBgT8azLqwEijY/hIPLas
qB0xrkWrk8IaoslYeb/7DueOPbIUDB/jwV+Ds0KYKFEIpeZjA3sSmgdOM6AliTZOhMrymRCu2bGk
uN9fFMn5dVjFYAH8mWZDPcR9tMgvF95QyQWpikI+xjFESayULyLlzUyIFefbKYFfit+aWz18gX4y
JZ2JDgqCgrg1xI1qxrTIn9TyTmmOQXGfifthWGXDaSzux/q1bLBKhlOUrPvmlWkrpVkjW46zFcS7
jNHPys04+SBFSAo6NBGKuJoyJbUeMTDUpJ3FF3rpx3KO4IcKz9hNoBBMfsXpUBx0hl2/z9qNqvmp
+CSWCOCKsC0nXxk3sfCRo+aYIFRcy4xCX07H0as8auGxNY96fl/qqIR8HTdi7ITQlcmPJL9XRycf
tnVo95qPM67TD4m4MNVVldpS9mHqHPnAGtOcho43ndoCVMFYRzs4pI10EhxTeDD4WZ62cnREha1r
doD3xPAUhaWsvAetp3YvUg6LjAMr7xKUt5B74pIX9YXdjQuOZyXgoK1sXVgzNMeKFMQeI7CJuoEP
Q/sjygUYJb9IEp6p+gzzBChC00LzEsmKaoh3H7IRxY5fzbOJiwIsP2WB+lnT77r2LsJLWaxZFTnV
ozUY963pSsSRiQ+MggUonOdYXRcOQdvrlvTNl1MbadnMz4WcFtBX7KfL5VWyrA/h3qIcIxYmKNhh
J1QURkMzeHjSURUqi0nFLU7wl2wadA947YAlgECKy17nCtEUztPeIjlO2lvWgXczwQTEEcuQGvkq
Lj9qYQt2mILeVhseSLMMoeabeVKwUcr7JnURUOrhSTDcRN+kwwaKt0yGcrp6MFAKqIdReg5CS1Fo
ATwBSWO17BN0GmmlLUeM0Sgc7Qc82XFZ5m5n2t1S1tcZTckZWd20DwJLMw9m1zpiROfeZuh2xJUx
zClYtbGE1wMtxGUmLof6PcxcRXWaxMnfAs0T8ezEpXno4s12IrTqdxF/zEeVqklFSwaZhBY6MYdC
z6le3etkGXYWq3YJcfWBZuzG6DEUBL6EDgzVYHjos6MExO+qZjFqqASPGZGPjCzR4EW20K2TBeRT
ncTqPzoo7m+mjlaPig6ZHisYoZWBOTSNdsFBnJZDXlKopBNr0DdFtE6U1/kPIbzBWHqPflTa2UlG
p8KWCbTXLAi5C6dxm09Lrm+ibLPLgbXFlthmyJqVhYKzmYzvQwdZOPLYGngEOX5DX2ORSoWL0Tsz
eTbZy8g3JjAf0G9hVctOEcjbgy+8Fnup3kA6RQpXYWdn2n0wnru2s4wQsubjS6gcSNGhUNrAgF7Q
dgWhBHmAKKVW2iMgVLtxfDHQ7MpFFExHgWEMu113dl5aQXMUBWB2uQX54MyQQZCyQ5WCX1ZpXkRo
Gt7Vau4E7auE9ikXYqpWdzCsmh/ZiHqwjX0Rx0C1kVFcc9TwjILvV8YD1XR7vJfWrbwpiSf3VBO3
CjtWLz1UC/c9BpmnlhrCJtEUGpY7NdgGvLcZNPCrN4LYFm3kdvBZA6H9Xl1n1b5W76Uw8OMQ5Xix
KxvnRYWfj9q+5oO6hjzcAlq51BhKWgxQI7VT/V3UIlpizrCeIqhxeFkFpeDS1ZsfGK/U0wBx3YUl
8FwKBVBImuAJUCFmxiMVlLu0WAbjYoDlYwtcr233IRkp6HJF8qaSO5nCwF4YPDVG6xs5s89n7yec
BUjz3dygZ3yYXvZ8L78KhRthgCNwRdHmR+Hcirb0BuqBgeKldEEnM3PLjEFO28SRh/OgOzTbYUIJ
7EIJA8RUiyceJJy4G+heLjJI9DhlvBwTuzg38QqwqovBoMkZwFErKAkXoo0pMq+HTDPMhZyw3rDW
iXRX8027dhAfoqcYQoDP4cp08238IuzLiKYS7Y6D0y56HzyTetcCS9UWOnCXY/QcZnQQqOiXJ8Zx
d6OCs8xii2LFHxQqBtZ4qBRbebjlIX3VnJxTGyiFzqME8zQDKugrnChHLp/GsIo48gq08I4VIh1A
p0aBGFGNKBAmlkyHi5mMDQpcK0xaG9PRKzgrKBRWQdtIkc61oK9rMb5BfP2SCwM/BMP5k+YN8tK1
8hU6xikTwI058ihprVCVczvOuluaol8ySrx1mIuBiKMpIEtes1dIw4LS4KN45FATp4Xa3ouRuIdt
Nor86aURp33PzRsxE0JF1zETWCVAy9kQE08ePYTL8xAEIUHmfJSOKZilkyXqdir6AKLYhEjglpkN
/HsgmCPxM3nLBS/COp3uE8RYoPDFwniXmP2K8FM0M2TRJitdOoYc0lxgP5WlNXRbpiJmrMbovdX2
U/8upY96vRKT167dY3Qw5/dZ9zEZLrriHUhVFWxIaSlQdBpibkOgEjmnBBSe6qWLNcAjNxutagSV
08mRSfElqxaZbg8gTbVWwizsmB7j0iNF5yFKlgZgZRd8DF9eAdDwkYgcagfFpAW80AZ05UnuaJVO
59ZOuDUOwXP+EZzjj+Ixd1Q7X6GPgteha+SWjuZ0T/FD+io9lStpIT+PBwG/q/seVkFgEIloo8DR
2cavLPQnyY2nYyf4Y7Yg+nroD5lnEL9IX7v4x5hCRHAldmAAbUS+a/qFUGcUAuaUFX6nnni5FvPH
1M7KNTb4JLusXErxygSIEy4S5mfENWMPtAwc2DCNBvsa/+2O4l35BAOL9GkEzJ1DFo6imScoCIEU
xiv6E3v9PldHoft18YD4gob9jIB8rUbGBjxGI2mnYyTZpPQHzed8rSiuNLiB6SCpxN8rmi2zBVpw
VCwsLGzl2SztSnG64i7TX9t8CyzemDYNEmt4ckhex2gROdHkqoyGKN84DQurPiZPwmORWvm2tpBc
AyFIqHZqAqeXbJ468i44jY8aKIWjm+dUPSiP3b30ER2z+xSr4RCuCx83tCw3kRvjB5jPSW8PmANf
Q7bL1R3c4yK7L17U+86DzVhGBdWKTwj3H2pFQbQCqgwzaSbZbUEZbtCPdrqfFFR8wSyB7muLAs55
0h10mtxiGT1n4HwpNHHqRfMBJBAHp0TrJ3UT49Y2ZKM6piU4qRd7ml274VqjOEws0cXIX0yFFw6A
BhuKWwTKQFQ8BevgTuyBdwD1Ed/kRehxYDwcHDJabvJlvyV+52tvNaK1k7vyq/zAV5AAUQ8YxlDu
SlCtHrGnssLhkx3HTj8uVWCokjNlvoieVfdW6IexW4zkFBWTpw5rM3J5beFrkAeZD4WM6kfxKXuI
N9pT28MEloab9FyWFL/0wsEvjHppgq/lLvxPpIbWmhXFFrTyelyu983ZDmhldJu8F4HWPdbjEnMC
OuL7a+frnpFazQTU3ukjD5yT7gAKnHTu39T3biM36GLQCj/JoCl6lLEDBEno/EqzktAKYOAXe7Xq
yc02Tjai4eqKjReDNpYpNHqPMHQPvzVuDdw2Rlts3UBdBqZd8RU8jVTJDchCklwjX0b9IQbEGvpa
+6Ew5FMnghZx57PSq5UN3MBIvetRmnCnaWz8ZatTo/Dy3G56hDoKylcMX7/ERhOxR9cC7Tt0Im/U
/l8hENgZzp0ezKMp6Pdcz/ooapViZCudjmmrw9aixw4P2JDQuEO/AzN4yyY+StVak9t9ljsgKMq2
gH8sTO0D4iXxDZT2CyKF28GxAR+4WRMFDa/Lo6Mi1QB9n0g6So9mZo6OqBbosOZoawzGjXMKrb4v
oQbEGWQG5uyfBmjgCmwTk4DAraiYjoOd+uWy3Q7r/h5cStd0+j22BithMGWl0bId7orYwhCUBIj4
LO+Vu5FTYw+UnHd7KIxxIOYC6hFUwi6UOuvMkplnRNT4MZ3BBLXUlxReLSrVGivRaQITMMOtsbb3
su6kzS6prb5z9HQ+oFruDLldoSxrqLjnH/NG341PbecTfhcq27FzCMLzftwXK/mp8sNFum6caRl6
zDOPsSc4zWrcK3bsAVt9wOt2CO/32Uu/Lray2yMukS1YgSXf6liSgV1zR51gvLIcmdfEm6nZD/Em
VXAftrIfuAXEVynncBgQtL8cQT9IOHIkS9Hx2Vj9XjjPsXEj7nH74TNsv8KzuEd/TXwkHwJiZLIC
TqyHNHiaJht9GBREiDHanhw1W7NzS6KqO62R37oKxXlry+70gYEU0aTCOXvFiCSMrnC/8bnHvjNo
+Y4HPYcaf1pqj9Gxzim7y+9QCgnL4pCU2KBdNp+a5pu57wVLkUBBo/j7+rVD0EIrKUaBQduP3Mk2
5Y49AjZZGtt2afrakb+HOJ/7ZbVO7tQf41LexK8YHkbY1fcAhfG7MCz5mRC0lW2lRQlNG2mlknmr
gkCWdIc6WBn1tjdtwY3zZdL54wAp3EPb7JmyCRWXgR6s2QKxC8llBoIOwoOdCJ5ZeyaxhdafmAfn
MMzfAMVQCkt7BmCt1QjcdlpbKsdqofGDmdGZWSBQzRmbfdFuZNkfW1cej7KyiWsr0qwa7ztbC+0m
aSC5h4kddWOye8zQBTXVb+C6v9iz6FSAhDQrUGA88qqxYrRwPAmGZjpO0GPZCYRlKyhXDRAcGxSn
bNTxt2MEeNiQ6AIJEr0SbN7LGMFzbeR9L8RH2BxoVsMMRMyqXOZi/DYawi2S56er8UVPBuAOcg4w
7DAphjhxFSVMXhC4pBnxkddBYcOr/lWVs3ZP4FiFWakf4MAFbESVFDU5xuvBuIiGDPTsDEcqhICt
JsWcPU4rzRwFD+NAMAM1Qbo2w/rH96nT9ceAJw80aEbXxVkdR74COcsBAwQNT9mxmMwcrZ0Wy1TT
GhvFjjX1crv4/nKfIxw/P5f5ehhVRU9ypkFA7uTyY4gLM52KOmFHg039KinH9cADw43rqIZ40PSj
1FBRjZwwZzQmNFoiQ3cBDWdWriTVqqtQM+L9VFTgSuBDfq0FrFfoa9iN3jjjPlnHF3cKiQ8IeIHz
hnEc1CZXT6ZOhRJKYWQ6yc8tridR0KeTO2GneOop8Ixl6uQH9EujU7jM38kDQj2aouw5iS0hBV5L
K9Cw+V7JXQjuAK5JQIBotykAF+YKzI1jGymJGtgyoB+J4fw/tcpW6XzzmPJVKK2ywFLhaguposTi
FYXzFIEwFKQ3J0c1OshULWCt1VZIIly0Ps0e+bVdpptMBnh7EIJjj3SfO6x0gAkgERlX+F8iUPaa
O+MB0wKljlGeOUoAyegIIBKLIV1CLofz6KFB9APHSrcw2B5xu0ISCA2n/sYj/iS9XD9ijH2grfMp
LKZcxYBYk3TAr4l4mgrM/LRpbBN9UK0kwkFZCINMsWtfugznZxEju0rFnSIFHxyOkAs0RfbfL81r
zE6DKQkMV2bvUAiFYLjgcmWiFI40bNnsJMtMQhcn2SlK33kB+wGrL2St57HLfd4PtxSKr3Hgz+ti
zgrBCSZjkOS5vG5G4AGo1Sw7dabgNhJIXcXAJ8q0gKYykwFmafWNhsqXTY+3OgtkomBChwPSyJeX
FBSpqSVSpiee886p9NWIIRgUecjmeRq73z/XX1xs3kjQWUMvHRKWV4EXUmIqK1QVz5WXjyzKkGAT
4z2X2vOYsFuZ6XVyhh8PEAHUBqSD87FylQkSWCEC3A77UzDFgNyyGrm2jJbN92/p87C4XLgQuAKO
jtbQPIV8PUXKMUNaS6XWnSDCDzArx4jMXcRpr1FxwvZH0mcZKHqZbyR7FV4pogOZaRWE1uzcskWe
rXh0FMxdMawK1eGBl5uqpSZuojpyiulapx3svtyS6q6o7QRS7rU3CLap+HVsNwzzK6tGcnQUiuYq
VBwMSVSTbwaOqaJFbUsfKCfRtYbFCDJHePqyu/ROutcHuGo4hFnFFrkXvp7cxx0Vc1pG/4+989qN
G0vb9a38mHMazOHwL1ZUKZdUknxCWA7MOfPq97Nkd7eqyqMa76O9gQF6Bo2W7EVypS+8YaGULkpt
aue2jZvTMkyuIfA3IXTj68hCIV8k8dCGbMlF071CWlpboFUXbZt0LXuruF91V9nqnBvycRWKqRR4
OWSmOR7sE56ELkspVplyu5PjyXXM7oYe32xy1MHtmuq5NfIb9JjOnUjixDmcWOQ86TOzjMRiPfb+
yKwARxKYCDtICxFp4DAfUytYwKIF29XV+hy6PSWhblhnUuMvyrw4114+fW0h/6UB0YadrFtv19I7
6pjsT5jlGkO2SyR9n4Rp6FZ64LlRmZWLJlLVeZT/wOIrOfPmp7uUIxg8pvDxAnx9bOZVt0j1h11R
7UYEES8aeyWBxTMCw00VX1p9vH1O0J/UFIkB4AOYwuAHnNnR+dPIrddXOYP19q6UlTVCphEtgR9B
f5tLGSqdCkJkk0MLKSnyM4Hgb0YHeSoEhkABkroeUz9z7vsgwxN4J2WyQ89imqO4fKW1RjlHjPZq
vOzLKKIJ6O/pzD1//OqnnxkxPmiOSOPBveboPXxzVQ8Lv7Ozalen9bas3+jzDudFa84Gpz57Tp2s
ZkajLIamkkD1HxeynV6ugPgZ9Q5oRbOmkNU3mwEC4KxVzb0mhKvho400mGP7zHI6wYICAectmWIK
uaBSNPXwRQPexpIKOmAp3lRqXMkPAXjorN21jbTNKhQBO5WW9NBYEjxIpIFAiNpwijem4wPBLBJ5
2Uzy0up1c1fTZ/94Gk7Ccx4PnRSN257GPt4OR5d9VCQSYFxfvh9LPIT9YfwRdGW9NPOinqkx3X2C
AQvoOq1MB9YPeTVJdBk8NaFKs0tP9WVjt/kiNQn3Cu0ewZp2UaUg3orozKOerBjgqsgUII/ExiRS
P3rSDr8cc8jMYucU4Lenmo6JU5QKIjnxV1wymzMTd3KBCkw20oosUAVFpmOTO6duayWDnrXDoEkD
Ug5uJfHa5MweNE7OWcQmgNBQt6ERABL3KLjujUrLazUJdyVgtXCWOuqLpgz3dTBtgjLML00dtJo/
TjSB9bLYmgbP4UiJdjW05o0n+84tvG2UGCfgPYNlXHRYrl4XOMBvY5SSZ+b0rNsprd0qMm9wxQY3
NLV4h6tfbYC8UuC9On4gbXgMqqUUhdVkuHZKg2o3jm0ulkGgDWQClUaXLqTYy++dNJtHWsMETJO+
Kiy5vmupjnqN3d1N1iJBtugeWMGIYPGtVeJu34RnwtPTzIlPBgwRfgzXE5fTEc6nDjGca+sk2k1N
Grk+njpuJ5f53EqU3JUnSn5h1HgXbRvfcpg/QP7pZ43sfJcb+QqxqIU26N0TjgruVFEHqFSnWkKX
1s+ERkdsVEwJxGPyiEK9X/iGHm38Us381rGzcGf0UrjS+k67UZpcWvhdoyImyHJqvRw0QUFKlFM4
1eguyhV7P2hLaV5oSjyX6g40ILrQUzyFmwl1ytRCey7W2xU+NvWlLvnbxlPU9ceHwsnNy0KED4C2
gtDXY8cdHllam1VSYPSdwHU5K42lcUmHbebLANhtWOmzxMbR+M/H5JhEIRMnLqCkR2P2qgFO1+6q
ezVqvk5J/T0NkqfEizep7XEV0v2S5GD58ZjKsWQbc0TUz2ACUYf10vG9gFFHpZpYxN1n4VzLoCzv
LAczlGGfZTg/tjNfeTbSK9hITXmRmiB3QGiGM74KmaqPum+5CEP8PWD1jKkrw8wI7Xquka/VI+gC
b5r5E4AM9dVqAAG/mojM5tq2ouwHA0jtbjoEaRN9HWX4sd+rw3UHxqeI19542yRza1xkMRkn6dC+
Tkq3Kx5T5bUvFzVNvNbY6M7SCX4A/k0C6oPmyqOunuqPZr62nzJz3mfPmrbtodsIRWy3vjXsRTvS
DwP2Q7PUXJit+yZDM/yQintMLWZpOc8GCNxXunljVY8eVTzzSU/0hR3foMwyq+7xv+nyZeHjukM9
9nos5qM9k144e2l7hQbi60vojGwq5KLjDIoFPTjgkCulOHM4n94FDmkoilGwQ8FgHkMhE3nsETFG
y73WNPATAyVOL7z2AdfmfRefWZo/dT4OgmGWidgJDncC8iLHFNjQSFM5LPX+vtWXvXqXmzNvuqlr
Jk9Gt79eGAnlAuPZsr84xZXHJObeLmieg/ai1l40/buifx96Cl3FrV98T6SrwEN3eaHHT1OL+jEd
t60n04l5VOzHcWyRJ37yO9VtWmeGOPQypFkmRW7j0dcAWtGBHOnjjdfe98FVrq58+7l1AEoV39S6
QhePKgYzVLehqyAa1JQF6/nJ8S7GoJoZcHp603DHjOo69ZShbjZdIC20HlcRtwdGp/ctBZSe0hzl
5biZjx0gCTpqTg6rIUIpf6QyKeughFEwSv2ZpH1XjG+hVMwy5dZ5HkipKthfEnD+jJqB/1zm6arj
0Ueq2hU/VSEy9Z5MlXUPNmYmh/i31NwpMW3u7sX4DIGgpyJfzaJ9B2QpcVX7riruo/ibTgs5Vh2q
AhsbgrTjPzj+XVi95Oa9DG4meM5B8JjbEluaCVoRcLc0uvd4GN3ZOPmqLV4AUQFmHuaJBoaCFduu
MJS1QadTjy43tjqb9jk3n+sFM8dxqbbQTWsf1R/Kbgjm9MEVHYhXfKnCV9BdiwcOFm1xJ93RG+xe
tS1KHVTpw1WeuXq1wF+eehS+zTVVGzBs6jwHz8dVKc9j+7VX95KzyH0o7/w18w7n13jhay4aXWa7
sqI1njkOGbJ3EQJm7D87NYXJjWptynEZVctecPLGClgIuhTiPw/jDUJcfGH++/AkByNduZc2fxno
5oLF7YO5te+/TZgThYvWXkExpE1bqQ9OfIFQcKZe+M2zb2+S6bPVfZlYmTYUFpugQ3Ss22ARc46x
TuiNOqu8XWj23B62oOI5Cvkn6y4raReDj4o3ZGYDlpUJ8IHLtF1ExbUJXCSrX2PRVR5mcb3JlDud
h5eKb51y1yU7b9hFtBxr3A2GrV1tTO71PH7MgqvMu9aUleqvgvRC91dedBm3F1FyUbYiydemNRjJ
bLpRsq2pzDN9mRr3Y/8EnU/rHttkmW7a/Ga0V4O+LMKHKoYgeK+0ty3tf+8J+4XZNGwMZ+HYl8DZ
U2ONxA46EAFgqAuTtuQ5hTFd3PlHB4kFFo5MD/Fzgr6TGDbHarcZu/uJNmAIwjSJmpmFTs1yVORd
FCX9ZirN/kZvSn1Wpz4y22o495C5XAUytZSyVakOx4NwhwA3V8YEwVanNa5lpqAZUo9Gyqx1ugc7
yh4aT3Rx1XyRWDIYCAEHy4BsNWkwrMrBpw7ToQHS1VxTiSPHrhE8oTKgzAorLcHMIptIMGKWjRsm
JqjPKV/FHQCtM3fwSQBMZATvUGSDmDkhEHkYbEgFGjtKICU71ZP7WzPo5qWWzVXd62ZTp3AZd1Ba
bP91aGt0g2T/nMmScjInPIBgCQoGpMjBxQO+qzMYrdJZk2EkO1I4/dIvbqkJjMui0X+ENQDCpmlb
KD6UiKtx6N0snr5BHafzVLDQP/4WYvYPVod4EoRyVJpAKNW/VYnfPUk/JYGTIEyymxL5xTcm7u6R
vCsn4F2ZqN04nOsfj/gWVp0MaeLaA5DfIAk8SsOzVMNDUNUpgNZ9M7fzrHeb2PqqFY59m+o+9IlW
3ZhVloKKrb2Fp1c31aA+aFyGF6U9gusz00cfdU/og2NFCJR1blPFM0f9bg1cWnCghzNf6Q3bdfjM
cA2E8hehP8i048A6nLwwHsMyBgzH+uiULFh1g6y6vdd2c6UPm0WRdNNM9UmaTDC76F37tw1AC5+m
Y5sl3VL3HWU1ynK7Ult9ZpQIAsU4hyx9rzaXRpY7K9sSTJg0ApJRN/WqVgpzPeZgr5DY/DpmVn05
KumqH9U/FNBmIoQ2PIcEZCvIHMcC7vVYDF6uT/FOhVoxQ6XpYcTw8sysnwT4R4MczbrnG7Gqxh5w
mlqm3YFt9jJUqgI0Df+n2/D+LF9FOyehIJugBWbWznPZ3mRDUiwjC7clDDBcBXuSwYYl1HcAv+g9
uTKAhvmEGjtBLDfDAIMpRYEWBL+9LnQfckIhWUtnzuxq50L5010sSuoqtSy82QAuHu3iIrRNxHMm
6d5sgDeh9zwtSrmjRGD7/SYoSFqEXV3rXxqDKPL6fgW51jaBafX2mQV6rMIq5pD+hQlkUjQyTvSX
G0f3RtIk6b4tk5XRaN2qbPiK0qRvckOFqqBitzqBzdNj1H2VUbtxwoYgAbbEwjcIwoyUfktknYMz
/vbBcCATEmNUN5GqODzqsqLPoqSqpPvSGSe38ft7bSo3xAfJnLMNCnDWvHStNx885jANpK1MNcG1
RrBSHY6HaNAFuzwdns8sR5HbHW1odrPKTmbeSOmPcr+qReVx9At/l3h2dj2Rz5pau/ISu99Ombcx
PYSritj23UEfZFfnt1yzLsytYSiLSNoO+aVGr1SXcWny6yYlVjB/ZE4wLssxk3EkzX8utv+qq/yL
Rti7uTtRV3nI4+9HUo5vf+KnqIpEGfkT+qlsQIyMVYOa51+qKvxI/YTKDt4DFEXoZoil90vMUbI/
URXVSPqFyQj6IzLH0S9dFcn5RA+AggB3M/YtMl3yv6Rfbn+uoJ8Cm/9GzlE/WGiAmanFcrdS9MZD
jO6m+Pm7C1YFRzxOZiHvVOVOK28yf+4to+xuVLe5uu39jSbfF/4lfIWZB+fWvC7SRR0tpwvdmVVP
TuxOcBCcizZb5cWFTzPSG2b+D2BlYEseiMnzOcdiF91awzX8rzaZ+/pNGrgDHgGmIEA6/cofF4N2
WSJnCv3GnBAAirjkZ1KLysdjUL3IoZsWbrmCzdB09oNkFvMG6pISXRjZbRh+lpQXM7sZZGwi1nV5
k6g3GeQeGYypbV4p8d7XST7RDBn19Qh6yN91wwwy4qy8qcsLQznXZTwKnn59UeonTDk10hNH7l5W
m9wOUnlXh8az0fnhHDMLa6tN1mdraKkbOnQzpGX/hMKrcWVpYzePenr571bhr4l+L5d5BMMTjyHa
RHQRgCpQ1Dk2t8iy2i60Wp92caDulVax7w1fDrcUW4wwesab+YtZ6I8YwUmkk9UKnTjVNbRk3OFa
OCfMfPz4eQ7vVx6H2I3lRUHXFs+jH8W0eW6r/qjZ/a5SK3nZFqGzrCf9udHGVRqZF8ItagNS5pfm
zH/PJc4ljpJ/r/r0kGdCaP+nVq0QpH37/b9PJe0T5WJWCMVF5E5tZuun1hOnEucL0TrgK84eqrT8
6K9TSTE+oVYKQIrK4JtqKdH6X6eSqn9CKkwIith/nVh/cCwdoT84JwkREGEVKCmYlpiyHx5LFv5N
RhAOxuNg585lJmndM4pE1b2RDN0aRbzsAYlZCNV5jFCSnqnDBl8pUPml084HHQGZWaBU05nETKzR
fy5lHoqOBLp8MOqJZVA3OooR06GQfT+UmkdPDirKM0BtNH+CyD3W6lIdSMDfzdhv9vDx2fw2nrg3
FA3JJNpRhx8h6MCYTKPfPSLK2C6SHi4VsvTKmZNCPPXxWwGKQJYfaS0YtEefOvCKWPGyoHuUAxXY
YRXY0qqGIk71tcSVKbLRXlRNbd5YdedKZdXefvyWJ+MjsIObLXgMMLOE91yD72+gMI702nPsfC8Z
0oicryo9jyVMIgQJ26exkhtQSml7q5a5DKcH0OjHwx+1fPmsNLJILblSxU1Mznc4vqQb9aTkosDd
QOj0coC1rTrYt5rcKNe5YXXwOyJ1q5X1cB0N+nMbww/4+BlOJhrdNaI8YaoDgwfgzeEjZE0sTXXi
N/tKVT2w51Q0msoyz4wiXuRgosUo6CoRhGPffiIFMQxRXyrB0OxLU6s2ahiD1g/wP60ivFw/fqHT
/Uv1Ava7ytYFBA648vCNpqLrFRz9xr1mJNOm9bto2VdtfCnHtnPRqUYQzPIiAJLdSM9mD6cvATOx
DqUsfPJ8T03dUEvOuRwe1hLERIP84Q6xZBnciGocNcl0ajhR2lb93tSkzy04APpI2ToajDvE3mZB
WJxrsZ9+cIfdSwiB9QRJ3Vsf/H1sZeMqahbJuEeDGdwObPK5jxI+UmChdWYVnwxFoUhRWL6oLAG8
P8amNKUx1kaSd/ukhVmYhpBHJ8w8IODVfyZ+yWdkKJJlW2M8oRJ5dJNnRRkVgde3+1bK0uVgOdKF
15qV61WGcZ+PprxQrMrCTDU9x/X/3UuSB4s2otAgPy4ERE0bFHpcDXskofU1srwSohp5Atl3POeC
d3LUi8IbJqOouqiO0Hc5XL8DNnihM6nD3tO9S6uOn/GKTmaDFaI3WGuvH++Wk4XJYFyaVEFR4zL5
qIeDWYWK/G6HBXU8FBBVCaYyN0ZZfV2MaXE5hVK6bTMwyX88Kjrn5OWcvdwu6tE8VtMUU7UJ5P0U
p95r3CObEVZ0ZUNVWkut0PQdJe3Hx2OKz3ZwBBFVUMIBOYu5INWqo7uGp9C7zinlfefDsnZ6jwSC
v2D9x6O8uY3oqB6DXHrjub/bd1nXI3vWeNPerANnERh1M7O1wVt+PMoRFfRtI/DdDDIwAUYjXDmc
Ng8nm64wOnMfFfZVCt+o8KHXNQUmN7CYq4WiIXSGkne0DpL9gDlSJI+IOo4wkVv4zPuPH+c3m0PE
CBR7hPQIgdvh05RaUGC0lZp7G0RuDeR5yoe5ikXHx8P89q0FstHmXMfa6hiSOsYWilu0wvYobICO
6NEZ3IZX9q7XFxq4h5m6Kb8ieeZ/g1PgncPD/u4l3w9+tFOwfkuctKrNfeZc6e2lZV37wRkSz+kQ
qkrazQI1EHEB9X74HTsty+REiponNLCTVTJhSpnGFurYiRGfWaen+56bmI1PRAkunX87HIqVX8ae
3zj7sQFU0maFm6pOPS9qaNOGlM0pmZ0DMb4pex3uQFL6Nx1rgZ4kIzscU7GiKqTw7+xtu8tjoOJ5
893HjdpzvYhm5tzLaZnOzHwqkWdI0lXRNMGPMkvo2/nKEFluXur6i9ymDkU7zwziOUiE7FtqZKhW
Zo0CLt9DxZrClB2HzSowEsuD2xkniDxpzbjVi7K7BdIGZt2GSgDUToeN2kq5vPbDkoVT60IUUEPU
7Yedh+m5U+/0BOL9EZYEXSiaCm9p87uzwVDikiJ4b+2zOskXRepptC3qc/YpJzEtbXEOctIFMHYC
rHn4lTNMnirVrplZIY4eewpyGl6TW+qF6oQUX0t9bC7bHrZ05MVC/rBO0j/ChonTiWYa+j9UEHHu
obpz+AgTAqSo0Ev+3uhVZzPQK5qrchyvpT7PFnFAM/Ljg+H0w6LqKBPIY5dNVeskwdenMlWqJt7L
lR/PrQnlJTOFyfDxKKcfllFE0YyamKjYHu1OdVC8IVLreB9wbQMz0QoD34QS/YW+M24zv6u2fkaB
VCsHEEW+X5w5HX47vkhMAQKRBB+35hCv1JMJY+w93gPhddF0L1IJrSLMiXjMFPPrfhiQuNBy6bkM
lHO9qSNwjphUXh8EsEmpGpmtYx78kPS2FARmtE8gjfaoznLXVlsLbzdqaGPxEAU+QhcjPWEoVJlr
llOyLkdFP7O2fjPXwkEaFCd4E5D7x7PgFbpRSMwCJJ5pNYQNwMg2r1cfz/VvR6HpoxDwQAw6ZiL0
k++UpcWKysuGqmMyDBeFHJ3TEPvtKBy+Dle4wyV+lGQnfYpzqh3He7OBx9P3QQE30arPdRV/N4ww
ToXjBDiHfXK4HVuvwyW3k6P9KMU26p95fSUZFYRrvzbcNkxvJzoy6swZdecp78vgKkmd9BGTX/kr
XusIFHnesNAylDetofthyS24xaG3QLlIUzb+UGJJXemDNiGE0lTjIgljBI882MJep4B3+XhmfrML
iFLBg4u3Ebn74cuog0/zwmujfTrRzmkt9jruncA6JAVkxKjqruTlryku4kU3noPFnRRY2QTwcNA0
I4pk1o7zuDyFIoZnPJIMSWUs+HZAeqRC2VQyrKe4UKLVqA3Wui9beVkavXGdd954P3hyuPRjL/i/
2AuoNYkWEiV8/fhbmGapOH2aRXsnka0NhiA5pAg9O7MXxBc9vLZ5ZwKFt3Eosh0Fzp1jDVXTTeF+
svvY9eIBJUTHTzdhmk6bKTeGM+P95iML/WU+MaQFSJHHMTTtsorlWtV7p+9eCguBgTxQjVmvmONm
GjTzWWm6505H+qvL+2ijtDJEebmrt1qVx4uPl9tJiUY04gnHiDltgXJVj94+CFNQIWPWUMtXlRJ5
l6a+IGtKF75TBytWff3Eh8PrxdfBXxWBQOeX8plFf1JRF0/BXY4eHqUakt+jVV9KzHOsWY2oH9j0
MsrmiVjV3/Qy6J9ehuGXZvAh9CrNliPWTa9Nq40PnqR+zxz8tsbmHjMf50z1zBIB27uVwV0gChsI
DgrFMOKN44Au7+0MQGj3bHHbX/ptET2bdQ3O0IPShiCQZSNBV1cgt2cgBI0r307KZ7Mc9Qbt4Akp
ojHRkusya73PgdII0SQrMa5MK9DqWddDa0FeKDEBN/ud8pDqA8hGaQzymwbzBgCdwGSekU1uh9nU
9NlDiZ0n8sVUfW7rvlbuqL0BXAoByz+odaENEBVLFLuq3C8/+2ESfEWIS39I0jyCQT7VIOgGcjbw
b8UEDEg1vPK+66Xsc5ZWyn60HeR0jRZvn5mueah8AucLvqhyMwE2DGJnmw9mdgV5xP+Kl03GrYQK
zqs2IemeK4H2DUIBVOsoTtVXrbNDZIrMQX9VHL+80ycZecwio0kyKwqZYHZiLaEqpwVfC8dK0fjo
W4dyVitARo5TPUh1DvAvjQpnAic0IUSXB0X0Imep9zNP+G8TQ7jL/fsWxv9m3/KqOmhi8Pu/3Co+
iZOJmAARXuTUIFL/1cFQPpGzyVjewY8iBnxjKfxqYOjqpzfkOfgDCr6i3PJ3/4If6RqpPH+RqEwI
HMAftC/eBC7/2ZSUcGm4KWQYArdNy+DYs1h1qGbqFeJqnpfLr2EXWbf6AHJqNCfYcmRP7Mgk33iN
ZT92VtKsPQDuj15ZXEJS9DH8RhuxQaGC34nSsbuxdJRF9G4I90MlINWGbi/8qbSXHAwZUrPdV5xa
Pk8+Dq6dNN55oH1WlpYmi6F1AkQd83iTmMh/AivFpc/Xq8+VEn4uB/ul6Kdojqzgdhy8R5TJtCXQ
OzTGSwTM7VRyyyF7LEzYyVMffccOD4FlUrzch+1G6PRUjl0H+nq0LlQ1b1aa2owLBbdIQAi1jZbB
0HzVJfmeR0mvujhz+7xHP0ZYTmXoCM6qYlRv/AkV3FSB15vV0+TGTohlaG92c0/KAcj0zbapFGk5
+m22mGxzWjZ95S+KXPsGKsibhz3yD7GRrlo76B6ipLjX/OKbFyNj3VFJphZi/JAG5cIewuAB1ra+
poSxdnI1WUuxU7pFWkzoB9rZz1Thj3btQ57yz7Fd5YHbzH/mSbP6ngvjyPr4rxJP87dd5v8bzpfk
BR/t6oe2+5K0h51J/sDfnUnnk8BJALzTkI9515kkZf8km7iAEanD+HxDUvzVmDQ+odxPV+7NtYig
VJS//2pMKvInLGhEbI8pHLG39icbW2Ay3t+2JCI4XxENCW0bqkP6UWJfW3rRGIXRgKQFI5yCuN8O
GlhdI231ddjW9iarh3Rl+lV+q3ZacaEXXrFM2Pe3tTZ02zaOEzjs2cr3YdjZFIAuHacpHxRlyC6t
jDzOxAplrVf1tA2VSUZQz6g95MQRdcXkozqTlhy+jqjhcT6hnUvni/4bJyqv+64aIuuVgb2Gpu8M
wH5zP83sRWTbX3ELkTbvJvn259n3Ho/A0fruw/0aCfs0Stx0nHEKOhypTWsn6ovW2KkpTOYgGGzC
SNTpMqNIwacH5lXRCvdQJ1GmM4Hbb16SEamFCEtoABni0d69ZGAX+WCnsrczQuTgEfL2t4mng2s1
zHHx8VueDMUiswVulO6XiJyP3jJi3XROl5YPUm82y2A0v6RmIOPlqxhnZk4TOfY/VwwflDY0zkss
Q8jQYHSPolErl00/NcfyIbbkZerXGxpDS3tqLrNSXpRDusSUaWZom8yP3U5/Iuq6U3LVjRCQ8L6g
Qknx3K2keh30zcWY3soViPtO36Q69c5kZ7TB42AgMZQKBbF6iwrIturAjAaIQbaqciaKFQ97+DKA
kDSRTII5prhylITbwxiZgZrE+DD26OXJoE8HL1Nn6djkbqhL56rYJ6sRgrFQDqfCSzuUlXG4JIoe
ccaI0uMD2GdzNXkDHHlpQFko9bJNMfTOXSxZABGrsyvksA4gpg3SLQUkdh6gSLpohyNbUTTAYiUc
bi2zx1QnQzBJ9dIzu+0Y1sgwVGbQ/qajDmtNtsRjvFvzSqEA40El46H1FJQppCBe6zSZV3FqIfNm
J3PIZfXM82EM+BVAzBKp8FnvQFGxiyy5cyYvnkfDWm1L4rO/Q7j/5BxAwdGxwLeDjBOC5EcHaDGU
SZtHnv8Yen7ueknT3lgKXDavgNqiwBNbdAr6BxayUB8P/KZWc7DGRJHHJIPjf7RjBazv4JPgPi8H
plE9NjpcGvg7NKFRL+izu7IenypNxA7j6Fq+I4uc6LXBcKrX0FVMdQ91v/Y26EmJAH5+yZtiFbfq
d1/RmhnNmNccnrguKmEFdTgUEz9+8qP0lzVD9kvKT51FqBNBuTp8cgnkue7TdHksDfXKw+GwT4p5
bjvXtYO9Sqa7RpPNQkl/Un5J8vxRDPOfBSj/v5nmcWy+m4UTWOcThnlh/T/45f3Psm3ajFX+Dkol
/uzfAYsJ8Em0jGBoMjn/2OYBpbIF9hP4EoWhdygq7ZOIawB8gOMUClccAX8HK/onwYknPeFUF7Io
yp9EK0enAOViMnyL+oBJvZFq7XERx8cyOQwVuXmM2ojUuiIMvx6y0JJdg4bASmgAzKLB9+PFNKrd
a9lWOFvYcg11QTNj8pGmvE4GLb1XRnla1dSEztyX4pz9Z0++PSDoVkgLJvclWZm4T98dU/3Ao1f0
gR7LCNkxtHQu0L6z4SWkpX7mSDw8eH8NRX+U1iXdPebrcKims3pA/lPzOEojErAihfDlIDojwnsS
IIrbHyytaG6zXU8MIHq4SlIFn2hPWaxdKSakpRTligH0kgs/uYQ23yKW1DQel10y2tdTKV3FVbKt
Ag85P8XPqKXF0wLLDmOX2nxxSXE4i8cxXlrefWzBeI+7qFhHPniVog68FeRoA6MbRz5XAxRltcPZ
ARJPZM1pKQvZkaNPNhIZVmNaB3vLkoJvNCi1W8rjtUuQRa0tLBzogsrFoOM90OpjseqSyfXHWJ6n
DTZ+FTKdSZ1WCDs8GHoXLbrYD39O6n/Pp3/hmfnR+bT7kuZHZxK///eZRBGEQ4RAWyBYqGb8VRx5
A53jy4LdLz0sYpHDcwlXWUJXwFGovBA9HJxLHCECdE7hnQsUQ4I/KI+8NZkPFhZhF71RwDU8hCjS
HO5Fv2ylNLUnBdebEFpFhRQDqhreVHwrQg9Z3cYwZpKv+INLzpDkrq1MHmxcPDCFl4tc9nh0FRmS
oZaDInLfp9OsTkzzVqcOhzGarNWx68ejas1xg8530SR9rroa/c1M7fNXmS7JKKwUaPsiEiHd08Od
AtG27tKZmnRjsWhlI/iWmoVNxTvLDOxvgwr157RJittQI0Qum74r3V7thnZRhGUpvSAP4NyEg08V
MaXVs4mTDgSfn6GmW47DdCZgPjnN6DSgTkKBnt4u8mBHwUzFzIb0XpSHRA49HDvayk1TvZu/W1O/
CdZOjmdGUWDwggcQrPK3HOTd8ZxUhGdlEVL3zfR6kQV5tRy0Gk945GEWWpee8yX7zcLgVchEhV8N
lTvrKNJp1TSbNHRpHky5GOnk5t3LoNmStuw9pzRnBdjLZKYqkbPCCTlgMShWT4VHK9ACGHIQKEXj
YVevZ/rXNJOb756cOxhfIgpnuY3VozDhj7m+00NsSF210MfH1hoNZEI0bcwXYQGpLxv7ql6Ab0AM
gAs6zufTpIzmLG77qXGDwsrMGRov0U2t1GhE6xolLDoS3rXkICMyN/UCGVXPKu/NwBs+IxVnIfpX
t9oXA/zyDz2NI7z0dAil1PM8CoF/OGMCiYR0pi6qj+IrHu4sCmvA4gZzeGj87Ic35Vtf4ttMqkOt
ywuXb4P99/T9Fxvh76TmJDb83+T1SxYenL78/s+zV1U+caxxtikYXdK1FpjPXy7KzieoNuDtqUE4
5D0C7fOuLk3RipY6klekbOJU/hURag6lrXdofH70BwevCKf+OXcF7oe/njOcjr2ITo6xTWVbhmXW
4MLiRQEC1lmDjK3VRRJmhwXW9u8+ym8OD7br8XAkng6gZtItPgX1vMPFWBq4gREP4J5a5frz5DTh
q2yVAULvdZtf2ZKOaindq5DeYqr2r7WWCk1cX+2uRwxPtHWaJRCxQ+DXN9DvfKGIitzT3KHHdae3
aHPOA0iEMjoxTroFN5TmbgqhD/aenGVu6KCfgtKdbD+DssLoSh89Y5h1poowv09aHM0sNUr3RlAB
mVWqSLuLTcp2dPk6nqVE1cSPQ6tz9SbhZJV0O3yuvIJ+n5UgUBNMANRdbGt6xI7DokADvcpQ0Gli
T/3saJJFEXu0gn3Nfaq4spJQOx+ydLBnhiFJsjtJjYZLEs4GFvpWRXft0xF4qgcv3eZ9Ed37mVVF
60gbqfcnSla0s4aONjbIna5KsKPK8rbrLNVfKM2odN8j3CbMBfir5rOPYiBefMGkLUf8fp/tupXG
WVclqkl5Te1NF8hAuZd7ZQjXUp1iOTPF/nhnxU2GnP+oFty4hVS+0Bb2nkKHLsSc+BCdaSMjN0D0
ZioxBZX7/rMuh/AR1ECxn9SxG7TZODTpK7JeYb8E/t1QKyrrGukNio+dC2xAueslP9XWemPUBigh
pb2Les2UZmXfopyutSFqzI2ld/KqH8y2dbO+spEnzQp0dqrReQDNHxSsFxuNaT8rwFWZkmV+Dgbi
WC5eVf8ipbWkuskUaf7CjJH4WGbVWN6OfdO9RlUPu7l1pqaFQ96iJ5rqdVfO0KNSHwmCcTyKp8Fe
dmU5BSvYoKOMfEo/PjbwRLHMyfQIXVQdwcHOCxKiji6tEFsJcmNuSI61zEyIBCuN3s93nEEAWulq
089jQN/JpV0FvUNJyTb/D3vnsSO5EmTZf5k9G6RTb4NkaJFabYisykpq4U7Nr+8T6BmMWAww+9k+
ZL2qjCDdza5duwfQipYbiAyL/lInostC9knYVllaipS9wdQ9So1yHD6syS6cjVhSAaanz3oBzJLg
iyS9h57Es4MewbBT74NEuoTuWFgvbOqYya8O1dJZ5cGxyiUNSsKTfwvhLEng9IJVvrzOxJsdZ9Vr
qa/OZy6bfGYIBBSPjYA4B2rhLQR4zAYJexsfkfE5yTxcK1lSDXC1+BuKSBQWcYuolN6DMDtRb7zJ
t4jTl0XPsrMtVBGNqyn58xmjV3LRihWvSt937M2vtvnbc/mxhJfWBdAnb4L15LILHTlZ2rmRuF9v
m0Zb2jSY9AX2kFnCODr0jd72RPLFzhoR3VZcXLsB67FWhTpmBBpVUdVmK7NbApbXwIgNsvM8ZtJL
pNys/26pcTP+h0njRqk3lV/T0oN0EEMbK/iSmZtE0AHNf5NpV/0lbxe3286t6prdmhqZffTJx3tJ
WcSZIjHXqob+IPu/ZboSpjmMlW5e+qUrZNDMo0dKrkrh1pjMtMjcZIb+td5bQyhXSjA9d5c36PL6
C6O6+inxU1K2dVWOD7ZfssPLbE8QOYjdoPqvmu7/X9r/7W7Y+L/c2kPXq//91r7/gf+6tg0XEQfj
IvNf/Jp48P/Hre2ziAuA7T5Zogi+j5b+563t/4duOBjG7skUlF13KeC/39qW8x/IvLRZLD0yDGZo
9P9ya9O03VXh/+XivisKzLAQ+lGECB/7P9cR8iTrU4Ji8kD3x/jYDVXgl6zNTu5HnIBRMl159FW3
082d2er7bLZ6YmO+3CwfglGUUChIhHjx7WUAXoIW/Drl8KXIzFpA+07pyyIglaapvYshIPuVmQC8
th0AUNggSjFvs+ylW8DqGhbZSAapwLycTkPGlsEJ7yXjgVS3jSg+ephcZ9P/o9RwXBCU65RwfGtW
RWhxyDX4QnNOkWRuj7MzUsgLcakhJdmd9yh9HRrGu2Z0m95fglIj1qfC1sEBdUunqQvp1HYiFjRd
cxksrhZp6jJpbCGvWkhRfdTL5XM2pn6Tq2IngZdJsjbuKR1sl32Mi8bWYJ9u5nyIMpK1FWQB/CHp
dDTar74nQSnzPpwissAQD+bnUP+0rbGp53dY6SJcCrB/rl+FY0c8Wed0RzXorxJ7dN1Nr0Nh/V1T
TrfCL14hrYnFCzO/8Lde0Z9Loo7MHNSKBmkX5OfehSaAZL8drCI5ToIbx8/TvUXuwBwfp7Se31xp
Bp334vo3Vyp+TxuzEXRb/AM3lacmlOVq2BXEVa25mz7K3NmqVN9rpruTojrrNB1j7j+WjAXemtZj
tghY7aLHzVvfiw0n0FflN5E+ee8GmYXEdXHPt0A5CGJTzzmw4qrjLoEFWKJc9UmIqaoE59Dsy0ZE
rv9nhY5WMJ7sWcUM27mNunU62ijXYbGYB+7FzejJ7E0NXSAn7GmbXFeRR6hxvS5sCeTyzyqH6Z/X
vt/bH3tevjFKhEnsPQx5+aDEFJTyEYPGRovJQyrj0DfnJKwqqpKqpSbauNV6FmuJhcJ6IRKxe5sH
ArhL5hlzVVf7rAFLJvO43vS6XsIjN3CIGQGTktAlisWuX5FMIPJcsrV8FA4BkjHUhApjRu9Z7Dv6
1xgLU1wlYTdk+yq3H1s/fmsaPtJFknV1tMAmd0WpczPuyMA8xBgQneTSOkTDEO9Ske+WWvtZa8KE
JXYlqlePm9J2f/IENBAkRbe6dVUKmBzIh32yxbDFRXG6k+p8v3sR4Ouy8u8KU2/JX0V74kcvjlkM
kRit0Bm/1uqP3z06Vn40U7ZdifHy2zAFj5BAXxKUvEPDv99YTpPW/zFi7vRZclOnjzE4xtisNrkk
60ph81+hqC1aF9Qye5WL/qDW/H1JvKu+WuRhYvB3AnPxCTyfZeC5x9Kry7MPc0v67Yt0ksfWPZhz
eXDjkcQu29hXXeMQmOpB/8sxnYoxGTaYvigytd85c7OT7eUPRqEuphx+J3b3KwRntGd4jMnq7tKU
yeUIoJnAw82gZYTv5fby11hl8rG2rfc4lU29K+O6DynwRVSbxkvKQtGRkq27Vas/bJUEqQPvnFdL
zWmQa+zo1r56EJ39rMzmqfCmS+GrXV7m9W+xLvZb6U7k0A0JqV4ifrHNgp8H5TcHbdY9oVhu7S49
Jnq3JxTuMiBuKm/FVdd9YRmhs0Ek2tjij1GqfRn3J7VozwR/5oGbf1oVNJek7qPZG5NtTdMTaN5i
QJzyptDSrDSQaNDyOyYVIGlqVitGsgvM30lW4ZQ788dgnRoMMWU7jO8sTyTR6CTpzxRPdxudoZHN
RkXMSlEB1Sb2yCJxFfnI1ap/TUPhng0k5SBlcSzKur6P3IJE467mMZWeSw5BZ0Pyk7ciJwc9TywI
J3GPe9yUH5XwXlif1okJ0jruiVX/O0rPDPymtIKO4j9ybDeS8l248iPHLojN6UNVR0353pPMfmA4
8D6XblDInCr3UeT7kZejJXMVVIl7y/SjRZbQ4O9682+jSF3h1Wg5IeVpwfFUJeOXk5MAF3vxvgQy
WnT6tuAxbOFsr+Y3FSIR/DV55aDIPWtTTMDB74X6bF1KsGpzTIqxa6Q7ffkAHREIV/vUcTm5EnNo
V1nFjuAuclndxt0s3vRkxLgeJnUWHtgY8vFS23mmw0/AtJVNeQIqe3Xb7Kub52mTDvPZ49ejm6Kj
es7EmTZmII6fh0Toa7h6j8zqPqssCxMCBOPMCwdCSa1nedcBBRl/evJl5exiELCu9cUuIdZi8v2b
T/Ka1xw6de6Sj7iXX1rHSy2Po0nbRZs+VHBC8VX5VRmmrgoLLbnKEXp5o13sufzM3PngyNeqVB9e
uywbTsET9mli7hKT1EzdBVEe0/K2TrlN/d69Om0CiEfRyALOwLxpTJtuGs/aVDwK/u6DtQLLq5IE
2jDgx8q9Egu0c1M/yJL0Wlrephn5lhf/h9i6bSJFSIPgbXK7T4K0xBQ+Zqc5l4dBEB3XUmawvBbY
zTge/Jq9/Qw/b8gy52ejNS/xVP+xyvY0KzDBjODDKhcBS1dnbXW2xMONz0NtbNPC+xFzAQQtsX56
x3/vDdzvU9IfLd78TdKJlUZAOdtFGNop1pja1jaPil97gQ5aTCs/Z0fjwJtXM6rgkFlT+WEky3yY
Zce7CCsb8Oeak9QpQn18kaDSG8w5QQ+SA7U9yl31YZvVi2bEj5DGDURgKEOSrL8xoyFu1zLbWRxV
ab+CJfHh9aAGrOapdQDNzbsBGNodsZw7w1vvjAfmynz4rRw2a0YGoC6oTNYmKjzj1DT1bcgPiHyg
0yeh76TLpyPZHKyLY+2Oe9rAe593yuod1UEzmLDrNPIxi470ltLdrZUfOnN2axRkIl37N5p4W303
9Jfs0ajkc2tWj4s23PC/Pmlpw/JIXH2aFumdg/NcyP5T13+rytwNzS9ZTMepOxnJd2LDDzdr/M4D
NLFp7+L9L3rFiXBuGSQm9SVtL6P3FYujPr4ZvNExs+msiqb2aC/vtV+TP7Xsi3zvs6ZQGyj6RNtp
mGoXhn7Tdwe92VbzVhTXjD84zknA18l3Z4WzbjOdt4O6mfeTQaxlUn3l9wKvh7T5rko7FLEdNKZH
F4rAgp9kLybEJErtk3FP7IbXp2vDcz55TpQpls/j/FfHBpECfUys6Zw1d/atGq95ekB0P83lAs+2
0q902mE2WH/VQMj/rJP8mjd7o9e2kCQ4ddt9W+LAFG0WSrsmu6Z5dApB+Tb/YVF6P62AdtWoBYbH
6lfmHEq2iBt9nbdQ31+9vIt6Tz4Z3UWQrLum4nHI2O0gMQxGL1TcY5eKo7nWD75B5uFaAQBjw4pz
fniTCUFeTh/FWWxsTBVHtT0R6Oi/WaM6wAFVV40tCQIkYyPoCg5OM134QSslT2usZmdDVx/opO/O
fBe513jbXiektjvCzh6qWefQMX+deH1ljAn10bSCJB3cJz83QevgzgzKXDw0OEg3Y/Vot+oPYUV9
6N8D7sj0PWW59lTW/hd28QjS/E0o49YvxWFqfuxGhrFN41ClFkQrfaIPmIPOzp+H9bUmHNRXfKBN
dzALP0xXYUKY8C562R0Npd56a91n/vJup9Nb4YpLmRkn7glGMdQ1jX7CPxtmIr2IptkLDVCSsQ6n
uZMiaC14XSPYbs0h3K0W1jZNIQOLQrRRm6cnyeZ6aw2IB86ykQpMWzO85N3dGVSENDovCx+5NlUh
8fws9a71eayFF3b9HfI49q9kilPrDnoaTfm6Q+LHxZ7YYZv33x2N/mYa9L+Uroq0Is7/Yjb0KwYu
i8NjrHcr9r4gdtRC7KtPAmuMrUMFmisIQtLkyY3bbJ+IZSdbYGm4CuxDmUPv6ONnfL3JQzlr0Nc7
1b6qVXHipk01uTdtmYvbvOakXBrEWloj8p5v33PKdYtaehcbqGekTIVO7W/dAWgcR18bpbX2TuxK
/KAJWr3RFJty7eftAoZwVWa7dwf7Zda0q4eywgPv8UTeHXZbpU1GwFL9uBH1um882r4GXrfnptp7
6tEO5LUbf2mO/5DrmsKbT8VuiOK25O66FRMhqGXRewTlAUbELIDDtzkWfvzkKhNIXtNeU6Z+QV3X
D2pkcXysfwiJiUrVi/vUxYxkVmhBXsF7d/L8IcuT7sew1w7OisewRzeCKaN0k6a5BpMLJNZrtO6M
1sieHOEb+IRBdmaDf3Z6LjKVaFCbde1oj6wuaGUaAgYCmEmnZdd16M7iexSduW3qQe4zJNlwkiQJ
r4Q/Iqkr80D9s2sNMm9bGJmLjmLc+avHl7Rta/a+nPXWy+KQueqx0/1bRfmXZjFs7vHHBYU6Weuw
cUC5xdL4dbzyXK8kUA+SWpOXRUBfEhXVY29odH9N5gTrVKe3GXPjrrHocfuery1eaydo7arbLsoU
gWEvFT1R99Uq8TEp48lsobx17rkhtLs3ydC6gyeK7Fda3qfSh/3ku791loMRLv4pIJ9ZF3/j6dqL
6q/nvyWT8WYa3bMqrRd7hmkYL+lftNhvW3VfLGl9utoA45zfXrMEoV+qBEXjfLMkz+YiCC8/pWSe
+0Mn2tBswGNlPxVN/Cl1miz07utk42g60MNtyKNDQdQP2bQdhUQ+rO9KBwDfaKC07lExuddeQUii
x66Pop3TvVl+tQbiW6KP4Pzs/ta4qON2SaqfM3QXwtTTq5ujhNqLF1Res2W7ZbPq+lvHFcIu7kt3
bwmz4Q/kNWCD9dpy0Dhz6PX5Tsz9sUmS97Im+a8ur7HdXVtRhODkYdCvP/cwapOLN0iVQah1kYaS
/FAGERRtywS6TMc6n+/oyp/Kdtz2Barp4i7fLBMcXRWPZ9dLfjPKHCPJgaCND7U+/vi9I0O+WZp+
0IflWn94q7vFr98GrDpQtNdRrbwPlQM2wMHcb+qWwadwk8AVYZIbX+T/P2RpvLdJwzXvF4lwZFQy
Bo2IEaNZBRoo1mNp+TvVgQrCL18b5gmzykYvh1dbVCSkVO4unt3t6BlhAcszI2SAQIzAppTc+JxU
hbPsVQ/EN0EfGkzxvubJBO4MecPoaLPJiwUykg4OpZT7bWXNvvK645BxE/btYTCRNOZYI8Z6KORm
8cszJulgGWPjwWzNa38nsJraW9bQxTeMNblxc08nj2MaCTlsiQNolpRSdD6M5cJYIs37/p2KCMC8
FH/Zv2BNcA2NidLPS6GZ6WNiX8dlIsfdbGcDUPuSXVmp5ELUzNSZNmvrzQRNJ1CWJtuZHvNuTO9q
xrMpW6bMZOJ+9K04TuDdQH+RJNePaR0MefdHOtBz5598BptZ9S9pRpB9Zv5rarauPNY7rywuay3U
cLW8JrEzEWqPtC6AtN1LjGHRl4ELWCWgo+XdvtnpTzKuT/yz+yDXu+d64RtceUmiftLmzWzOt7Hp
o7Emdm/kEzSd9lbyzWvwY6ZGXlJ2H4vKaXZ679Uhg0gntPr7Z76SszQR/pkxcijTt9iGyGohywyT
bZ9txJzruOJcMmiRzXz5aEvvwM6GtcUPgDzdTtaRBJYnkn2y87DMS+RmNSM9Q+yqfj6uJpdyMbsz
g5O8eJGqVSHbLPrGmMgN0MivnEOkoE1WzX+rhsx4o+0f8mHB6IRKUbsWnch+6t2QzdmtUenJVo8T
tuWzmce+HxPnyiFfvHsCYS+nF+C8/hzuGIlkon7pnWqn7CzdDCXMjcHu5telypZvrdST36JG7Byu
stKA5yZ/2VvJdhiq4s1Q2Ey/yIUfEUWOZcuqruYcx/LNNuijQewm7VhsPIzsg5sGej+zTeI4u9E8
kNrwa2ZoH8UCNtnOHuem3pr5uh3jhIbMl+slHdp3zdQPlaaeJl7izSjTp04f8ZfG9m+fqt29RjEx
Bsf6Oc1PmqGHjWPhQ+h2hipfPPOv2Y8BY5nIt4Ynvx6XsJLmxR2mHzFJblHZHEZVnDK3KvdijZ9y
S16kMHb6jDS1jPzXsefRL++fSwppUVX6BRfNvNWTERipNDMIE59dPp9FD9jkSTr1vlnVIY6d5IYw
5dgJOme5a4lN2riuNL7WbumCLrfriO3msJXl1ermSxb/ac3nZYCWOtrXTJkfuGqYRQpkOSS9GQaE
N+bXjPRB+Jd0wqkWanUcWbIbKUXWDzSPI9sYe8NAAWHgfnQbbr/SoBcw5PMYa/Rvmf2p6RXc0sIp
Ng4FOir9xiu8J5hym7x3vpbZZt7i+JEDyCUweoxqUy5Puf3SJW5oc5b1XLEDWkKdZKeyYUnIQezJ
EIBwC+0TfQHYxhZhNaEikE6Z0PUsvgjENC6bfvHe5ziHIBBjndasik66AU3IOJHM2E67dYjSSwKB
WUTOPU6WJV2WrDZOBwjXXTmO1thPQj2Zp4/aMn41N/m9v1XO2AZ6LXea0j/6kgMYzM9Ti33TMsvj
VIeqPqCDHjvXPrBbAAM8C/JxN/rvBc8OW86PQ9V8FQwzAzKFItGWByLMeaH75+Z+VGgvDTlUDUlv
Ex98PveXcbR2Ur8fzv6unv8y9fvq/DRc4w8HUWIYt9Pi/cvpcDTEz2KowmpNA2fRd447HIuZPYcq
Ip+uEM/p/E9U36X3scDDjNMfjuyTr8bIGETgFJ9d9oqioVfZrkVq160VBv107Up723W0DIZxtcAc
FiPIcrvuTlXy2zbcKkZ1UcSKNom+8+A/xAs5+SRohLUNGyCzA0P34EjkwG/Td9cptjS5fIBWchTp
VyrYgCirgzY+lAYKcuEMe1WxqqMVG2k7D3b97JnsK5n3KWs0NuKpKmnolaXtBjHCKlDFjTAdYBS0
6BQMkeGU4YwrvF5RqKU2PDrr9IdY8J/G4BacO9J/PDhsMnm0R++4cuLJOjuULGaAT0zro9LFe2uk
G0e+y/FaMwWJpzcD7meb/M7MEuSdCv1eT7cJD6VfvbFjyocLsdhZyQjQBv04WfVBm5+KkVHE3Dk7
Z+4ZC3tHKxvPumoQhNnJNj+ytT9k7fRSiq9yWjb56D6NnbVjjXrj3NEN8SmxPzFC7et2ZIHed1/B
5k38I+uzVcAMluWp6W+xPzQvBgCKQtP2Mnc3BluM7PKEbkzWeHxiGSyoZ3IoBAwGO4lWwpEJ0ubS
94hOfpCpi9Eh5hJ8mqyXGlSmJ0R1YeEg6b8GcVwQe/uDhuvYVX1QQBwY9SMzHvjg9FGWcaraC4u5
mxxxMj0W3qHL1oOWwDcYuN6jgkIxi+r6rVxvpcPKi/6lcYXn57Y5zomLRzYN0vkF8+llyiIQKVwg
Mc/O0WdonBUJoAsZljwy97bQ0pp9tv7E5hz6+fxIlhIhTe+ehVlEsApddhf05Wa6y87r1YBVXk9A
sOrkQfjM5Q1zl5v71MquSl7sggkWdAGMXpRJKGuZN4aWLQ6utG+SYil+5/jfxG4d6fJk1ye7vDgU
n9q+6ZGKwMAaxOP9m+s3s4PcEGWC+691n2TFjxrNJc6QQ9hfLEdnq61Fuqm0N2VAfc8YdIxVtmGd
I2IfYWnNPWaSwCuxO6gr0au8cTvpT59m/rh24QLxGXkFukp7roElgAZHHu5NDpaMM0psLZ/Fhtn4
Y6zec+rWAG+qh7uPiUEF4w/ckTCVT5rQJLtjFSNAiy3PMvc3qe++L8tkRs067AvaL8qnqGjAchjO
hklB2Bk5DhooArIh57fS3YhACXe/MNDI2zXejKknOPAG5jUpl09pbKTuVQdr6WjPynNrINmWw7lb
+wbaYnvr0/h7cpovU6O97Yd3FmTlez6W9RE3FkWhUbSXxVefxfyx6ivxwF33tymzs6pWTCcFWs8Q
ZEMbEfTe6xg9tVsRg7xFIveXZadcjeMY/+ECX4xfevnSy6fsDtTW8IrKJnvFWXtbXOtMFA2ZeCA5
xZJtFqa2d9H3hbiGgO12O6ryLKpgjxDrRsbl91RHFRlBxhvwdBNCB0X6ZtXA8vKULma5jcW5MscH
o/s7mdoha0hthKfTZ085OqzIHmKsH56rIndddondR5QKE/xb+L/LEKXxh5hOtf2Mzn1VlUkF3q+B
sEWysXVkqE72UBWgsWNE+vTtKSz9T29szy1Zn37LnE3G2caVHgdKdcjL9aIv5k+d/LGQj8MBpdIn
IHSTxm62lW59RTEwUaPaOSis8Tzq/CMJw8C/Y+8ruytudayKT2cF3oMx94E3rAdu2nsRPhsPTcLX
Pum0ealc5kDd8FmsdZAW69YETJNUWH50J/sXd2DXS3Hxx2Q9ZnMd9UWyl52pkObqfeJpZLfkPM/S
QJ9GEA21xd2PruYzWi6Y8SrtT6P513plkqvp1rUsfO/kZf34Mq7WN8unrCX78xOUuO3sq9+hl4cl
j7XNUiQ9gy80fx+BMlA9U5F5fvT9XP/ubc3Zd+vgHR1FU4lHVNrfC6P2DQneM2IRIksyOtXB9ZcL
PlDCnlxy/+sYd7PhpfJRs+OndaD/GOz01ReJGaBFtgG5rDpvVZfs88owHytjG/tmSoF9m6DgMbab
wFNl5refrhlCagIDmgHITXIqbbx+mfYN9i3OLvzB77SGPo+Qv55yI+l3OHW0YyUHw47wBLFXgPge
WpXat+78DpIXrvRkzZGl3qfJ22Ns/iY4Z1uwJYCAKN7wf9GEiW1XTnfmys0Z5YEZ8Tbx5FZ16aEV
+rn39aubAsXONWfTCKJ78pVgBbbRzzPAx7BcNX3n8yQ9uM5yMppk9ABhJ8kBO1C51VsXjsaYl+U7
3hwL4CY6ya7rLJGC7M3dgUbJFBqnSvKSFUMrNm6XIl8WKX8vuxL5bnLKiLyJ/kgUhRMxxzFPg8Xv
BCMPGRTJKibwzMvsbRy3za7T6yeStOqnxmBECnLdvbWJkDuzJrezcDLx6nbtpZhItKTZZIPfnVhW
a+luxlafw6pBrFhTvX+W6C4Rmr7xMJV6Sgja4vR7cy2ZVg9zteKaEBmE7VEyJSfMw9i2gu4YK6m3
qUzjuYjbv4M3GMW1jgmtDcqkMT8JKJK/413mTYQxQdpGayoLqX7XTIcqkqzDP95B6B6xOdxWgqgi
s1DoK1XOOBgb36Xiz+FlWEYaq1Xjf8E8xho3jCjmiGHmz9gu3aZMS/GgHPdt9BHJ2Fre55g3tilL
H58M3RlNN+1wG8SqRZABOT1qYEl6q5dbe838j6RIKXXLfvrCoPcvraXV72tnss+ym8xvlTD2TnA8
/KOOxbC9SIp73cBzMmnAifuq3vjswRxtJx2oPtZ6P4FNOTsaslMT7/kues7G2T7WUv3rR6O92T74
XYxdJbfu7AYtFxRqjzZaVHeTfkg1qjO8isOVHRv7Y6x92QRG1/m/ejabII51bdyJEju7lkx2lOXN
Eqb0NLs21VB+41R27iZhokUnXC7lP2W5xfPQx+3TWM8dI5S1IXdg/epjIlD1ai3/+XmTqbBDKmIY
O7bgnaqszh+7ISEKdaWAwyrs8yUDYyd6pKA8qETgy0l8GvUgblKPxWdPa3NoiTK4CPaIdkLZ4lrR
QlDntNRVDReMwD5mGJhM2StCAo+ZgJaxdHivjeac5z4C4ZR6u1bOWWTBkuV7U4xU4qJ1djWsR28h
N2qYLe+H5MoqYqatq9DB33LDrej/KZVm7FiXcKOxVfYlZk9/q1MlHNGoKaW4T28d2It3d5wXrIzC
eeiMBTQqHjbkytZ2TkqZ/tUrTDcc2x4vjEljYfoamsQsJ0lT4Yx/yimx1S4D9xTkcakHylS1flSd
x/0pEuPJ6BOInq3pNlHsM9ClB1vCJtMatLkC52Zi9t0FU4iFcbhZkocBCTii1RwfCmfm9+s9jbm0
4U5bf+jTi20wD07MIkOgyujmkNp3hZnYSaC1+rsXx6vayiqb91ZVel9j0RNNqhdEW4XcYtqTKDD+
sAH1o8fVjNCwxD+VuptNgUGHZCgZUYadirTGMfavfoJuokpSyPvc9fhaQAAanf0wx7Li1qyNLCJv
O0HccAyaxcY13oF3mA9IPL7CWdSWxtUpikEDfhDDKkXvDwpsJJGmebnBOyuaM+oGCnhuj6FrwWoT
ULnNJfce3TZZdnM85SddgW5vJkxDCeuBe69R/VNcztljS5chhQu6m3IS28cU/2atWggLkol3aZvs
YfbbZZeS1GHU95x+12SUG6/oxK0QARDo5GMqXOuYT/Y7QYISLFc9PwjRrxzXwoz4taBimnG8R0bq
T+RbGh/3o5BtdDop0UKgm/SRL4Fn4ikphL1b2BPbjHPGU2Qp/WBZDdsfg4PuMlcGVSE2GuKf/Edd
ieERrarVGL7jL2ZPcfSdMJ1y5W5yUryB8vXVa8osIfYmtu7KajrFxdIfvamTvBGJFs6e4f2zspw5
je31W4C+2EvpJ3dS0vNsWFFcfvIpXS5Icn+agZl557U7fx2ZJfcFgkw5r/XVbXyaqLyjyO+Lyjqk
qtD3zix4hCdzt/h4ZzrfO7hug+bv4QNvdHmUdNuPbW0NF8aW1taQ83Ixl26JtB6csZ6rOiRL2iGm
rHYuwpuG2zLa874iIeLNa3I0p9YXFuy4aR6uJnMSDMCZHlPvjMXD3M/ZNr3rsb1In5ZKmbeF7xbL
uK2ZkZYIlvjT+S3LvfKRfA3SaS03fsdeC3veINsYqSGotM4I13lu9qqptj7Z81tjhH0UUzW++vbw
QSyjF7XTXR5tlnJ48yYzdTeNTJx5I50eQWl1+3avJK5qey7EJc8tZv9JA1DNqZgklQszF4tR5cqI
9ObaBsasCiGIWfJpLibz2klipFUBb69hxNQ10/wnjs073mbGfTE5AyK6MCIcuWQw9czS2ctaYhG1
c0UujabHzIsr6Odj7WaRS6hpSMEADE9SiNRF126XYTxU6HklyTQ0MWv8JRLI8RzYDrYhH85UiHm+
+DZqvrpYYC0wK7iwmyK7OzDkPGH+TnCd9LKK/9WJ4Z0XhD+JuyZkjwwvT16Gus+uka5P+pEHtNj7
eL//VIWPOZOx5A0bh8lfpFySZVOHOY8h/pO981iSI8my7K+M9N5SjKmRRW+cR7h7cAJgYwIEUeNE
TdXY1/dxZFYNsqprpnN2LdO7FEFGIjLC3FTfffeea93Ybsr/d0PLqTYKHUZOwZUN+h/CnycZoGed
3PK0MZ1nfVfidkqyB421kSsmEFfqBN3soLl/rPhro9eyVP2hw1sHYTUb+LVIkOjDpu/dNFghDE63
bmE0whE+tpvQLp07NVJymrtJjuXT4Jv2wz5/peuAhlWcfO6mJYn3OVZddgv8Mlg3wYA6XaRAfJIx
nq7xv7LTSfnvZdyPqQ45RVHb3RXkLX70U8iPrgkM41Fpde/wHJbPoiyb63ix52IbSotdgTdcdrCT
/IYHQ9xavMl3LjLUtTsMWYM9RqT31lxD/5GOPo4GoXxMtXNYpqH/quUCuSQW3KY92D8xGZczShb9
26PLLTqdvpbMD3wSGwvNUGPzgIkwLZ9lkVfnOEmGXVMuMcE/18oY+MhGGxvvH/RktSV0Wz2Aq8Ed
W6bzslFLh4+1GiN1S5bhMEESI4Jb6Ksgqp1riOWUEI5Tfe76tqZxeZ5vpwZDj8rCh4QNJbB0L/+a
0mYe4Hld9NFYptlYU7ClXHj51iVT+9TrGINW3rB0DUH12z0P1WrKbIVMp8MjMEYsiuO9F0hEwx47
gj2rm7LLvb2uXUMNTsKGOivC+FkFpj00QTnusf93W6sx/b1nXQ6GaSg5hcKKN6mms3qlohoD03IJ
I9fYrvjMWKeU7OEPJflhpp4rOT9lx6K9RsyLWA5BjljG+yXPe353AW3Ysg3yej3BKdkWIndeeZnQ
4dp1VyyG45WPwLAdR2ve1dmUn5M55zOSyJzPwiiW8XsQz/F9JM9gWbYmPcbiLqlot5Qq7t+7yed0
AoFTLHsU7VUYUD+4UsmyC53Lab5Yx06iVvrQoeLpKAZ8h7R+Qv7FVFsd/TrTG61iwTiZLBMf+siT
ik0QagMXFPHGVsL/ysmR7HErlqQDmlC8xZ2VvJiqTg8lcgb7c5b0E4Z+2+JinwebsIXwsSlLaFq2
38GRi9J95agDgaEXGxHQEGJ35F3kXUehdTRJjb6nRtbHjVquyrBEqZFoMRlrT3duvxpBa2yxnJLI
vFgNf+Kl/G0uWr6YP36a3v+S/f//SyoV4fV/HQ5YfZQyMxVxgJoYzfyzL4cv+D0cEPyGkR90UPA7
3wGb/++JPuq7/Eugj8A/YCNQ+uTf/kj0Cec3WJEwIYBWelFE793/zgbEv8EuvQDobFYGBAr8v5IN
+IeI3c/oARG7GCglwU/w+X+O2Nl+PpVdFQgAaBzmGOkYRs2rKf1jMii9c/ED/PJz+c9SffwY/hRF
uIQdgEYBwIoIOJAH//PfmDUS3ifIEs5DIlNOgR0TddnKn1i0ProxdzRAThwM3mtsxJvtqYc8a3/M
VUdWiSCvMuIj5Y5M1gw8cf+l8WYmdYytW7+P/i9oVvAb//DN0msDvgC/b0C3mY3F8M/fLOXeSYDk
CwZTjgh9VTlxx+4KnCS4D1b8TuEY+Gl+0JF2nxST532RFXuVqpEpaHmeG8K+pazZBnpJtsZaxftu
YjtEtrK/Kb30q8hw3OKJmtckBr1v7Cfule+xc1qwdxvcW0t0S3ZKb7vC2/Uj7zKlQ2870IjyXCPV
bERYMdsk2cG1Y97NrAp/TK6+mbihMfdcjKyWw/vAIe3uosnJHunf5ZW1Nsrr9kvMMlvB4z0RGQw3
NvfmtQqbb9USmc2wlGhPfeqUyJt9tEl5Md93erDuZSKDXUz4fhfXSMTmMjx3S+ivS2NvY0vfhLiC
dknFxQkL9ux9QNMrPnr8BzsjrWmjXbYhwlhbm0kLBTJ77COFr7SqX1Ptx1e03HxZ/PZR4DFvOLPX
/VSyOuLmvccgVezDbllOwBjjq3xMXgCeDXjUec12Ez8gO+YFSDqcDYzK2p3ddGT8B+s6HrpnOVf2
wzKQv6qWod461kAWYSzdH6xD830ye3t+f/GhaxpzK+3uEn2rxTnjkl6l+ftIk8ZdGSfZiSAjWe0a
QW2fMfyviiot9qy49tgBKOzUnS2uRIxAtLLixD9GM+HHjBvbY+fiO28SWsU79g+auWOVuQk+cPQr
PoH+c1ZU7FgK6rUX9zvOcyKejbPQLh5PxLDrauuU3h2SidoavdSbusf4l6WquREW+6OhaFB/28tE
VLC6TEuD8YRg5bqOkk8QWfIdee57P+uS5V55IasGqT60QdXcL8QQNpV0pjUOK8bHyKF7D+vUWjp+
vlFDKnciCt/qcMm+u5H1Mqald+ux2zqRbev3bmt5R4jl38OlKb90QW8/FjNaZ2qH6DRSJPQSeNI/
K8NF1/1pkhB5Svlv2LLUStqbGDMkREmOVSZvyq0jeXHKUX5tEatHiHUI16hsXKs2uE1zx3vSWZjz
wxFkFRXup5YQ4k2SYKktylj8CElnYD2fxdo2k9r5U3rXiBIXu6A5IK/iGNUsl8+dPT3gp8z5gMpy
p/RMSiU5ZClWrDZQ40Y5muiQaskOy/SgVDVtIyajh9LHZSpMK/Zu7Tc3lh0vX+FFjF/Nkvj35Xwx
bil6elbzAGHFxUm5Ygbt694cVcD+sRLzeEZf9Q2LqQjvTJjstSHHtfIs86PkFhs42BjbUm1tnTYM
E/M5G8NnHw3d93r/FNdjuO+byGxFcVlIEHnQ98OljoAVxs5Tkb+3A7ys4xh23Yri0n7bZ362KczU
vQ8TkrZUfvA1SfoXIGkZm5May/mFydKLFj+YHAn8+LX5vrhVe+MUkX8IVfCae27+zMjW3/eeSW6a
3pFnXkHwxYfe2RYyqre9I4gh6LhhJEGpJ3YWfZutOt9nPKv3bdeyIsjq8s7Ni2EdNin510DMSLQF
nrysdtZu0n5H5cOJljf6Ey3NWWVzKG+FT4jXz0KDWVM3X7o2/TZXEz9Lox/0bDv7tBf+sRJDSPjD
viV9+2S5/usk7BfwhFXAqN7Kc1F2wBB9tKe1mw/OQ+/Z07UoXeeKcEm/KXlBfgBTxPfLB/jQOgkG
E65riAR1W9FJMuTSuUJS5UkcTHYM2RxRvoG74uCFLZ/rvhp8BoHOO9hejTKQWygaXVJkgrG3a2/b
TtBC7E0dCK6uNV9DDUp1VybGx1uY4ide14m2n5q5mfjJqvrTb011WDTiiE0YJz+F0tnrMMHilpXv
rp7dTdZFDcUYY3OYiNAifYVJ+EM4stl5VpZshjhO3dVUoh1V2lPXiGfOui5pz0gaKc6Rl7f3iSoL
prNyPsjJt64kY7O3ksZ9W7Ksm7YiMslTHxqHJVc6OJtmbsebpJvSaw10+V7mxmEVoK6cKAbAxKjs
rQhDzzvLbpaNSSd3JwOPUbOC3LmpYkRgDe7krlEJl9++Kq9NPm6wnAlMvXgwvBg/8UBq+VyQnfrs
Gp/ODzSVeOcA9Vv41OwA2DPEuzlbDNdnv4K9j3YnrvNlfDJJ+jkiiL00qo+3Fmf8d/BNzZFmaibw
Djn1CICkaG9aE7R7LuToc41DMGKphuq2zRP/hzXjuE28cTlM/vDodnVync6hYeft+dsWBWjbxuYj
rWR5A6+z2Qbh6FwWGtcke4ptjsBy17M/2fWielWM5igPDYZeK27Sw5xRoStLdib1FOXn0gYUN9dD
wGtiHgmJg8S+byyXzcFk4S0roggTSttdfofW9FU06OTCXgCIx7u46m7TfsluihFn3FAkp4gTiFDk
SFID/iJmmYFD0uR5sYHGMj4ytbU7S2c4xqJh6W+SuHjQULlJcrjJydKx9+px7yCMUNe3IuroPDUs
4IZCEYbSIx4HbdkpS+EwOnWl51wVvpN8mpBoS8SJcbR6XJmO3yrWRzlt75F3RRK0OXbwC16ynoeU
V7Y1jSnhuLlT13beDtMD4ynm/EjaiG2AXQ6zngyQCS+FdVr36GFLmm+wxk5nv0OfdYNPtHcfh16z
xLuymu5m0dcXd08fsn6VZ5U6uLlKN970AdYvq8rJrf4URVtBRM8OxM2oBKt7Y7VflmxKDt2C37v3
x+SYTok6yWHKX6WVLbueBOS64Pg7qmEimU5B5LSLOpVfY1toiZ1kyXEsgv7Dmi6C61jJZutWzXge
5RzsPeAQDz7WPz0aKsBr+QjUvL4aEOjWi2+7+9i7mBEJC6K7C3vjoS0fIl4/WyN1t6FQJz82juXd
EksI1pH2/JMf4Hms41nvFxHesdZhzTM1OAWi4kP4XbITFnJimNbszbGFGHJwK6lLVpgKRA2Y5GZj
vHFej0NXH4Y8c26cqcT7I7JT6rNJrFX4NLJxJXvE9tsf3Pe6GZtr8BirQFTeS4uOcC+H5aIINkiT
6l1JjR8IT3IyjMWquDTnwla/D9mmgMQZzD0rKWgA3hJFN5yk+ctgODx7Tza8HbvuqMOLGXKUpzrO
g4/EY1XWT8p9yTIZv0aaXbbI53hNohS/X5vXwV3q1uPdSOwjWw0SM8oShDGZjNGg02V5exQxwkJD
TS1+WC6PLgEvDyUK1bhUN84suRBaZc67u7lLnOrJ78kwuk5NA0GXi71nxLVrzdkjS49zV/a4D1y1
hf1ensD8fMl7dDDyQ+VV7mBualRA5hloo2hDDEz4xKowi7ci5CQb0vyzVWZBmvXeCwPNNdFPc9Pe
L8xiZ0w3byzLv5OGSJ+aOMW9LV1WLNVTyyX7usrSL6U/6QApnUxC7BQb5LlsHVslt8mKh28EjbEr
umG8yrOkW2N/bNdlKcwhS7TYVfNcbZocJGfYTe3tUi2PqqmjnUx1DkFlIhkjWetl/h2/yYsSqs5t
abcPCPW4ZitOUN+07cpvkncryLJV25PjGrhuzhHG0mJOMVzaMl93HGC45bBRo9vj8q379inwi/RU
EIzdC9wxEtOGkN1whWuiOpcCP5Vsm361mK5eeSTquIxG7p2dlT7spdTfgdrAcb/og7wsYfJ2jHaI
cOJhnNp37Hg402cqY3IPKJOdD6tJkLIaAw+bpbZvnNgfVzXLUsTB8FtIz8xhUtl061cZa4dS72Qe
LceaqAYeUUulp5k9TD36DFy9EuuitIilhQ4GHt6RTeCzJbH8U6u86i7NymrlaBwQeV7qa8RJg2us
gLuie5AsdbacimmKcFs3r0tZ/7C7Zdx4HQPOykM4XRHFGn7IAgUcBlD56GppmhV+Lx7USSicVCoy
WC8af90gxm3mUl98gthYSKJJczBdfIiNdZhr4OWr0DYszap8bHn0GDGXRH/KwhZbB2MFUm8TZOsF
2DQxWmveqN7+2vWfo5ywN1dRVJJYn76O4xDfTnQhvSEfLehcDWtCbkiruCef7KDb7qaiqfaZ8B/6
CkoFKuS9KuIfLHceS53Ka7+5qMILY6Sew8cMz/TBZan1ZaqDbN8xkk9V8KypZ0WpI69bdvONfXnT
hTGxlzQn1xbHodkCH8OeDasf1ZmrfnOKK+cqmttynbshqw23ee/NUj0W8hKgr4W992VxixwWbDhZ
FtxJgnBQZZKVyvjOOhNf8z19DeaXcpbIhk5zy7DuPqhwuuz262VVTfODaHBqRDQlfm3cgik5kgHb
qoLkJ0wcXE2XUXMSF3cbC3q1MC/x/Q07Gwo9Jgs+sC0+F1rsNAXjRBqrrZL5dVsV1Y4HaBukebGP
J67A9nQa3TLf9czhayiM8VwU57FOOLJijBeBGzw3YXnwpeaXDpvkBIOk3S12jNub9+IyWP6j16TW
C3duli9eMF+RVE/eQkIBa9Id5poapM3SFv2rKsx1WGBHa5sUGG3ceJuG+XxjibG9zgO0/rXvtfZz
zy5uz/LUOi/oG1csxftdqBqxKpllPxbKoN4gqeU7lRMb/B8J8afs9zS3H//+b2+NqbWaHz4kSYJf
FUHoG79oZf+EBTs3te4/KKzQ//RFv+uIVuD+hiwMSQRkH+pf6KGd/S4lXv7I/dlwQ96Kklr+8e9a
ohP8hikSlrNN7QxwRtgkfcPe+t//jT8JwsCGPHspB4pZWf0VKfGCJvtF2RO0aIS8W3GqeRdu7D/1
bYGs4YbmFhN5Zq9/zod2+ZoW5Fb90q7hJI3O9WiNOJG6oPmYlim4y6xluq693Lpu5Wi+BuxziQ8V
3M5LX16BaywfkEjLP9qS/5KE/V+EEg8fipXZx/86f297QL71+3fNL/W/QYnCpezsX8vVe/Ndf2Ck
/hOD7vIlfzxoUQRiGGpcxL7F/6MP4Y8HLeZBcyF4YsOBh89zxjP4h2gNBAdasU1bIXQNIOy/1KM4
l754CNQxT4kPgcb/axi6i/z966PGMx4GLuHbC48bgTbig/Ur97egSGkg11qQl8aoUrdOt2qELjZV
rblG8CLWGGzpwJWfUe7UT6TXrd1FuPwpL3HTYUfV9ohCOFJxz8xXiSjkFXTQMVxF4KMuR8BYdxQE
znKEueF4P1As680MnHFl5vFbk7Mrl7gzl1qYU4SwshIX4Lvv2ffUun+pK5gecTJ+d9rRXslikJ8h
FIdtN4PTImnxiacESQlFbqVxQC9hW+yHtnysQ0vs4Plh/2E+utir+mZlUgMeq/dopF05ZdoeUJEk
JSb2k3TwdHhZ6G3KNIpeNc24elNKdlb7UsGfA8lbvM261aeZGPaOP8YbgPXmvs1buXDfyctDknn9
JsKHcNFHmmUF8fkGvYNzu9ZnPtL1zs/a6wFA2J47NNZ0SiQCq0sJPY2A/Y2wMqSRtGv2qacES0jj
bZSt7XPuqJs2d57tBK8uTY5w8mtLfsbCUgNmhPimkTjczNz6EsO0+zUqyp7hkJtEUTFCZH5NeKfo
iIvI8YussrPfq2UHOlOQw5mfBdecQweL61ynprrq68j93qiarFU3a3+TTSLFuA7+v3YWl0V5MfTX
F9CBPQbzuwi7/pT5ZXDVU0j2pems/ofbdN/tZWaRX7R+qlehh1LDLnAa9oA+DLm4MIbVN5KMpTFH
UV0Lsu02LlOap0TTETDh9htUdfekWQWv26C3VhnZ7r51S9RsGP1R4aCq5406Rv0IxY3b3qpWQfGe
KZNddssMRvdpUHvWWY8QrQ8aKX81apwsp2TUVr4VrJKvl0HkhDMmNjTrSZEMwWKQrM0kLwNdYyXt
axKxnT5Ac6sfAIjyAiVzSFn7GC5rCun1aUHGOHF7fECqQ9wZhpRYbDhwxUlhHajoNRjLmxieAQ3O
87pqsVHqsSF71b70CQ2zYJ0frQ4qRVF6xRENjyWG0xWVDaxiTqgJSsN5xgHg+d0X4mTNWXRedNBq
0FtBGOEVx0a2y5wsfIumPG83BWC0x6AvEoYefoFSBvMri2jgaWOlCd3r+lRVInmymyre51ZITE1N
IjricOPjkUdEfkTnPhBTLwmhZtUXb+YjS1GAfQoRd71tZlgZ37rzaPE8VIzFNUWYr7QdT3emdvF8
z26n+eznw0i0orLyPf7e5kB3yj32t087GWwqhRpnHRJ0WAWRQSuiCWqzZJ65ziI7g35V3ZZgTAr8
nNZA8Mgab7sGp+kk/OIqoCPh0Knqw0zjtA6Y+nfdQO1G7uPpq0uz8WoCJfBo4jXs2elC9l7VSb7u
Q0VeoJI7k0vrIcnkjZv374nt6Q+dqnZnGAvTkv14gVv56Dtpaj0XfRClONMZcUuSpRiTUFfl2C/5
vKV/hhKTXSASN242PYUqL3bkHXHVkQxTRfGukzL4Ilhb3SV96l93aK9a6btlsWiZlKSrCZKSgI8W
ekE7vzq0i4Lz41Eyd59n4k3DryMTFKOtJu2+Tod4W/oUskAZG15gjXs3tfXA2m4OEH1DTMO8H88Y
Y5iC6jw/xVGRfs1j7CpetwzEFCp5NqYuu61LdeUuVVZwU8Fp67Y9q0DRLKdpzE46CY+Rwao4TfUP
F4YUPDYgUj3ARcMm3c0m6BaJepxkSXAAcU0s0zFpa8JcbPDXniAzQ2JtYpLriuum+4quSeWcwHfd
lvpYz110p8okw1rQDrdxXpHvrDzKK5nAVozMcMDspEtXNEfawCe1Eju7YOnR2BPRxSQMqz3uygbn
XjVuFrW8lcK/n9qe0JntjcMVBVIuu/zU+xxCsbVAaIDnHOb7yztzDej/vPggO8TiHPl9eXTO2c1V
hhFiJTrgH8mUNk9B0e3CLHBuo9KqD/VkT+/E48sdCkFwx4gBZV2zZLsYukNkoCcvoH2oIdO1bikt
3MwqHLetqyRKnyW3PL8tBDcXjFWtmaaU1TwMCAarbOq+2FZUHjVRHsZr+c57agebnp4vAK4/8LyA
1zIx1tQi7ZZHCCsvQjZwLet0x+0AMMVQvsoW913jC7nxgktJGQ6UO+lOPI/TpNfEiFdKJSeRyfmb
XioiOlJGK49ZZUdWak+VY71pJg19YCy3aRWPt9qpCD0Vz345kE6pYXWorkOl84uIZJiRT6GWz8nF
Z9Hn7DGbInwcxuXLglz1OPQ5OAkfck05iOrgD1j6msmkO2Mn9YY7yEzKVq4ZhfZOVjc3EvtcH1Md
6eAEOsa097GSmOYruJhEzyPXOZR0A6wTn3MMqBL/o+PskQoI821GpKMPbXvNt2ivss66j2y426Ge
67WXJyRGnJsi5PqB02bYFX6erCJQAIC9kml9sY4GauFNhff8yUzLLjcwcbG/edkAiu8hnUyfcQD1
rsj9a/qvfcLGXioiYjWz00JFDxM7fLFKWewtL4K45RZpBFsCr9EtReG3tePuXK4YRVm/8OoWKx+z
OYtJjWMus8hKqDTf+Yl70DV9QKggYj/2KSuH+OyG3X2DM3vtDLgSG8gTHsmpNgjODRi7IIOFQk4y
t4k4WtmVVKgVTRbVcNnrXY7kLbNXjtXvw0DHvTsNpIPAlhLTu4sm1izoxNy1gu1s65t+IQVeJ+kR
y89VnWbbqQlW/aDeDDiisxzi6dEa0zuuog8ZRTC7lE006OrG3lD67HOJ4rQLNpDnsADh8Ft5UVK8
dU3qPLaaIEN5uaeluVm5YyKeGZnTDRWSM64+Ez+CCOFnOcYfIjb12Tg9L5nJf5v6pdo1U6juLWXY
PUXsIG/bIj/RJGVjNTJkcskdkAPK8q1h0cQCwURCaMzHabaclZJoPTqamuLG7xntzoXpKzDknqAv
/cqKNTsO2A6zRXwpzYfXAk9z/DZj/iTy8z+j+X9lNL+wN//1uLRqenjdP8tcDh9q+ZANe8g/zU6X
r/99dnIAbjuxw7DjAPV0OPj+NqM74rfQpX8W5w6IUEZ4vuZvAG/xmxsK4dqe64fYHS+tRn/M6BRL
Ysxxw8iJscy4l0K7vwDw9vw/T06h64Tg/vkP4joSMLzFP1QngDoE6DH4+U8zCnDsyefWmmBcPzv2
gv6KoQNPJOuXYrUIGYJyUIsJALtIDmnNNTLf5XiSiPX1Zvwu9eg89ykMcAhqzELrplIq307LCApX
D+wggddp0ODCLbvoCnjYaDZMIPG0ARZC5mQK8ELcCHuixyruZ/uTbAivdT3wztuaoSx56xVW+WKx
4GEPELhyWdfiktFKmJKuQ1cjeGZk9F5iy89elUyLk4pNjNW9jMTjOKawoZnuLsimZYK1CAyPdLwI
uec1kre1kw1uTsY2xm8LzE2ddUyzxL5ye27pA7E5aJRlsJWhUUcGhvjRrmLnnM0JJBBW9Lxi62i4
GU1CGJ3IXQe+YWDZD0C4wn5viGHowna3fPcFrFWpjnTVWuCqA0C/66wYRbJi6MiAZ3ZAugFH5N0D
IBz92acofEeEEA7GrrDIJcVVFmcbbyxVBOawj73D4vd2cipUkQ3rmSGAQ8lm0wMHiPEsbOPs20g5
w8AIAQzUSwtBjFCPgnzlUMqzlffBN0tVHFIGsuVbU9jhm+W3ywwbp2AvI0B3Y37IwoNMcmyYXlSx
rR/KJH0OyUWp1RjWE0ENuyhuqqji7ez23IDcaACxGqYJTxknzDisSJe4p6Bo8UsrkwCXu/CjXWXZ
V0XekrV3ZvCHVRAKWiiixej1UtTcgpzKz57Jg6JH87lon/Owkj9qyBqkoZImjFYdeNDXKlKos5Vs
K2sbzv7Pv9q2kVbBzpBSsm1xtwxZxdK6RVTAyoQxdkf2w02OQWC4vbL6I/QUJYFzxHJLDKlVGdv6
Ns9TnAcYZB5J9/GtdaFxV/As86uSO1R+1c4dVo28Gm/CYCl+ZBPn0xQEGMirQTqnBV8R9DQKEh91
rGSArbyHKoIxC0dBqRyvYstkyAMHOihTPmH4iXVtIc3qUPs8ru34rZeXgPQyMfkyGFSzs16iPn20
6Ee8TOpz9Jblg/UawQJmwWaIHbsNuBMz2T5afe4OnDsuH7pdwBdzHweRvalCbA8bL+bOv7WT3FuI
OgfOi+hwxq6YkvVT5CZA45U/z9MGolTorP0qxe9GGrLJN8JmTwEx3JINrPtp8tYzsuA7TBq4SzGT
3F1RxPVrNpXuW5xU6gObWufgMq/4wc0FJphx/EKGd/xS2m7x4I1wU/YDETogXoA5xn0zFBGDN1jF
h2SgIYkrtEONtCMmYj0TXRoVqc5IxfCgbE1E0Enqe4Z6fOCjXGzuU8FKeRdSRq+Xt7QPC/wgdqag
5Dg2hPJL88sGl8iwT5OBZbpGYrrWfVuCIIT++Q6Oxf+qY8mVyZ0hgPM8jz+lHRVvprJK/HWc6vlZ
5Q7b8JyJZdkEKPL+LpoNTiU67Osf5Vw5LHrYUK5Se7KH7eQbturEvaJ+i5O3jo4iiZ0XZdgQUVt7
2a8l7DBfKi+g1jZICshfVloHMGmwL7E4uuy9c9Lxb5wTVr1BcGi5mdrgXekNgYHJhwA0uRvkZbq1
2CC/9g1LUvz0GbU1mp3SsmrHKSPkxV5AkHf1iFlYE8P0mmSlrm4qrmVgmaLcXc3jaO6nmEwTNPs+
eOB6Z3/0U3GJUlBmkm8QBjkNFn0RVoDhL2KTET8qrkN+GtM6bJPcgkbVoIzU9oL9JWoJyK1j/B28
02VgHQa2vMO6mwL48BXvqBcnjuFdpSEVGIfak9GjVRaK2ZhAk9hZFLPe8GBV8TpQGrdKl0HK3YR9
TwW3I6XziX3CLcGhVlDgFkCK5bWaF8t6xsnGv55yYMXr0Oq4yoZuqKMjfn/ZMv45sbU1HNrf4jEE
hu+M2YVsGoY63FnGcm/soFgemobf6Sa24Net3TCYfpi6Ll8D4zfm0DQMn4nvlBCTst686TQbbwdL
B5dYfggel/0aydKa+IqVUqSe9QUU68Sk6bdfbiT/ia/2cm7/QvjmXKcKKfICz47ZHYYuYu6viqhP
Tpo3OWmHWOf9XWXJ9IpzOwSXCvfVzWuxwQlSH2c4Dv8Pd8b/opzeftSPWn18aPT0/wYi+uWH+H+4
FX6U34FQ/7qsuXzB79dAz/2Nw0QgnvAq9mhf/PuqxvV+gxHPBcwPwpAVzqW86m+u74A/ch1xuSZS
cglt5u/XQAzhLmtAKrQi0LHCD+K/cg2kge3yPPzyvGC8plicv4U7J4ub6B/vgQPJoCJLXAHIgyYG
mJa4iZypI1dkFs57bC9wDEPooPhclbGiK1HK22HsMo/I/lIeuzIL97Vff+togADjANJlQYJf54wp
8cIh7KInbFz+R1amt+9raWZoXU35iB8Zdi58ugs49hrRkCtmbhmAORzC4B+JEtM3shG4NK4JoO6D
apmek8ga4D2QH0+CfsO/RdJohHFGW9MEyh5IEh7G1hDMxvpahby001BU9xOekcNQtV9bv8e0nFNR
a3o+frK/rcsFV+Dob1SS2ifHJa3ZWbyusVikWzvUeHzadh94LS+xGX5pNXC3Q7WGGsdvaCU7OR6h
Qb1DXI+2TVg/yXKK11U5nl0EoTtO5Y4VtUT6cFRzXcvau4K2TTt67xWHIK6aI8+IRCnviM51pXUo
kh4TNynVdW2nhkCb8UpeRWmKjlGbfTMmcBmVt1gcP3gXge7mL07ECtlexuUJDkZwzKw2IcNOJshF
vL1iQ3KhJC0nND/zqQ0KLPDth1oO136gu3VaActXkXPKO2g+U+OevMCZr/MqKeCVqC5FNQyBghXR
R0dWvSR0ClrINHCYYzjzz13hv8dFpjDw9M0uViqAVwPRNFni78JabuH0DmugsO5uALFBirnArIZx
APYBsu0oENOxuXvsatTd5A3F2cJ57tvkoqh25zHwyvhq7hpszH0e0ucLOTBbzJWHVxI4A16focnG
TVsUdNBSQMTVNjtmyvkWp521bS0KA6gOgN+JX2Qm1LRYqQWDMwcRFsXqm2PTNpjJrqTBuANm0wmY
bFxtR/wtAwaA4HsOLOrC85wd63SRDv2y2xQFN4aJ36No+9PI/uI/ODqP7cZxKIh+Ec8hCcatJCoH
x3bY8NhtN8EIRjB8/VzNdhZjtyUSD/WqbjWWd6a+5ZhU5ZuHm5svG58Fhn84o1lrvU7dnbzkwvEo
JSAIpIwycfaaHQ/MRqKAVmste3BlTWS6pKOrKYUlpIbW5bGgCorH0+n+9FPhIr36EF2LdGxOYK/a
V82cXCy4Z3m04OiCoeSvT34aRwK9OPBCCH5lg73T2JhlRw4YN1+w56Yb3PBeib+ZQeurgZ933SVD
FznmUG8dmrux1bFBWSvb6M+WOYlj5zYOjpC2QZmCPRGVd2RBPzJ95PCWnSqzjugWFuKKTi9ZLLzH
ou9I0FLK/TPm8zUs+wio3U6lQm2qgrO0puZ6Y7oZqgx6cwSCtHx1FIHmkvASTLwkeyjrugH2487H
kRaJdayJOI5imNjFDPjFhgEJbXH76YEv99mnwO55SRKbVgkDEBypBkhh3Z0rxhIlGyDPh4Ld0hyz
MDSAsDUB4CQ9FO7x3m/MlEOqvhjHncRNtoLvRlGbzkhv+l++1/gnrRssdWnOgIWnHcVmoAlhRtAE
fcHIN1gtIAVvMR5TuyM0qxGQAjxqazlOcdSm3qsn54+lk9wW7WAX5mV8SLQf5RULIC8In2j90UTZ
fRoJCZqxMij9LZxHXrC0q57Tjs1PHsThsYE2wa0ysdyrqmOi5ZLXhczc+EHVsEPIsvGhgJ9LPQMQ
cfivxj5U1oDIdZp/uq0nLgsxNOqAvIvpj+6+A7HBz9Xu2cBNLNZGyTeXuzjanx6Gm4b4d4bM1u/l
lMKHbch9s0Xd0DLQXGXgFq8EQ4O1YQX4W2P2JzgiccCGfh01rah3QnRcg2zX35mcN4B1QFVGuuwH
BnIHDKUsnMjJBOYtTVNOSqWiuhOzdIEdugPnTKhyLKNcWrcyLD/meTjIZXnJOSeS1j9OtRlhBlxb
lLI7g88RNq8zNg9Y0e5qKahUr1sNXvftoRaA5ODXTs8x2b3BsWmlDR6SMD26LrAjPfBUqkem1oZo
CmhZ1wKOS2qVi7F2aU4aPsrUuPX6bXTkM/5c4MXzozO0/V8c7gUOLgOEPf/AKSweEl8xR2KohajL
VYJbx8DlKKtxC37rLLjM+NpAL/QkYOCwyEdfCvMWKiXOzK10+BQ4v9fCHvrNPFEAEE4KGg/W55c6
CX5UOZU4XN1XYPjjzm1CzS9L39iqGu1pN7uNPmlLY0/TI/qLKf/xDQv2oZvl9sZt6hTKqVlG2MMy
YP3OzAqhn4w30pUEwfM2vtEa5ZAR4jfvJrzY3NtOM2tgW3JZXFndmOyLPk8vNtDUnHuRW+7kjJfX
H5vgqVZB8mV4ufXHC4gqr1gR9DunLVOM1FgiL5Ow8mOI6emyCNN678FdTf0svtkVJuuky7zvNv9/
7y355oQjM4OYAEl0CM17gywqe2FzDA9AeOZ9w07ohUat8Dr7Zn3ruoy3hcSpxmPoVbu8Lhu+c/f/
hmL0q1qYISm52JbVBBe+QHoPeea+w6nHSOW5uHoDfZR0+HwgvTsUzVBsNuPFX3kFkYUWwkDUmWQn
4H/+XRYiybyZWoLnLJ7PhF+QWXj1b8GHPysgtoBh+u+4SmAxVfDjy4K2UFsv1iEh1rz1VUgnr+eV
36xdwwtfrE+FdLPiI0rQOdjlHpqUculV6wZPshz8a0Epx3ruFm8PT+IaB/KjjO3+MOGvqVhZwMBt
eSAGk7UJN7uRAt2XMZvMQ5+HBUvgqtpW7qTeylK5awrxQj502VyMUQvaedIl5qIwBueJW1Jk1Bxp
lKQYW6zoPVdjmUR11S/nBGFvNy7koAevvmUhvTiwk8w1r4mRPktWTGv2f2ARcH7To8f1CC9/jtJU
CuR96LSpjtVHBQNp69TBdIx7bnaboIPc3kkohpkAVDSEbsGmL3jMe19u267MdwPtGVjtQ8hfBa6G
wRrLP6Vlg/XqOb30CPI91W1MEUVd7sK22NANwYjXXrqECzPhi2EzOu7F6Gfgvz26lUmLi+0+N6r8
JJ32XORsYkw4jj2Avw61UnrxQ2LFbAyDHmHKcUDdgQ6NpDm/LEvuvv1f+jan8y4sVPY3IAuDmDBU
x45t54Pqgps3K+JTuQukpUz772yJx+vSWca4HhE3I7dm8VHI5IF1eP7mA554FQCAbl5NWojqaejM
NcS6Nk3US8Ff8Rwmdr9JXRQtpf18w2aQJZs94ut1Q814Cfmy1/H0k8cB+PLA2IoFa3xPzRgMkPJv
IiaoDuyC3LDe+vl4bUMbzjocSW9kN+oB2uZL6tb1kz8tByfHDQFGyRuEZBpwIpbJa2j6RzsL3tNp
ehvdGiqqCefWZbibElJGWvBkwt4N5juvgVaOWSq9L2P5JwNjO9O+Aqd0eBwHeG0xhHg20EdrNgmw
jPFmJBm9W5bhKag9ot/FthuNqKn+moO/6aR5yqsZtU/I9rM0gs9BxdDJYGHrQL3qoPwXzPYW7gB5
MZ5WlvpXeNFY6zvjUmmK9IL+iF04kgqyYEWRL74MxHug1osFwt9+Ssak/NVj4bFR9KdjMwzuuc4J
MQJXyE4d1QbXbgQlVQTOBo/1/0wphqbEZ0jyZXcxEo/Vv+nd/MT8MDrO36mEc4JniU+Ldx2/Ulrs
VeK80VIJe8ziLbZA/+BAhk1uqR2UGJas7gyBHYL1RBdOjZ/JrAAByC7Z5NlcXBAsxF5To/tQ427f
V36dP0wLG0rglwaIJEEt4ocFV+qzdx0WlAhI2TjZOzLwdCOn1biDLpg8lYCNvsaZnOWSZ7RRmMOv
kMDikHDv9SPJsLHaweZg8McbAcQ5CrOmWoeLK264c68iQBMi545+lllfflrUWwYo+Zul+H943WTf
wMNph9e8v3weHa3fzCqrXkOqtGhtghEvd7SI3bmGKw4FAg8woNcIktOVNNWPV1l1JETbQ1fjJBUm
Biv0Wyy1rvcrLXgGs6YPw6zd7dhgnp9VEWBOr5t7AVIsjuxmf+OB/Mcyz/YlFMlrZ6PYx44istR9
ZxkgF8h5ADjrGXaQlV/sPku+wiyo8WDBdMYaA1tkHVsBTHg0xi9Epw4cQJtudbBEuUjHiNHTXuu8
gJTe+dvRL1kucOyV+7l19nSXXTx/GZ9ZXD56AXARv2It6spnmch3v+gviFf4AZL0GxdPAxEhjSgg
2xuZOnK8yZVhDumRCj/nAtq2PvA6Sk9SoCEFXe9tzNL0qB8rznHH5BY21bJzNBhDoCziLW4nWtMd
5X3hWus/yMZsBHY4oCKbTNPbwcAaKTpGZO3+KWm5XHMNAm8g9gUrgWpow33L+bMrXB5qahj1argn
ysbkVTdgtaZgfrSL9NtzYoCTZZDvYMx+aUXigzR24OZfrCi7dT0JH5yabW5dlzG6q3kVwZxbOQOY
AgtI8xk5zYNoXjwYvCdj1tEruxd7y/iiCppEAxmK0fH2qU2/W2k8uEj1X/2kkXPtrDgEzsg0axSc
J4lLoGCBjpKOrnhxfb7AltsGW0/QoNTBRlj5DRy92jLXrML+Dml7ELT3nGzTzK7OUkxR6OcD+vEQ
nEa7fQ5zrjVEVMOV8uvPgLLofaADb4+OXXDVoQWnySzereHyIIwS61kF4MqpWQMBRuHfcxRp8wc9
MF23hoZKT5iA5Q6XutNCVDJymPEr4tQOYFIez1WIm4CmEbNkWC6d18C1CgBxVsf4ZRuHvis6oE5+
dcZR2GDcR7Hr/bJ/7ElMYZlZFjDHWsKATe8448Iiq1OVtnxIazgbjZUq6CaMHL1b6bPimP8NYbmR
qUII9sx0Ppeu9wpxsd4Luyi/Y2W1LzBt7KhZ0uq3RYE+ameutv7k5BtWzOW6FFA9QogwG2ELiqpH
kW8VVTLvDXCLj1qUwxcLTMTN1P3N7IGtTlCww4GZv0V+RVMJkE1kSTOrlriqOof+OdbsRHRGWR/N
YFbbGCNZRERl+c5lbewaw6PxjJBhvIoLo37io4FAU4Q1xbsp2OzZm/R6GBrwo5X2nwlvo46TxH+E
pCWeeuHDUmuNqdz3Gkgz5r2KT2ZusXK4w4PQTf3AbTw4q8rEFkeb0WkycMuznSjWeUBr7JzBKGmm
jgFEkWA0ZJ1E1UKgsfC99BCkhvmiAyu9xIVN25Dh55eMghVEf3iacdYdszih3Ks1Sv3eaD6GfsKu
4JjKPMymSztbs0sHvi2J7vWW0EHNs3MvF68mOnkwpN3slgi0q8n7kzsivLcy555rM8uCb8dv6h0j
TEUDDkk8H27r0yCXd2GWl2QcmqtZ1EEkVM43M7mnHVRv/TRxG48rK+P491xIjau8iivu+FNXPE/F
9F3nBj2CLHmfi07ca5lwi2/CJP6gJYzSJ+pgxo3N3fp+p4eFJQ2KUis1oxF2SDAww/zr7BA1sPPk
w06DmHHbx2HCBecSokCT/zbEHbaGzTOmJ2SfeL3mDVXzd3NSis5q+Hyx+R27M22q/HlOzJtyNTtk
zXtssURsPwwatsDtWAhHutw0GtYmNsGjAU13Y3a+YBTVlsOdCrTnXAZ3bmcGnS03WCCBoCXw0hrO
dGjGIglXI3m6VUwt5sYiwbyZZpSLXpvB3lND8SYGS+4rVob8xazl1PLlPsUo+7c8cQgr0qH4FhTm
rW2wrvKai3kxN9iDeU+bSJJJlUaGW8fdqoa/OpqL5lu4zFfXz13udJV8VKopj+YCLd5J8LFJ0i0k
gsKMpd/Y/6LSxLgLp+VI1aa9jwej3WQgrrxMGDsTGPttpk0L0BE+omArRA7aepril7pS/whdBmwX
mBPW2ZhjpAop5WwXG+PJTCEJoiLITbMzDq3Fxfd/dRrHkGjWtpGA3+niml4Ni4skbCZSLik1kS6Z
+7QPRno5w23cejT/wUXIaNZoTJ95O6fTrQkFWCOjnp5ZxiVnSqjt7WDEyWGx2T3W3EM+PLqKil4s
+7aS7akcIaAx+j6QTrjm0i9esFpyX6pT5JN6DA6eWzB4wjsCpdaIk+3EHJ9TZx5xGEKHL9L5pmYG
SS6hNuyBvtxkdoL46bR7gsH9vBpxnblwLTdWqb/IUvzEcHIKmTLhkvMraa0EpGDs65AEsD+VJtlr
C12iiyFiZxoWfJEXBJEd+TnZLm5GWrtSOkSPCT5YfA0OZZHZYj06k7rXfy1baM3BqmrCcCesQDHp
NY9h2iNL9zcY+BdzqW9jyCQ8m5BKGnrLHaQWMEE27616iLxy+MNXmrujdB8x4fWrODTfuZgdw5Eh
nNQ0rxu9U2x4/qFhYGM0nqvST5hbm+QnBiqeYlPYVhJD6YInczXyCn+zzPDYa+fJdAlkg7D9R2NR
GKG5V39A4vorB078xlugfDRi+raqLN7GY/4EW5Z9VRGPbx62umtv4ypYZwVISw3ZyrPkR42cMtbO
kxEQ4CuPyoAZaPCHDIsQPqDaoo2sSZTZwBc8AtuyO/meaLnW1/rq9ZbHEtkvj6Jt2We7Z+oS4Exm
Ay7CYX6eF6uP5mR+d1oXbrhZ/bPaDsiWGe/Smh7sYraxkY3BbkSO3qdZ1ZwmVrqRruWRHpThMnfl
uCfEzDsFNP8pD/0P3xvjHxuVc6SRykLbfkm8ArRZSoT5BGrgm6u5BWwWnaDLfc6SOaWezZ3XivmX
vlVNSrKFJVkyT6eSvhnDreZzN5h5i3ibQV0dsBbjEO/Tm5kuvHJaHMgddc6m2mJPg+ZbsIdGiMsH
WFpzrWX5DfSL0mZVspGlZXQQ9npm8+nxwxf/LkgTbYWYmC606mKyjyosafF6aYr6x+tD56qwBOfH
OMio64E0EnxYmugsVYqW+gt9OAw2jd2m331WTUe7S8a1NixQO9NA53udV/2f2Z2J3C3TZ5/QC8N3
5c1k23yPhGbyGBiCeNyyYk4iyWl2aG3syc8mVxNSCk2ydiZh7sC6mDyrfXhNkq58HqtcnrBsklsz
gK5FhozNjY71AJTCYXtT5Zm1HeCQPoQW17zATOTJrOnEgf7lHUJhbVyZwZKhl+dxAMzl+s5nLd0C
RWU5EocDykFL7ez/9PTkYQVQaGHzL9758m1AUr75HaBFw2AYF0Plb2sgdytvpgshnCnYiReoF0vL
+yyUdbCecQzuzG78hA/32Fs6Oyw1Sf5kHpMngKP08XCxcQ1eQ0a15K9xjB8zrtkMx2zJ7Lu7sg3H
jBR2F+U+DJPcKY4656ZnEasdmkxvsInNkRVT1jPZ7DmKEoU76+Ng42LysRoPzU0+WpMZ/tXYa7+6
2cBEtHD+senHfTwvtCxj3Eg29tgvFKVV8fBYDvMDW25eG+I+rOTede7bMXLUyFM8qmJklrN3Il3k
oUuyV+43r3xJ7XULc1cJ80OCg/eD5GUIlkNbhY+VHMU/RK+Gj8ylLsRseIJklRfRQGxe4p1qX4J5
oqjVNH+SEQtroWnmWo0i2ysn5V8VQ0Kc/PoKX/fXWTiNaTUQt7sz3/FSQiWAANHvF+inpGmmNdbH
5RPVHfrOBB8jpph2o5hGVp2Nr8EbJCub3HL3GLrpLukgyDgwAyn5wRbVH+IuZldEkGXF6x4GvwYM
WU/SgefjZztjXFKo+yrwHvpyHNZlXA5bTycUatYJpWBTmxP68b330FD4SRMTdAF5Xw7x0ng325nm
BpvjfF7hpaie8mYo3lm7VZuFgZYrckUuPf234H5hYfeXOgg3EkGVfmB9IfcSD7taVT8B326OddAU
xmppaOyzU7YneaWafay4R/dLE+64+r+EFuq/0zL64IX94fgrSMuDoLQWepXi6pIJd6ZqpCIFZHbt
swP08nL/BHsfb63bCofASPFkmoQPcJE4VIggS45FDD+VyMXaIMiGF3W5lVld7equ6za+pjiBpqpD
5xEOUmX+FzPSqzdVx1Euq8LI94lwUVvw556bsv0TsBiC6QJeFvpRs8UyxFq2MR58B/gwz4JT3uyp
1Nyy0z0tYfOK3qaZUtlg/GQgf+xTXVxTWrj/+OY9s43HeeOMrnqqSmDqU44fF+U8ixxgHGc2jfKp
mTMMHWyoHk1bQOfvlU8FXHjnMYXbakqsdZGaBmLPUhcvHXPipqQ+czOVoXEI+jB7pjmXWJeXDv29
bmhaY6mctyXMiw2vPUF+3qOu0Wv6DXPtXw5LGwLByPHessu8F60Q2lKAeJr0WQSGdxIl5hOvzc+1
1ESIask4W3R/kuUuvlE7Bgvs17b6g0XB3XYu0/q1lcGFijRBcpzxBQSTDW9WxdQnuvbX4GG5aqeA
ftLEutqJqf4SH4OERhh8DTwQzpbPVbCvMfjzXayugZe6p3jmvK/NduWUyVPML35MunA9EzPjOwnN
fmOyOuZ2WTmnsMCQqIkpo9G89RSHsMvyOb5Ef1GT4Rwbrxn3NaxqY+qrF26F9IKM9otBQ+mqdtVD
ZXX0N4EjXiVh59JBTMx8mFlWSQDkTovnR4gYabccIm5IFc1kdswVyZj+YqRLscBUffzoKcpWaqMy
dy2Sb+4ZP8YAy6ni/8ZiM6OMI2uwjFdt83+bh8OKuLmDPVjjUgz5px+G357M00pVXNG7ghuBUu9B
Ms2c+gixdiG6B7lMRJ/kkYhd1HdxBHxIbkoU47Vq7JdGluuqz05N44VQebNxeUyWzLty5qtosWFa
ZSbluPkIXdxKV6nF6zRu7xH2khQgqJuN7/Ety3vWEZgUOThFR0K64Go2PIbay49pp86ppoar8dJL
6rsmS9Eyp74NvPB2HEv2wL7zqtmV7JPRyG5xg+cMDDrKrZG3iKKVCI79hKQccjua0vmjZGOR8IAe
+AtB+6D3yKdpizuJWKd2GRImZPPnsKPZj13s7CxM6j9zRntFNyX9Ux4uNSOrJumTqYlH2I7vUSvl
k1ezsomAvv/pogeeLFB5KBretiPnNvGVQdcWeLUYPgLVOs+BkhnL66neOz3O+jGp7q1hQ3ZtUqtn
QMK0Cnk/W5dzZa3MBum3h469r0vrAQ9texpmjitJzm4TwjvjQ+zMgNp0p/8GFOzsAXx8jPc3XR7T
mOj5A/sKj3VjWdmUcyhoV75lJ6fYb48WaUEci+iTefDREdTht8KPib2W1oZ4iJqUlyxVWeIyEqWk
UmifyPanA1XcwRbvp2aX9cWT7+Hn0if0tbW05xfR8IinbHstDzJx/W7xAZG1Z/gsLi7AGEDw70WN
nBw0z4aLiJLOfD+NjusZ4m/vLQjv2Xa0EVcbe9dj9fS0de2nYNwqDdjfDkcK0NvjaNKNEQy00NX2
gUAWepqOzFlvSqhzGc9R1eQEbvrdRDyUx59dML69qs9natYEQgLHWFfzkl4ARDSlfagJEqaG9e1n
8LF4UrKA3WACSKolICooYmgIHNHxSCtXD9aPeJ0MNdQ3ceA2gLpgHKXl+6yfS6R99oNxsbOYMw+L
cqybXQ4935mSHhLlT/lqABAUwdg11+ikD+S6g12eF9NV9vRBkUHaZy7LIVQl/oam+bqMxk6qqXoA
mNOvrSHgdeUE8mbTbLKpQ9AvWG/mjd0P5t6LkaJyVMWLNdqfvp/iC1FWfuDZcPJzmpTNA+wkZ91T
DnTom4HBX3GYmV33PXmusePVeFtwD28MdqIc285rH7A3qVNZvHNa4BGoFA7xLA53sqUdumMlCDqp
iCCbLDgGzd+gcuZb6sNBSKdu4O5IOsWh6xHF2vfelnLgAS5Y6yGlU2m/A9u0akEjZob4ENxQqFbe
hTbto1wvqgD9QYz1ZmgIeqE7r3Nei5GrrH3sNxvHA5hhBekP15aoJSDrYx7eJ2l3BJ7eREE+LRDX
BlzwXUxhtSfiHC6Y7N7D2TqIFGqYHjeZwnS8BHWIf4+bY5s/KBLyGBt+5ybcSrofR+1JXrXpsl5M
cfFpDQ/A4JYdPmFMKADqYA7SXp3qi+c5W9dE2KemyrcM65H8LyeADp5yOrcMh46AYkKUxZ4ITIZt
TUZZEDee8IFPwrjV3BM+hNVxz+7jNiDYX2G4cbrUvuKb5LdAv6rNYeNj+Kr/CW51bBDLKdhrbXZr
Y54d7N7gkV2J8D+F1Dey/31lEX7qEnb4tsWxlol780wRJGcwN8/hGJfQb13YNh799GgzXM3i1GCI
ofFJFKeEC77K4rWZeQ8YZ29+2jwtRvqHFrXd1CW7oIUy4PhPdlqK1YLmR2kjBObECp8Tm8heQtAg
sjIA/akrgcI4DTYnk88Lpow0//kWidCVZfjtm6VkCYBN0qrhiiB7hSgCMVJLmWSk20gc4IBH9F4a
Ad/ExCCW+I+qA2JFvUFZD+gxFqcenKCEel/64+EpezRsStdEg/ZJIGFwtkO6bDRP5AZj7eK9hPc6
XyWpRGl1Yr5OsI+zDdd8N9zww3mcXYVH2i1ynnTTq7duvyji52VyZJDEeRaKu4Rl8l7SoFx+CYDh
1qNsbm6XjeoL+8CdlCp6cpyRf9c1aSCjDHxmIDIcfXU7v1h3pnXzFdAfTDgErwz6BMP4Dka6v2IF
bCXHTg6+TNqLxOxIuwwJwwn6N9Y4STNW/4Z7jBuBGJaDasvkcS44mgOWDhndVXi7fk0a65bRTqnP
CuZIdA0a/yIoOgl1HQVeBra0q03gyC7gJPlg8hoihELY1NdrGbfHulBXcwIHn6vXu/y57XxLHRzi
NGsx0i5iCpYDIdUbALzT8HWeppbyXePa5jYvBQ+FgR5GeFBt+4TLjG3mEk2o7StVJFsnWW5BnqwX
774Z1gsoFUs8WcYcoYrSRm8WL3mFW8F0Fd148cKSmJp3IvwxpKkGhYsbe8sZjl4Gvta41l0vd4YM
BwOmOtgqqebvEg/2hrqacN24MM+ERFjL+uasfebVqlmo2+6wII7+rJ6YJ72TP5gDp09lnGkRcXeF
/f8jpZNt7TQ2dcIZmXpScNXM5a03EZqDaYqI/pFMkRQngB4jfW8krMA1pmgyoBierAHbvEhpQFiE
vZ3T6chc0pzqWhm7Nlc9LcclAFNRlB8JUNq1T7PpuUqZ+Jp6fIdhNe4zx6zXRtypjZnQGDaQc92x
rAuuadf8anYJ4BOTMdJTmj4YurNXLu9neufMqAvjv2U1MNPJhFqjrtsbOhy3pb5PrvcYJfpMfA7N
8ZO9a7fH0snxSf5kYwgdwlQzE2rSPaT5ZUweBuRYGrAtd5MPrFti5ZhXvHQgC+x6eumYWo78rNdU
pPBy5ExN1xwAvUFEimnHc9rIzXg/tDbdFZ6v8xcm/Wk9oxxDFhThQyvT9rFRoItmuO18qqACk9Yc
TzjxlwsFAMSTPCjgURjE7sHxakajcKBkxhoAdZKAeBSFa5+4Do2XGpOmWE3YWyidnP1+E3gkVBG+
SP52ef8zlm7N9TmLgxdX2w+MkWB8qh7EKwNjz44UwD74ulm2VGHl+NqKDVUz5sZgJ8y2ghXoxrjT
WHQLwWimIuWfqm3ZfNYxJS7rAk/wP1s3Li81nFwrGc5Y+GrXwcgr5WSdOtEp5qO6u7S91Om2n++m
D+hihHFTJZKH3FbLY21XqDLk3RjGFEx7STAEtAaBV0phGDdSBpl0KU2wApmHdbVtolrU/pbnud0Q
Hfhbu5Ds3EUCHyhx6BOmZWoDqdztKWeiJix4sCvIwD73lXRYwsfBs6BEBLF5clrWY5GTVlQo5M5o
hdwmsYMYyHubMCfhLeyXWoXFTY6MQ7POz6MT1o+WtodtVgxfqnFudPYJkGMsicvAbo6Qm4w9DRo8
r4oYsp2gmkmH/zM8kg+aB6yL1ZNfNRRA1sB6ENk0Q1xQkaj8WxWgvPv6XTLT0noYCUpRu16fTD6d
NGu+VJi8ZYRWTCm7DULAOfbCwzQUkWkj6zEbRvQHkcCxtJFvB05H2hE8kRybhBI7f3JTLjmzcVoA
+m+yXjo7pqCAYtBRnJLM5Wdi4L2vjPSn3c3bWplEeZfR31oShqSXMALBDDSPekrcp4Z+PWZzGVtf
nZ8N2BrqWP9ZCIPcqVTZV08sayNnqgQ2LcHrqBXmsO4ZboGXpGSzraLu3xnAHiGCDCjAU0LNV9IB
yuDmsspKlXGyDdmvV6bAML36SQln4go836Rt/iqXDoLaOIBuO5uZ2vIlvTa1Xndji4nPORuqfY4r
9ztg1cVM4XBvbEPhbGUQG9spM+pXz2Y1vMLCfc2zFHRfA7wLnBt06NKNAEpyaOOxJ+w1BFMRfBWt
z15AwD5dt0tFnRSht4+pZ7KTSUpsqLU1CDqjOIixciPbppFGVdaNHPcwUmUn3bM3ojyvuNwnH5KC
vZVTKO8P4T3S0lNVHGReUsaTCuZhzkR/7G+lNO3XMi8Y7GWK16ehlsCXIf2Z2oq3wjDsD1TWJ5NV
0NEveDy4IBg/5eAaGJ9TFb6WNV+TXM2ExOog209uRa6vFMu7TG1kD1bGvxgo1MUp5+wlxS3LVsIw
DpXd8PeorS/t2n/rkOk3oEbqRm3ux1AMzoXrCmgN2473OKjbxxnvz67DxPLtcUc4DHXT3Eyzdh4w
19sn0kTZueOPe+OtzOoC1ggCNp9k3lbjwc/y/JtmBAzBGDPCiVyQMyDyibkdzpW9yGtpzGWUlO1m
9pIsalsr3CsK1t6yyf/OpO5PekRu9gpM3XQdW9fMnUNadZ3Hsk/ycZ8DGP1Mqm7a+GSJnnle1yxJ
gcGlnnnAHH3Oy/Ff5Y6HpU/600wNMqYSnYFwHmp6Jlxn+h0rDGBpMVeITPNWxUO7cYf5x/AhkXRp
rR5DcuPsbvqUE8sqHn09Iy2aAWV5Cgwr17TZe84U/2Mqp7x1YapuY/s5cL/O/eydPJ83NXW8XR8M
Pz4vuGa14D/mKs3jhcaPSNUtVr1Lfdu+1uDDI0tk3yox2COMDo1/svvtIIj2ewQoQuTG4D9zA7Np
iU0gS0LVZadef2aaDeNopDw2Ae3vNfQbZRAADJGH1iCXDrYRqCt6kHNCY+N1fH/252z58CV+THbH
YYdhsXqGBsRR0BXevO9G71MOYXgu71uOYKqq17LwnNWSkBlYNB9qleM88f2E93eqf5UHCEbbJTFb
hQa8VKa9Fb2JE2uYMY6IuE83cGuW7diZmO5LWfj7XrnIL5PoKqjbutwLrV326eTBANH4H9w9WBj3
3sESw6lv6LFgYeoMe89045NFQdnO7438kHKRRf2w4sNcEigd7szNJszoMfWDq60IcwWyhvV0x2FX
ARxwE1nHzXManTMZPMRLb+Ey8Y0dT8TCBmqJX2wY7n+rIIQ2K3FVMi4U+2UJsvVIOHtnMnB9YQHE
CGkj9fqI6sx91nxusEtFLlRvkP7Wm6bRmtraEDPviMrIe9tMPtFMGIy81nwu2d2vEyMJ153ndU9F
Fx5DIaDPpNNF+fJvuoAmYReZndmFhmsrH0UECgfwEXpIsxbAtvfU78AZxhWx1lP+H3dntmQ1sm3Z
HyqluUtyd6ked7+jDwKCgBcZRIL6vtfX1xBZ91wi4AaWj1UveczyJGir9eVrzTnms8rGxypmH4w3
G5Vc3Z9bDLqnziLVaVqUPJQtyVfSmx+nyLpFgE0/mhiXPgYelZTi04BPkFwFYstisWqHa/+si+Km
yNwH34f+N5qW9Ic0b3H4ErQbDwr7nBMeiyIQ+6Eu39ks0/djm7bH3HLxGkdEXDuWLsXGQwlFRm82
frCL6h6xgdomdBARza4D2JlurIDgumao3TBB2I915r6vfzwcRaHeOYg2MMbNy76MqNRsmw6Un9Bp
3HSet+Z7t+NOkDBlCbavMcRHv3cIEpaiOyPhjE/U2nx29OI9YsRyWctq2nmlVZ/qMfa2vk5JrA9I
cYksS51Uk6irqOOZ9ELcBQhuux/pwU7xjHzGnGLMn2HesmUq02thxeKm7y25jWo34LrYM87wguwD
bI2glKhoUIWwLe96vjcocCenTnchfkieUva4Goh0lMjqbrRr57b1ENo74bwaL7upf0Q1Pp6aoZqu
KL0aBmrW8zJEa29IOkTIA5Foa2qdOcnpK621VphDy1yc8YoI8PmfrIt/BcW7/X/Mn+e8TW3os/BL
E7/gNKx/4h+Dnu39peFPObx0P/x0cBX+K5bF/ougD+n60nalq/Dw/ceg57pw8TReSwHETioMfv8x
6LkY9Byl+VOg8Txt5L8y6Hm289KfZ8OH4GkFp+cQD+OKHxyH5y/v4iJsATf+L3eMA6ACPERjGCa3
A2DonbKozjH6loIAjAgB1My6w/vRl7aE2uLha0mdHqN7LNiBa6/WkqG4Sm8aNw7a7YxKilSpJZcB
UNVueZKuhedDNSXWC0kcOOsW/9ps00nZJeXe1KC2Jx3y3eJQ5LPshi7I+B9TkiiS3n1vKWNt5GRr
0rVh/SPAtTOE4I4fojiS3B3KsekxieYARtPCYZlopxBaq8qIs1GZIZw9YIACxrlPCRVl2Fyj+x6L
j0NOLKZRt7aT30aqe7IIbppG79pSDKPpZ/t5i3I4PayjZYXbyw6nfQCUJ6qmU1BgTWjlif8OyX7i
DHviFBCleuzNUNQ53d3kC+ersh8bv2TMKiKi5uhZIk7fVkGzx4N5ooH1BSDYTWCBpfeSy6r2GaNO
1Eu63FhJt18kf7I3I1rgCrhDxmVgiwONijYDLQz+sUd91RA07wkACM7MHwGaEUTWtsLXbHrnCaPI
YS7yc+f5lTxYgO46D9x8zFpi0V6xa2l9mxe8EXLKH2PaTF3a3Me6/BoivNnoiv4vEXXnlU+uISpX
EgR7+t5d6kPcuxG6xei+XcShy7KzqoZ7OGBbLu9Tox8TLBml9Sn0nEPSliiR7F3mkLve6WuUXlyk
CZFySXaJM4ZPHp/zg2pJTobP/hCZd3E0fxjsVTseHUNSYVFZ0DhgbrBDOYfYJ/XR+pJ0ngIMp30R
KyR+ASSPTW1flnNyzmf3zg38/Wq88twY2lEP9AlQUqzfaZFdmlHiJVhbHn7PlYsLRJ/5lqHuLjao
kFr8aJK9kjosyaPIsoPU2OsxTMW9/aEPq8u2c4+hnyEDtD7r0lyXFTTHtH5mLHmrIFGHFEcxdy02
7V0bNvupUe8YZn3vwRZBWnh0qfRdBms7j369sbK9dKtbmhe7FlFnQmbvhFbBzX2zn23nTD8KTunq
63rnMaOw2P0NwbtgtLZpW4SMNbM7H0DGh2hE/z1hDsmC7KRTeF45GnQjqr0trAsdxPWnpr7umcZs
kE8pvFLNo8V/ZlsoAWHq3eZltJ2y+cp47vssH5jUewnRQAOhZrCSLKykxSwwFooKJEJNsls+kv4j
NUSCLD/IOL5UdbClQ9buA9oYmCeZtmfmrCDFIy26BtjGvhoRE/zMm5HeyRDG1yCpTqLKLsB4QK/u
9J2ppnODsrgUM0tugFGB6pJBUIsfN73B/HKGNn2iVf99IkyDIcVh4AmxrfwsRgSH4NdtPda3qdX5
d86Ccq3tr4b8YmLqQ4KevRvm6CHVyxqeW93jQbmEeAzuIxnFyWIkFzbZN93UuIyD7epp6LIZsJIo
GXmnn2bREI/U43p0gZEnWqApIE6DAeYpAme1ZMyWGaKVKLrxFB6LEE0UG7zMd29HFBJdBBILpfKU
oUCIc8BNLfJuU6cPidQPecfzF9gfFNGmQdocs4BT98ILI3PGIe0mtmq2PowTL+m03E15eDNPCyys
6Er0E75mOlW1TRvbP5NNQNvUPdmE7UapJjPAGchY5sNAuc+L+33CGUO2Lc7A7iSpXnE8bmV+T+lT
ADZjWgVz+2nOxks3mG/ttr7QBQHmEcI8KYgaQhOmkJK6yZl5J7cn1Sc00bAc4NhtvA4WVyaQs0PA
cgSqD9pfXxnZ0wECXLXx2Wlo3VyLDFFHEl8YS14LWSPV8nPE+t+aVFcfK6fRfLnDg42ogPnOVSCS
z+7qCo2jc04vonaXB0yU1xHkNG0woBBJSTv2Agk/j1NRb91eHTKIoxNSeZE53xevPKhZ5TuWtek0
a4olSqep9faemj6atDvgmKZDEI1XptdnB8wpkgUmArA4uQPxlsDUY2CZi87096VbX62foymA3pXW
9nlyv1mBvx0UvW/H/D3Rchak3Zj4DvDQcABcRDo0VmhTb+B5Y1S2vk/BNaOLCxcvfO8lV4wlGKyX
zblX3HZnuhmJpGU7lN5OwUzDJUexw74AIMXdCBAldIEMlcu7uHrK62p6NhHhwOWDBxlw9GNSZcV1
3VnkGwU5MlFf5rN3YaaSPAUoYFii8Pjy2TPdOLDpL4Py747O0FM0dtVHlME98dYNAYrYDB2fhmIy
YvcpW5YWX0viGJCXP06Ln31EWpUhCBuUupvo8gPcB1v1mUFG+7GZc/V1Ljj0Bj/EzOYtaYsr5SSM
FOt0JdwjkVRo9JNZMRQt/GeHfQqrW2TTRPfzQW5zSHyQHbOo/dqGS+9tSfAe4z18WLvcI8P140PG
FmzYxpU/ksrdJeN+mgQ5YK7BLUA/lmjL0Q3EFsM/pz6ImW9KVvFeX5WZm39jFDw+G6cR0Y2vPY1P
biYEZevTAz3WGJUxZRir6o+RhzN7hZcH3gllGpr4YmaGiF3PDZrLqZ2dp053nCN1EbO0mnnSZp5c
2FYxewO6C+OQl1dZ3ifxGbmhbs9lZ1LvWha5Aja1pGQB9A2GTEJ82BjY2vLQGRvS2FYY32yxCYJB
crUk+G6P49TlgET4xOK2oNkR4P1iV4g4QVjufkJpF8AfYMu/sxPijDfMGPBK9nJgYDGCbPgnKcbf
kdmMmDyPfOYBxTSG0U0oKSh2XKrabMa2dU6JU7fZBQhN9nZuKbJ9zSg0uTAzHQoEU+gTTiR9RQ9g
Vlp2MDYaoC1TJ9JmMKdV9DjbEM9NxIpR7bsREDSxRnhA626VAASCQuQExwYGEGWeLvc+8crOyVtQ
ru/kyID9cmIP/SwXjGz8rArBNomtCAnQlrS8n5lEpMFXmOaqGjNjX1m9tpZT1Qed3PrwPiOoeb55
8kvsfadomNEQN6MXtIe6zgZ5tkWBZJBwtBrepl+oaqM8ZaEanenEX5DWW4xXeQgdFJxXXxzDvvX6
u4mmws1ckt6Dvq8BfZKhEyhPehxR+k+SqeehqTuGtJ4MKntvD04gjwSFA2YqYFgI2Fnw/w5gWk11
xQ8DhV/rpkW10VbzrdEgY6/MYMtoz0w2OeNrngTUwxyBrgkrz90zk9DqgGqLnWjSpKTyjPTuvmBN
HK6CmlDeje3D6yc4SBPkKxxE3/zBQdKgbrG2LBMtY+YudDqIZeftbEUXT9uuoU8DClD02aqrNehL
9ASpigaJ+7kpEhdwYjgI0oPFDKYoK7AJO8mgL/upQpc6Wqm+GluVJTsRROAT2Fpg8rFkn65ITngL
m9Bu0Pgw4cY4o2Kaj1uf4pd/g4Gz2tWT6aaD44222Y5R4602FPKcNkDI2s9zb7Ac+1UwEvkc4/rd
ekmQmh1LEKzDwEXQu0F5FiHUciI6kpprjDmqJF1uH2ZL+Xfe1sPX3qHHjQC412smSKCuYnpz39o6
xEA6EKI5Y0Mcgn7n0v9upf1Q+/zlMo+YEogkIm1OOT0SoSzLTyQjKSDUDtUS06Lxo4tyCnJjNyGr
bxM4o8lof1W0yHOKwXFlSIwyRrsZtpfZQOWH6DIosmNe5nF8JKrSup/tfMEHFpbhJ2UeQ8KLoWe4
/d8d43t1o6K4v0+HxqGfFaIx33g69J9d1OcuJXA3386z1eXbCNgXlkjZBAhpwJNsQL0yS+cC6wdT
uRB4yw5TiD0qYiBwplTPHrioZk9GVukc84BB72YUAUg65tLiHOFPWXC657TiEV+bLeUStBUfefVz
WXnOdxWMhMWZkNGSVU/OZ3t0FJmDriHbsZw1Tm9SWka+gkK6OcNaT35ndEcD36kGuqU0FlOK9qUE
+FvhkaFUUDUjoCUtzbuyxVOxIcu7hX+5strM2HP7uloPCLxKwU1ytM3CRCplt3fsGdcO+VAYmbLs
ndPUNcTWLEMXV9Z+CYrELAFPk/FZfhEBInCw87Xv1hZTzcK8SPdiqBz8JmiaQg2+IR0Pc2VIw9FD
QKDk6JT1fYQyAKtJn0SfeWf9v6XF+GfHpYaKogitGWlKwZzZOHockgOzsOldJtzifu3efrHm8YcE
EHrsHskMZdckvGDekxFdXyBMaoiZKSKJACSvsHAFZdLwDOeYceFetIu7XwQNanJTFvsrYmw64/yz
w65kIGxleYPY3AfG5W5/IIf+Vdvm/0/4koaB+T/Dl3bfivxLk/4MX1r/wD+9Han+koqoC8odH+2d
b/7D4PT+EoZei++CkZGkB6xdn/+CL5m/jCInw7dt6Fku//Of3o5y/+Kvs31/Ner5NIXkv4Ev0SP6
ibzEl8pzODJHgvWpXV5V/v+fOjvIGhn5o0EjKXrNcq9hOkKMxRQQ1+Xpp2vyGyjYS8jTj0N5ElgU
UFEpHcdbYaA/HSqNTUCuNRpq22HzxOFsfP1tejWZobiKREj4XZNnH5IKNU8VD9H57cM7QK5enyrA
U+WsnFHf46q/PD7agplos6Xbxm4aRnfSjjzgE7wYB9oyBLZZMShSLgFYW2JGIa0weg7lg3EG8xwm
JrizXb/BvZrNfKqx1NeYWyRl+oE82VySTpzkxdEg8PxejzVpoIWO0Frg06SSsLIclclQ0lmImrqg
oi9Z4HI7MYhzxjp6z/PjhVAO6+ArgILhI9MJ+wPeqOLaH/he78ciiz68fUHkq4yUf+6IcSG6umq9
I3p9OH66I3MlsFCh29yOsU+p3dP4+1IMioCouVIATyBbuR/ZfMkvWatRgMCFBZZdlYjoWUqc+u8l
R324oYpEmRxlwAdaehnPrZzQLCGZyYOtKhLPMKIIVXKkqHWe6dApeWTR6t4HnQ2uI0qy7Kvqozo7
WIj5p5PXVeXT1HvMJ2IdzO8U6m9c2l409RBarQQ1pwfsJCGS4j3+mDbfW5zFSJRaH90M7Kds8uGY
k95SWyTpQaC4bs/sHwpqjGTKQXL5lQaFr21QFemINgBWhRs1uyiPJ7P1caN8ERkK2k2hZ+Q7bW8b
sOeM0awdla73OZB88k/MTUYK1gFk0iFuJmOgI/kxhcbSdw/4GsPwzoGYY1M6edEX0xhbQ9SyFSZI
LF4D8EDDBqBti6Xep90KbKladPc7sSDR30ZNLNJdomKqe3p1qDJg0INthPDq9+6WFF0BHmYZU+dq
YDtpLlvCU5GYuDp7FyM0Fnt0RYXc2fjyKVM8ps6nWE6+/cwJa3WJolsjs2FBju9hNZjxOghJBz4s
sVeRhsBgGO4NTwWzLEEj9Rw4DorwYEhbe98hFiluEwkBEt0+3VuMMmNG7AchG7e2LpZy52RmZAsB
JxdvdDC0wdd+caP44HaOCRkgMV/ZALjRq9zKh2phUh+xvijAvyKXSJoKiA5mPSsNpvggoA8Nu7cf
/t99jJjKehCIcfUJxef650e/ZbqbDgJoVVga/6gj9mmtbukFgfMAZsqOYr8MVnkYgOUQ3tgH398+
PvC81x8j3zWu0MLXP9h7L4/fSSuMMy8btlUSrjTz0r2E1hRf2G4uj6X0k6u3jyd/86H3lfR+KA1Y
OdTa4v/pXdc4CstKusTVFkiWOhc1aDMVQAma0vvS1xPWMXtxdx2Y791cD+Kc1RUM/ZGp/2Ga6VTm
yHQPC9bZS8dKwv/LbXye/jdEm98sDnK94P+NAFy/RSRMsq1TqNKYMThr+PlPv2+GI6oCnXfMVGUF
rmJmOst+BCkx9A9m/OH7BBzWqWB3gzF+suXW6VycjrnVHd++VL+uE6zSQuG+9lmxnXXi8vMvKay2
EEyBxRZBL12yIRnx6Jp18PX2cX7z+VVUBi4rkQ8vU6lXn19ZpWrEby62UTkOd+RBW+2+DgbrW+62
5ptF84WBdUL80UYQ4i43kJlZo10dofSW/YiKOW3m8alWi4ORjU4kQXaWy1bBopWz68scL/7bP/nX
p5aeNJMg5H5cGKqPl5fGU0aZIVh/8bBUX6VTtsdgCvJDbIroIUay9odbIV9H3gtXeba2UR3ZwuNl
efWa4mUv+9CyV9dD5j4icPPJfWj02JPPigJS1yMgj5zpDhSgNH0cx4YOxYi88fD2ib98JihYKFmE
IwE7SyXQV1HD/fxMRIuqZCUTeoWeNd5nnmdvxJDO798+ivzdYYDLrmM+7RneiZeHcbRkSSSsgs7I
5L+b0f/S2apz/S7us/m5d6vg0EFfRo+zbuDDwqa/AdeEIOpEpykfbybmR20USG7Seq7f/nUvP5nr
NXDJKiHy1l4zrmDUvfxxlZfYOBr5cQCsgnOtPGtPjHN0BIzyIezTZO+BANkFNa5LBGTtw78/OhtJ
TyitBZC0V9Vj3OAadcE9IffsALl3WcmQJiW0DYJc2O6WqbSuGRuCVqQF1e8b2Cd/gNqu9/i/v1D/
nD9dfzS6Dl9smuMvz98zBAlJ7ELwyJNi2XYVmR+bLqnRZ4GSx8CfMf2f22H/9onL9cxeHlcJyKS2
r/g80gh89ew5wDTtpkLGCp1uzW2BG/IhC2tqImLi4VQm2uytFmiTyjVRTMUUjdMhVnjh6b1nS3VA
wxJNu7d/1fokvvpRhhsBVZBvpeCavLwYFh802MekK8WdRPwze27wlEtmvCAq7kkwKclsaeeGlNtm
dDZvH9sVLxez9VZQsK7zbbEmDArv1dHxJyMr9HW9bavxLqyBdMXW1CIJFxmJsLg2dwZRICrZbqXx
3ag+38M5xOlqHb0ondItWrL0EtA62PiQrQooV4e+M6nAGPyB9Xf6OUfNQyc/QpS5AwHpGCxaMnrS
JIUnewRX0xG6aHbkPiw4LP2PSSjCK8MXLNinlodIGsq3uYvIl4UiSAHxXUV+9ORaayhNAb5hAbFZ
IcnPQc3CRJuq+RmDMphTmp/2mf5FToMohxhCoxesR1No2iUeIaSfXHLGbq1KejnKJj3Umw6ZNWwq
wEBraKkczE50QXxrWyOq67aS9lmUOF+w/tgQrm2foRfD2YpAghJPw7Yn3UtuGsJUwm0xzwMYE6Nx
BlGl4pIvsFq1F8DXu0MelzLbUcZ5373asuaNN+n6UcveHzc1G4hpF7YprAbV1c03WqWGOBiVq2VX
ZVZ8QU+fqi7Evox5pO/eT8opnwgyar95IQFL+BNzuNCqbZJvdDb84Mx64DIiaWeoh4Aux6+UDzHJ
sqzP74WL/IQEHjyGJ4dxsUdmM5jyQwItHhVAKefbos/kNySX01ePJKobNmmD8x5iSPwxNmamFCUA
/Bo1DbOXpoRdibKsJEm1mRjzb3OrRy0WdKQebW1Q+uleG0SBmyrkldqM1cIv40NVezdZ5cRPqNV8
PEVy5oaCqUM31aHuq3eTHflHyMUQMMoK18wki3mB6qScc9Fk+OHw4jOLBliY/j336fLoEn8qIMmp
YAU5EFVnjTMN6rSaiVeriXjj/mVt8ughcPiSDDjvCesR4pM9xfJvytm5hv+ZL981DKGnKI26AmbB
JKfznM0KWDKAkvcNyVKgBWEaItXw760MZ8KOUW9ygVQ2JOGu4Jqv5jFyMQq9TDcAQ5ARWrS8zJnz
Ms+rRpveXs4obGOXrnOhUk8H+Ijt1QNWOn2ztysVDpehO7BNsXQLF6OdGExAr5KmRQ1AHPMORyKZ
CIAzSjZAKVHACTojMl+x0XEaPUFmF44mT2IXDyluBGCN5AgsQcT2SGry8XSedu1WmQD1ATtTNNIT
bVSCrqup/u5mU/TFKx1Ec2paB0JzjEkVZyTI4E2I1RghHoOUdJ/iK/Yu5ka7MNvT1DoPs830Ko0y
KH0dy87XAFzAtDH03qsLzhxGWD+rUB7TaKYO6B2h6ApUEwDZDmUg7eXFYQ+JigWH4tGt2nUEo1Ql
Vk2D2+56PN3FMW55Tjap1YbOIbPBMEIELO0nNo5jAjOVcLKUN49hJfDf/GTrgSkjuHld7Vf3ur1z
sdO993vEqbTsU/ILuUfejv2cQEDNy11xB+PuCsBs2u5CjS4dbJTr8Rfmof0U0hSENQqFr6amT/Tj
iHd32Omup2WRobp+ch3Ynxtjeb11Bp1oPldlZ61uhlI+M/+r7q2hZv7UE8Ogj1ZswZEkoKC4bHBD
5XvaALRldRMzIfDQsmygrfifbMvxvne+z1KhiuV9mWf9el2n9bVz/Pb9PC82vxs/x+rHB9qwIXdL
mkNrPOuTVCuaqHPgt5DorhzAiMiHDnWCJAfVnbSvuxCa414vXBrsDRnDgWqo2cxWQEeAOU5MRYiw
xG001Ui57bQfH6qZ5QWUIWvV3p0TRHPkjTY8IMuQX8WxVHDlvC6qNpy3uGREvdxhGskeBAKCmbg1
9Og4cxtFOwGKYomltMN12AvbYaijKqZxXUGeYTtpeVOViTOt/u/wJJf1yS/aJPxbSTfMtlM6iYuY
J8Lf5aRxuNcSglFG+zz3ezKaB8s6eJ1m3W8zNyPCs13urdEuvsHtST7yN7jfWytAPpBMdfHJy5sR
/8GSxkwZgxjlQegwRNmxSGOIYUbBTCMS8DYJb4nfSVikCwlWCoE6RK3i1rOrLtiWNZytrWh8/W4K
6vkRcMfAeNv2po9DVk7VBXqvvj4RvDOnxFg1sNpgVEpvx2gqy06TXDR9AcwMPZPhcfnOl1Pe+EnA
TrJuyZEGZovefUceYgcEtxJ4jUcSzEFQ15AJNqJEiI1+t0xRYhGPkNq3/cgg+yqKdEtGPGQc5iel
ZgyPdJf+fTNBmK6KKv9cLItB+hQImiHbhswvvgiycedjTCSDcy2xBq8spTJRGB5dY+0dm6nTdo6U
h0cf80FwKEU/rPHiMuK7ISMQWi4xRrvc18N9Wqr+gEpMP6IStt4tJTPH85LlMPymlpUwsiOxIon6
vj9CGd9nY2ldMeKq4pMbpDWA6+YdiREMkmCqIG+u2+vcL9pveZZVH2U93jUDQydqmgsklkxg3q6d
Xu7gflRORpu12eyTlmv7r7bZ1PaC9dLq+Y5m+BII+T73Avmnm7nLJVhr7+Pbx/tNnQgXGzfvj6ar
87rp6kyLvTAW5L4Wjr9LEb3uSSPMNlbjdQ85Q5M9XsYZgbuv/1A3/7qXYuuoHNraa7vXfl2uI6Av
Mg8J4pYvRLMLVZDuA0MUwNvn96qv8uOCrgFaFCM+1xUoyctCGFyLzlTdDNusivJTiH7+2mmclNmh
LN73mWmObW997Vs+Y27eWpsoNuEHvwvFtUtSzUWbl+k5adziixqU94c9EzLP11U6Q3rPEZLZrXTY
HL/8cRmhtnncZNDR7RTkSoHLJNxC3ayYgqsmfY5V0pOOmSTLbWJPDHihb1IFsmHoYVYUXV0jA2B5
3OBf83hWTdR/bqoMS1VXWy7BL74Axd2KGXM47SGiQ9++ur/+fkW7XiOeJ4/M/NIU6ksL435QdttU
MggNUYSx4VqosSpjXdI9K/Z2h8ksTRJxo4vO/sOu/zcvi8NOjxBppLn0pJyXl0+C0wYUY5HviiHt
ZolIEYXb58KF6XHkafCnb5/uum15talyeDu5YWYVAptXz1I1Ld6YtiwgDBrROlbY/QvZkx3JkvSB
aSRZYby2928f9FXn7ccTTEa6pulgE9fiylcPCR3oZmA6D5/ej6urzIfBnbRiuJiZEG4mho9EMWMr
IXEmYDhT0KC1PL2N/Kr5R/X9P/YAf3P6qxUWpjK9cB+Z8cvLbYFa4fVh2N+WOG1bwBB7fxwHZIS4
QsyqVEM/Js5vn77zm2eMHpz944NIxvjrTnDqDga85dBunawd/i54Glw0FA0a4zGGNn3oLAxoAGxQ
9BwLPQGTDfxo/hJ1gF75tnQxRB7SRQqcukt4qKXCBhNkfX/t2/jCtrZpKEFdGH/dIa2k9Uk4LUWQ
DTNmmSv0+VHiYvdJ531a+s61ryCZYqzEYgi1oyn1VrVDifK08CbiNnM3gx1sF+HOY05GRlU9B3oX
Mq5oj5hhWnr/wkIcKWJY/wiHgj/uvX99RI1jC83IwxO8kq86VPQoTU7AwIjgKre/Y0EPna3TIvn4
wx7/N10P2n7rR4uh0iqNf9X5qyfUkdkEeBO8UrvhAYbLNefclb6S3d/C1A9urOBRRDJtzvSwBeZN
sopjZ2I4NQhw7X/60ov1dX/5etL75LHEUu/a63vz8vlEkglrNUUO4PsU3xeDQDRwmsbS+YIgjEGP
X8U+4mMby79BjYmAu0lrb0uOU/KYCwfb/ejJ4d4vSgEJJRSMZ6jXtLehEfwjB0NG35Sto3znZx3S
AD/ympm+kj0QV+UXBMUbZKd/o3wFO0I2CCEbdm9T9oROlX2tG3xJF0vh1yASEUmderSy7AWkhQ5h
GObgATU+7vuxnMP3AVXNF+L6JgdEZO98ZygkPmVLSHR86td9/gPJCekCMOC0Y3SMqJEkPmgcAdZW
ccLKibZUh7n+kMXk02J+d5pPmFPdB7j6CNXyYqgRscNwPYJPsNnGdx2UCZdZnnXplAnqcxX2OBa1
TsNNNs3p95jsW736FjGJjWwb1c51XAAILURLSG/sQLyhWb5gqUvwgOLfLzem9YW1K0JFVmE+WgNQ
LZRcKxcq7obVTY6OswAXjXywDPZZ2Ncfe598vl2vTOVs844R0LZo/ewzAreQklGVGW56NcijZ9r0
O4jhwMXAN7iHjt4AFSc06GjjcOxqGydECG6xr3W3/rKiQ2hGZwiiLdgQNSo2koFSeAwbirDqmjaE
kqgnrdTajH5U+n94XX5dqTSvAE4PIahEMXy8fDSX0LcVWjGminYkj76axn3oJt628lcqSOKPf1iY
f3M8F32CSyfYtYX7ekYihqZc3IZpTRD6yw3PX42RqpgC0o/7KcawPJP++/aH+td6jkGZT9PRYUSk
9Zpu9XML3vQEE5iqY1itsc5GncfInk8wMtm3j/PrekA1BwDS4WlFD/GjpvppECX7sm0bl5rDzAho
WaYQ4IVsSEPZWE99TgdGsVE4Uw4Oeye3kru3D/9ra5MtPuUy7V6+GuxbX56mQBK3iAGVwjB13qHv
8fnLvpq2uRDl09uH+s1NhEbtM2+gxqJUfrXwC4hqGUUFZ2qW+SHqQxJ8S4wge8yIJHlEafv47w8I
5Gy9eQx1ULG8PDcWD2E15Yolxvp5QAOVn4heyN/XRmNo1GPyh+PZ6xf51Rcb5Y3N9IZpCovVqz5x
Wcy61YJnpsnZ9OE4KZxuw8pV7GpSz46ylf5yTMd+fl/B88HsXPsuRocEWoAyNWQpnSZRdfAz3d9E
NJzBZiUhzgx04P27pLMUEsYKTvNmLv1K7MawlX9q///mcVT+OiOmeW7Yx7y6ZnkftXJ2aHyFdKgv
mn5KAeBjmbFrBYXNqDC8mEbLwfaT4P+wp0X94X34tSqjz++iElHrPo7O+8ubFtLq6wuIt1vTBlCk
vdw5TmKuvncBWn6nCyc43sgW3n5SfvOyM1ywhXLQnCj7dZlR+aBT24Ysngl3OJmoKa3AKFn+MNH6
3VFQJDHT5F1ft3CvTq00ncR+221x5iz3DfU9sARTXb59Luvf8uoh1K6rwYOyNCq23S+P0rBt6UUb
DDDiMBbIH6CqxKEdQ3QwHQvcC28f7zdfEENFq3AGohvjqXl5PEAdQo2NR2fELtSlD07vIyRnXDdg
Of9Ypv2mJjK+YwzzSoclyH71ueKbYWhogf+idfSZNn5ziU+UAQQFwDmuOrzDAIvu6L0zrOhqgHBx
ZN8M5L8eUqFxsodD1og/XIBfpsZSIOzQfNkos9A2KfvlFRiWxq/jdIISEVrBLYl11cmbk/Kxk9Xc
s7sd9d6rglyQqhsnn3jA10hojF9v34fflbC0BpjcUSqjqTGvauWiC50IJij1Yl+7Blqsa39o0xy1
MHGChhZIa30yKYDyjYCZ/c1rBp/ojTiSz+xq0eGXqeeFf+iK/OZt9pguy3WWaHOJXl2admi9nHBR
ZCBW8KVww/nstNq5QDq+7P2Ycm1E/fCHC7Ge56sXAL0JYzp6p3Rj3PUZ+mlF9TLLy6YwwmFeLPiA
gjDbSRfoJn35emtY5/YLUIGrCO7s89u34Ddni3GWksFhU80vePXqhRPrTeLDnhuJk76LhGJwZuPr
COlqnGbVdF+pF8svbx/U/vWo6AyN5Ey9dQ1//Vkp4zxc+5N8VnTZAOxVvd3dULOBNGqpHYA/pV2/
4OL2GZZhbZh6cMagGa5go3UfIS4kFK+VGxXbGTsoGUWhS+KL6/XZtGGyMCa0kit5g/Rsvu9Tz/0W
dYpPsyMDdkqhmjAj1m5Ovh8bUH2MxtjG2ha283W+BO0faohfPzZoHShYBJIYXvXXeyIrI/ik9Ojb
EoEI3N0F1UvRiI0oiMvz29f1l0P9aAShV7R9g+p1Vcv+/BilQQICuPRQmdvd+6W2piNBAPiBokj9
2weWCoX93doMZWTlvX5JYi8nPGFk78k0Jd6Nsg7OeI6LrbAk7NZWBjDEqvadYxft4e1z/FUBwsPq
yVURphzl8hteniQJ2I4KsFPhnsrEA3lKmB5mZhENXt/TMi/6LitQAVoLY1SGWM5Ni2n2XkIE2PRd
aGDa1e1NW66fj7d/2S9rpeaXMbfgHV7Fx/rVWin83CGgQS5buEDBdeT1+lKFqXPx9lEwsL/+WLB7
QRK9apINsxf31eql0t7O69KGqIqr0zvEhCITVW0IxN5jQfOe0OyXT2JSqz5LTWRsBUUyMqZ2SgLy
cERDZh0ZEWd4EFmTN+Cims/+lHpfS1ikch8VxF1jL10IjxlTIR4sqx5uc6/tanAOIgk3VH813mgb
0Ap7+dUwJAkAic7uWNuA08v/w9557MiOnFv3VS40p0BvBpqkYdryvidEHVO0QUbQM57+rmxd4O9T
p6GC5r8ANRoQVJXJIoOf2XvttL+YklnCIb/UTradO6Ha2BqH8IqMooTgy4ANw8osM7r8xc1N0mRx
yDmX9Go6eHiJb51lIf20RYuwid6awD/2ufrnoAYQ1U1WkTTVZiS4HFN1SZGb2qEbLwh+sztMpU8E
jU/K7HKQkYE3l8iV0MA04gzdfmAlHdyLcCGETKfcEB+OmrynSM3jDy9sdL3PhChgsgSORGvYthgJ
OX+kEzNHYlnZoksGuzGORMbBbv6DLV4XrUYjFZTNw8xOBHSKAmcNchGsq0gQPAdG+tMLUmKkOhN7
E2tx5X7PlWs3GNLU8FY2ifvBst8+6dlGMWq0pYy2PoFUNeDWqr5i+WYVR12U2Dl8ZFiIeZy0f2Dp
Cg/PpINlQr38yRJG6jKsTH+pHKSiHZ1fkPvU5PPkQGfrXNk+1B4ANMjXiI833tgjZZ36Wj/Xsjaf
mt4NQSrPF6EHMHPMxWzU4OKhNFXJZugmeUOixvQdOM1sgixrlz96nVzIl0qKJ2NQ5Idl5QVykPml
A0WbdlWQlGGbCXq4CazlhMqXEBRtlXCI7bTem2iR2j2zvLCKSyUhmrvFxeYaGHjNCCTJLg6TcsFv
yDrE/gA31nbrpAWtTvvHEQeX2gjBsJlWC84Yo88qmuzmCn0eEF4oZyybhSinFP9PfZnei8aQB9VL
AmLQsk0LkqFhcDH61yZExyQNnB1JbPM3yabdOUNfj2KTUEp3OyytKsjn8Yn3KXK3fW055W4bPwsb
4uHUcIX2qH4pMnjGA8qIZttVM/anAaIPNCK7je4jQn8ei2gm8xI/c/INH7/81ulxghOE1vhVUKth
DVeWRjyPwJQVUA5rZqVC5V3yJMi8WRH5YWxai1kMalPDfgJxISE1afWd5mY4iNJx8KAJ6GmbDF7Q
d0ppnMndSIJF7WqGQL3ncmHGDqAJTKMgVHHGJp4/8WI0FVhK9tirKEQSDfyfR3KVCRX98BpfvVaa
GRQ5dY6Lisi25MkCOPZzmcaUs8DPRh7ozs+wmg9AxlZjXoOqouiHp+2wZIONHHqjGQO59/ITLr/y
mtYGB3NrNGj0aApS+4t31O9vw4CPC/ojYI2HxODTMDK0KvJuOZLXFPndoYJBiIhI+PsAz/p/PpMv
Qd+/1m/UJhb8PxZpFFJ2cPkof6nfkmgxMpeJ5JquIs/XOQv8GS67Cz15ioIBlNjYvVH/V+nOLTwm
QQQ75WedJDxiLM/de3Ich5fcKOyHnmSXfoX6Ww8gkKT15BtWgss9964vaS53JgsoTPGewEvgNC2F
uaGl+Q1Omou7Cp3VrqKdf6pllL2D+k9RqFCvnqaxjq50PoZZbLsjMIylL8Qt4UfY/X0sYcFGWkrv
Zi+q8k1REWyxVW1Rvy+BleVbYTjym0eICfDJeXIpnFxUAr0BAQknvTDt9QTn3dsFTjp+MN8i+cvu
IO2s+ylq0ysARbO6G0XGhoyUhLyJQzxraq0w9nxVvv9dfRCQyo5pJ2QQ/dsIpWPQP6IdMAEEuEEd
p3YdPNV+yJy0YK93Yq1cEJPhz/M9R2tyr7j+B/DO+d1Up+VwuqjqfMDnVvvC9JVk4C9uld/uFGwq
thl4fDoropL59U6hyq5qrC/gOEThfOsvEJPGrbu3psm+KLJ/L0cuA3gbpbaPDpAAqF9/U94DeMon
mlwcmOPFXI1nyJD6q3Lst9aFiSourIihKnJn1Je//po+YTGNYAJ9yjCh2Gg5Lf/ASkzgYmKER47S
7tauQkyyrlx2VdaoN2ROHJnkAcJnu6zZgefu5wWtHgSbYoeI5Q2OqfHUcAq1X1z93/tePi1tDrp1
Utoum99fPy26paaCegomEoEFadbYNeg1wuIncz7/ZpgjtWuGJVwzuE+vsnxuTuPkDv/tuIMPwZKE
TRoFrMXu+dcPgZPVoVRi58yCyNhNCxEQoZrfHK93r8dBWtv/fMv9zeHEdIq9Jb+JP9Tn7zyPSE3D
gIXUmI3OdWoK8W12dQlN7GJqi/Lkq1vit5ki34/ZCjc6VTqWr08HLzESSONnJrI+DKA9kmz52Fjw
uCoQbEQZRP0+iZJgT7ZPeN+xGdhKzBVfDeX+7lsz16BItu2Ii/ypTSDceJnAw3D6J+345rQ6ePeK
4ie6f4KEdWK9/NcX2eI3+XS1Nu+Az10Ji8De9xxFQzRXhAP49nkWHKrGOKGCQ1xTf3En/83X4+Zh
Zkufx0r4z53tX944oRPlJBs31C8RjFPO48RAExdA1iMEtdoQsWJ+cZ78ruOg7fDZ8Yd8wQgc56fb
FuuWZ1hcU3QcWl/PPNCrVDrNNSKl7r3pszLO8OVvAt9aYiZiLboVZOdB6b/KyFz2SAbD7VgQ6FuQ
VNN+cZP/zcveYYLkQwCj2Q7DT3MMQ01kNro0Rcqa8xcni0qwzGPAAMv39Rdt9m/TCy5EaFJRsHpF
9PDZg9APYsoMJ+B3RZBLc6XUWQ7aPCHwJRQWNvguQbHzxRe0/+4vTqPtsIHnnA3CT0/V0BSkx3t8
wzGLcEVBuvSTU136mRtL1yYmYugAVcTBVNkvmTJwUJJBYa4s2Biw9MBLEIBVY8mANMk8C8QLeTIy
TJyKtXyhXlDH9Q/kjoEsa4kXmmMtVHjDz3SDLWO5YTuSSk6WoCyaD1TZbOwHY+zDL2q23yeC9PW2
bYU4v1zf4U/569k4Ui/MREZa69Af2uecgRTAKJfE9AvUZJsmxHijgjGIYkQ0mFU45FGIQpBKgGac
WxW1+//8XP/NW5TPE8KHo+U2zc+2ltaSSYRuHYFcLcucIpbV04qtWPpFW48n+XMJ+Sc4Dk8zh4dr
ft5PtlhQI9lN09pMl3w/WGZDqhoa5bslqPHlwwziQJ0AtLyDkyCoxuJwhYsyCLBtM4PrVZU42QHa
L+ANt/HFvclLJjgql+qbnryzAIoHy3zH4Gh+ySvDhJ6VT7CGXUg0OfKnDIJmwv70VKaldgnR8psf
NL7Wz9KeA3px06vvcfEW52CJstuyQsW98g3SXOKQmFaL6ipRL5aWqKjKAAnhmtW+/wGPrtLxAl+G
R8MuvK92nn+Oz38ZnSKoZMvKOc883/03mO8vB2HaB9ArckkoUBYRMOYDEbjg55yJNbUeEX0G1guz
OfsefGPUby5YeHEk7d3/KCobKvbo1uldAhjBjQnHaIazkczivV4wQ28kQWGouPn0wzboIB88BEGh
gi2FfN7+2374/8kA/2BM9ZdnbvPev//PzxqR73L9Ln7+6x+P2Xtevdc//soG+PP/8n9wANP7p++w
reDAtfEVXSrm6WfX/+sfUfBPVhc+u4P/h4T8PziAbf6T04NlEvabi6H9st/omqHP/vUPfpqFHQcp
IrUxHqXQ/W/gAJ/Pq/Cyu+BksC+fj86Pn/ZL52fKQUZ6Nnrwhfly69njAPSwJEyWYRCvOimBDe16
L0VlydZh9lYu3ZfYkcRGX572S+hsprYP281fLuHtv+///6kHQXpI3UOYvLzu/vJU8LGci0SOOalF
BcaZ+uvH8koSsPDD87HEkCQn2H/auoS1wd5gup+dZV/LK9w0ebdtlVPe1rY5qS/eWJ9eyZS3yOU4
iyzONBNB0KdLEzQjoJmhmXfwkx1/lzqXlQ5a0HLBPA+q9YuK6HNtz+9jRIb/jZkHfQ9V0a/fuYQ5
Y9cqC3bunHS8rwLnlaOLoKkqt8w/plxMNxVFDAtFstfhMJejveoHBqRfvDI+X3uUCZcahLEDDjif
xeavn8OKasd3pRp2xEM34TZVjCjiXob2i2bU+AE+HZBA0Q+A3wxXEFLY12As//Pf33I+3QBcDIxw
NGUXzQvu0E/VgixpgBbO7F2V9s2wKdiZ3LrmQvYoDozrqApdrEdFSq55bhIpCZCmfqgcnRrbobct
qshoTJONz2mXf3FrXr7+X29NLg8UV3pgi+GMRY/66+VJFRVcE5bjzg3xVsUucnV3T9RWnXxxQ3wq
mC4KFeuyIsfUzcsbRcyvv8iG1JH0BNzvGh2ComFcVmwDMS/2ZlKtk55N1j5ffLdPleGfvxKKCf5C
l0YrCj99t4mQDHvICPzIu0q+FQQTkbNLRBOguMb1Tvy3yjYMFtv5C+fl79/1skfjatpgO1CHfnre
l1xo1GdDu3N6QYFiSMR0a1LC6QecihZ9BcJMj19c4N+/LTc4FF3MlzYnsfnpHrvElbmTY7Y7FU7Z
vkM3xuByLKcfTIblD/KnmfAwiflKUH55jn+9gS6aHJ+ijP9QCXO2/3XYlvqRZQ190e/SBVgClP2h
/QgET9VuISGaqPIOjvZ6uUiS4ijobX/3n58txDG/3sO0tfhrueDUHTzjSK4+HTXZpBJOvGbcLZj/
VnXSv1ojMWIgtswrVo2PcgJwpxuCZ/PI2c+FSkGXJwVJRos3n9qWYggXeQ1Tbnbu3FZ1h7SHts+6
k4gaXJQ37WLLXTeV3wVyGvIqnHyf6Xra2j5gqiTJISS1FZyoMmtuSCBh15BBCDwaTSLhuvZa7QlL
ySBxsR1QmCBz4x0nIGByhexNafVhs0Eia44MpdkJDoRqL8cgIm8mLdN8L8D+njp0esQO1eI1I7Hz
YM/OB3Ap6xw4mrQIclgQmhfhAyIFHfvKy26wDz3CPcluU8e7GXgeD3mYRmTvgetbmYaq/7DK6LWf
BSCJlAa5RNmxrsmTUxu7YwfkO+OpUUO/J7q+DoE1Gek6nLD/A7K0q2XlEBhJVkSAqC2HdmEPzfQ6
67zdmhxhG5JO8phCtSbEXo91/lD3MlXrsLOYi+pgJM2FzS9ZTJfMsV4F0OysqSjRjdYNh/DoIts8
0dDoKF4YYI/1Cm9EhUuITJXLqxoXjig2SVHnsgBtNlMjbwc6peg2NNoFGP7ExgDoaOUx6F77AeDP
GDAzcw3MQfKt5CfKs0l8IysKjMGhcVUFRqLUyozSWt82YuYlQETpWL4AUOdIrPDjZpvGXebbDn6j
z84m459TgCTjjg6Af7dr5rtPlcVg+phnblPGuT/zordJpyDSw3eaMWgRH+kenBUoUa63ClkUQCu8
vJFna4DH47WT6X70qcWPxTTojveJwfxuo6NZvqULjnswc4GL8csSrOZPXmVyiFUpAngcDYVpbaoh
4lOnBUjBTWfX/LNlTchNwlT1gjDsa8J8RcjHi+rJ5IOpqFYg5aD51uJa12MqcRUtLq0cjoHwwvQj
oHe2SDx6c3zhoam1MVxicmyafRPy6jy7bGPURrYGiUUYqPjRMPPIblat2banDutrd6TZ5V42RRsu
56rt5JtCCmAdTJeNH2gMK+JCUS40mzKrz+QSET2LTXhigrO0cNytpV0OnlVU95aYHZA6EfzsszD8
IYknPMv2jZWq2XhIo6TK73J3cMkUbcnq/k7w30+dF6Cg+0i7P6wxn6OrufQgxCMhQ1jCRjMBD5T0
Ebmj6czSx1vM7wYBDefRgVwM+zP76DuuFdzoJU83XuPS4ZhDq737qtB1Q3zLEsq1wLAZsJ908Ava
yAbJUMBf6AobmetcGVu1aGCIUnmX8yhDhfaOiFeaJwtjN7RI05wfA588+9VMflcSt6YHc1v1obUZ
7aZAlVSRu+T5Ik1v5mbMwX1Gls73ZNBwlnVkLJKTJoZpPRSVHGJkQiznZKhn8sFV6U/zjngLbpY+
arJp7Xt53a56QqbkPgEkdesQZy5jDEhKblgRLX/oJmUBO5QKPHJJwsKwls7Aa6vIiaCR7mQ2qA6z
hRPd602MZFOXRzvky5QRQ4nLlXw57RCx0aIP2PBs2ts2EBUjXbTKMP7nHOS51rylCGy6wkFQ70cz
7+uzoF2ILSNMCOY0DUh6TX1jWYZ/HOcKr2nvWeKjrkh7Jy++BOHrTmcdmV244snNfoxom6ynhkFB
QbhdkKzrNDfGtTlaXJ6877t9Q7DUDaKezIFlmEcYysOMBe+UE1m/EB/TrliXsxZsuok9c+aCeoXa
wbOksHBHWpBKDQDyZp6i9FTVLWptLz8EWCquzcKJdrPUWBVtIzX20p0HsPJzEmyFmzlPA+ahAumW
vuM92u1DrLO7emSTT3BKUh1YwXsHIYnwrk1d7CO/No4VLccalTFkn2qaDl2plm8wxJ3YZVlxKsI6
vcLQ92IS+SFIamsBHJCnxFa708tOCzk9jKIk0QEqcLTOCKPoCcnrh1UPQy02SDfFcU9hhJGwU9a4
7o2xPnD2lTWkKV/OnFOmS0Y4CcdG5wfvpWO/sFgcr12p1SHzCNXyEHNj/h7CrTZkCV6ydXvjnbk+
R1TXT6eO4O5sGy5R6sZV6kTJdU5a3UNtKO+2TDVHulsSVjcm5If1eeAPJwfpMizKsrpdorYBOVAU
0Ssa9i47apLlWJ0vPFnrOkqL84Sdob+aw47taucNPxHMAaFn9Nah38OtJ42OOBpVlwcPMzJuz0Iq
3l3VchCN1flrh5kwVnpC9S6pF/JuGgr2H4myiJWQRzQMNidnaBItjprghqTTfGU2mrfWWHi3XMNi
g6kg3Q4E0exFkdcPESYAcIaDf1x8NoGON6HAjjK+Pbkvk7GJgsoCtNU3PydpL9uFfDuI+06LUabM
a2GTLTYVyGJK8ZBDqYonnLBXear6g+0WmPtthGh4q6viMkY6RyUEki3HVPjTL13n0KnO4sgmJHbV
QnO9KdkDYcsdQC9Kn9R3e2wwaeVDJp9KbJX7tEdsRrhYedvakQbW0bnZszmZ/h4IK3luqkh3bBpf
QRc57LC7H5OWE0ZWI7wxAcHejKF95/m4PhuAsrtZzN6WA5hUZZHoixZC11sfocR1vljGIXDrauNP
wvxOMdidZ4qezWBy4q0x6WPEX0bnxgrbY0aWyhHcHX8SkhxXACZBWqV47jAE8udeKzmWz+4CrAvs
bNZcB3ZZ3kzNVNtQ+lIQmqnXTXG9MHbeLtCNWehQ+cP4tg4zMTtwiZhgorWgK63Jw+k7Y3vh3WE6
KW+wvFovrgUkH+onWTfyqSIVvg+xuIoRDQio6sID5Jx013qx9dGcFTgBM3mmff8oxmiLXeNHMKWY
PTL7ahiCct9yMG7zcLmax+zdS0mvDERBHLGbPuWTQXKqvliGQ/3kq+GG8ZnYmMrkgWxJhWeITmy6
n8NXm/cj6+Ar2x8eXRJb45SZzrrpx02zhPXKmsk8sqehIpO9X1ZUZlul+4xdMf60JACsEbQ2QU5G
wPjP7w9Rhr8/CWofyUWryRn0p7jAunQhJRXPrsDyNYT5AcfQm+F5xrGvoar6hGPnAQkMjHtfKhMw
L7KZFdQ1Z62zqdugL5me56b6xhF8xal+KxwYT0U4kIpLbiOb+IVV9Fgj+HOqnxnYwLwCJurV07Lh
LX+lEWxsS7sMVpk/EmVJbRFnnhvXpYZ70qe7tsXrzjmU73U+f5dJ36x9xgyrgfMPlH0PcSQoCLtQ
NCILlGjYosGmz4Ba+BRBCK269Br+07AHu7BsAsI4xUBMoJFH+wm792gggaolJaprSLT+QwczRBXl
zwhAPRG1MlwxxyBjxnT1a9mZ3iocu+BqZm6xZwJwNy+JPHF4OoC9odprggYeOROfChZC24xQnzgs
geub0RiWhEVF85On+mbldxXGFMNP1pFbkQ7toypZLGHCgg7eGaITtlgYh7lkf9BMaCPbJvhul/at
VxsPHmSHFcvZgj++ggxdJM/ZaMKKKMt2NROycxtM896RZmzKYNqPkqM1rztnp41WxuHCyHlOiZND
LH1cKEr2li/Lg4HLf9X1/lN3SUUALoB8X2X7JdO9jVTSvESoLsOGCLXooBN5HUDWJY1goaLVJv4l
0rZmGh0oIMiAsmXv6OAmFd0DmOrkmkGwPkrVYyOkGD0Xeiy28+DIuPW9Z0sWy4/RmdqD0ZrOfcBb
4J48c+OIscGKmWSUsRHO6WOm6voB7YAGgmw7r6Ms2u85gXDIlMGw4MAf9QvDfXPXATBYCbf+hhuM
7IOO6/Uuav9Z8Ga5mU19SY4V/toUbMUx8KVX7GMII9G2HQ9Nit9xaJSImaYT19mmr4sXiMsQwcUs
d6G4INTZ+L6AvTll5r60RmOb2u2rDV/wuhaWvO96aCVepnZuTR4RVOTiJRhNI0UXRG4r4VfimvFL
fYNxNsakDEZD1Sk+uZ5ERDMDMzBPKCXW1YCyqWip+00LNwU5NHcJKHEXs8NNFBYEpZrlR0sTy2pi
O2WsKlao4Ksb2maCcnEuQALOFWsHkND+lvacaFDlpEgV0zJL0GwSFcfsKydWZOgG+zHLuyt3EiTC
knh/7AeIMD1IyxX+o/bUZ6l/PZuRe2pA/z+kwDhwBuiRmDvCV8QxK5v0m4umbtMPESoT5laI2426
Jj1Dt8GhSBmDrhtPLxbhnXhG+05zQCNegr6Y0b1VOs9TAr4KVXMTR+6uGunBxnkWf1RKEF1Q8T5J
NpGyAlBDBheBua3R9UePuaSKa2XahDD0yZG8+IkbkcTSu9GbAspeN7dJFRyax9EURb1LFgciUQIF
fyXmjAhsoNETsc9y9m4NSQpo4GTlnuqxZcGFpw6+cxjWNwlo8FtINVga4TBE9A/c1VsaKReccmKA
g3GpXcCS+89TVVJjFjLtjmaLcmsZ3Qs9aExVHFGrObuKQQUWXEeyH+2JzjxUFsCJXYL8kPyBVk78
tnCJW+8iQguiMjgvmZm+h5h+36NhHo6zCKOtAuFkSJv4HM4vfUpGstSSjgg4yjouQVkCOaFM/+iX
AoHdJdSuLpv8QCNIz7Ys1kSeiaeNQ5u3FkAXWPsF38ScYgnl9KdHAM4RaI94C9P2h+yC7p2vFR4o
qWZAGqkghI3Mtcutyk0edgSO4D6Fdl6aWOws7xbsYXDOGdq/hlUBzeTy6rmheMkOtObu1VR6Np/U
MNBnQsdqPb4n6ZBMJnF26nCIUV72WBaHjhdmi8V9nxlW70AxSapLvM8cI8Et3iDNwMFc7DlWqXY9
8m8i+7awQ33ld9hsGzmmT5ZwyNgblsp7bYrOOotENpuxkMO9QRL9j3IZ5Dtd5I3LXOtOdfW4r/2e
bBWMH1xhS47cgu5j2TTFg2W7+hgOjvcELHh5NGdsd9OAvWrqcdMycJ7Xkhp725m2eIgakClFRsM9
1EBdUdAjNXQACUxrxfQIKImNYQnvENm/crRJU1CRdxwzM9xkrem3G0NTd/pJRoNCzw8dKUBCSPgQ
VgXktCgF7VEQ1NJ63ydCyXOSLxnVWPaqMhYsYTq6lQQSrLTTMPl0gdL0LVj5DYU3htw8eJinOeGI
M9U3cpxoclVe+CcrGqc7z/DDo+AMwQRcvKP51CtHjOEaJDn87jZZxG5WQEZ80j6HLcQo/ybD0rLC
pU7ojN/XLstG2yS0jk2p0GrEYBKAwQR/n/wgP7q7SWTgHoPA/Na3oDk2NtbQ2BHC2UaFifMm7fL9
WPhiPgG/zWLLaQl8Twh9RXT/LDu57wdwLpVV7yy4OXvACjbEmD568SwSoIvpFj0cL/7Z2ZnuAH82
WDdzdQuibD2lg7vv+/6PpSEnxplr+8TkdgJo6PodMeb8tQpJzHszhelGwzsn7rHwhqcstPYFceDf
unDhOJ4K63HM3G0BkXdtWRaAJxzeabVT+Qwhn3FJ0F23qRlOK+BxrMWteqzo3/2u72lFAfYTiloa
JopFTAUX5TXpK41mYn6bd5TcUKvAEB2XVIlkYyEpjGKWWCQzNeZkjQeXdTtJvY3ZlZvOKQNx0pkc
SH90ivAj7RH7HpthTtYaBj2yWmzLEZAl3bb0gXVwGjx8HVNevky1C4GHnD8RTfl6druTK51vpaWz
HsmjMsc1yB1xzphZLbN9nGd03PmF3Rc8G0V5KPX0ioLWP7naddfl4HXnTZ2TVjI3BGH2owsL0xI3
Ha9Rlg0V3uklOBc9m24iabJNEtEShwUZ4NnyEzXrlWMnJ2795zqrduOUnWHjEKtl1ElMUnazzjxB
AT3fJ8qp18TAxondPjiia1dsd95LUQDrtfxbgaty7c7uQ6ejg5UV9dZBiE4RVAWUOIkPWQbdfc7r
nzq9us6E/w2F1q6YATdnkVvsTFXcK2U89t7AiVVeTaE4250smYxF+kVlyyEo02RNetFRdPWPxW8b
Ji3ZcG7CCBqTzZqtsGxKddLbF5PE377jjaZEc+o4cLZmi0hYDQQh5rxZyKVGgFYsy6sRErvgwvCK
U/RoVVyTrTIdIzl9zy3izgrmveYWRDIG7zBMzgGSuWPhMf9zUSCBIeGCmlxQuy9XQUAdLa2Xroge
SIqzd3aS2s9p566RPvhXo/b6e9glxWl08JDmgrOl9vzyXQqJQF5noeHDInQhCVT4poztmNWzPjE8
KV4YbjfLh1WaZLwhyU++N07ep1jJZZddTx29BiwWyx1PLVNaxPBNxBVfeBkusYUR70dhyFzHgds0
w61b50H/XjmXpD14W5VxWqTLtGKFe3vud1ijuACpZ0E76wu6opUSZtJsgYKX8lCO81PbTfd1Ztxi
YHxmjL9u2sLauxVENmvKMDBSNCCcCR8ziSdhTIIANXkhXyl+wjg1p2dKRMJBcRkcRlIagBcws3PN
9qoyOtxeqXfrT2j5d6nuR3MVEZ23SgSvuRVIAnHXkp0QzzOmyu1gT+YLI1yeOLB04DmSzC/2qUja
c+G51UE5AYKP3EmL+zRAXzy2Gd4FLiUg4TJiHUq0WH/vjR2hhFPqRkfb7AyHmj4dDib88YwDh2oT
TTsXp+1ysFbCf+ntxV9OQ5lk9hEQl/tk5slPhs7jNRyh4JhIJGzrajRtFVsp0S9bnEj0hkuQMss1
p9fQlOTncBjeB8Cg4tTp5YGYIY+/UZXGjGeKa10F431Qt5iJJ+XFHRqQdWm3CNuL4eBXRvaWcN6z
WTUMuHxD2aKdliajabP0wp0povQGzuVRVe3CeFcx1i/6riQauGrEdZ7m5NZ5hceDQODtMHTlG6tl
vQsGC82UnuoNVJ0GGmPzxvk4Hw16pL3gjbUyFnIeedr79Gwno+2vx4gFw8CW7KZOSZFtc8s6Rhlc
xVWFtRrHyJIfNREp8Sgc75DgbGLilAKXFEvgP9WMv5/J5ibnIkzUts0ofK1KUHSEXY2mjSFmzxdi
jVjVhNo1+WaE5gf+POpCbtBsOjq84Ta2U5O7HQzMLWTAUsgQVQ3bzE77Gl8pCSBwCMhAzEf/DHOc
UO1cDw9Kze9qRm5kpIl3h52emMcaAsY8EQLCLXZPPE11dnQ93xeVQOkTyd67hJfR6gDA/DHNc4X3
GI3QyPT9So/8r2bOZHeao/FYwT+KhzxNPzpfZydZN5Lwjkavsmacz0Y3fB8ZgN4BEbpCbXMyICmU
UN0AFm2aaMjuiR7sYpNlyKbqWdWHgl6p9HvTwVFuB3JlUSNbG9Ksn1ME7BND04Jk3t5DbMy79NpO
dfAMgYZbXpVyg/Z/YCqGy4UA+YHXRJ+/zjWzj4Wyh9FFZG2xDfwUmbBIQrx4mrrpcdGzuZd+68NQ
jZYdoZvRjylp1AvcCuNkeHWyayovWgM/A7gcMTSV0JcgU1IWnoLW8b8ZforyqpxMAkaM/InNghdn
YGxWaQNGIcwqEsFy218R1tTeR0lILnXWux+trUhUy9SyLjrPxUdhTAfKo3AjKFWePT3KazTq9SqU
1QxuqHF3OEQRqUn/smToyyfiXcqVBb3oFemv3o3RDHheuMAgQXFdkUo6nktYNSjh1QMSwmw3QE6B
F1n4W98pCLakwPujdkRxw197ug995TxOXVHy3exwfBpZ5LhrsyH08LoNibxXLQHyC5uolWxGGnRR
J/DEUBvTeTh2890vB9pl+FgXtJtHxq+fVy39H40yvh+cfEFzkasROdnOGzInuu/QpUKihNvEv56k
mpnTIGL/NjtG9VKDb7zmFVUzl8/E90XZdstKM7Lv5di46SYS0hIEpc0l4xqP9KdhZGTKOi/degus
IVBzxAcSQ35TMR+GGkyt5FmdcYhKv4EpiJPjbbRl5JwMlU5QSdidCHKy3DKugNLcyRInXQpegylk
YF/lfG9xmFTqg30xhl2pm6DmSQqHXb1Y6ROvKWOTk1JBghC718VT6pmNxnJvdXDCTCPiXSXC/qmA
KH8w/cG48hy3iDF0eRis8iGMMZAE61l0AW/T5dtCSA+2vx5YLlPPs5TkmznT4uy8qtWxE0Ioxcw9
rezJ1SsaNLioSdMcyoo6KtQe7UbCxrSWg/XQcdHXpTCCG2bJ7jYoxj5m9QmOLwJN7JKXBEApMbY8
wcFmaMXLHBb5d5O7nJTChgFZNkmXUzIoN5On9UEkVXoLsbOJseJtLVWMe5Z0DBjrxKFETIc90xp/
M1MQremqmYqOpM/lBpYAMhPGV9nWw5Wfu+ax0mQoM1AwLgY3D65WWe7ziB5O1yU9XBow4BqT8A4l
lF67wZif2RxkV5j/g02VjMtLl5nNbg797jJCDZvXYCRzafGG79RV1rojn/WVOEjixKqwvwmltq5p
L70PQnBhjOX+xXeV93t0F9yE/kAOgIXmWizDczEFwbYOMwJmJ+4EAiYdwCtu+FiF5FsGoXhzREBM
2DKLXb74P1hk1eAvaNwxgMl1tDQuHFes76GRPbqEgLBmUuEOAMLwOnQp/SSL4RNBq2yve144bPeK
x8yZIzaqFVMzUTniwyrgveFoMHZd7lWHrjApOkDb4K+wrDpG/4GpMmxsNLNNOxxmrYunijGJ3igL
yCbmZ7W3+mS5Xf6XvTPbrRvpsvSrNPqeCc5BAoW6OOSZdCQdzZZ8Q1hKmfMYwfHp+6Pz72pbzrI7
666AAhIJeNIZSEbs2Hutb/WIaeCEK1w5o53Jrd3QoN4aicPwY2m6gjDgvKqOfVQ2nyclAV8q1DDp
Vij9aki7JaN8RRYNmnRYLst+QRUxjSNPGkRokrfkUUlJaopPgtY5LQkNsLp+vnVo/Bz1RqqnJu/5
kOYyqmXLgSxVBDAQlFq2samH2Etm+TXLYi8++L3nxPvRawjgAzhGHg0dLTtQQz2eestKTsqLpz+L
Ufo0ntrcOnrcRzCdXFx1TdzP7EqT91VHZftIfHkaWL1jXMCkXefVyraPqcZF2bRapj8rRHHRVrUk
I9d5SRO9js1zhdP7NrHKaNspP69PM/4+CFHNcue74wLJWvD9b4wmcXksJCbW0i8EC6xkEm+lIw8L
bIHkMHGLPrtdlLzlNiEpJtNxTF3Dl0Qkb3iu6EXPcM9uhAO6XlouW7cZ9xprIs6/NNOmC5xmK1o4
ddq9OY/mKSbI95EIt6gOhGY5L5XReDcJ4YbjqUka8rjAEZ2iQuNElJTi1SormrRl7BwmLZs5zg+9
uhpZYfJNkeB4MdvOPOgxo1ZVxAwprDbRuDy1+0m0hPVRTOCpHAoZ3RutUA+WlWs3ej4V+86MYR4T
lKwqhuxiOcokVuHCd5eg1K56kg3XVtAkM+tg1NpAc9VTnJuwgAbADPsjTpyqpI1X+KfOM+CpFOOa
tk6p9SnNiLNmmCLKcyVjSSd+TiCV53MXg1OtK3wQjj+ejAbrdyS8cM233kg6l3svpXOyt22rNDcN
U11ru+SaZW9aU+ZPIlurqnid9nGuEYeu4Dq2rjkcqNNhG4Jt4LK5M+QodOd9HSHeWbw80Bl07knp
PutJOm+LyhuIivSw90ck+dIjae7xKVDhwvc1lo1sS+928eM+vqYDpp2kMAhi1Gmr3PdjnO7Nsuwo
73FDB33Zlw8yIjVog0ye5NJpmkKidzucpA2O4w07sr+c0QfwoKeKeB60dAtdCtG2uyZFqU3toabH
IRXWwMHGmWfGFG16QWpFMe8thohMxqu4uoCCPg04ZGczIEjPvx8GJmt4WGlSdwZLVOgtbGpw5iwZ
6rK2mLO3DEVisz7Wle12OyupPONu6M3+Vau69Bbvu5hDToZiLQKVAEw+Wum5xtuI0apeUGUjnto4
2sCgvIsqgqnnVi2kmA5Nss0WBF2EKADQISwPubmcDq6vTWrjFDHf/jBXoNsq3dy32eweTQ5O466w
3JEMO4jYaIV4yooMHiFtAxVzRu/TazkgFcB4He2hSvC5cr24MoT6lI+j81L6k0tgsxg5hmlJfKBU
WU6JX8b4zotkccMMWlfGxKlSPAl0TWJrMZ8XY862i2ldeRqNNW77KshHJ71uOdFwEmUvoekxgHNj
lNLTYaO8DzBd3LklQegVn+VJRC6GZ0YDO2QDaE7gsd+W+pLsFkIAy9RV9H4Vft+2lmEzyWTXc3da
iXefkYSJXW6gf2OhxmoWtWtV9yZIag1R4Nw77pw+Yq7Mb2EpZ1ssYf2daXvM6iGKC6rBstXS/RIX
43zBgZdRhVb37kTCJVOkLecAOnyboVD43DfuYKPB6LCW2gd/chAoFUmHdAU/X0psfSui8W4ke5nr
6bXCPvZVrY2P09jN+ae/fqdMZtpdhiQi6TH29Xa4gSO6cpsnyk36h22BfsjUc360NkgkoFqRrsrF
fIKWzTTLfcc41rBm4NRDw7RgIbWPzaqJMtI2qy9mh+cRD7iPGgpAO++kX80rn3m2rfZVSyaUQS6p
sy+emWvdNtHKZHrUeFjkNZZ93GHAXBrn1AySlQ503Wqp+aYnKfxM2AfZUxGEAmR0EhLXCRkmMJyM
zEHI1Ih8jylsmuHOwBhD5VlFBAha38RI+kQ8wL6MG1JlxSrP21aGh4qsFHj7N4Y/zf1RY7Dcnkv2
JPNMFHLCLK3PzOYFxzibVqv4GpAn6fSgvXLitl3MtTOOZT5nXqRvSJkkrlw5zltNQU7Pg+iqQ2xp
rKKxrwS/FtfW2JSMSRpF2sdCrDgoFcu8hruv3yUuOyQKsWQ8ckhYuf1E8b6R6zA+cJq8UkxVGASR
WTJuu841kcklSu4tHETPTWr6d3JU6TWAvzgkntd7qFMgvbZDhUvGQnJtSBB3GNEIoW/S4r2Z7Dyn
hjXUsMEBy2A7NvRjOjTzDjWA/WXsnfy1prJ97MuUI7o0xXr0JKdDMBdb7NcxM7ObaIiKM76hmJJv
zk55Zo7X7lDOjOvV9Ckeq10TeUa/qW0ejw3Dz+rQ9tpdUuc3i+Yy7iebpD1y3lno3MaqeTIN41mV
NIdTe2ovB0VHeJpt66wijfVxNugMZd2zoTvRXgyl9zBagx1qYsgf5nF0nxh2mzDvWhtFimgOKVXl
5x5nw7ZwqVxUYzjkYpSFvDSVh4bJdNOLNNXqq3Li4J7W/l2eCJ3ZAQo0b1LdCx3aL1BRy1ObF/kl
Jjv1kpTJrUdld4lE9Rl71xJvwSNAS19MYiZyMnJJq803bloLyIsUaTqJ9Lvcb04uUWMhyEN75wyF
eZmB0ggS3Zd6qNXa9F/wrsCi579/W/0ubzUZ1GmcqH//tx9+dZW+dbWsv6pf/q39e70aQ+THv/TD
T5b//u2PSc5a/SQ//GL7zVty279389277Iu/3sW//ub/7x/+y6HyMDc4VN7qvlLrT4vTuvreprLi
h//zzMstQdFV+uXjP/jL1mJ6f6Ar5tigYwul5bkyyP6ytZjGH0JAd/H5YyxN33wM/zfz0v+DXDJC
XfCjwevG2vH/bC3iD5zeFn+EEWp1vot/ZGv5UeCMH4pKANuW7+CgtXA5fpB2L2Zjqi7lFqp63TyJ
RT43sSv3CEOdS7XMqHqNsjohu/f3cBbEHvIeaYCMf2koJovwQ6eO+ouqirPH777CvzG2fBC6r28M
JwmyayzciM8/uiBFlGnI6m09bKemPVV4MZEYyZE3Cq4icOBo/Ubk/vM3YfGiq5FgjSLDzvKj2tzW
xy6VEwIjYmn7QO9QC3WWpp5+/bE+aNpXMyk8Jd0hNUqYK6/iw6twroq9pvNCdj/9cooWS4FaTHWm
D5b5SIpVTIBUa95woE9+Z7n8YBXhtV1AQqASSDhdP+mHTxh5VkvzeUJmvrj5Z4j6xQXTIywDA0Oe
TVdY7GQKsY7voiHSpEcvbUl6c1+S3XddCOmelVV5L7/+Qj4aWL69Kx/nlkWkFQ5Pc33X3/n6RAPK
worwoEDg1XZwHsShNWpJHw8Pz0Pa9vLUzNQzhSmifbn0w6e8IhsCL8it1pcMszpLlL/lB6zX4Tvv
wV/vygUki1ySwIxvdrDv3pW3CG9BtRyFU+x7O0UmI2nWdvdlor1xKBtbe/GXpv/Kgqzvh0GnHBbu
CW9qfcIzq/4hR4ALR1wECwUPKCT/b1/hd2+GXWaaE9klWyfzePqypOy3Da3jrcBe9YxIYD7/84vi
YHB3V1ioibPpw61iirYATwi/xG9rog6nnqZvXnf6/VqII/b8tmuPxLtyAdiBpbomJjXfkqLTXGhR
oj3q47T85gH94EJZLwn3Ly5AXFe4ss0P72mS0mnNglZEBDj+tlPM4zudpBY7jqZDlYItF13p/+ar
/7gq4DjEZcP2aYP4JQnxw/Nq9giTAbhl21pE8d6z5LBfnKL+zff9N69ir4sdfCoPfPM37Mx3F7hy
tc5Pc2IZpnwd1LvoSZHlWOXdry/rT9+ggRNytdPATIFb9jE+rUpZG+i3u2EOOOqKpCf7WLkA2pmn
qGi/gNzaY9l3b379qt/iJX54lnhZNjk+GhAMYMIf/FkKPbHT6qkd1uWiRcg3HO2rbUxJtavnNtmV
o0FW1GwVDthYLBYEq+PUIGlgGTk0ergu6pAy3x+opzt1n2ttwnTaGkWAwIeUN0ZFIxJPe27uOOvi
GhFkFN1lmRNfcitZ54wR+m3rWNLZNkro3gbAl7wkM9GYgqx3ZqbFDPvguEVYGHsWg73Umbxc8zU6
SCiHZNqqCg1ZS5MchdyEYH4T+xIyOFmp6gnTjHutayVl6ZCY9QX3Cei0SfhMp3Ok2W2QpzkJfWYv
invppYWO0oluV1iNfTPAqSXj5HYaqpjJA6yUvWUQA8Wcfig+U/Qv0da35uJp8s00AhasaUNooFcj
m1pXpHNZ2iheMbx1iDjK1UbQt0fZoD4c06h9KuyM+Pmyq2T462v6d3cSyxG+O54OJKsffFHkbi1m
hD0yFGaphTXJFHtQmwwTAKaH1lIM10mBYuXXL7o+4D/dR5hcTQAnq9/xw04xIvbvrbhxmIp0Lqfy
EmlS1WApwML+T9ca1j59ZT6A3Yfm+HMQRJxTL/m8FE8FAKwOCUBCC6qx6LBxnzNjdLXf+d3+5ksF
6ma5ePvwk2Jw/XEnJBl6iDgyuCHaR3UFC+1McBzlvxF1oS4oSlzV6f/8OwWlgRMTpCHzY+vDokpi
WYLDxOaDpqnN7MZwgybFT2e1sTj8+vJ9rOh4cthLqTvoMNs21c+PH49kBHTxoMtJF57KkF2rO+pV
mgL89Jcroyyn37zet5vww/3ikZeCDdXAPk5WwY8vWKDXq3vOXmHpKqoapGxfvWUsMDks6UMPffbZ
9qp+3Os1wdVh2bU0ohJJR8NPWH+ZKzOFWRqv3rsAj2o8fJ1+08Z0fEkck/NRVpr3O9jz39ziYHoB
6jiEKLEBrxvFdxtBJBFhaIpDXgU48bLv0xJJeqQHbiN/F1v5dy9FJephonRZmj8izwcQsz56ULK6
IeZtRroWx0zTYDWxNP/mSvzNjY04cn1sobmvuRE/fqo5MaWXDZkIJeOoyx706mZhu6fhwVwGRVuR
nWjjDL951b/5gD6OVey5OnhL/vfjq9a+n06Jtg6yxOo5SdBedyay6z6ezP0/vbU5O1gC9qwPgugn
KE0yLaIg7tQNK+zxYQYiHIk8Jl07I5LHyFXxD2ndrEk6xaCNJw//uaV/uLOjxMqZQZduCK8PrQQ9
4EufbfY3i/zPDyw/me4Wr8QSjw/3xy+wTZXW+DaGqtSd/UAzsNwShNZfW66PjoQ8j9+8Hj+Sn/jj
E8sCgwzNWq8XcJgPlQK6T4yxZgVP1B00+EHpVDGdM+zB3xEAiEWiqq0kCtH+NBdyaum+E0/uLptI
GnSCPK/J7kTk0VGUQMyAIyGfpmM1IPohSDHKg5F8KsxXyBVQCSjr4C9qeaB1ixY4mpviLY3qeZ+k
1vhVkvB5jnvg07uWvIVxU9BB63ckX/TtRjKZircib9PraSm7z+QdUrsQBAvGoel8TFaOLF7abEJI
ZOsMApBkdv07AgZCO4eGZKwNE5jxlTEtvW4/Ar7OYTprTxzP9De7a6Yp4NKXj7Lv28ecq/01T2R0
HZkTWINhWKJ843XrsDCF/0MufSvwmKwOWCxg+lS/YiNEoYwfyFm/RMZ+jkYudWC7RRHtZJ7OwIHK
pLu2Naw8GOZ7gS4hJ7lto+GTOll9zpTKn+Lp3VQt2gtE2eUXt1FtiZy+MR84MQyf4DvgfMQ6a8SX
fWEh98eDMb1GQ0cEsGxI2GO2suQ2GZ6wnJNBVM1OLRZHuak2S5riaSuXwEjmJd+nk3ConyZLMYbW
0NFswDWUb8sstbsm91eNSBvxRkYn5yvsu9mF4lLE/A51ofNWMl/7yhxn5HPladzvunSM74q5AGNv
ttBMO3AxT9RvSm20KCVsJR0QhyCUZwKC1ovoyc3InIiRW21mUxDbBoLobJFK2wxqIqAOE7cuLkFj
Rv2xd5neIyty0W33xElurHZmwmJWFsbWxQMAalWtv28ndzzpZK/RBjVsGsSN70u+1lRKbGFZFZ24
ghPNYEQKAGKXkn4pYyhBIm2HdGkjGlIdgyyy+msU+gp2utaJh0yvtIauIkD0VS5YY6iokj/N2vTz
PbOR6Lio0SVBCX07E/iqIqPZ0uPbwV3MB15IR6Uhu/ppnKoFYd6Y1ijUm+G9hTCJlKGeeLcmXduG
Tn/UnomtFMX214vlB2yGvpZU4IwR0NI38BhY/bispMS/MLQ2zJCmt7NvwQ+F7MM4mlxtRJ8F+tbS
xzFk5tDRlLCPv371n/sNvDxGfg99lw4d8CN/CaJp25po4cOmWo3zRMS2YVeYS+jNxGqVipzL3sab
K12tChuSF87MMcTZ5IKHnkPsYmOQ9/vrN/XzVsXjDEJvLVVWstmHrUpppTeCXHLD1uOIYdtGfqN5
LURYCGC3v36pn7CZfP3UXuuH95mvA4358etnlG31tkDgTuNxPE71gEEqq6tLYbs2Q+5JfkkcUSFb
Z+JudKm25RRSB7MnkHAjEQ9EP7NQkSSw+/Ub+7lIsIG/fjsDQ6wC8/Tj+8IiOwI/BqWnd7W61PuR
YZ4FVXZXe43akLBRPWlqGH9zM37k+nA3kidicfBmzYKp8XGTW7JGTxmEuGEZDfE1QwxzRwOwOVY9
Wlc3cnsMZewtrpaLG9QK4kgYp1wHLKn8DGWzfP71t2A5Kzrkhz2QVjHQN+Hw1uj+fjykGx3aZ4s4
cyqIob+wk2JxdrnL2RBTzerD1qc5Nfed6PtrlImcScyG22cDhdu6iLmH/2R2ui4WSyUwdhk693SR
5DxUC1LEbdtRXwaRk3fNkXMza10FwvYibjyMLp3RFk3QgHV4QqWhH0w3x0hQGS3M31Ia3cHMkhgQ
bFQXNWQbFPzYKFkkyVF03E+rhISyGSmsDJ3ctFA8KqayhWkmcjOYQALR4uW6DGy89W9NRawZppR2
nHCIMUcmwKUbH2u7tcyN1EAxrEbw+AgBJH22Ggsfm4X3UYYd43XSeJ1Ulm9tXGNuRaWjQyCdp4J9
LdU8hlJ4+42itndWKsyzA6H+0V0QbeyMhVFcz7qLi0+5RryzsxmmRDq53YMU9BMQ2E6lcSB4XIN7
6+hXZd251c3AmoJQfRKWAZVcL5BwkvaWTHB59qBn6HolDemBYat5trWpU9XGwTRD6ggwvasb5Ido
XWuv0vbsi0X5jkpUVw/pInTrcfETxzy0c50Arpg7pNcWos7+go1bHhfsYdfkubvDJTRZMq5zC4ZZ
OBdTbR+zUbXdHjFPDg6Q4Fnj1swxtIAoXlOjOw9h3pR6HdC3vmmboMbZfk7R8pEtprLxQY8nx6OJ
waiBqxm7bYjDmYS0Om0MUB06VOFdZ+nyjaHsCFh/jt8ENxHI8Dx1Xil6oQuuYWx4YzE1PsOHYqOs
Eh0CcqIRpslQLcoYb6eEBnjziNQHmflAw67MaRf4ah2351Kzt2ObqAcp3XXpn+Zir+bak4RoleKh
bkdBVkRXTOgd0joLaoGCeEOITJ5vlTaRPrlU3KabVOYNFGt7EOdsTj0zIFeJkWEXqQTEtankE1WD
1DckgCF+r7u0nENMCyi3uiItH5VVa+U2QilAeacNzTtA7jo5NHYD9QCiOBrS1M0JKCcouwCEg0sG
e2GH10VPY8+8RDbA64gZ+1A12WhPnRrdHku5hOeB+S3ZqGUc8JItamouoXvrj4lRcQMyAdFeyXsS
Ascxkr+QAa6TH2o7T54JsBgPWukTfZJG/qSHwiis54Uop5de9bO2UX3k2oGZM0YIZ+wyYLunNNXX
U6vWBvOszy23VDV9HjW6iaE1FdPzoi1mG8Q+dxrEELvet920Vjax97xODFMG67mPTtG3V7p3I/XH
Xio0OCk31cW02BmIe6ndrliQNfY5HV4NFytFMOKTeMFYpD0QC40CjKpSuy2VhbAwpVdzz6OObXZ0
h+Ilzzz3eTD9/gHsRv51HNzhqoubzGTq0MzTpgQ6/YjmNn4tFFD9Ta8zLQ0yRB1T4CBoj5FteX25
RSRCSl3RGsgwaMMhn+VgTV6X505w5CP0585mhNMKCIAR09a00U7BAi6MVQ1WGOeCopqk87Sty31F
2f8ZcnUuggISwoU3YKJHThpn5nENRqjgZVUQ3k0v9d7k5MTjdlyj2k9EZtrDbuFkeRNN7fgMDhaX
qOlW3mPex86FbFvDCs0C3zT7+RJfGdiiLGgzwpgD4MBegcVKonYnLVC0F7KaLefAxoIrEOO5WaGT
mvT02PSi1bb5UKbXZdUBNkGV5tL/8wrP2HZuvKCANcCGN01dP6FG19F/+ahBt6Y5yD8tDAdUOHGm
nQdWyZi+Pv70QPHFkgrcZYTWalOuP41K80ko5Kns9j42Yi67udr24bIQI7F0lY+/Cb5zjSG2DUc9
Z3AVI2nLz8JWlRsSlzYBh/B94hZmyCB4n3sN+XTftQwHrLLhKxgps524IK86GYw03wwYP597zgjw
S+Is32ZeRmsAAbqbbP28dx+HqGLPwi1b/Jkai47cTBP5J6XH7W2rM20Ijb6qLts5XaygiVZznuxB
wwWo/BC06jAj8K1aFc78zqunV5BEpIia1M3PEUry1y7RouGQ1BW7qBpIlQm5mP3lZLc1YyYBBmej
arLdEQ4P4YjMOwVdsVZnPfDw57JTTXdIQMHFIV68gVz4KMWYoYGpoA1cMkEIvpUI/wOQ/N+2iUPt
u3rpJ4Qk8vov1f+671//TCVj6Tf1/cz9X//6r7G75fxBrLeOKY+2I+X2XyN3fpdij73aYuxOub0O
Wv41cresP8iTocnBdP3bMJ66+F8kSctkGs8I0PMZoDr/ZNwOj+/H6s6kIeVhZFoHwHRWADp/qHKb
VkPt7etBG/nryZPlGwVSF8ixPw5EY+AovVyE8clR5U1nvxOc1W/nWly5/DRSbOXJIdiAoOxgXMqz
BrmmHuxrwxEnb8yf4Hlc68nyyDx32nBwvyjobg6dRAs/bPzKfJ31+KKz9bt1d9loLPPUYs6fJU6q
clhLROOrS1irwbl43BeEsO/rLHsVee6+N7QLM3ShpvE4VZwUHXom145WYyP1BAVgZljHKUGWpRMQ
+KTyFoesWcAbBHoeTjz49I807zap3Ndcfonzhu5KxzKYNJSC5K6EyWowg9RQXsS4tXeVI5IzBXJy
QKTMhKYxeawLFXtH/AoFi1/n3hFTcR/rTv0mkNAFBmS1UCOl5lox1dnVjLOpaFvRckpvo2EV6DsH
vRKfsMdJeLo+GnSbJIfSK5JgdvB90pG86QgOslA4kzXb5tiDuvvGZGsmEzp5cwq0wDV/R4rxIi9l
fIvz4KhWc0HJEC0l+Tyq870/lNuino/AJxnSJEjXACnlJyBvJy+rjh6RnV35hD3zWHvgHHTk22CU
PAdURtpumjnB0h0lT3M88Begbtt0mRl8QWVp5KsTi11l9jdc+hdwQFtkooHhPTfI3xYAcKldHZdi
L6lvNXEv8E5rLNkuh3qfz2QrGWS+e4nNbdjEU39T0bh4aTIsnhtrEEquwSjNm+SoEGZOgkDbbuTR
MKv8yVKmColRuC5hOHRL0e1w03yemJ880jm7lzE0hynKsnObX1lafeFE2TvWPJlAjzDsncg05LFr
5o2KnfshY5cdl7cul8WN6TQO+rv0IhucII94iyi1tHDsxzywBkROBi0ky6j+5D7QALxNRsjbynfU
pw1YhQLWp8DiYhLLKFvncurM8mjZK4oGlEaAiFmwXMdne8E/A5CABBR/fMaVL/4Ly/K5ea/uVff+
rq6+NP8ddE2sjP+5rilY3t+SD7om/sFfC6zh/eER6AN13qDpTTIE6+Vfi6xh/kHLHfES1SNRo+A9
/mORdYw/mKEjfSEy23Fs5g7/scja3h8Oc0Q4sjrLMBMp6x8ttOJbGuj352iTNrRHK4XllBfjx/64
0s5xjrfUZYkjrty7r6vsLKfFR2VsPWaVJo/tzPMyZ8xMOw60QdcDRCFFBkF196mr9DZI4eUeCw3Y
V+e96nZ+m6KHiCfarY0tL4emxrOv7KuldlgJbf8Eegd1MEwNGN7iWoAHBZVVHxdOozYYpU0spxN4
ukOTGHjp/W3mZPCTairf+kqrcIMnxBk55WcXilE9RgdbdV+l5l8JaV3ojbhLzGHX29ukeEr893o6
Df6TWvSDE13E40WVpZcGFWdrEYOmz5vWLgK9IjJ73vsNJizLefObV95dMMRXukurMTKWbZmWN8qf
KFzyLU4f2slPBZSuOZ+2nCNR5Zykg6zCxpe23C8Qgmi+qjzCPqW9Zbn+uIDcH0k9Rv2Ogrk8aP7D
SCeaXfScdS9LRSQd1VMzY3Oj+oqTi3iqr3g0wQPshftqY5ztn+KSfQZ7JvppP72arGsTG6e+4Dup
6o103sGdPSiSz+nh41DX5EMHocJZQ5yCuLiHwB8UZnYwINnPNBURNNyMLF1OYoZeB6XTbg6LDiKr
9G3nCgntfsmnt6yb9uXQlZthcjCcj5dCH8/JDNdmTg5Dmr7mLHD5l7oBuJPrmKs5+VVaGprmPo2b
27kyDv6gUYiebZU1QTyWK0RLz25jXnYNgs+tC2uAfPWU0bGnwxs0402hLtYcnWoYdnQs4E4mfnKE
F3I5wFIIciiYKK/vmA4EwriJKiK2hIXCvruJ3eG+83LcKrgdpVU5pHXyKwwsL/jfMSG5821ceycL
6TJBYN6m8padjnsxmHRCA0b9Dn4Zouo8f+Z8rQKThh4+i6+G/m4bCjdpPVzN2ZMuyz0hpIEUZdAN
nxp6lkeFGT1zcsRPnLHb2XyUBB5RXW1GeGI4WulbH33Uvo6qTqndZgHO4rM7X1lu/xUW8TWJ4mEF
ZshT9R4b2sbJX8qmC4ceA6dXntJebuzqRFATRxqSiBV55F/mvnjsYkTO8JYK9ASOPtzIrMHB7F1K
WlueZWxdmQb0vRNj2dlGgUG5v4/S6sgxC+iVh16kowwot3bq3ErRYJArjoWtHUZrvJpr/c0vnJdk
NrgPnv3lQLspjNSy8cvuaJONWnenoQrrurqI0XpQG54Gc9I3k58Qn27fzO5w8PLoFmPt1yR2uCwK
hx5cUYP7u+f04FwDM1RfBPZlKHMXyberQTBXghUYtuVmAgdN36W9IIr1hdPHJ0g2sHwd66v09Xeo
w4RNeAC/ChD7iI+2zIZOplZs8YWEWVze+EuyhQhyO/VauyudpQkWdPc7Y5zuoci+QLxeQixR4qzN
NNO0xTsmNXvhDEA2nD0t3k1JcUahUoeAXh5nHqQOOpGuFwedSURVvSwNpljnOc9v8jE9tBED29a6
T9WbEc1Q08oFFtCymZrk1fDa60SA3qK5wTRkSTd5Ieog1VBH6JG9nAsQEHcsomNoiPnSqHimUa65
GwzOpDOZJ7MQ7X2daJe4t2w6gSu/YH7sqzxYCLtg3i44pZXtBqfnfY4KTcDv2VLIMO4runajR/J+
xk9aAuu6hZFwxpcSH72CWZ2LV+sQAYbc1iAed0vCMyl6HDFjnn7OTXkCorDF5HP2hlqjGr70YLA+
OKX+qSvmG3RSp0w410aFkd0+9RrpZ82QvqtEu6MpB3fEd987shGDiXYGI8ksOcAlp5lVeBlFdjmF
pTPdDL2jvViI3wsuOFaiGS7oRs796szP2p3buliVeYxsLbqMxqW7JmWEBsgQQ/O0i0vhRC3B4DM8
qIa27rVq7fQKHwZqPL/feqnlbnQ4g0fTq0HvNtajaOLymEW6e/ToD9xrndOHopsSVmz9CnBZ9Axw
SaJemdInTq7jzmGWesuNAUoGssylADNyggvghLG064NbyBpuUdNuixhOGcY/HIWzG7EPQgwkwe4K
ZtuOrGMuGhRhrU/Av2sB69mbo4/9xsg6Bu6pTqH+ze5OU3KLX6o+kh9R4Gr7s1HxPWyeg9Vq9W42
72RaW5eRDecBKxZuBpaqm04AJHUHoJXXnQV8Ff7K8JpoNGSXwp6N4yzoKKzSSRZas4IY5i302Yb2
TCHL6cl90JypOQIUZmGkwxlMNCfWDS82P9uVroeJZ0KIssqLvFH4O72QL7mhCYV9acU2HOGH2lu3
p8OSzPmLmhJ9l2Se3Gg+qLqYxHPduoynpj/as7hP87m6skWWvykmdZtGG7OLiKngpgaqGzATblYA
G53BlkZLnxbGfmxrd8f3TiHgmq8QKduNHRvcsG5b7LRa3ji2NmydCtU/Zk21BXCsdmW7/jQ0xBvm
rbjkKvOLZRTT3mnojskkOZSYNRgynx3IMJhVnPay1ykNxBOqZB9b0GwFXTZBga3nVzNrelaHKT15
DqACHfLMIXcX+9AbPbya9mqe9uDrunQB+YIhiEGkHhRu92mpqj8HN77N0fdtEw+Ta2LiuZqzRyuV
Rw4FV/jrbxfIgJZVHaCcPJhdSfnOVhItb5PIP9fkh6Ras+/42tO02DuWt3c9DlMTWIhLBuiIodYq
yQEv7ez9HHMDLaMMphQwZ0w9cDtLL6Wf22PMXaV97VXt5Becds6xD1RkPLfSOVSVdl03zT4CUKYN
oF7AO5OSCYkRXNnGNhoIOog3eF7szL/AtS5e6kgOJzyucYwjhvs/0Qcahho5ZhyOCZYjxBF9X9lx
lF90OzrCv/f2eQwfqquGCTJgDVZDjYBHMJZCrguX0ccxuMimxRg6OIdYMJHXUjBn9DQN/6JtLE7x
OAhec42SMYE/cmKUngfYKvV93SzJLUYBtkREhsVODujuiD/R925c+DuztCeEAcrZWtLE7rywIVU+
DjfQQdqdkfjZvh8X59AnuXEJ8yT7TLesvatxceCVWiiPZLpE9zYNVTytbsSZCeKsHYBvHs4o2mF9
NY5+yPDDf+pspL32aLk5nvp0CGboa4dGb+aHDOraVec7/YW0lfO1BNkAm2ZUt8B2vzhjxWZatJm6
9hQqzSmuKWRKOnjXGW3XXe9V6QNjP/1o8dE3YBrELUkfIszAowAuw3lDahttRG0g0SYyFSsfnF13
nICBGWN50aUcVDnwWfOO9cOyDkyNDtP/oe5MmhtHsi39V9p672WAY/RFb0iCFAeJ1BCSQhuYIkKB
eZ7x69+HrDJ7GQo9hWX3qheZllU5gAQB9+v3nvOd1A4OmM6fZdOMJioSzXqCnoXXuicwonG6+KLs
kb4uvXcDNDm2XLBMrv/F7ju1N0U+86PiPAtqn/pkcSXqWSOIYyL5cI6V8WTEGUxmo4GMYQwDOa7Z
TI2IYv11ppu8EhVAFBanptsNxNtej7mInxkbuPtRt5BMyAHb8CpPy/7HnJbm1dgLeodh+2KBvmBB
NMTGEZ15LQu4W8raWYySVkEQbWrb3WLdhXIqDlXQ52srwoDOnRQrIxDXSGhv3Hp8NBOocdNwI5kX
8Sj143ikYG82NLTRFkxiXkF1eTFM3JVYI5ZM7VOk6ScVsgNOLuDgrnhwh+yLQbhPjEUN7jDLU/HA
vnowGtfTgAxvRlQkHp3yr6LTSTAS+pYJQOlV4Gy9IW4uskuDNdCTtWNZWMNZL1dx7F+TmnFd6uFe
MXIWMw7XBIO0soPHIhnR5PrnBsktlR9Zv6QmhofYBVCbQKpYEUgJuzcwn+ZBk17XS24+gL1Eut+w
efbsA5zz8UfSVJjM8kHKCmIws4uHOY26tWU7OOIAewAo1eW2iPV6A+Txy5zOeLUSXM15MLvrNrVB
k6lNFzmYN31E3xVW9lWZ8OC7QUKry/FLbyzFIXDMrSzV3aS/4NNeG+USDlzvaO2s2VE8BzGzCk38
9sIrg/YkUdvYMQWlkuWqI7ybRhbEM+tnPkHWUGBjCVQESskkPL6u9CemcdUPpfc/uoYULCYc+SZM
tXqbIqVY65YmQIK1EclzNjeAwwCNJg2fxGbsC3rSTkI4LfUo+4bIMNKQUKDLG+zO2Ha07lKGg76K
HBg6qcKLEjXhrhT1xmpMdFa04BFX5c3opX2GKCdFYL1lt3Cuk95KdrMMoisL9N6TVrNENKGN8kdP
GntrZpp1kzIR8LImrc6hEUFU00kczTBOH4EB8FLovsy2MkjjbaGl5hUN0/AgojT/MgqhPFqn4SWV
QEvb0HCejLSbdrZW17uWIThpwPOonio3mC+QJ/ovMYL2e8fqsLJbMC06xn7R2k2V9SQt1HdhX8XX
aS7UfQ5JaI2nAbhs4yK40KAN7XUtyp4GvG4PQZpnr6OTtt8gVdiHdu7EAYyw3my7Sm+/qN7pzl2S
xwcRuumLHeAIhpfQk3ECe2UiATlTN2qw2+fWkv59UsfBnd5FbEw9k6YZMEeUPXTGZLzMtkmErkvc
LFInSeiyocrxqosTfy0JMn2w6kpu3TwZb8DJa8dZjziLOTyotpPp976sFtV1La5zM5j2We1UNz5D
WYnEq2TpJ9e1XUK5K/vEJjAfZ9Pk+OZadf5EWqjPQzNN616rzXulrPCZBGb040Y4NU+dslq5RUAv
H2khjPs6iE0P00nhCStGW4RKdAwi4EuqreXdqAtaejlF7kbmU8Kt6dmoXZAMjMnCxzQGMlLZeXBR
sg9/duj46C0Hi0fUB4rHo+WE+A4snJnSl/p27hyOiLh4p2OiAvYIlbjo/HrG2EXuATkF+DPkp5Cn
NlLjXh/jNRjeFVrJZgMKfaDBaT9kor6w74Kd66kWfMtfxZ15r2Uh55iEHHOfEw0Ry4zOKhGujHzW
fyj8xyuDoHAaQNGaQV32NnVRe9On8T6CYO/lnNQ9+BErqD6ul6jkufBlupOESwwKNh/U75VDsiyE
EbUicZQyLPmaF6RAgQZ6rrPsplw0hp3QggfXrBkaW9g8emhX1BGYHOAY9McUF0MW/pzplsCWWPWd
9tSF/l51qTeY2F1l0zPBAgzNXN/ftKlxGImzXUUDpvosHU6FTLd9gi8e2vbKKEErkO7NOfKWTFCw
fIyfr2y/U5upv7XnLzEiuCml7UBHyTWXNOfwAR8/XQKjoG+dzHvNKa6sutbRWOoBpz69vJblWyvP
88IOW+AXaZxxyi5huyS2hRoC/IYYaGk4FRQFd6PUMaqA2VQp7xDTfziZbzG0kjhz3soxSr/ksKAa
XOQeXVrKrMzHQQ6pcjVJzldJXJ45We25lT8EMUOEU0CmCZoWaOP4akv7wiLHmt/C+zDKHxMTWq18
9sU8rW36JrHfD2vkogGDkOWQFi9UyTSxdjYkTwoGYHm2EI9Mtj1UgBxM8dISu9AdtcTWYfOHuwYI
n1cDGdnMSUawbka/0PL57WpkI+7JSLeATL9Wtn5mnPFdhGrYRB17aCAIG2H6B70ph9TELuSiY8sT
ZgcZsLyQbko1lYYHsLe6QgAo1kQ6NLfBrDMghvIl0IGUegMHdDyBZ6XKTIpHkmQ2qnRfwWsyts3z
aKfDC+wTMCnOfYcQAoQbKvpaI8g7W4exug7wgAOYaJOrilgaBqP4XxqoYJtGTUTaayd8TfYNazZB
MTk4RhSR6L0KRdw7YHqavhD5wpNGQ8izAzN+DeaYh9Cuiqe5GH/qQwtqezmIanUae0ggbhjPH1RA
0sUUv6aoEE5mYJ+gqsJG0nT93OW2uh4HYzwnTe3sBkJzZDgdiVPwuqgDVcQGqC2TitRR1zbPwcpx
7skXKh6NgehYcMT5Gu3SwG1Ih9XYx7BKQ7DZLXE0J0Hr6d4wuDdBhXGyxZBWJ/POjoJb+Ce85r18
nDh7I6pSN4YMuF+QUjVaM03CQSDfMv/iaQm+oI5LdyrvYDtJUtHbPNw3MzHWiBGBtUEjSDPrIaPP
GLm4FYNshkaUEkVWFJWzlcUEHid3lkD3wr0VYfK9GoILkI0Dn+SRPfF6UZpmjvuq0pwG1wRLm9CL
3iNVYG9FSDmWEJuxzDWP2dqFGSF9RgtBsZvADfFTLCBE2kCed4+KCqjKx+mFzUqn1o+8npbQqUt0
2qhSg7CrTfUFfEN5pjS41hkd2st70Q8m0r8hvk2UcA5Yzd/0Pkw89KHfbSuSK0RR7v2YwvVBBHxL
H41Fsh5h9sHvukX0Td58WnQpmKLeRUo8y0PJAOc0pQD4CiGjq0ZfEE9DR29myot1ZRprNq5LaqPF
jUr7EXHxbpiYaUmnLC9sPDuYyupKR4xzbi2EMmQgUShCIrOze9dClNQbP/py/mtX4hfxp2rDI5oQ
Kg2GKo+rLxbBW1eByYo6tVuNOWEWS7gy1aNhv0Qmvehg1IxzCHHGLzaOvO1DRCPaq6Afd+8W1nLg
casDuIB6xUnMvEe4k+zIVuofcmigq9kdu3MM3d/TYR/UCO2urbCbPBJsvnZuRaEY1Y8EsIDLA0xj
oEVAuDgApEkVYroK5o500PzE2ghIniyDVSfD5BiW/ibXzr20xkMsGCHWCYcup/ckwy8EHp5mFyau
BV6I2DYUJe+UUqjQncXhBfZ5r+kCLhZycGYWpUv8cfSFIliue3g+VQ3YwLJaOCsckOm/PmGoaq7D
JoQmkkFsaapOXyWYGWvW3CRGieeDDllLTv9GdsV0lYfQZmLxnFRtvsJHYx1zuDQbP+rMq9xUIR0E
yi4G0s012+VCq5/YB+PyZwihGhhHhZIXfkFSzvHWlh2z4zQU1gHBCDMJy9G2TZt9lwEhpFV+omVn
7GE6PtdToB37zq4PpMLsM7gaV7GWOauOTLME6Hu6YWoxr4au0d9cKNy7QXYAFLjtqKTAkjfVoY/S
1tPh4PTS4F7W35Tux0x1fAQhuTWcBpeHPPKdA4Oaepu5Zr+B+RscMr353mFyfoh9+y3MrU0fmIeO
VvIQ5mLbdyE7EpNp0B2kT5IWAc5kZAb8rXKt16SswKqp3ngo3eGBx+DSZXa0KY3gjepHnkrVHozB
to6jJY5BH2dkv9IKVmjiPJyF8JVG39PSBK9IbK7CDvpfUEKelYAp10VmXCfxeOHUcLaD4El0IGYy
M9uRjhKDx5EQXaJ8VVfUAkRNnGQ8HGB2DmshMUy4lLYAYTjajrHBUmV5WRYfkoa8KyO+DruDkzGc
fsiTa2QsZ46tyIKdLcopYjrQ8W+dCgNGka1zRzirqkY2nXEapoe4xcV+bWrhuTf1207Q3wxrFHn1
LChu1NlwkCDMILi2Kn0T7srKePALrRDoh7JkXUTNFWTey9jG90gdgj3C6rNeV4d6WKKu5XTTJQyO
Ku2HT1IUXfMIpXgE6CfmHzg7XTAQIUVCGnJE3jMDEJHzotXaT0rtKwcME7MidJCTe6+q+MSxCtRH
9wMEsXFyG1Oh8s9AcQXWcJ5EcMRNkKxKZ35iNo05E2Z3lt9kIr1VATyikWVrVgdhTNCfTVCgqtnZ
ozoMqlEbbj807gGSSTXdkg90hp5wGrQvpClS3oXrGCFFljSAQ9LAy+rmnp91RaFEtltPkdT46jIt
Q0fgg5te543LahhcxXzsSC/E1HEKAhpk+cyu4fjI/EPkY7jfVwhPaAinxT6w1JPDtrlqmUI6tYbG
6wK/mq1cPHVWZHvaFJ/7Ikb8ZfDyd3Exn0E6OBhQCn8DpdHa02N5xuZ9W0AGX4+jQvrMVCrYVTOk
1XAUu8xSXw3+kx3P9AA3TLTdjx5Nr0MCR21tU/tGqWwb2CEpfPK68qu1ja035dRYdrz3+tdUYrXN
7G9D6L8E7G12OXjEt0ipP0z1NVlE16QZHRgNr11NXHVIOKPIPxbgMdmK45gSMFpnmobOjd7bPS7Z
dmcWEnh5VdGOs7EBpdoMBT2PHyqkefelM8Vr3Bz6g1GAs2WIGCAAoYFVHDksH8wc8ihk/QxNGec7
3I9wtHmKY84fdKzNhrgwjB86yPqgEAE4AvdN5SyNOuNbtKRzukmLkI27n+BRVZDTk0xfS3NCLkmq
Wb4cgsouB8ZLkJzqQTtHaC11bVLUgSlZCIW4Tbr6APv2to5D+uvmORRpcqjDbEe6GWw51R4Jqw4P
yhTDdnSDJ3Jez4SO7fWgRi+Yjo5HO89ZBTSWYIYSE55p4zGjpwhWsoJ6R4t1wgq1ZMqEFOXqngy6
EdsIMOwmT80dhuryKGR7FZvppujnu0ySZcNJ5bZvzPg2bEMmaUrwnUqkWDeAGU9l2GyzpD3PpN6E
E2TQaEap+73FJqJZd3nhX3VZv7Zw9lCXMxNOi61s5M6c8jsXrJpsFee5H00bbinrr1o3YWVh6dpH
cbxFjLgjZnMb0X6D5sec294q5EGFXkO9xBeO2lbvoWcdybPdhOaDnTRnApBOQVjdRFJsRmKJHGMA
EzsL8ysGnMZDxwousEskvgEbELgdcJYZcBHj6uz4dpqSxOg9hMG0TupHM522yOKR2wTboN7H/SYd
T4iQdmbwXXEM7yZrXVENiAkxey3hlP2EncJuO/KtlIcv6dlux63RfienXTPKZ9TPr/4ELG9YZAZE
8ZFjPod0hIhLqNtTmki4aa8AyNclx82YZbhqgYA2Xhuz1dGUSe2vGVjfVQjplYIe8zdcN4tf38Ha
VlmR/1Dib2WOTycvMXVnbXeptp9djtorv7Q1IL5OcF8HTXVB+8iFwePvm1qoHaoOuZZGHX3TlG/u
8o4nWnSsQ2sw1/qC48L+VdFaYA4Zae4xcX3orznKXCKyp+uy7JqDb5DK1PZW6RVZbj7mkeTwNjYs
9TGWAARLJjSDsDybca5/tRzeYKucWhq5KYBg0wmIJGOJjkE2PnXgoibqVYz2deyWdyQvgE5P43Ma
6O4qieKFeWG602F0AJPEsrngjk8eRop62FHpxtAbBnvWc6X8Kycr7uNafHFgvzPyT7+iTvLKQmMK
lrKIFrK7bZDosVk9MjkvdmRW4YAC6bUio2OVR2JN/CpmMB7ng1RutUn89LuM7QvDu0fZm3uyo37i
QuOIAR0dUDFtQk7ynX3Xuu5BkUe8K0frrMCsMJs0zvCR6TShh/VKJmGl/8wqH22SguTY0tiQyLaC
Gk7X2gfqWmm8LQSswjc/mLKA32y0t9OAidAtUAMO7dWsjJsgNc+V5bwIad0ZgziQV3lCj7WLLfxS
EHISfsqZ+K0kvqSF7VAXBvejFh8yo3022V1XUw0itjVDVMYpGXi41FbKDO+r0bhkGqkNgi51YRjr
ARi00zG20ZNrkmU1uoTdN4soGJ28JY3ifs0pFS0JLV8jGRuQn87PFlE7t5OtLUAw7OglimD+Yhop
TlNQdqEIb0yju3Vb3DX+7O+MMXnpFJxhcIdvnR9+M7SC8hqEFqCFfGfk4soPrHY1hDA+hL4zzCVw
NTgomzGQbxVMtoMj4YOPFIY3hi5iKoToMmqKenO6gTG9mnxrXEVZdooNttPCcHn76oAewbImww3G
07Txh2la5ZgTroqKLwqJ47mcnZ0b9gfdHJcBo0+atNpoRZnuSosji0+uQ5mdY5+ksMYN77XQFuuq
wk7R+3edMa+1VL7k5rQ32+7cgvsO6FXgtPspTaFtA6keogIRRVPR7HUWjom2Mbtq5+auceVMOby0
bIRdGcPrDTHTr0Ah3YxUim1mXPqs2dsxnC8Ok6+4t92VZosXvZuwWjb6z1jHrZvH7oEpOEp5t7uE
o37GP3AjteAsBtKem/ZZiuac9/VWONOdo76pbguZ4obxYbl2lsQQG5lzqtQmHax1y9kn0formDBv
FuNRHS+SzjtJ7uZaguUQ+jUxoSuzocWSyT0MkTX2m7upu3edPW6lK0x9t2N2D5pv07b2ogewAsZm
Vo1dqObY5id7IquOFZwfLxzA3o+hxRwmjxYiVepVun+OQXYx96NrNc8kNBBSCcEbJOFKaxu8IZWz
ix0iX9GcH22iKEmew8pEgN4PMWcnZCD3Vhd5YiYTsuh6A2p8dNs2BgOaeNqGI33znj1tEZE+p+V0
QNP/I6jbA0yeO0ZtGyd2r+lxHDiuTitjYs7J+XJV2DCtgz4Di1WR+ZUXOyg4uw5UO7OhWt8QMiZ3
eEdosGMp4ZFjIkkZlq6qoj91rvbDjLsVhqEvVZl9Q8V4nFT/1qXVDyH8ndaRbWkjKyCxqf7euvGt
sIgAYm+9cy2q7Z7YXRjvtgxOKm4YS+Hs7GImfD81fHKe6bw1ifulHpMbzNFLxyuTN3VanaDwn8Nh
1tYZVNKyV9lawQ0OupnwFpKmVuSX0H+K02eK3L1W1aDqwueh8Y0dJ8fjOOiPBAv+zBnsriQNPNrf
4kHj1dZpQO3m6W22GoAyBatkIN1159qvtI+BskRm54EUurAXH6Q7XVwX67Mwd4tKg+DCLUP+AWtQ
iC2nS2bC0ZwdweanOM/OtOxIwSICeaWG8iQyJExhIojp0KefUcccq6ZSbQe326Qak9q0KQm+DU41
+dCbnI4ZnMF2YrQBTcHp6OAVkwC82GsrG6UMj/J4iKBhrXuTzi0CFX1b2uqsY1E/+UkIjFRlWLHt
dA3//NvctiijwodOODs96vkv9nHoGYkbHqNw4vaVTMkCaRDU4ejHnMHDuq6CYt3WJf1u3lW2B1xg
aHx2NdjNtS+jnxbhGZPZ0ZyOJX27bKeC/qW1u41rnvKSEcxUc6NDolidvn7J6/Fkck4It/Ax/RUS
Xdz41iN+qg1DU4suR9MT/giFcsrDV6Itvlg4ksh/VnJDvrL1zRDaT5uE1iHUX4eBc1ZWll9lFJ8i
LHRMI4JlKvWtbeTXAhmkxSQVzP5a8C6gKqpY4Z4JRaUmSymiDJmdsL0gbIj2pisv/FxHodCkMVK6
xKm5KTWepoVgnqKBwI8Ne/rcNdcqvBnbx8ghMaq17T08zEMw11dV1d+5CM9hRfNqWbr/YLU2YokO
UcykI2tUw8E2xmcrroDujBJ6RavdzyV8dpUd9bG/wb/+UEluoYGRM6y3Jh2x1ZDZYtcKqpzA+OoX
t7VA9FZC0oUKgBS/Y56VhXcVvWlaciszVAQkz/s2gDZppy/VHBq7dojvybz63qM89J03g7IBkO5h
WAJNqPclISLDDm30ZJWoF5jCJun18lrExRa87Bo+HujcrepITzpx/ElMxO6cazWGHGW8wgi4NSY0
hxM9ozaL5CG3Ou2AqP8UOkjDSOL8QpilfraWiXuW03K+rUI7hI8W+ne1xhdFlKod5NRGb+Au5qus
M8Rb4qQJKNc+v5/RQf4EK8sOI7FBJuxEGbEPN1FmkZAoLSTVHimHT3jthxsEtRiiXG1CYdDFx0m0
7n6aK2PrhoRrTpRAJ8Kaw29+HpJtITi3Gj4GTp2Z5jbztfpKLImaAzPS58EOXuG4XddW/OpUzJJk
i/reqFsGPcKRHrrA8tST6XSd4mW9cYxM2+tN/witFZefTxfUM0T+6JQJYYRSdsZBT8lL6rrkRx3U
a9ZcLwzEdtbNzdjZmzDXz+Cdnya3R8xmPzYRGlM9IiucQ9TFga+3ETnrG4ii8qGKbXHbKRqfxmtB
YQH5Bpxqp13HZXKpEhDAHbQqGhBX9JHEjglz5lWklV5FfXupIucOIVt0N9jlBoMv+imZj4cazTTR
YQ0Q0rS7KWz9OYraYyG/x522jnpOIExmMEIOLfP5ONklEyYhZlT4iZ9d7XrwFbiEk24HW4eZS2Bf
Cqe/Yki+qijsHP1NDMwWQ3EVwwifjOrFiL/htqKH/Mh7u6YfrBAPzS8kf0zbjkAzM2gEipEGSY07
za8G2cmthvaUZFV77TNwp1p0DmT64QiLb4j23oMKQtIUIByU0VOtfBjfsVGxqpBStfDisbFh00ae
JS7YE9Yk9x1ltDHlvsiyC3DgfusSf2qkmv+coHPcGgWFtUD0OJAbNM7FU5jv+jIi32+6JVOavwEK
wRuE2+ynRnHCHTU6zv09YeMnv3fVKmixI85uNO7lHAde6tRf68x5beF5pLJOvvmacB/pDYZbY1ZU
/iWeaDVo2z5fJgEo2ZIS+wuEY4eEXNfDC0PVUkf2unLZXFM41iuCWNe1FV4HybztR/1pbskWb5Hp
5hZM/wDBcqx+KMkiSYNFfHV0sA2E85HouCTfumI+igKnDcjtRIAjEVHiQngYeyotifsUasSKRNAf
4ZIn2iJ5Faq/rrrw5LRvUaMh1SE68Mq0pnndjekrmy4vz4Aerhifc0Jdixy1q8umzrA8WZH6W4Iv
oTTL9O9O/L0uG5ToUl0TQggbg/9hIR5dWZTZaVm361IDeuOnacxSMrheZOASQlu3YnXG1o25hWCG
wgtU8DC1QeG5ruG8ZXWJBZSO2wYUxAEBwHUdaY/MuMN1Z6YD4muLsOokbTI+BYPaf+5w+//OSgHP
4H+2UmzJ/HrNf/zdrubwL/zHq6b/C/yAA5ABPKzCgoYH7t9WCqn9C+SgAVxIB0yHnQGTxX/8ao6G
y0LiwjWlbiw6Af6l//jVLPUvB4COWgAbhiHhCPwTK8V7CpAmGQuBDYVFq5kwu98xeQwDEKTKLeCT
fjHgi0oi+5oaLsTdalMZFCrb/O3OXP5t0fhfeQcLJ8rb5v/87wUr9Hfjhgak1LUAQZg4RKT7nnYJ
ty9NOB5GHpgE8xvO38amsW2bmyHTsZpZgqnSPKMDXqGJTP5AVvrw4rZtW9xr3YZV9atrRDODNs4D
PWShF9ExFwnSRFUZG7NndgSXhkLO9bMDhu3xDwyQ30gUf31vFzYHHAqTT7AAMv7G/kIUKBDBGqFX
GhGGC3hLHvlBAqpLOdyMQ0kdYJMKemyCKtyRXUEAIoLovSwSmznvgGzg899Bf0+i+OsDKUixmuR2
8Ml+/UCCaXLCNBBaf+73p9QsmCXFVnvFczlv/bkqfmZK1i4zhq5BjULAmbQSdevSEvg3dxpoNLjm
Dx6J36AlfBQYVJZ0NShiSurvHsLZ1+uMYx9ayknE1zGBdWrNYULtbS1kGNkxM7+IgYP4lklw8VWl
3fyzNSJCX9HMI9t3OGee0PEQLxwjKsn/dKsWM9G7Z9ZxlQmUy/6La/PObDQCziM5HhF15Q7Rnan1
ZIVmixKhdi2vzsNmlzZTfTSIvNiiaos2HAmam3/+eznYsXTWBIBurBi//l4uYE1IDW7shaQqnauI
qB5jrtMbTBYkpKeVsyGGAOvGRALAKQkTSrARfNGrYyO+/fyzYAv77X4oA+SbbdBNg3L960fBMNYp
kjsSL29i+QOKT7JFf02yAjrK3eeX+n19cpy/Xcp6961LP/QDuqGJJ7UKV8CEXPJQCd9/YYeaLtj8
ne3nF/zguy13l/XadnARv2dftjU6OZkQCC5bnUyvIu12gd2gEaipUz6/1PLKv3useFuAJjoGzgfD
Wlarvy0JuZVJobUaj9XAuLhNDJwes8V5iP7ECtbBq5OYzh+uqX/4/eAh0ARmHYIu9+tFYzGJCPRX
7NlZmm27LJkuccOKmKWifQEKEW6tcmT+Z2oE80BRkxyAkEpwkHQupOfIHQFGtFAlUrIvcz/SM//8
pvz++VgFnGVDtHSc1Pa7m8JiBTAbGIDXFC3tlap0KbijgR6M6f/hUr8/WwuzltWP4AtsN/a7ZQe6
bDvUhRl7zM76NXmSNC35YA9BlfYk2TjBHzjAH301sH6AEpXDd7SWv/+33zsbC+Aftoo5HjImySvb
wjSljXu71JT3z+8iJHCT78ZuSwnx66W6pGYpLYLUo1ZEXUNU28YgmG1LVu9/nLH/8+r90W1kB0Gk
tZjvbffdzpaYJEJpYcUrmigkq5kpJnzrCLdXCtH+Oh7KieMJRJ0bvainE9Hy+hYeGRLOrJicPZoD
xXlrGp7TRjJvEO1oeyYH3MPnt+T3t42XTdOBAGialKxev94SZ5C6QlqXeASRFNuh5WCgd0G6ZX2D
/r3osdslxubzi370k9saNwearMbP/m6lRFrmE2g0JV7UFAwoWC5R+TGHD28SwxDf/p8u9h6qX7ly
Joygo8kKLvK4aAPTMLWvxDy6f3hzPvxakh/KgN7Bd3v3eLn2lOg+f8IolJCracJLFD1nUrNiNvD5
l/pgwVoWyf++1rtbODAernUX9UHiIzUMK4xKgYEyWQ8YGbsGgo115RD0N7mwSErLp4ccjSPhXw4Y
hIMWJtWtGEG9FwCZT7RDnMvnH/Cjxx+wPbsUhmcLNeqvz1WPI5PUyQKRFZXtldFB4C9b177vSHJ8
GgbpX31+vQ+qJW6IRd4Esm1opMa7B7nQSqCYOQHVSGudby1u7bepd5Zp5dhaJFM3OOBbknYv+WC5
zGLMbtyDlGbYS/zmzNBf+trr0M+IGQnns/4Ej/7ofigWg+W9cSXFyq/3g2w8nrcQSoLVtcP9NA9C
gEuqxCOLbHLM7anYf35DPnixqWEdm0wWi7CL90U9jFDDGZwx82KSc7N1prNvRJhanlqHv2pjNdbr
uM/V7eeXXZ67X3dvV9cB1esmIR788e65TEJdH6aszbyEh44uweQTuySLLdkSxdnSkYWC00jXuhGM
qyJw9D88Bh+8glyeg8RfS5rpvLvNEi9U1iAy9aRLqhFExpp5I3Ze5DLjP1/EYBXzzAEXBGH/niVs
FRTFJAqxJTuF2DRF3xzjFvBCVhJX/4fX/aMf0zDBSPNcw1JR705oNPAJ7QTF5Smf2TuJa+42SQFY
zxwbaPX5MNw7Zlaf/5Qf3EuLsy+pIBYCQkyovz6yPTJzn6ZV4IU1UbWN7/gkfM4Tkcj4MD6/1PKz
vHtqoPpyL5UDPQ767q+XSmDL6gP+CM/vYpgqi1nOT2W3scKQqBCOONDq2myPnfXnP7+wtVyQekeS
GPT74zr4rOdiIwmxfU71sHnOQxnuyFpciEqdhMzkJl+gkMR/Oj99sCK4mgXz0OCEZ2L0/fU7p6ZZ
m1Dn2COQFp7TKvg5Q4bedlPAzA/Uv/f5N/3oclyNtgarAXX8u1vc5101VIPOMJJ/6jbQJ+cpmefy
sQrz9K7q5PTt/+J6MDI0nSQffKjvKurKFkANxUCk/dg2p5zNatWYVJVBvxi5s/YPB8HfnyDF7+ga
Ghdbfs/l6/+tisS1jNak60NvBtS4HH3bQwtpxZtTrduJsL4kCF/z0Kr+cFt/Q25owOps4nMA50vS
LN5jqSMItmOntNAD5Akry04zZt+dU1orh7Fvv3LiUd0WBoxZbwx4tyE2I5ReQxubkmOJYnBPQmON
vNHSaCprY9DhFdfqH2nhkwExGLEiwtFQ5xDlPPJ9P7ObFaHQ87QKq1xjapxY2mVCmAdxA+4uKbyB
ob3opY8qqwoner+lCsw/rEcflB9IsG0A6taS7QP74NfbXZsdruMZKWfVIs9Ny7Ek2NQs0Q+N8SYh
xW/dz/RucRqnG/LMDP4/sYTxmelWwq5biySbjssUhchEUf9h4fqgicNn40mHaYXUwnTefToZDXE0
qDDyMJDKdWvN8g4Kv4ZXTgeHpIN+IgohRkWvUJ8PQ7ebulGgYUOs//lL8PsSqmxaevSTkCsr+f5Y
mRn6BI7NCjxbJ7oDjkq+bos52Gc9tsfPL/XRT8Kpma4oX5no+fcVV6NaRPG9HngNc1CoRpNRH3qD
aTA5fha55rJlKNosKpEK7+R3IUKsb8NI4LZtz+7BrtqKeWXGDMGxnC3IhSL6w1Pz+y5Go5euqgNV
F8ikY/z60PTY38OyDUKPsZdcF5VMGN5G9QkxvetJEZChmtV/qgg+vOhyVyiWAf8a7y4aNG6PMNAP
vG7kDaVrVoZXiUbyDKGDefKMNJrOKpbHP/zyy+r96462NLX/+7LvVndbaMOIF4KljiiWfQoAi64c
EpfPf/SPvhwqTSo8nX2To9qvdzRAMQWDlcUHgoC9t2bMX10y9J7rh4TYx+BUxhGu4OcX1Zel+/13
M5glK4fUHt6w96/XHM6pXpih12equJUTinXojuAKLEFQMGL0rbsU+AmBvai+RiANHI//9Lgvv9vv
H4I2veEwKiAn6devnkZlUcuWzrGZ6dWLaY7BlYNf48ZO2/aWn7Z/cuohPFisNPsWqcOeFPviNCS5
OKSFcE8DXqG3z2/M77WvYucBAEXVTbjX+y1Wtzlr1g5dI6rx0mvGOkcW4AzbaHQd1CVlewLPku3a
iIlUR2N28/nlP2imc33Cm1jy2AnpXv96Szp9DHrhc/3Grpptzwl7m+F1/C/OzmxHbpvbwk8kQCMl
3VapqqvbYxLbsXMjxI6jeZ719Oejf+CgpSZK6FxkAAx4Fylycw9rr/XWb+PpvGrm/KYCWaefIyNP
v3eesN4BsnbbYA1jePa02jp4k1Xez+Zl5AdBmEVNfft7YA9uxqZFwguSjeVmwH9znSPvixcxEH1/
6cqd9wUtG2qTCDjsDgNpXmEt+sw9yDLntrS2/Y1R2vrKG9Z1jJEwYcqUPZrMpRG/D8fZ/HbfviL6
oFnkM0QMoZIBhnu3UoshH8DDeDab0t/ShD9hoR8+ze003OjNpo8miP7z1MLidN+wys04pk73RLK7
k/dsDRdrPLswqGBYryWOx8/fMKBtH5wsuX37u0ZLDrpw2axDhHFrRVQ0rGCYZhxUTmklOowAcee0
gV+50ScLResDATKVW0Pjg6gY2RxG8OWfPwvmtLWTKCPsrYm5PDlry/B8GTbQltVw7X4mtMmvepHm
Rwp4qgMr2EVL6I4D5nW3m0ydVoKEJ714bu8EsbboH8SU/Isi738IV5k844qSOrLIX/Jhz1YYa+DU
I+J9yDHWCR3qUBCgLu4QwBku/vRjiWHVDO+3rmgPL4tylTJaphBqec7+GU5cRqxdP0tgP0OLfCgq
C9qnNr4hoGYfeADVwRHPTO1ewbLM52JE9vaiSbInT7TOWbKKg/Yp+2tnuOLgoKoOjqDR4iMy6dJd
3n1AKixa4htQ1oU54W+7ohdRQ+MLwoCRniSDG7xY8unh/h1U7SempOchmaOuuT2tTcZD185wnlQM
xAQR+orXrnK70zAyRnrflOq6407xpfClGt5eMyFjVt4nWqIlSH0NHgF6kkvNeb1v5YWIFDkNh1MW
heHFoXq3CyugeG56my2ExSFpnxazDa/0rCV6KWnqG1ikt6MO153hAlx3bbCDflP3/0L5MjyYUD/f
iP2YLhmZ9800g84UFACBbRXTxTWd+sD1qj45HUAa9a5pUMDexXcuEiJoDTUoljP2BW8PU2x161jA
ixPvDGHhCoRTWH8c7JAiBAIZYErJMtTL7H12u8xuhSZrm1wKBs7egtH60+qT9cvCKPZZWzjhkAjl
t9YAluOt/eMozOmgPaxYN01q4AK2BeKBFuj21Gldj8xzSfxjJuVwsfV5Dey5TW6+pdmwDbkJ7EXV
fLDZqsyKCo1JeQ2YAgPJ8lc981sdpEpR3JJkDE7d/6mHEbnU6KJkTe0VTpR8hJLVsAtGb/vxvWaU
kjGmSdJrQpPWOnj0FfeO3+L4aFDBt/ki4Rlss5jhQ4kupYj0q21Uywd3jKzAQrvioEclD/zuAaQx
haIWeE+L27G74kNe+J1mVdGFujZo2wKC/W9WIQoDpgfdeCijOPupxXn6VCMTqhEIm8Cl7x851fem
AMiXI7ZDOFPuxrOdn5Fn6eehii80nOw35VBZj+gyJY/Mi/wr+ZXBco/D9b5NhfumJsa6SfBN8wU6
w5hJi0Eo0qeBs/zBSmHn1ZLBe2T4Lr8NdRZ/uW9PEUb5PPs645Y8jd6+luLOdliXDqwBCdCFSwSW
5ip6uAKY3/oxwMLzNoMJ/eDJUJwiHgtuEEUxomd/d6JRIpjTuaSRwmsMN709OQ+5pSdXC+3x3+4v
78V2kqjovPj0tR3XJH3afsKGDttK9g7buwYunMysQ4YPd1naGrxWod4cLO3lbeWs8jIZRIY+UL99
3MbktFk0OQMIsT0wPmFMziXUmMI/1XrWwNpmLI89ipCXSIzGNRvK6hMzV+A9GcE6uECKpdO+NnVJ
AG7Satx5qw6JiVHvqU5VOsyNtt6VF4jemLvyqra43t/mF4+kXDWirz6vMSUgb3dT0ga3FcFDF6Bw
Ct6dkfpFnJcaAPuBA1IbAughDaEJKhf97EqiG906kC5qASPs0WNoAEAscwQO7i/HeHHzSWg4oBxN
BKRcSoxbM5VuoHsh6U/soa0fnNarA2exzbfxGIV/NR0dWy0TwyOiJNEXgGL9BxuNlm+FXjvXqBtB
hJc++kphDKoYwi+Gyyqt+jmO7XBwvF/cXvk7iYHgeafzAzf59nf6EaITkqeIgfm5fDI1K/7eZVH4
pxfqfnquoVX5Vi1lfWHiUjvYoxeXWJq2UNuVDpp8aJegOEWD3hpqTUHlpu6tnX3xee4N+3HQsu7T
/c+h+OjgCwnCqPt69PN2Hx065UxAaiU7p0v0NOSoCYWGlnx5vRW6V796d65MErZ7uYZTZSOtxtEK
zerRX5vhzVDXR314xVpoKtFwgTeaK+Pv4ryVUWV4CpcQPHQjbgv5DzwNTv746rVAXEV9igRd57He
rSVBe4ZvwwgWo+XerWy09OpBA3SQaiiOANkUqbBPIs5ydlYQXmGuW/SyR5UUj1HcW1emDPMA1K9x
cO9fmKLwDVhRdjUQTiDx3n4cUbteQfkHutBlbi+zbSV/ZvFaUnAroh/3907+VZvAQ/KJc5906qUW
LbKdqckGyJxHE6ba1HiCqAM2/syJicERre3gtvjAqN+nYurN4L5hxRrhLCenIbPnUtu7t4pZBdBe
YCCDKfOSD5DgR4FdDx7kGqZ3cD4UppD/9VHblMhdQvntdtaRHnlRZ6A7ApnLOe1HWHIckuE3g59m
y+X+uhQbSj+PRh84PWQv9jABUIJeJ6bRD1YG2z0AXJ73Bgzj8kcc2jyM8MTWfzrMkZ6THhaL1x8c
QYUI3hEdVM0LgEjG/HBdGBBytb33VxJSniwiJJm8EFDK65cpHO4crsqQzPLbPV07v9OhJwH5mWrx
eOpQqAmox8W/2wOiR2c6Bd4bJgaLP/Gc49f7tlXfkyQc0Ad1P/KTne3EGdGbGoXE6hPzw9PmXqyR
eoplIEt839QLByZ0snyyVTr59OF9a7vMEJSpBUesH8DtYTzO+jo+DZrovt23Il367hKicSbzPHDK
FlOgWyvebEQwVlqS3Kson0SOAui8WOV7kFnmLZo78drXjIoXYT6QYfhTpUr11p4DgqCluA2XFuIm
Jzfu0gvdce3GDIRz8M6olgbGHjQcXeGXiDiYrs1Y1wZYjCkrP/UVI/mQz8ArUJlE6YE99WNyu7+b
L8QowZuRsMtmKaUhj//fLg9OLNI5/Grg9lSATuNSFesJ3VLjUqH/8XthiIkRsnxZg6WxvJYBQqgh
NX81IJiHuc0XlXURTJB8vv+7FMeWn+UDVSINoK25c0Oj1lod6/d42OPyL50nfgxQJ18eFm9eP77a
Fj1/ue+UjU1sbrfAqexwmUt4w5KsAmdQMaZTlAjJxFZhXu+bUji8Xwg/piNAj5rMRWyC1DZ2w6jo
IWZrmemFwxk+M3y4UUE7AnNsbLXjF29Yf+v8ovp537JiQ7HMq2XiBKSv3VoeUJWtvYVFrmlvnJoR
Vu8acC90+GNzdKZe1GMou+lE4Hw6UmTI8Le2INdA7j2S/HsFYMrG7oxH6MinhwwWwUeYrorrYo3h
Q2MDujRdxp8jH9WY16+XRFliHvBKaH1sf0O6okBW41iDBS0+GPkn+ykvDSNwytH+et+U6qMCl6E0
R2YnQGZvTUXohEJ0iBi1abuomyULQ8f0maGPTmE/TVOHbJa5KzuFRu/1bxjQWZ2BHUNek/1oDD03
gGV+6wWRY//Tme10jbzUeqCnsh5UuFTnh1iewirAIGCi0vk/S68a228W1Kg9Ag+oJle46W5jVn0X
0+QffLmXXpB+PwK5xDq0OdA22FqaAOIxuw+jfVoAGKyQjQ6cqbVh26/E234ZjyLilyvDnu2CjSEb
RpFWft5nKxtElS21nMftp+5nG3r5bRySD3Njzw/3z4nKEKUUYbOLFHF+gVeeGYJo3HX62oFQHOTL
TY/wqaVkf2/co4dEaYnc69dl12kubJdULr7FsCPksiI3oMpJHMi+m2I+TyVTpK9fFG8WSb5LuIii
79YUxG3pQvDG4CvDh4+0FzLgjAylJz1UA683RUAqHwTeY8o2W1NMYMlSaC0CK4SaOOvs+AxRbwds
wRSXV5tieIBszCQYpvO1OxO11lBpXnMROA2j/adhCI1bbZbVB0h4pu/3bSnOuyyz0buXywKCtl3W
wIwxPAlIF9aj+xWo7PxhjAxEPDTJJwq45Hbf3MsoDTQo2D7WJbuUUoDu+XHP3RJCLwO5Yd/twgsM
GugAuXny2hITjp9P9T8kFjdrtyi/sK2FqrOg/EB/skAslc/Udo9h2lc34H+0L+4v60VdZmdwtyzb
LmHVsTmHRgYHgmHDkkuRo4EqbLXfJ5OVXDq/rA/2UgZH21gUt8vzwigObyvDkNu9ZKo2nFvYloOh
LMQ735/RqraX/ObNcXKFaqA8N+vsPjJyZD8W5TJ9ub9m1clhNJO6B6HE/wSwnn9K0sAB1gNbBNq8
Sn6NLD+vSbMwry75C1rPOIDRyI/2YrkoVNPioBoC4n273KkauXnWwgXUW+dbGvaagF5+cp68wquO
6nlKYz6jn4I5CEa4dieoIUHNrI7FzWVOG2eK5kd0XZabHhrpazvcnB3uhEvbTLA8fRcDl+6AZtSK
EMoE/zBTRgwUETB0gZ577e884PAYocT5+mdOjtnIh4d3hwLpdjP7SBs7L+WGNEuX3WgPobE3R/BW
za1xHvtUf733JPujSkIPkbLMPsq1PXyzmbDIui/q6yjcBpSjrT36ehX/dv9cvix1yw2VA1KUfKnO
7H1MaaEq2yYcFGFr/nwejSFngn1cwyebjv57FyHZz3NLYKSD0LjNRttfGIeHqZgM42DZKnfH4eHn
AHPzCCq220y+moXjaLHsekEJEMZFypKxdRAdqbyPw52QCEfSFn93M7SmiwFGjA4skJEXkFFlpyy2
RpSllvEqQmcMuqR0D55e+QjtryOlEyoXRNvU8ncnyG4gtXNCQS5fI7yA8vOMkrAmbtAka+d+gWg5
ghj+0Y+RG7n/gVWOR2YSLpg68If7Nu9S8Da2jeUEjhcXcGSXDcRPi9RcprE8Qi5BlTE7sKn6kKSo
9HnJ1QQHbPshUUbSEMhYnABwUXRdTIg8IR7WDyawVF7nuZWd1wlBYieozFDiQ5rggpj2eOpHfz0n
0XiE41GZojwPdoBAw6Sjt13QZDW6tyaGE+i9BexLD1eEVgD4l7WTXO5/r5cgQfaL8WWyTvybZ+wx
POsM6Z2H8kjQinjQg3mWOg2RE3pf4Zsv08cFEsZ/TRg8f1+A98EcmrnTN0+OON7/IaqPSOeL2XrJ
DECEsF1zUlpDxUwKB8diQmLsexd9Hm/9874VefD3F0NGiHRLwUMTmW6tTP0MXramJIw8nGRGjRPt
n6YrrO9+O0Em3fSj2V9IzmCAS4aihB/JHf/L20xYIAf4GaeHjWj7G3IGDf1qyURQ+D3abk7pIz84
Iux9KqGGgbtSK6Pi4IqoriWwoP9xF4A63u2ulToV+rSse55h12ppKp0R3mmoWo0WDGVmCOn4/Z1W
WQSBBnpY5+0E8bFdZVmZcyLgnA/KShcfO13TT1OFD4/gkrr0CeOdBwZVB0iCh5kYc3A8vw76sxxK
08ZwaKkGB6S46Xmxo+r95M/hX/eXpbqanvQyVDEYD3N3viY1vNqcBW/lovsRPMxivk5IfsOJ4jqf
75tS7SDVSh9oOuNBBM3bHbRM2JXHCScu4pCpW0czmbXVEFmpwem3c3HYwDT5C/eX47lB+efPdrAy
4Sxj0swJ+iYb36Ce5wfWYBdnMXgo0TfwSCNPm111o/PeNXX2lze14iL8EMJCKJMOnrCXKFnaKOAn
5PipTSVS7K6qaDUU3QWJ1tqUzV8pWLLuLD3ZgiaXU/xcoSPFIzYtwhsCGhCdU5wUb+Gn0ChClBqK
JcsKi97BKVN8fwcwDxG9jD8Ne79HCDEZ3kxcvzDGeJl76qB9K94uc+W+3iFuLO0vkIuWW1JhyTAH
mKEGOTQK38hBNqZeD/GJ7AWzot1TA/veqlvwDAUhPfKb3S7EmsiQBB1CKgfxltIUIEOTaWJSaHN3
dVanrMZh0PmgZdojeV0XT3XWfFotCOhffXNw7/RVIObAJeyTryn1K8bjKQe4LZJ8+QRruA7M7eZ6
mXtBxkJ7fZYA+ob+Bo6Ovrq9+1RDqnm1BcwgmFxma5LOtc6LUeo3lPhQ+M6rLPvswiB7VOJTOAg8
nayn8p7xdO/MGpPfu3NJLO1UK5ofloC40DDILLM1fG+3znpwJRWPJ71G+vaynMMY3u4Dps3Swru7
kncZ6USBBQUtpx0GJiYMrzx70Oo8tNHivZsSuzvH8Jwc2Jc3fuefNvblAXvmn9Jx6OsVjxhMtr3e
IOzMLl1uek99C3gfFW7j7Cxpd3DhFaE0PV2GJ4hN6DnsIwZPj+bSnnOk3qquvsUuKgZZpQMmaPz4
1oVd/mgZWX2uhtI8cACq5RIREcTja3gB5J8/W+6S1m3u4lcCJsGhenZhkLCGxDonS9W+X7OhgdO6
eTXMCq9LcEK1jOYnH3vn30BvZLzSXNLUoypIpoBUT16mb/Gkr+Yq+WWK8S+LI2ySy2/XVyxtbo0L
Rc9VRIwbj05/XmDquY60EA62UnVTKMX8v6mdl1tGYYxO7oqgWtlKr0mNW26ExmmpbRjJiISu9x3Q
yyEviQFgs2z5nlIC3cV4bhRrHYU7cssw1H42k0B+Jmt9xIRCSjHhGhf1WW+R+EPnbhzfVBYCpSJb
EkKKFDUXLbHbP7PIQa8N6McfUCm7X+//QkW0xLHSLQrBVGvcPULZs5Ymh3DBDaIiHN62Rfhjiprm
8b4R+QV3F5ZnhTf8VwmKgv32C9t6M9TuNLhwGDPGB2Fi+jBnNRQSiXs0mfySV4Aq6XNbu5Q3WfrZ
H0J4hMTSIvLrt6trBJoolx9m7Hc/kwag0QctMZDcBVOffRNTZ6M8hBQxkrAQJHsnl96CeynmAd2e
WhPt7bWbIRmH6ARRpOYB3DsS19dgzQUSE4hU658mrZ3PeQtRcDw13kGq+vLjklvwIjHaREmHoH+7
73BsZ7qX5uiEaI75fkrhC4VQtH+1Z6TETNQgU30ZqeziU00w1bVqKVkqUdrVm1HOjQVUyecsnxem
G+vyUzdNVmDSbngtiIjkifyN+Iu+LH3E3fVqe+ZRaOM5KGPzEnSGWUNAJEXW+zwLXvvZMEWnDPdP
zkZ2sd3LsAlzK80bJ3D9Mn+Xxal+W8OhQFhH+/IfLJFSyNEkTxrdWpL46xmiFb6aj5JuKeDcZTRa
u9azYR2EYi+fFv5+4iNiBiKWF4MDelUBG89DO3DDMr1FXfINf9Zf3TlNCfmzCSnU7Gha4aUP3ti0
d98MDWYIPDpsTo42BroXoWYnzOacINV9TbKpOFij6hI8W+P+eKLB2E80crAHc91ldc3mGsWWf3Cr
lavilZZldhLPPQ/d2rqrVYYOUP5xys6Tj+QSeqniVGXrfNOEFz3cPyRKexRqmGEjrmWSbntIpikX
I9xLdhBDIv67sXTe1TMhK2rgyqXV2x0VDqSL3rpwvho9SSoyxJiAr7f2hr7IE4qknJTMK66608Ey
FS/zB0bJIf82B++saQK1wdZKDx4P1UrlmCYxF+2vF5mJaLt06lLfDpysj27oQZOIan0JalRvH41F
+3Z/YxWFMEZU6ZfzZONRSIa2K23aETFAi0KYGWvhI1ib6il0+hU12An6KScfLiHshggDxNp3zyq/
Gpl+VPdTLRnEqhyQEZLibOe3eUmX1nBnEvAasvnGSd0IkUTNeexgm3hctOwI4/PygWbNBugvl3Y6
CcJuzdriT2PFsE6gmVHzZhzcr0Y4GFctKfqD26hcGsYoB0muoX2K1OSJGJqaYgbsYfUFbeaSeRTY
vAYx528qw4wOTo+i0YA1EnWPsiYU0fvo2TLbeargTMFvS1xWNEL/XIiUQupgnkw/qR9zLRJnY5ns
D7CadQ+FH+tnhKP9gwdE5Wt5qWgXM/sEOkv6qWdhvAkytKfV6BBRu+HN8yL+1aPQNTYS3dMwvH1j
WkfrD8yqz7Os7HrApQhGd4cpz4YcyW/UT4e296kit535++RY+WNPneSHNWjaP84CnUIO+/1H0w2H
h3nSxqOqnPKEAW2Qo3AQK+wnbkXSWfMa1RQe/Wy4FVUWf0Mq8I8IEb/r/QustCTLC+DWPIYXdp6K
SVSqASHhSNF71u/hAkXzYGvd40qB42BvVaYI6uUNpd5Iq3z7SRtdRIumY8pc7OWWwBoAdz+KbUuS
H73USlPS+4IQJVDfj89HtWZ3U4JXSsnCzjET1F/XLEuDUIzJj/sbKA/i3tVL9AmxB6gXmH23q8rz
3mtXyNaDyPfbv80h4X2x46PRT4UjgEMHqCtYUAlQ2u1duxq9MdCQD9Ipbi/mskzv+JzGRzEWf/dD
tBwsSrF/cD9JGC8DaJRsd+bMfJpHQ7PtIF9qBsAygYgcM71/a9UwHfW+lLaY/gDNi8kX7E921012
USYcCwZAEGQ03afesb9b/pp9vv+pFK8y7zHpGwm6hCXuPhUaq3CmucRS+VBb9nVwrOg3xDERjIBc
trVgI/YSMIu+9sQs73Rw+lWexQabLcuyfEY6uduD0jmZWXcLMcGku+l1Sm0I8kvGpapQqz/nWQ51
gpuiqhjhl57KdIS9v4LQ7P4WqDZbXgpOESRJNFe3P2KuwsVrZ6LlXrN7dBLMpEaEnQkTIAh1d+Bb
VIdWsqr+r7pHnXRrjK60OelhQaqToaSL7DQiEpMz9deW4eEscNZGWw6yK+X6npmUR+DZszHHy+j1
S+cEvj32j51RzJfeiL0PoZEccWAqTxMDfZC4ugR7e1CmNVd6nDekiyhZo4VFutU8zAwoIRzmuRrC
pSL7HM5u+0UTk3EQdqlsw1jgyQ6RfLB3y6TFMVUNDiOoisR46xOPXCLTQPdFtNaF2uZ0GaLi7ySq
84NPqtpfDg9PE01Wqmv+bn/Xfh2pz9rombr6g5ugfDPmlv1Qzct6ef1RZZqcmbBfI8hi54NKG3KT
VVCOFlX/T+lmzsdC5N0DUy/OwaJU59Q2KK4Tqvuww+5yLM1yUujuKlqLONdg7Eb74zi3DC0uuiTW
cb/fX5gqyAIeQ5efuW4at/sCzwxuOM0lPMZrwhgxnrZ+jJsULdHQLL/7FGs/LQzlBVrFtFmiTc5v
xYJkdYbC5kEbQ1H+YdgWdyhL/nLxO3eQ+KM5iJb4Eum+6KS12vK2rsCur63xra7XmtK8SN40dhs9
liGITl8vdA6ZqKlxZtCBRegXG8gSnO/vkHQMuzcVF8koAhNIIOv2U2hh5ThDOPF8Iyg3XUGIuIGu
RxZC88QM48xkGnyTR2Tbiod8Y3TnreocjsOQGq8c1BnPlWt2DyGw84NnQHXWJITHQiOKEHNfQSxC
P0ymKRFBUptfBhcR1LX387Ojp2+NUC9/u7+R8jruN5J6hayEY5Dyzva6Lpo5MR9niEAPK+OkJ5F5
ahGSfZ8YY3GL9Hq+ROmkn6yY2t8UFsnH++ZV3sJxOAAAhhj02COBHT8dXcAzQLIS+CrDLoE2AmXe
M5rQ5cN/MQUIArw4ccs+X1gBKHS2ROjWFbpy0KaXFzL+5kNqICd735TyEzJSQsXJ/zWUud1UJ8zq
AoJREbRTQkOnjMwPzTAZAax8eSBqhBbv21Pu4jN7u4MJV2PdTXDRI5OuocTJ6MmZFG69+AisHJhS
Lo3WuaRXouO4z348b0nmjoJeEHVT+IY6RT4jh1pL5euyGd85dvJqnlG4DSimMYaHG2JeRi7+2YMt
Cgp2cU/Jn1Fu91wMiXlqQgRX/DR89eT0zpRc/DNTTecjSo96WQAWUZwSYxiCrinHgyqy6spRYKL9
ThWZqoh0M8+sdN1otOgSuoGl+R0s4z46PVlo+E+5GekPTkwAmNc+WrjJWv9t+nO3HnxD5Q+QSEhZ
54V2dPeadWG4dDEk6wHEIR5qthly7dY4+j+LytYQfuC+C2vUrpoW5YHhJUc8AKrjitgGzTCeUjh4
dm9KZUOCTIAnPdxQLmhh1cV08mLP+mNekzQ8eCqUq5VjRuw27BV7ZCRzo3nphFgzO2NGUXkaPqzw
aAZxDzmVSJICRkaE49zaEO9WZz7q1agCMToFlLrpW1EQ2p0p2oFGKUWZGT+Mi/SkT+W3QU+1Pwwn
7K/mxMfNxro/t0XXHTg8ZT4hOf2pfJE8AT7fHrTZ7Qa9lQpZvjGsP0Z77q8U4qubV40+Asczi9aq
Flkf4QFMZd6Dakp91M1QPZpSyYAvzTcX+6kgS+uYil9oLlPD+tDkITSYEdKbR8IlKr9EHxKCV8lh
wWzpdq15CjVIqgNGd/TuXzvvjGtco7E253Z/oVJxNHCvXNWvhwRsJL2a/REucy8J+8UJOrtNz+tM
50msy1HpRXV0ZQRArY2pboLB7aK0CG2seSDxbcxots5a3y7v2hw6y+sC6VmCGB26fRcuOrSqpMgG
GmluPv8HKCPPM2B3mjRQ/sDgsf0ZMAAjcGJQaUNvNfqq89KgVzaVT1rloiMdzS6SIkN91b3KOtlF
Xt2seggPgPCq7/v8N+ydpp42SdYB3UwWOs3aGrdvja4wb9mAKKkOGv52/0lVfWA8lMs8G0NKL0aV
xTDbwo0oGdtVNd0qpzdvPmoEf9y3ovKElBog7mXGBju7GzrFVC1pODrBtNbJj7Bv7OLkFfmYnPwx
HI9wLSpX5NmyFs+IDSxGuz00BrdfShRYA81KW0ZMka17qhMk2s5ebCG41BsJMwWl6NPo1MMWfVSx
Va6WuAEWUpwBXIXbc2S305hrXUtpwZm8a110y20Fs8Qswzwd5C1y4/ZhLcdSzhJBigGkbGsqmxZR
rvRugtXRi+hkZL1/drWlDHrAnJcEAtYgW4qjAQql1V+dYZP+yotD05RwFBWyc5uJvHqsRPapYuTs
QYeR4Y02QRNYRtzU1x8hinAUgn8BTPbt78omGf1VHIureXjXRvr62RiT/sa46aGTVV0KGdBSdreQ
Qt0r/FDbnMFjwjCWt0hcVrDovJuMKjq4eqpjKjM2sFCSQ3a/ojFv7QHeYAgIaaH865RdOQUtTPMP
S1LaAUOFyVMP1xpwoXw6AJypTiiuFoQ9/3Dxdo+1PURm7DD1FsxDjG56nJunkN14itroiHtEbYr5
BSIgOLX2yl++0YDbgz4sgDuuuCxu/3c3h+MFVoSjFpHCEvkkAlEQ9fMS751MO82oR2UAPt0hsc8Q
xYRP4+QhJ2yLwXp49WmEPp3uN2PAFA/3LqaLjHG2qlQE/RIlQW8bGmSs3vIuzsgu75tSvAiYAuPE
EaHPth/EFTbTUFZKjSSqBu1nirQDwrRm/NfQNi6o2uIIoap4jGl3Sf8Jty1hlTy2z8J215iyRBe4
FKPySu3DVGj6pzr0cwQ0pq6entKkzj0kR1ubkcXVzU/aPC1f769ZcQF/6R9RCQcdQga2/Q1eHlkE
y1R+Blukn0d/WC8dM5o/71tRHRgK+8x2UlihpbB779uV7BXOQ4IbI0QPr5+SH82AmmdIGHKQC6lM
MSRE3YFcGR+229S88ju0Bmcbyfi4vVleIz6WEZGN0A/J3JSmeBGQsgRzSLN0u3eLTnV5ZjoscMd6
RfoyjB+zgTnuwY2Sg2BF8Zlkn8KHGZ6LAHpqa0qIdmCWFAGh0Urma5zk7kPiUtW4/5kUB5JgDNdP
B0tS/uzSOHvwgJTI14YUub9MdeVdlmkhxZkzlEfGqfjha913O8ycx8EJX48yBOKCuAEVDmZLCCe2
a2w9Nw8rKq2wnHT1BzSSoN/1h+liGtNR3KLaTuhHZGcLnSxjj0riLeodY6XXlLSmcUPEe7g0UWYf
bKfais2Urk+IQnq6XVDYZH1NR9cmMKjKGxGK+dZjiu52/6MpTqFEt0u6PRCMZIVbK5nfo7DW0F6J
UFYDEDCuJPuj/m50079fb4kpGHw+rzWU+Lv1lHpb9TDQUIjvbPu9Xi7mbV7i5JwJGp73TalOInR+
cBTAh04OtjNVlCWtnY7AsjRyxI6j2joZoRbftNj9ymRsbJ/QUtFv7TAnD6PTEd7et6/aVLgFGbbE
NctO9XZTCbkYwioJ1pkJ1h8Y5/xc2RWVzNhaly/3TalOCTYQYIWYmWLirl6qh2VWFNAHBDYTEpJi
foFmovHN/GBJqi19bsfcLimrzalhKI7LvXTDNxddy8d18RqmHdP82rhr/zAWtXOJtSpEZbk7kvVQ
7qhMfQAsU4be+5Y+rcXUdzwB61Tmb03UK/5wdTQ3nND4dH9DVZZsyQtJoMc88J66bl5XmiiJST9u
yLIbQrj+73FH0g5nrjjYU0V4znqgDCG0lEhA+W2fveCzPyPc2NH6g30i/8cfbP3J6fXs7wh8wxNM
Z8V7Z7bG/3Dh6VHQzvWlPNe+H9aBmshTyDSDJc2sU9zTIxnLsL/5AA+C+1upWp8EtFNogfaRI7pb
n2XU7WoxNdkmsemeE9FGQYz697XtnfojHPHav76eHRV4FHEYKgTwAGNQSjTurLamWY9aHNPlzEzz
oYBB/Fy6a3biebAunV62ByGmfFh2qR24WMo8EDbxn31BTUtEvwjCdOD7pvM4QvBzMuewDUor6mSX
0TxVfdlekrgfLvf3V3X3GXKkHyLp2mDe3e7vyGRCs3LrAuw1Z3+e4+Kk+2Vz4LhVZohqZdWO0tsL
Uq+msNOkqGUHPivsvysUFR5qaDUPYhTVYSF4kGSs9ClY0XYxbcxISRRCS7bazceqyJyHuiu0B7fW
SnDbTn1OQ606uAvKlfEScUTh7HmhqNXXVmfaCSujP5gHk8kQ+rj6/9z/SqqF8Q5B+wa7O5W5/Veq
tNinpwS5jKnTfKmm/gRXZ3cmUu9OSV7Up6FKhgPXoliZfPck7pf5+xfMvVBe65W+aAxCOMMgRY/0
+k07J/MBPlttRgKLCf7BFu7WlsQRctE5lXvP6LSf9eLkn43aPeqrK63QPwYBjicBvbA9GnFh0Z7I
GOB3a6HdRKQt6akZBvvgBCqeOBi8pUgf9TWAZbvF2MVY6elAQ85xU/t9aWjfQ0h8Iay3nnKwWR/6
dvxLn1F0MEfvqFKjeHWgdqSrJAnrYSTcLdGogUcUYSQ52CL/Tdk1kMramZhPrTHb7sHhUBqDh1dO
ePH87HusDTTVrZ3Ihk+x+B/1sHcvplPQONaHupov94+/0hi7yddjaJfgb/vxxi6KFtCWblA19U+c
Y/MHcqPIHKzJUQagOiYGYwIorkAPCNHZ1pLdaSUMCSGdjaJpr1CTTOtpWevlqLupIMwDTEu5Sc7s
4jj2Yxf5pFPFa/hYejv5Qb2Y8duxLrtLsrjjLa+Y5AvyabWCRiRIK85jZH4coea/JlTpo3M75Q1j
kQL67uD+VisPMKhiSiqIu1Bc2G6AAde/tg7M+pg8rX9lbTw8kSzXw6mZh/DKfng+DDVQ0p0aS8+S
s8iKujkIvRWvL/AX3opfNV3G3re/oUqbZsqzFuAFOcC7YioG0EW1fkpbJqjbyTyMtRXuFVg+HCrA
NCmT7WNtI3HCwaK+QRE39h6rvtIeFmdoz4Jz9yfMgfPZjJLuPxxqUnaJSSOSf8G7oTOT7GoFGMOs
E8sXc0K61jfy4a+ChOY/XFbK0xTkPBTbQE5tN7QF85zDIo1nMOHmPoVm6P6bmXlRPgxNq9vX+0dI
dYcg62W+VermgE3YWhvtaEmjiCMUg9XOPuZeDWu13bjLf5jaIOGEmAE8Eadk7xYGqGA0MihGxtb6
g9sa3o8Gqp9/769GdRjhQpDjzr/K0bvVRL3w2zDE0emUht9AZG98DJkOPMeJOZSnaU6OsiSVs7Mp
M8r6A6WbPecVus2RD4YQMgS/FVerAFWXZv1wHcowO7hoSlNUdAis6YdSH9h+KTrVo4GQBpgOUZuP
ZbGWsBRE4bXy4iNwk8qv0K/+f1O7O221tlu1jQ/Bm8W4Qi9oW4i5/9ajpAm78+yfptVYL1D59qci
deuD1onqSILdgxcNeCBed5dMV33qmA7dr8DubOe3jAGUK26lPwgFVdtJLka8RCWTTyjdzPNcLCeH
nlKgFtkStbclXJBaB7H4Fmrx6Xr/VKowbEDpKFPRYpMp7e7TpVEFhL6JRNDpMKyezWYKP/g0b+cb
vaHhX62nTX4emwhHPUdUlN+LNUI8BXWNqjmJRRjfAPnPD2bZTP9Mva1VBz9QteOMuYMPYNSJVGr3
vTvmmnLDkq0Au6g/LxWwjy7p/wOOBg0Pymign2SOaG13PIrr0MsMhumH1ggvrt39XemNdouM9b+4
UDklSQQJKImK+dYSofnsTCZoSfiIEbMQRQvnQa4bCJNm8EMfkBIoTxLlOsOAaIv0TP75s5NkjuVc
G5mkoXOa+C+fUuEtzXXzUxbm4qBarXr7JAUK1QM4CaBa3ZrSGbWI++L/ODuvHrmRZAv/IgL05pWm
qo1Mt7z0QoxGM/Te89ffL3txgS4WUUTP7EL7MAtFZTIzMsw5JwRwBnJpoJL6+syd6Z7n1n6arGl+
kMxY+nr79Iq/c5Puku2CtSKMAbGzLUsqSxnrUGu4jm0fv5uN2nLxrnXpNkhc+3U3HuHkdg0SlZBA
vYBGNvsZMmvBLqoZiTtmqaMJoji/Gwuqz9hp8fe40o5aRrub+iKEzMEQdi83Fc0cyVlkem4Rkws/
5FpvfFWkYjiNq5Yjg9IkstejgXcUVe5euldmN07BgOvaM7UJJzvJqtcmeU1rrD6i+e1vJs8TABja
HNtOQKGZkhoLaYeShIPM01AWimhITnuQXZLRI0dEDv32idm7EEI8W3nJ3XAolxuatVk3gvuhiRnr
5oduKbQgmnTrPVLvycGjuLeJoEMhChAr0a3dmIpkJozMNKR8Y0iy2C1kkF0u6gmH+dreIaG0xdgl
4ljoQRtDC/2nUilgvHdjxcCPyuzXU6hMTR3Makm3I3fswBma/sftrdx7iS1QsRZwBaaPbLlPAyif
KCPH8mPILefU7vu/1jYFnREn2qOhSebJBEnhqebQwoTVnQN/s5v5WIRSQqiUusk2E0fSzSxJ0EG4
q9NgkNoo1ZMRr2IQ4NQrrW9qg/kF9JC0uvowAcWcAMtPbj3YeumZo5G0LqNSBoDbslocvOB7n4Rn
Fc8kQj5mzl0eMzS0+c65iL2qXHsH2Ds6kUVnvtPLZequVqP4aAZVB1uyaxVgB//gDEGgXlqFgj9O
Q0+ImWqyKDJW2j9pNqePSDuuH6qEilztTEeio3t4fNyvIkTwZMF63Pgo+lJMmEJtz4+Bg53Qb+u8
rmzjJ6RhLC8GWPzTAcD3ruTZY0KEbBI1hMl3u0Oc6/aB3LtwgpvEoQCPpW9DBdWKTeYIUWcqxzg8
kzkg1SRrR0nlvhV4+agLU2Hd0qCkOQfXO5DZm9Oa3mvqlL8zU0M68FPCw25fNqF2wxmimw7g4/JT
zqmkaa3IFpwp7yjEmOY5nbP5PKXqet8PVuVWIaL4ZlrL59u7uKOBJfrnMKzIVMDvbZNYa1DQqK0z
G6vZ8KTakuyFebF8Qyl+GgIJKvhwzjJNrd3RsKd3jDfNUHgTH7yYjSe9UdIjTO7uZtD/QAJNRjRz
K01YhQ2aD51lEcWEy29tltUEJJjN7Ba1RvT2QYfvCfi5694jVnokQLR3qcgKqZZS2Kbxv7nKUtlG
GYPX0cgvmqT42DjMshsky/hI9L9EbteicfkkJ/F4NEp51zCZhipT2hETJC+PALFWYnQTq57C0DHe
53phncdUNbtP6tyoT9nSt0FnNNpBirPzKsMBwG2ByxUcXnH+X4WMYCetuo5K21eGpnoMy7DzlbUo
/nSt9B0Gs3pgbucVYdoBKSrzMxShHHxpbsmqrKEyxWkbNPMpX9rQn+Ge/tLmeNA8vVinf7OI0VZO
KabFr9KR/vTecinXvHAROOxbHc8lbyNJzXVbtGfD2pVGlA3cjMrqr7UdHBFj2eufgxsmssTN5SYj
ByIgFNCMqxvWFguaLG1v+XNXx9+6ZlTP1pRFTxB0zD9JNhTuYvZ15SaG9FtbtN5Huv9o3MzOneI3
gNdB7BcA+LYD3pkp0xfmhVKoVa5n8nbkB6Cs3YWrxbBuE3YehHWrOGVtkR74tp0YjHSOPr+Qd4Db
uznYQ2GYYKkxvRTJ8qnpa/sb5Fb7Xlkd+9+DrRZ/19VWA6+m1SEaOVsMTaFRBonRP/FHp04/EBc4
/4StGMFQ5NLquE4lSeGnChS86pVy2lUBo8MNzcu7Isa/tWp9tO/i+lz/ID481QNey23z2JSGuBiy
BFXe0FpyJuD0xTuqyNpBALJnhoqZAIXwX0YXXF6rxqgKuUo4YkoYx5W/JBX4uSZf88+3N3jv+rC5
YL4AGJBlbkIOY6jS3tFQKgMAlkWeMqTNF7lTQ7cnWUHpJfp0297uuiC7oOnAQGveg8t1KVqGXqlN
UJ3YS/kDwIH8xzKHI7jL7qoEFAr4MWvaimF3danLi4WuU7Gu0we9Sul9oMjtN5LVPw+1c3Qjdlw9
agU615AqB8iJzY2obHp/aTpbfs3EwNzTc2rFJyM309iL16GIzpUCnD3QeWa+397PXcuUqslnLfHH
5nUza9tYnI7cwZay9Muih9EXngYOplqbPPaFQtGwkpYDD7DnfOj3CDEZ+oFX9cJmrnI9wdvB9zKb
+RzZ85KcKA/w1KSa1JySRIv/idvEib0yROTgIFDcc0DUvChsAR8H7LbZbnNVSiS/qZjrndLQb5LL
6KdTZs7i6nNzRLHZO0sUsAAAAZtlnMLmhnSOMRC0EU71eZydmLWZuaG5NO/KKPy9kssfbO3eB0Xq
izIzoRINqM17amvTpNLXtSG8au/WUGvvykH+aCxlc3YWEOzt0ByBP/dNkuaiDUD8v2WxhLlkFpQG
iZDQGgPdNDVQ43t7QbJxdX5VZlo8MivJOIAj71kVEkGgKthWrumlJ1BzmwFwsUyDSaMyUUixFEhG
1N9Ha+r8Nplr4jEh6lDhZe9rvrK6DY5NBIZRNqMnIS2d/OQgB3Zq7dFGlpYT4BHkTKo7DColDDMx
P0jqoJ8aRBx9pZ9WE5UmII9mLGtf2cbuc5RWywfGCfRPty/1npNEaEvMPGIwIK/75dZo0hJ1FYh4
P56j9Vw5ZfihG+b6fNvK3i1CwVvcY5tXZpsItUsoZwYdIJ9ZCMCZi1L35MyUfbtU+tPbTUHNoLZI
c42quPgqr2JSQMWFpS+M38rWPj9Xa4RgY4bKKaPIjxKvvb0DpSBwjqibXs3QKEzCsTKzwfemeXZi
MJV0ylVrPDi8e3sn2FgvsE1ABOJXvFrQnGZMw9ZEga1Y/gGOF92p7fqLKvARqmTPEOkj8ZNK8INA
36WhWlaGOm/AqkktbbMw0yZPLxF3yiKS8zd/JMYVQU2gYUeatO2ilWuW5qMAOlYwRB/Rxs8CFRC6
B2/xPzhwojkiG7aQHGUrbqCrmQ6hHST9miQhCvVDdqooqv9eUZJ/+1tBTc0GEUf7gQbB5ktFIxIC
E6xeAhyrPlPSjwMrQeKgS5WjYu9eRYtMT5ByBHwFVZzLjxUysV3J0try81SuzoraSF6SR3mwjNHg
lpSXvTmzmqBjeKMbLhHcukJpzvE6l24sD8t9Vxr5Aahmx9/R7mKeqRAEp/W7eU4Wu8xbtWT58pA0
fk/ZzJ8qhdBYNRPPmIYj/dldewiCQNgxYUpv41aebEalNSA04glJeldXjDVY2ln7tmihdhfGrXoQ
wO5cELg01BaYZA5lezsqY+g0NBBHAiBpqqd/0rSK7icigWAqnOYA0/PS29nE/hSNdFEPVkTOu9nM
bMpDcHs8WZJSjaZX9WztB0lpOyS56Kw/p5lk/puoXTv4Eu40dFeCaqRfELBqIA+m8+guBqmhz+QU
eMhTZ9WfCIMVK4jXtpDdznDWp3pqaI/Vqzp+TaFElO4a5dDdIe/ErZsTxsdeoUvlhzQX8iOyPPSq
G0UMDPlTKbNsuFGOqMUpJp6PYN82IzW8pmmf87Ue/lHnNpfcvjbRNFuWUm48ue2rxdPiJnue1mqo
z+jqaXKQ1p0q+WZbtJ/TVDX+XpvK/BQXkfOpjcN29Tu0x47aCeJ2XO6u6N4pZKWgIfhTBAyvfKo+
oERiKCPgBFutf3TNwuycxOjPjWGUZ8dCpLN2CGz7NFR4DuUvt73f9cEV1nmdCIGE6srmiRoYfhTW
mbi7XRi9n52671wST+O9aYyd7k2xav/5DxYBFzEODCljXuDL9WYL50axYDDbOOQPJhgQbzG16kmx
4jro6t4+8ITXARd1VXIUpGRZKeWLS3uVY8TqMtLg65n0hqBJ3J801e69ikkBbikryymFRHWwrdfX
E6M0h5Abh+sLSOPSqJOlUaHh9XyzM/Nv/Zqo1B5H40MIbvjgTRaefHt+xExtCo0UjwF/XpqK0kGa
lpDUMuYyekUihR+jVDYOavR75+S1FfErXp3SZNHmpDSplterZD3kTTm8Q8cp9xjljFyxhhjSf/ls
tJ9A9MG64dm8NBjaSi5NeHiS174PKnVlKtcqzec8bYF8Qnm9T5lJ+eZYgM8mcJgC/ybaQ5dGoXJq
BvweWlJ93H0y9SR0h3AsnqbmkJqyd0LQBYNhgT4phYhNMlc1Q99JBtd+0EukS/Sx8YYuNV2kYo4k
jvduADOThUoKuDKe6stVkVkIFQzgXVHP9ORyNByP2CH8il57/d5cJ8M17eKI5753YF4o5tRH6QZs
w6pkbbR2VdnKBPzgdJ6VpH0ec1sNEA5oeq/RSsQJbnuW3XUKSRFeReS57I0nlRH36DsbTGHTJOo9
s2BHH+Ji865YoPxojOM4I1JQnf+LUVJywdalKrq5fnpvJwgiAXrpcrmCyd//Ghzi7liSek9assnL
SuVoodu9hQItaDGEdtC+cdubs4PiDHTFLFsDaq6l32URg8zDMvbqop59tXDWg6rc9ol6sUfQChsA
/0nsenmAwqxz5GVM1mDK+vZZ9JjOaTYNv7JwaR5ADtrnOo3kZ6epQk9VGgR/bu/x3npZMq+jkN+5
8qZWPcSlas6s14p/WWk7PydwzF1Tn+4LLZ7+uW1tb7XUd5iMif8GT7zZ3ZrUdI1pJgVRqOoMcW7i
h7Qu5fJUd0vzWZbqPlCUpf0ZDnP+rp9t9ddt+7urpT0M2RZiHBH85W4zBFAa225cAwoUNjoURubr
cZ+/NwdFcaVlOOJrXmmKiM+LOiDiZNTw6MiLH/TKt08MXBxDHQJl1pfK3Tqt1h+RlJ27oVcC8tfJ
l2pJDYalkR91JYs/xyDWDqKCrTvkN3B3LLAAaN4CQt08mDP9i46PvAZ67iz+BILCS40091IYSsHt
/d01xUkiPwCbRYX+crnrFBVqRXskQChl+KDHuXzqS7n+Os7lEctxxxTXhUtKfkmHeYtlXPvEsLuO
2R+AGs1PplaQGkxZ+lhk0sH+bX0f+0fFBHkq3hIgRdsBsmOUSiA3IjlQczP2JXlFDHBepN8RYf2H
FN1JzS31ojuICvbWZ5KkE5ryD8/m5VZqNfSgksljgdXJlhciSeOGdD3vm/RwAuHeKQVMxL0AOAEj
cbvCsGeJhiKtwegIwsdszQuFgdS8K+h5/Fy0LP97tRcLZV5DPSlrbcso4yDPeOCLdjZaiKMKji7w
mCu6BmNABrvtJTnos+mbFOnSg1EyyCadyuUUr3RTFyinR53knX0mfhVFJFQRoaSIf//qhq6Fkaty
HikB6YlyVqJIOsXGnHyayXwP3rMd70cyRQsBiAC13y2hrigpuitmpgSh0tiBzR9nW0GBOinUJWi0
enjn2OglMpWj9Kthzg4S9+uVCpUNOIPMNhd+YHM5NamaZckolaBl0Ik/F1H8I3Ly1l+idb2/7Qeu
/azgOpN0iRET1C02bi8p2rRloIgSFCCRPKvIh4dBVteHunZqV2u7/utte9c7q8hMK1ApcHKQd2TW
WriEqKYHM1Qwt5Wn8a6z+r+1oc6eDKWqH6XOUR5kvrS71mXu37a+s7FC65JoE2I+5e7Nq6aGeRhV
+jgFyMSXj1IS/1sYTfRkdZl8um1pZ51EJ0hTUeVgLNlWomoxh8VebFzR3KpzUDlq9gkl/uU+MkoK
3kvfPVYRMy4lNa18PZ2cg3LFC0XjdUJE7wtfi1ILJxW06haDMjRmiL7IuARmpsbaWTPDTHbJ+FQU
zM0oft9RjHA8Znapf9u10k0n0Q1MvUTu0+ec1Kn42DKXM3VjNXJqrzcShvsIwsny2BOr14+DWfTU
sFCuSu7zLg1bt2lsKl2ZNYTnvJjK+uDTXbscmhP0gulgsTa6FZe3nz54o0R9xe0P7eqst/YcKLUs
No+6SR7VCd4wrMx/bn/GfavcQFVoK15NNyraHIFrGatJMahniHbTuV+G+YOzlP2/7UzaXoxl/Ndt
ozpL2X47tLGEACiy2hQmLpdqTlLpLIxWCNBaGO8tM6zOc2ebByd05y7QQKOLZiM/KFO0vLQCqk9r
zd6Sg6Sr9XMN7NnD/UoeepLFwbfbtgzFYSRwJh3BDjCcjSkEl4uyijM5KEw787QkXc5maCeuLNnm
Ryd0pMBM2kdK921weyf31kgoR2AHpO6aCzoxTW2pgfgFJfqmHhOc8rMSWwx3U4zo4MbtPM1cNN5m
8TrRutnOYqhx5iBkUoIP2DT3IOl+LqvTnooSZe1Mnpu7vu3bh1kDCu+Wbdp4oCz7g/XueHMuO4k7
QHhSoi2sMrEiExJlKweGzKDrdCiGh2RM479b0F/vqgaRl4NAYMegUFMRgr6ggEDGXx4izY4iVWuY
Ez7oc/UlqlKK21FU3idMhAskss8De9f3UfAa6SURtNAm3c7cyExKcfTb5cA2k+hRKu0B5JoWosMQ
m92pyufxy9JZ6pfbx+j6/BLniKF5FiEPTUvh7F9FHvrQa3Zcsa0DqCJP1LQYQy+V3+KyLR9hk/wu
KzBmkiEd9AKvjy9ugAYTm8vnJPO8tKtlxHNLy2OpGp3znPUZvdksyR+SLI8PrujOxl6Y2lzRaB70
NKvwBo6dFqDWUKvMI8P+KLfadFrDuvYUbe0Pgo/d9YElkuFqC2GxDSAE0orWxDVfU6n09Ad46+KP
ZfCUTHHhHNyMa1Okkjg5oQ8Hk3kbOE+1GRl9t7TBQMjnLdSI3q9q/EmvLenNfhVUBMcFPDfXEIzy
5UdDOSMxu3YF3xe2uVeg0HmqOlt3rUSSPt0+l9dBhgBg4Gu480LPYvNQ1AnSiBDWMGWpw309jb0r
WW1xUmbAJzXn0V1KhuShmAP1fXn7xFU0h2Qd7VqKPoBfoOFdLnUairVirnUXyGvS3PflbH6LR0tz
qRMpHyq1Lz3io+6uzOvhmfdzPfUwKP0RpEHuRTPNjgPvsPeRQbQrIqQVCO6NN7IReG5DlNKDol4n
lFoK+St9ERpein00nO36vtgK7ybZLE6Baunm6JqjGRbaGpZBZGilh6Dln8msnYd07LugGrX1U7z0
R8pq125I2CSoFKGrCC0vt1vOrbDJieuCTAojP3ck1TWlcXm/ZPngJ2IiYLMs6snp4qPRstduHhUM
5Pb52nDa6N1eWl4BMkZFqVZBlccGQaui3NepPZ+lgZmIKzHS8+2Dvbe7ZJb4ekIGAWa9tJenZVj1
il4FRjHZQSJbmYckWBLYa6ffpW32nULmUbd9b43UE6GWC2lMHO+lzYx4nWhProKwmlUvtZoYiFHM
ZZLn1Isq23yz8+PmvLK38ROTYXVOlShVMOt14qpNbb2vlr48y3ZtHsQmu0ujvsWsBh5O0oLLpVVS
1tVhN1WB3uiMDp/py45lLYGCjoRKsfP24h1LI/NBnJdABJLQpb2l6vKY9IStnLPozs6qf8asKs9z
i0RlOxjOwU7u3YsXQAEjIQiZtx63U81Wy+yhDBA8M75FNPs9x0oSv2IGmN81ivXe6NrMy1KtOHhV
xEIuI3X6c2j1sxiE3ugqXC5Uh+Cc5xB1gjiMu4+Q0pd3ZjFmBwWmK2wBfvaVGcAgl2aiutYWZTHK
gI5+gqpzH/ma3nbv7DB6Du1Sf4itIg5ikNBeG8HGilN2W5+G6R3z5HrC+lk/4CbunShaQ4R+cIeQ
2N984dauSbN7C6X5dZmCJu2bYO2KwpObdTrZcX9Urty15xAiwIgWVdLNCe4Gk5Gm8G+CVrWzP4U8
Wj9qVZ1kb1y6InPjpBr/vu2C9i2StPCCi5rixgWZadeTofNp56bT3ZayXjAkYXNS9CUCb24f8dh3
3i4khgxRUUM0hAz38hv3iw7q19TLQCls1WcYsu3Zq1Pe13XTH5ynPe8qKqQ8JvSJUD6+NGUP1YwM
ic3Hs2PnvT4tk9+UlfU57IrpHbpf+LxlAPd2e0N3rCK4RUcKhVWh4rTZ0JE6pDWPWhWgltvdV/Mo
3RVjH3kVAb83VKbipTSqDozuuAahYoFe4Utzaqv4mILJTVcnb4JesUaKGXr4Piv1P8aoDT7jVKaH
DAG+T92k5AcXZGe1KDhRZuIhIY/fClp2yBCtk4Z8mTKFg1c28AImJ0ITXR2zL5bZKl6iq0ezHq/o
XDzQyA+RbWtCxvZqj8uSepqp1bYPMrg2A/onsPn7ZjR+Exbr91GvhUtQMD3uYzEDFH5c0j784VRR
UvuzKUkHz852D8SvEY4RXSmAf8xyuzxni06Ts8hUW4yZXO7TbhiCtW3SwOjbji4aQqZhVbwVA4hR
wm6GolKvAQiw1Q1BEFYy4iwPfSuOy2/sdvl9aQ+Z4MKxv3b8L1aAHYHTpXB6Bc1TQofK11iEKN8U
2jut7+ZfiPFrvl5H693cjvmp02rD7ZOkeixH+8A3bX2FsE4dU1SGdaE1IDb+VT6qDYPBdHjd8aOh
Xt/FpfagRfL4UE+UqG9f2j1LBEOUbIAfCMLLpaW5rbQJIQrbr0l4JtcoLaN0bbtpfsrlWh6AOHaN
gcARbOkXEtPGWOMY07qq4NmNNes8PTRbb6Ifmnqaui5fbq9MvFDbLyj4tv9vbPN0d846LNIAjrzt
6xqgs92eLcAx5/9gRSSCtESIiLaNhNJcNCUcBc4W5sxJTTrjLrZ769NtK7sbBwyEvjRPBOf/cuOs
qWbEKsU+H2nD4jmcoq+g4IbTwlDeg/VcVbnE0ROCmCB6yD2vGlCoW1hqWmvQVMGmUgbV8l+NXjoe
78fwWLex4jUhwtko0XZnrR3tJ2Kkt2LWX37DC4oDRBN6DJtgYKqbIrE7UPloRCYPs5oprqw05j3a
1ouvRNL6IPX6dPBobuMBjBJ4wfAAto5L3zKmezPVYzlJcWZmPcAtmeTK7eei/FqMS/NRIps9+Kh7
BomeRUuRmimqDJcfFR5LmGTIPdF3Dhe3bCCQst2qb6+m9KCkh2NHdw4R1gBPIf5JlLXVYxijvE4H
3UE3uFeqO6suxodYX8yTRcB+sJe7pnihKPzgWpjWeLm0Mhxzp5xs2w/VqfQVrZbdhkr0qdFh8b35
alAKFZrdgkcGQPPSVDebJAD5yKrSZrqP6+h3DQXgWenIgW5b2nkSoC+jboOCFNNQtvFNn0qjwvgX
JAPa3HxeRrX9Thc48ZzYKL+QwZqPZbhGnhxNIeXuKTowv+PPGCrNraRJgvrcFkqljlGSlAr4pmYJ
0y9atnSPk50dBXF7VuisU/bgdaXUuvE0MaOJrHnGnzkFDOZGl5yfaubUBw/B3tEHfMZ9g7Qr8ESX
H602S9NokV/x+3YqPvdtEd8nUTp6ejfYdwrNOu/tnw7cp2hOwJxGquPS3sB8UWs1aLXm3TicC9us
/zRGrT4h+K7GLlDn7GSOdvk+NIfme2l10dHUlasMT3gXIYopuKxcvqsKczI5JvVdx4dkL0enyWhD
L2yG/DdgcvlrG9flKVWiqfP72tRn5tl0fcCsQ+czDdwCZWwnsb4lTjQeHKq9i2qRUTM3QKRBV1II
IS29vlwdNF5X7QRjZnFtLTTuG3qABxd1J1jk6oCEZUCcmFO6+eZ6JNspEhSOvzaoC+Dlaud5iQdb
cY3IGD7UaacFQ2PMv29/+t2dB+AEslk0+8FwXH57fKxmdxCq/byKk69po8Z3iFTVH1MVTfi2k7OF
mF3NH51mGp8i2Si/Jj2z2oH5jytFXXmofstGER6BZna2g3tGKRNAEA/PtqaRR3o+DGHj+Har8NCw
bXdrh8F4obxZK32VuC0zXU+3d2Pne+OWmS8iypqidnO5GUbdZBEZke3DoFxJFDTk1w1jZIzwvPq3
Te24S0omwDlMpsRw/MVPeRXDTgbwdKXgeZsSqQ0Ysg3QwexqeNNZ7/VkCPdmXn7VmyIPihX9ytvW
d/wYpwzKJG6MdHTbt6qirk9NJ3Z8EIraXcsEdzLEKT7wK3vbyQhP1DyEkgwpweUa9dFctTDjSYUV
/1dplNHXiCP4yJDU5GA3dzwmCCuBCxS6t8Rol5aapInmsmAPR6BqXtWgVlOhqOpZaycmeTfp3e39
27MHB563mywT6unmWZWTpmhlrXMAp/QFNPTsS8es+7PUVKVX5/lRA/mlr7eJ1hn2Kvp+qPJTbtqs
rxujjI/UOv5Qwq5N4mREhtnqvEZV64elk9a7uLFHt2WYpCuG/LoJQrnvc41j60ydeTcY5h/09FRv
NimdM3lvOtiQvU+N97C4O3wBujGXH0AdAKM6Tu7Ao0w0jnNkPreFnrsgFcPg9t4fmdrsRc6j2RUl
pqZcLu5TxSpo1WnJk6FCGb9taueaEOYT7cITpMu79UJxFA/phLSH3+hZdNbXkkbvKlUH12TnMJEe
IRSJsgDKXFuxjAiMb18zHhRlV4nvWq525FpRpwS1PkFU6m3z39vL2laFhLsB9fBSZpMBQGxyP/qt
a2ia6FOFzNn9qthUoawwfy/VyfJjoej3AR2F3i3XJD9Y6c6nI0CjuPcCyYFHtDkllVmozmSwUjGw
wI7VwnVooX/Qo6Y4KEDtrlFoK2FQjAcUm/7Kv8bMSZd6NQr9EVWdf2BcoKwWS3LZoBzdpD8WI1I/
WK0U3rdN355u7+/uMhknLLhwYEu27BYx2kazltEhvk/Vb80CsGixjTBHsmE8Yg7t2cLvCcgFeseA
dy/XWaWWtpiziWewC9VlDqr9kGbZg73CZ3r7qqi5iCSQTjKR2qUl5jDMpJl1iORZ0kiBFg1gEYex
qAYvzsZkOXii9lJtoA5iLAiSPkKi6dKebCSMIbbj0J/GSo1cpzD6n6aaDsz7smVXWjM4PKH5be2b
nFEshe6VZVcfHNgdB8BvEEALOOmi/H75G+Iw0mF+layZiTnfUXtuvjZde9S33Ql2qOnTFKZu90Lm
u7TCwylVZmVRsxsLOQ3sIq6g0hlCnFvxddSDjJOkdMpbp6LiBqiXcEapZhBwbgUWZbXKskSXQ39V
WuOnIU/ml3SKvrz51FwY2XxFJ43LtVYwMmtdCMeEy6ZWcXQqmmn697apK/Wn/y1IkGpRa0fkcONe
sq4IM0sbhF+Lir8Hq8+/qmq2/qVIZvKwSHN2biYt/Rap6eyBpqvjh85uq8LtZXDv47hUR8dHLG7z
bBMiUDKh+gv8e9vUkKZYG/RVCf0hVtIzddv5xHA8MXApbNy8ORJO2TtHQjyM5FR05rfpir0oo8FA
AcypURxmbgu7aHCpja3A6IrYfppHSlQfgEx0RxHKjhsCq0fIzk2hXHPVPS712YGUIfl2qANEQuj+
c9LkDcOyskV/e6zx0hdHMFzgTLblPkmy8mnSYM9LuVJ5XdbI1ICTJpiUIrm/faT2PqBowf+/qc39
V+DR21U3SX5cFpqfz85wQoN0PDnS0Hsl2dmBvb1tNBAvA1eCDgZ4w0tPoDhNODXGIiF609AZDxX9
j5rM3wtlML/dXtle4idqXbQIxAC5Kzj5aMVRr6h8scWplr9WDRVQV5Pbv4YGDeJZNdXPIl9HvDeP
XTQyrHvkTXS3kQHCdpSPKD7qjX/7N+3ttsC2UoDTYKRuh4ZrYS/lliRLfmc5sLUgGY4fGwQU3BIp
h3sYusNbZ7ILj2EJDA95Jon+Ftix5HUjyUslUQXPemJoi7law1gHjL36sDpG8R+cIWUOtIao3FJG
2nzeZAjpIigpe26XxV1aDAyOsaG6JGLu9e293DtJFoQe7iSA4asmJ8F4lk0pvhB+ePg1T6sfAFac
k2JF/+XMgrmEB0HrjUhr43UVJ12LxJwlf51V68cyxs+t3k5+kqhHPGXxN23dKWgKcPOggMCaijW/
iukWK87qxeF8ZLPa+XWmd24ozUc7t3cKqf/CQmLj7CuheJLLlfIOd1A3l/Zsd9P0HThg6Ep5n52i
DG707S+1uyoKwbAtAAmjCXy5Kkm2hmUSKoxDVsn+bKXN87CkYM9vm7k+EKQwoAeAMMHbuqqoyCtC
hKWURoERm9X3vAUw7NXlUj1n8Vp3B3HTjjHiJThPPEb8z/ZMzL06M26zioJVKVZP6x3nLDOqzhst
dToI9EXYeXkoECJj1gJgDCGsvgWH1CgLQLbQuVOTZv2GqBady3qSO5d5kcN9DG73TmmMwXBXQ3dm
N9SW6eBWX39AfoHgyUBXeSGwXX5ABpyo8dQ4kq/MU/4494XykJao49/+ftfHUlgRbFpBY7+isGtj
v3Rpm0dgbaLCU6Sk+IliaJ4GcVNLXySlTFT/tsXdj0hEisixwIBsS1ThUjOEKesjClCtc5+uSYjs
Q6MHMY2NNz/pLO6VKbH4Vzd7WKKpcvQ2Ctoqy/3eKPt3dUjCpEZm+On2qna/lok2PYdGJY7YlA+Y
JaDaaTxEQTfbDJxWuu6zHDlHIrp7e0c7Sfh6UQ7ZUpiGRndKM0bFtUpa5xwb9d9REY2nxGIQ9O31
7FrCc4C6J8a8Qlq0obZq2hxGUDOT6N5UQvlTWSdF5cpJNf0HWyD7BfuWV5M37PIzKXaSynMvSX5j
yoMfA6K765ZuDkyQfG/ukSGiItJNvhHM/63Go15odbxIfSyKIMXdGmnRXas0DJcy5iOQzN6J4EEG
xPtSmtiOe5HNKVKqQY0D2Kd9AJZBEZp1zen2d9q1QkFbFPgBSG8Zp5XdJ7YVt3EQOmbPvLipeZ+1
9npgZec0CMQodWUKy4IPevmFxtmJJzr6SUB7P3rX6E3yfpFS+SPYI/PpzQuC7kHlin4fjIstHDcN
x9IMYzPm62fmnVqmw+d4KI+c0I57h3zExAq4cgKutSks6pIUNVrrJEGlhJo3tNromUCDPTuitmlL
y6+qNq2g6YzcT4ieDx4XsV2bx+XC+sZZRFnRRGNsJYHZVhWAgnJ8yuasfbRogP+267k/YD7uHBKU
k6FZ8JrRgt7O6BgmtaPvglMvuk7z+JrOPQqOR/ONdkorQl9PjOhAf45TvzklaSUEJlDXDlZ5lTiQ
dufNVhsGFc7EM1NJvR/LMjr38EAf+PIMy1azKbh9fHZOKjRvUg8LLVUxx/TypDr/m4UXIbSVKrMv
WZN6jpPaJr9K0x9vN0VyjSvmeQbCsPmKeUfbDTpAGoRy0d7Xs5S4q1KvXtfa9sErLcptmwMj5nNR
5IRPSsdQ/PtXDxn0PbWo4pzhGKO9PHBM2meGjWTnnsf0YyOLysNY5QlhXoFOwu1l7hxWbAMI4j8M
ONp+VQRxLSUyiiyQIskMtHWuXLTjFU9reMPVejpS/tz7gq/tbQLXJgqLxdCxBzW482rbLD1HarsH
NArM8+2lXVc2hJ6zgJ6AZCSaUy+31Z6KXs41Jw3UNZb/mgsa+7Oep89Nolulm1MC/EVyVxxY3V0g
+SH9QLzPFV124M4bKSIbQWMAleT/l98BElEenGaI35z4G8TmhlAnotNMFnW5QLkTuUjj8O2mZPLD
KE2+qVLbnFsklQ9M7e0loQ/8aqriYLOED3p1RKu2yNuONmPANIcSTmxTnSKZsSfxMuof/4+z82iO
HEnP8F9R7B0reKPQ7gEoVBV9N9v3BdGGnTAJmwn76/XUaKUYFhldGl1mooMsZiGR5jOv2eaqPfhw
Ey5EXa+tzT8PeprqPw0aaM8xsP1gXwRmd+1rYSVdIdvrdhyL63DSf1Xuhp1+wvCc0imo8pD0n4/n
5oj3VFkuU3h5d3U9c6WP+YHoyz9ksJGTNgovhRGvzSv3FG3005VBMvd8yMleTb+P5gKz7gKfjJpk
bNdrL9vBuPbyuOUIOhRD+NebrKgxQ/kBQHHy5Tnf9X5lCiOy1yLVjRrTacCuwYgCfatH7+fvN+Fr
2wHg5YkKeBJmPneDNsoWLGJmFikEee9YIk6dFIszJl1rqAs7jxjitOLPT1K64+gMnJRZqY4/n041
zUpU2YLYNBYQkxNzkVginjvsf2KVWzUaO5mZ5UnmLKtKqBBF/W4UfevujKW0dwL3kiV29Lb4cV8a
/TuL2lIWl77Tt/E8z+5VDfyxR6O3l10cgML+NRhMZtqsrvi+BuDDkyBaojpWbdTjzxwhIh93bqDx
jsOGbE7WYu0blHbygnGKfJmPoFGbjsNCO18nWfX11TJl4byz9ejoZOz4TQaqkAbMa6Bm8Tx01dH0
qloldSfszwVqq8NO63y9hw8sysMoRuOrt3rRsfFFpWJrKYrwIHjq1B4L2A66XUY7IbPIVepGrPhd
hE3arjNKBbFFDRaNX6bwylStqGMI6mhZzRFU91gh9nKnitz9VSKWNyQNkp5PwYyX8VVVt/ohc8Xs
7lx3dd4HdVmaVwadULp1E9d2vLakn4dsDeW7SViIVi2BWdxsYWG5e9c21A+649Upl9Pyeix14N50
fVjk8Wz705xkrjFdVZ3TW/fh6pu3lW/Ozk2+bOIjp7n9dtqK+VtTF/IL4qLDN3qgHV3RQg5fhWFV
9XVpzm6xa5pc/bQM2kCJWcjmZpVZNiHpx/WgLHN9AAqH8v449vmbsq8MgVN5HX3vANOYO1cXvkwm
e6r73dQjKRqbEFjzeKsH40dvEMnGU6aG9SaCfdolBooQb7RDI/i4bZmcEy1HJ0gXJ2go2mB2hs60
u4DRIAh1whidA/3RylV2b62VLnZD5+rPZW4sJ5xSFYgkXCZ513O3PNklOzcm6lHVcQKK890c57xK
+nZxnDt7FCVGKEIiq+aFVTPurKKtP01DlLXJGm0T8Byhux200fZqchrfxQ0mg0vVbWPzQU4C2RPV
Z4tOMt0z+0L2WMjQ5XKfXNFIGrzQvYbYH8Xyyc/6KruuGewHeGenThDupitMfJN5MW3S9fuM+MZN
1fT+T8RPgClVUbZ1aV2jAZVWaFpUqROM7RsVOUYQKzMazFj4Ot8rKhNBXGbe+MsmUf2Zm9F8PXtZ
JQ+msdnvdVALOzHaxlfMSWZymuBxg+MMHsZMqyjWJOhkJFAmNgq1F/m0DLu5rq1iv5pT0yIIaVd1
ggBNu77dinLzUzkLv0aMpfVvBzmPYUwSYX4Ts9nQEgEKdTU7dtXGdldVP6Ye77R4rWvjJncm8R0y
/vrO0zZxsFsuq5VU1iLuSmsb2gSSVeH+MIMiCt6sFdpMHWWTaecGvYZt6XZLn2zZ5pQNjtltl+9X
0HM5b4MwKWnERL9yHH3MPOlqRl/czrDct5m9OOizKw2kI9bBPMurybY61JUM1ec6BlXsfatHDWe/
C3zZ/qK/a4p4gItsph3n8cNolaPZILueZ27Cl8jaa7bJUMVFoPP5XlTWNsW0MOfbYKgMFwHMFjzI
bAxD+dkzXHpii9U0czIERnCF9MEwxaNlKpUEbCj1flpcZz20gxireDY27wkfNnGHXpKfO0hvWusb
USFZkfSzYo+F3byIPg5kXX2LAP8PMWqfY/mgkSkPh7jtg9x6rELCt2Tzy+JDN1pGFAduMVVYL1kT
zSp0H1Cb6IwZNItadLvLhXScOFzztThEzjR+8jyR+XFQidA+LpsRtXHVz0G+r9disfbbBgF6v6JG
bN+uSC3UT9NmieydM+SNemyz1n23ASVEdjtydXvvgXMr7nSIktlPaWRWcwMHNcrvA3OR9mfkhuzw
Lpy6ytqRFRmPXZd3kgNBuD4oHOXIxPEXG6+PtSqLgwIp+RTJYLz15mrWx97ijNkHHQp/xyho+/rQ
F2PeIyTSt1vS+KXPSywMhe64P+uDk2dzucflFZJwnQXjU24VpnM3+3X9a8FdewMK7es+qbJmtO/K
epMfOmPR2bUvoKPtOr8IH4PRtOqU8mc97DGIan/5Y9D4dMvz9QN+iJNMRjEbxW2ui8XfR3wfZ7eN
EW5A7mp14tr0symMF9kbxVEaLmLIY4ioAqoYSt04buGJb6ue2nI3NN627Vwpuy42tarsR9UXTf6G
BdhXia8dafRJbbLc7oNq8pEELgIgwXKVdnTwu8rv43JwHQ21TATBI60ow+wTX4011pu6MJbdhE4f
EjGqGla1lzxMf9cpAXzJLMZK1wlU49mJi2H0b0hxp/oYTVsQ7QuzxqlYGssIo8rg7gj2+Ed0y1vI
wWzHYvMGlpy9ZmHajp7zQQbmPNyiDosyd2w7pfnJF/1W7hrXR8k/Hggep1uRGW7bJka/BduCsESk
NmKRMOfuvJuCrjZAh2KLGgkUk/Il+mU5MjcfpLTM6ZNFNzpPS7nBnlsoFHvO3sdmNNwPyp/lCVDk
Dyn6edCZlUa/K9jPtbX2n02BCpsR5zSRq72hjAndlcbFFvigy7LqYheMZPmEzwQCddzKFCR6XI76
A22EWb/3DXNYE9X1OYcjum7Wbg6aFmRjvlXcd846Rux8q3X2ZTgGPfCKYejilh76HAdb0JlfoyIs
2/ikLOIgAbt0URKWEAITDrFmjlHJXLpkQbSa2gF+IEFi2hUHgTaxSDlFv3q9BbmMmMI6ZfnDOPn1
muZjtuZ39tK1N4MhZbkrhl7eWlFl1McaAVYzsWYpvk8lrxItnrCS4CFpZSdl0dtEuFKPUQxox1t3
+VhHy7V2OevizRbzlixyUZ9XyOcPU7NGoNyGYMmSsSlGM86AnV8t4hTTqKrQnHGTrT+NUx6NaL77
wonLRa8PzaQ94wC1yhbJysn6MZoH/DMwP5APSNNy8tZ0tvOdxYlQxd7o2sUbJINMk+MfM+64ErqI
dsBaR6/nKNO2mwyuvdV7jUNptdPG3Nj7NZMjvtWovcid46zrg1qawUksMqEibnN/cVGk1XJKKBf4
dozn/STuBejm/KeqS73IpJ2yCpwhCVWTeDIk/LVKBNBi9kVY7mW7eOst5hjKvVJu7thH2eBYf/SU
pbuDMDLNd6cpWK/omw915L/vu9XvK8KfUWURwMI+ELFbek1017ut1Hddmbsj362DjRTbwba6Yby6
gdF/Jjjtu09B37XZQ1ZHgqPQJGqfMabzqrG7mWZ7owphL1ofrcyv7wVNN7EL+irXV24WKjHs+I9R
4Gguao+iRaOm3YTuV5P6Bi5VcVmGRGacEbUbi8Gi9QF9WxXxGmHxGi/TGLZHh/q6sUMg2Zkfsbh0
P1j8te2w0VUT8WLYw5DW7INub5tr+K31ty6LLQ3i5tgrgZC0dhacrZ2ICPJmdiP1PtjIUFM3mAMU
rBuBPHXpKT08dFoaZrz4wR8IS41hQMAxkcel9BQHkoG06t1S5Aa6Udww084asuKHtwThyn4pva/2
nHl9MgeReKsITewd/TP3aPgmujGrjKSTkMzkGml4K7OxoXHVLesvMw5OCekojqgtPSgnapdDo/hZ
E+ZutavAuf1CwB5jsY4q92PhzssXPdflfS8dMvyigup4W3XSJQzpM+GRis5jf8xNJQAAtxCJ7CzP
pp1vVU6eoh/jyjTqJuuDV+XBEGt3BYsAp695QE9dzYkh3SFKAJ3ab/oFVGoMOD7SBxKu/ue26fom
GsOwOy61nD8j5RTdlWtUumw5cIcEERaf8KdoVceiCvaqcoyHxm1GDuLcCa9GTOJ+VtjsNW/DebQf
WJjOQM4gjHd0qgJMVWpZXdOsyj64tVGruCKReMyqTBDXF0P7nsdy85sgbwTDFKH5sBhrZCWNYem7
yF9Mm7hXbdmN3y7uJ2USzPIo2aqP5eq3zk45HrRqcrXtE7Lm7HgnGlf3QDYwZFd92MsgXmrezy5s
s+GhXPshiKuxFJBc24nZNrnybszZNn80rqi4bhHN+o5xiv3TaAXKXauOyrtF91xw4TiZRSwnjp+U
reB+LjG0b9IeLiMmxdrzZFJELcq8a1GOBzad3mJLFNZVONiiTew5FEjTOFIl0WJOduK4egzSypms
27ZgjaKN6mV1XCq51ckwBVlzjGbXbaCGIm+aenZpXJNWGGLvt4P/Ix8NOrTbNNQF2fMmK26Yjjtk
c5pI3ROQYfUtGuVZe8UNACWS+tGTXtsFJ6gJyYpD5VXZd72NJSnDWDpeCsbS9+PWpsnskNUK0Nm5
PcTRavjrO0eFFmEntOibzlb8bfAKpkSgsmn8pNpWedjGbF7ipqid8nGcLPMHHln+mIg+qJp97WFs
x+3ciZL9W/iKe8G3flRBJMWu9Sxi/SrzG4v03aMP1jZttCTal7bclTieVrEF32GO86WZ3ES2IMTi
QGHMEfvzDKjQaFyg073yv035OCwp17ZQXMyyt2IrMnv30GKnXaXN0pdTOnoBTPWi1VFiNFO28oJR
xjnmpd+WsTUMY5j4rsiH+yWT3X2NkomOUTWIwruMPPc4ydr5RDs9G+N2Vq1C9j5y3pU5uLTUM4pt
l8vT3eCMtrMmpjkQ3dslePFkGYPx0XcVLJ3Rz93yuumpDcdw9dz3uGap9ai6Mvq0EUbeloOwvqLU
3cjbrUAnhjt167tkbqTz1m7ws31TNn73rXQN2ew3gtunZeMyTiRf8VcLCJqTZN2Cu7mmWBgTLOri
uNrtyHw6RtHGwNFszdx6HgGEN2x3ngg2VmnhErY0m/+1a5ZJXEvV4LXlz6E7JRAkPIqdrlcHyHAs
irWKMyv3mK9kdD828xpQwaHC8oDQXjXGYETVW1vU2bafzaV9qqsFe/HQWyJCqiXzKANZbv79lJ1w
w3Fsz3tS3+knt4FVoE/VFCgCyZFZ8cOl2Hv9gu3rss7brhatEd24OrcfwK5Z75ouMvPEnNbxiop0
TgYVBOXbxvXWKe5sVGdiH4VPNw49qT5YmVt8t53BfdKLjugtZB2KdRrJmIT0jbTcJRP22IdRf12F
26Ri3YQIoBVtJzMOdWt94gII26Qaxvmr05qG5AWMgqK9rsKH+iQFRic8r3+07qzng1tHqqcAsqFd
7wvffsy21sbifNmcOjZaFHoPjiQgiJnj4Vtnls0Yl5M/LoS3Yfs+CFt964H0bOOG5fAwtKX8VKCc
81TkXnYknDVmtATrkgBE+VfVvPWf5wmEb9z1EQWDxunrLBa401F5D7RREzVW1rUuZFEcnNoWlNOG
LSMEqK0F1ZNIcNaV8zAXVz6+sl3Sq6LP01abZAVm3dr3ug5WrBnycRp4cNc6MhmNwGjBcbuUvzG9
w3eIEmpZO321E+vcsvSjfFiIBXT3neJLYBKQiOWxLIXdYACBmERczr7506M1IeK8K2UI1Fyq7zVQ
fj/uhoH8dRmW8H4Yhhbpv7q03jmGaX2NZD5byYK/xQ8to/ZtyarfEq+3p+twFV2QGJow5Mof0Y6k
HOm117gJRWFilNrd5ys5brwSxM9xZYWLnwZdNhtEaXO9ckJ1xWeP/t6nPrKqz6o0KUMocxXeXmfd
/F1NefsYlXh0xyrylb3zOs//kuULHtY9haeNxoBjfi/cyrmdQTHMiZkbGJpswSR+hnNLUDiSR3EY
2J75xXfyjpqWmATx09yrWx+1HYOkvdpubfhNeTJFG211O2r995Yq3Su7mqrPjYeGSporz38i5lrZ
jUbvv1N4v3e73FyrTzSfyu80EJSxZ3l6V3MW6CKpMcMGKIhTcA6edqRJj8ds+321ANjFFRM9xxn1
Rm+P94MDo6s3OnEUXWsRQ2U1iVynlulQZ3ZNq1d67rEPCmHGsmpXCiThaOS7KhtO53YhvAcrChvc
QTC6/7nkvXqawPSruAlDJPodPRQQGpCXeIR+FMhkVX3/w1ScvSnryntaOZw/AvNrP/IQNqWIwiOO
yIyWY1TKvhuSoKiMOd0cC6OPNihrzdZUZkhFAqAv+k/RZOyWyO9PF2LYXXXTzFkwj07xEBkC7TE/
0POumlD6Sia34CqaSYueLE0oBR+n8a7qscadkWTH/ahLOq/3XkV6mHBt64D9oWvEbnUucYbl8Amu
zKJY7DeRtcn1FBXaHduvC1d8nkIOTWfMi/A4UOIlyWt9N792KDnKVOelvO6cZZr2tWnoKLZq01uS
0Z86KwnRMK/SbnH9KbaVH3yjfTZQFMGKmsiTL4XiL3XlQ1Ras5OIbFuQP6jy6kZiZmPcOSU5/25y
IqOLQ+1QxYmE5/aHoCyyAp3gyaMQrsr+3TyZVbEbW3fRsa6jMX+gYC++ahtlVSDQlX6ja8/Ssb81
/sNcjN78GBhz+dMKVVbsc0VVOxbc9XgWWK07JMg7WwetxlKm/TrV7wYdkKWOS0AcnxFwDPRX/eiu
RaEU0Tet53v4F1SKIuhhW2yPPleaJ72gJ252MJqmPOeClbGK7dFuZiM/RqosvxAKkQIaWRcg+BpR
loGQU6t3LetTYIa3BOOu7Mr2SjRO+6UI3ezDuC6zf6ojt92NphcRJnNJXpNsSnnXQVN1E1ukH4ms
ETdt44UwrT4stRcuVy1luy9YWrhvhRFURdJz50c8dAemwZwta8QDPBvvhLMESJZQibFiiOKU25rQ
M74sJBkP+ebp9/20Vm/aqiPEasI2fM+24h11YVbdtGzSPgbhHtqPZmQYxVVlCwd8le6aU3bhT/yO
Md0oQY9ltSQcW6VdMkOXVKKciOVWj9xyl4UT2Au8HLsyiWTpHVwx2fhxNBWTWAd++5bjo3nTNnIp
uRYAwO+GzLNSx+sbh6LWZN0RxE1sJQDxXng7dBRMbwcyNzSc0GE5evMyvfVma/06NqMuriOtOAfF
qOyjqv08SOaTSn3SZl74ZPSe9SA4a9jCndBVKoMl+oA6gkVRtmiCL2vWAxeZIx2yvrIxeFepoSkR
DPfhVjT10AVxESEyEIeY3+SHYrZHa2+GVAXYX70AVtLIOqO451EacoZgVKdgNjzIllrebil76/3o
uvKDJ0b3HufAFROUAanTpBXLiqs8VcIYj4uyQ73NiJBDifL886DHTB3BMwkMDCL5Yy0AtcYUlkiL
wIKa9T4cMmmmfhN5D40e2Rv5wq7iqncXqpxEnOZu8vPubUAr7Jdr91OJYiSREEc7Rdc4FPUYJXIT
3nfp6vI7nkO9QE26HI8Cu63qtm1G8k2bO4AExg+Wa+pwKKMOIlDF28Y5ERS8ZmgvwIVebY8ioQIq
CZzkCymVodqCIOuGIl3Mj5Owiwez59aGkVWk1MkHSrnFJcjrSzQNyFBUYkBbnSQJ/LOO7MgbUHoL
yhR9ieYNSjbtravp2f2+LfqytU1D1AGvjzaGe6JQP29UIhI/ZeNJCpEyxA5F73Hvh7wA0Zrf+7Vw
Loz28plobNPTxjSGyh7cqOejadtq67zHWA1uW3NLKt6+7526uIB7eom6gmqKvTIQRm403H6fj6Ks
rcEvG/mmoMmpWm8y3HfCePBGEqQgn+Yj57Kko6Szg+Mul6hfL5cKjwh9B0OxkyjrOY8nH+d6tBaU
JKuM9pOMpvUam/r2nRtROMv8nji/jYa3v3+NL7vb2NfZQOYRNcIk55xiG1Zl4DZhpFIglFNSVUpR
CKwM7hCoCH95KMTjAFEyHnpg5148SxblkxFNdYqI6jiR9AhMh4VqaGXYflBekKE6rb/njfToxD0y
AZjTiQHwcfYuT31hf6iw4suc/npGr2JHdE5mFtDGq8Pmsc4c5wqK+4WnfG1ctvnJKhzRTFK55+M2
A9qvJG8ydco6uJtMWT7M/ubv6D+8y2tbH5rS5oFXNsxfn94QnqId4ccDDexs4MIctomJlakYhvnK
mqrtyg7GsUS4SVKq/f1grz5lCDA7wA8TOPFpJ/0J2ELpsPdHtchUcZjDdhotRSGhNvfVuD7QmOrf
NxH9P1ogl0QzXlmwsMFP2GwA9iasiOcju8tkQ98xCOI8E0BZPTmHnjDtqhnM+sISenUo1NwQkuOU
ZIs8H0qXHiF1oU4zGjow6dCa9IxBPLh911zYhq/NJ7IElEc43WAon588fUlcYbQyrUK0VZEdVYfO
mFrUhG3r4+R09mG1vXGHjtx0Yb2+PMdBG5/OcQYGQXtuB56Z/dCjEc56HV2KA1Fu7jtTWRhV5t77
Uqjlw+9XzisoTAZ0MYMIT7qdKJo9n1UlNXoGWHpgytms906mlqRSPcG2wqErsyq6PtS+rmqp5l1u
TNF+rMtLas1/kOXOTgesmmAogog/ybmd3SdEYxrpgLwGPp4NN+BlHP/U5HDuVV7O0w6ldooduUB3
O562nAxJafKTHeVA+wGxFhqKv5+V194CSru8fgpeaEifTcq2NmElJrNOJdXTI3TZdh/Q6N9LAII7
5TeXtG9e3qcECBD8Xe5w6ijnbz0HUdNLETVpJKcoHvNuvqFnbl7YQK/caCdCKtIE3KbYLJ6e+k+n
RFszr+FS16mpBoLIOpBP7dYP773Mh4q64WE3GP3y7vdT+cquhR5pIkF4ogdAkXs+KM3N2SM/rdMt
7+ekDRfn6EZttld521zAFL66lv84hyImkmV09oAG5mcbEPomdXPxsRvb6eBMk0rAhTS3mG5kRxuZ
xD0ql+pj62xDIqXdXpIQfe1V/vk7nC1lYRvCmXXE8y7IBpGPy+Y2N6T910+ok+868syg09BPOYdq
Btgfr5TUU8byY+pIo4i9jNaq3ib3O719csuymvIv3IqXRJNf2x3M8Em4D5dnpGefv1JokRsHRtmk
jXTH2yLogVGu+QAWDRE/bYBH+v0SenU8JHh8oNNIq9in0/pP67bo4OUbckB31pRrSsd3Tjyj8veT
B7ZjPAnx/n68V1ipxLUe1yhXTcDZeHrHfxoQjqYwV082aVbLLr+qVkZKWtvLbtfZL++HxdGPSoH2
aDCyATs+A0JyKmPzY9udwlS0tXddj5X96fff69WlhagZap42r/xc/W5E27LIkJdMFxVUX40RUrmB
uPOFWOLV2cZRGwA3Vx9l3ecPn4+LpohoExdulJGLyGgfKmsG6ESh8A6r9kvQ0VdOJWxdEMlA34lG
4zkuPvf73pvcoE5xQI2u7HHUe1AyHt0XojYz097bLRja6a8+JaEoBBiWsIdysn2uULr1leVS92hS
1XTZU+CV1UdoUet9Zy3b1epCyb1wpbw8nP4YEVY11keE9ue80bxeoqFY8zYNPF0iveu5710Z0YIJ
tyApgHknjWR5r6um/WMFIPJqUJS/X0Ev4prTd0Ao1QdAS2ZzjrrWw+SW5WqwsM3AR8ZqC68r98R1
m+jbNlLY+9DswqTs5fhX1eQYGZIGU47GA1/gbFUBx3B0VirUyLHYPo66Fym4RhV364wR1OReEgV/
sYpP40HZwoOec+pFWMMVuop1q1vcbuzyW5j7ndwF1OS+b8is9om9DZd8NF6sY0Y8kY9PpiiggM9l
FpY6AkwC0Bsmy4T5XOCrhykH61hgvHMDUi64B44XXDgSXtyup0FBwgdoMpEpn5tvF+PUhOjAtenY
hU0cRRvsSBAwRPoyP/x+7bz2fKf7m1FO8LeXMuuG7dJtb9IiMGUfe0bd10ckw6wwdjZTHyg9VV8b
JvfCuH9sjGfBIc+IkjAoejYqkkFnS6edwCWCLu1SA/rYo6b4SVslwv5blrODQBoytR9pF5Vp34nw
ExWFhtrxlInbHDgvrW1BDS0nKX2X51YWxtIGOPP/OE1gS50iRepKlAyen5nUPpwpxyIqDbu2ORr0
Y1IqB7jdR3QP8m2dHn7/Ll5b3bTkgNsTz52u4efjiajXtTv3XdrN/Zp4q8z3i5G7N+jVVehelZeY
sS9FTXgH3IYn8hucBv73fMDOr0HU1LpLs9mlc2lm2xuCC7HcZFhWPQSrv+l0WHPnizbs4L40m/qN
b09DFtfD5r7tFMWxvz7lCGyepNZOzEzM855/o0l3/aSarEuxvK3TSLXdsW66PEWUy9oHA/7qv5/y
V3aahQAHthRYAEFsOgu4qHc7jTBnprx0iuM46O/e6os0RC1n//uRXlzzxHMw48mDEHWjZHg20uZm
uStsuu4l0bKKfbNwnlDJuyRu+PIuOK0fFLh4pacCxdmaFTNOLbh99WnVdOYewCia0o5jXIebnGPH
A+fXZ4FzRcpwSZnqZbp3YoqQXnOSwBBD8fP5u8PuPGqD2elTB0QL+W0Fti8I8p1Gy2pKu9H1r3Q7
j6mdE+e4Ouoe8n5Un0mRLjnsvnyrOCE6lKTgSLOTzqW1q5kypgmuD4mAMDsay7z8iiDtvJm1148X
VuyrYxFXkmXTM0bd8flTk6yGVDAYK+xNHcvFQWvXKrd4Wdcq/f0Sem0oeJURzuEWxJVzbbVm9Lp2
C70+NVfl7lhi8srO6g+V1ZcXTueXi/W0C2FfIiGMWOX5SUS33YEqEfEql2pTMX1FGAa5Ep24MHsv
isGsGaTkLaYP/y/ug+ezB2Gsn92xxDtqWD8q7b83qF/utqlUqedjNr05NDCCE4atN/rqwpZ8bT55
RGoTJxUeLtzng6vWdNZ84ylnQ0b7gSb/FaDW4lgNW3dhqJfX7B8+gNiUs/+JJc6ek7qh1YGyHNKg
9PRedqb/ZiVySk36FuAzyZE80BrRcKHW/uqeDIBe/M+4Z4U82+9zs8JPFTwyZ8LcT+KqrkNrbzed
2jdYT+4QORyu6jKKuGH08G5zh/Bbg0H1pZP9lckm0QOiQ0xINeS8Br65Aq3hqhkw/Rj9BB6TeR3U
Xb7rh+gSW+6V1cuSZfki1+zzas8mu8YTISdBH9IVXM6Oboe+aWmQfv3Lu/Gkv3DijjIQhZfnqwf9
UYv7sR9SXLqaQzeteYpXnR0vjbVcuKVeBgbwi8loyN7oNHHEPh+qNSNLhL3NLunlkIYSQ06hnOZp
YVPF4YJGzoVt+eqA+D2bPAN9mnPdmDxcLHCFwQBOASnHGUL1TlbeT1BpcNa8Sl7YHa+tDQ5PdMUQ
kIElc3Y3Yr2c4/rSKlQShJMUjWdS9ZBmsjKpF3bEa2vDw7MVsiG3A/q/z6cS9k2wyAiTjIHZfmvN
eH7tIh/BgQuv7LVxiKrJG9Bt8VETez4OjnBdXlUC+V0dhmmU6Xvog5ec0l6btz98MdlWAY3Is0FG
ElpDZPOQznmEVCzt5r0Ixm3nNezz36/2Vw4wzLtOVhWEFjzY2UGiLE9Pw9Lh/+Y6J49fZPayQoGV
nIrlDsl5PxmL6S/LQrLs6QxQYIRlQZJyev4/VWww18q7qZxVatVk7tEwD0fIjW+6VVkXLrxXZpJz
wAxPvsnET+eKARZ9wWaOGpWGJW4fc4WpXQlzOJnD/lJW8crKYBrRBgpO8gS0BJ8/FLiapiJ+UqnE
w+UNOIYgdrU3XVjnr+xgrjWLwATpzsg7d/P0G2S/ls1lnctqTcu8zY9NZw9YLAAcoZb8/wiDaOlS
D0ZRlsPwvFNtZ8qx5DrqtM0hfY/mEsR9QxhY1vny30WHf/+x/Id4at/8d5Ko/vmf/PtH2620f3J9
9s9/PnRPzTs9PD3pu2/df54++r+/+vyD/7wrfgytan/p89969iH+/r/G333T3579I210ode349Ow
Pj4pCo9/DMA3Pf3m//WH//b0x195v3ZP//jbj3Zs9OmviaJt/vavH139/Mff7NMK//c///1//fD+
W83nPj0p/W/xt6Z68Zmnb0r/42+O93eCPhADVKNOuuanCufMZ/iJ+3dOVmrntJ84Kf4QwW/aQef8
yP47On340PwXe2e23LiRbutX6ejrAwfm4eLcACA4i6Tm0g1CVarCPM94+vNBrt5dot1WeF/tOLEd
bbfDKoogmJnI/P+1vmXIBHfTEmeL1hTd+4+k31ggJagWrMq43U3pn/+6tg/f0r+/tX/kXXYuorxt
/u8/6Qczsn858iMMpEhlwch4B+OBLvo48vWEHhtyst7BlbNDa/PYKnp3LqNRdckoDzY6CWd2Pxhw
6Yt03pvzeJbTuvDyTESUSb2kts0eZTalmkMn1iouT3DGVqLMZ6Rp42aM4iq01VFW15o6ukorTvte
7EQvysDiNGnl02EaI54ylQTiLaG+kvupQxnasIlC2aMVal1FrgrNU8JWuBlm41HoLHMl9BGCxF6P
f/j4k09yK+VPiTBJ56JThIs86/W5GyI2NPqQHbS+5SlZQJBXHAvK1ZOUhc2LgcKxv5nmVVyvG7M7
+pSUDL3dUfL4Xim8IOyM20CEfxRJ85sidwJkRIi+yjBltlq/yNEzvmzEqsYh1OqtnGZrbWq2KnXs
V1+Sj5ownrUif0XC8JLP1de6zneF3KFbsvaDXx4KY/SioTwTY3yWgvyc5UJra8q8GXzpfkQ/L+jl
WvdXg3FGQHwX1uVdbiDak3PjhtLMCm+AXU1EhNfBPknH82A+x5HhUrp26jpdw/876M146IfKHfKu
tPVCeKlavbMbObu0TXBHXbBGvB2/tGN1q7XZk26Sr5QYezxcX5JifhqadOtL7ZqIwwetl1dBZ3iQ
lS9TUHsGNCB8roGByf1LQ3tkVBgkgn/q+2KyM0wxg/hFSQ9B9X2cZmDX8SGpilu5QL9XZsHeKCwP
nDpc6EDecxrhSiLziNP/RwXHwk4ROwvWDcpdXDvmSa54RxgOszHFG8w12znWHK3HZBWfKJ6LpnTq
Am1V1f5rluRvuYF7sr2QN3+Kw2Q14WUeEieQNpp87vLGFVAez1/6fGuG42MozYi1lNrtJ+EuE+VX
nLabRDmpEo06Nt9rSOdrUhpy4mbbZyEVvFqYvSYoHjT/vlDWaMJua8m3x25cd3K8FgQnDnGKCcFW
sNR1LaNIGuQbpdVu2t68kXPTq4rHuXnC2LlV6/plhgVcZtpGRaJZBPpx6mc24uoLVIAzYNf1KKan
SZDgPRe8U6XXgCYaB0HfVkheml7a+WW/0crEMcTJ4ZCbYTAN7d5cg4A/UrkNbtg87tjZv2jyKyNo
P9eNJ/Xil0T+Epu3Usj3VG1yH0pt1g8/IiG9iMlwl/eKi+lxHaACEkdla+TPuVBhqNG1vWoKlODa
gzKQAmuUDyg53abFIWgcsdQ4ZtJ5tXRrdfghY8NTh6OpHDttT5WttAdjIttnPHTIS2v90RTinRik
npJANZhgoefKWo7aFYh91NnpjDrNv0zpcGcskw+A5r3Ub6ruVq2+Z5PqKrFXo4TNtdgb297Risoe
zK1eV1TYmwOZJh5JtUcK0qOdoJrNEWqOdhGFTjXmdl0Y2AwTW1eyExKH59TQcDn4D1j9V01ZHoQE
niGm5UtfantBv/RBxW2Q14UVbGVCbYZ5jbBwNeX9ptE4H4cvk6qdm7Zp3KBJ1wPiN7/qb6hmPkEv
+SaZcQAIBa0xgju7bzl4HTWdcAtjwS81JVaKcqMGuzDx1F7g8I2NCkCUHcQjamTVehAt8axY9FOF
DvVJE+VOHUGo1KXUG6WvZLquR312A8vw5nqNHM2pRTTpSf8oi0HAquD/CP3ZsUSq18R67MFHbDsl
Nuwy8Pdlnr+VoiKyoPuZY3baht3tDnGNp4fDnZ6CtkhNqV/R7Igc/GXWk8mJlZW/fLH8sD6oYVwe
6zatnMYQ9+jnToowH6opsGx1EOL9JPTmiTBkPi0ei7UaxW9YAE4+YYS6NaS2icp372fhRdMjTGuS
xOAwNhkvtUsU1jae4S9JPt+1WvpKx/mmSdNwX4U1WRZtLm60ROoPbSlrjj6p2Y3Kk+cWobd8Hggl
u5HFZ472WuNjwjRkd4hFJ4gewkCPXFzGKWO3ktZmhEHNOg5W9Jqm2IaTMpt3sjQkHO02vjFd2oxS
czwVD0I2r5K0XKeUavf5WkAYf4rzZNuOyaIdDvAxI4TFaDfsLRIMNji2PKvAV1cFcMUHTOXZdCeD
4u70aJ2KxV6Ozecq7B8K1ccDXBsPdVRxyuPLSoxkcruqO2T5Oco0RLwR1n9CWnunycZdLxdvQ99/
mzvlPqz7fR4PleMHycbMxZMqNKFNuee51Ev/tUTS6oTQsFp8uN64y3uXaW7jicydIpVnJ+zKJWgZ
gWmbM0GGrn6qO3o4YlaP9iDpK1GMn0R9bLeCEgdbUxqP8fxqyOHzMPGnOGfX8Zpaho3lf3bzWHgT
E3mVIbSIhHlt5RUq+UCZvKnFTi1p6U1eTmw8kKvqqeb0/fwsdsoPAZMdwC4L3wywEh6IAWLYse5Q
fasHinAH4g7viTR4SQb/YpXhTZ9bz4M6vGJXPXMo8zDGvYXjtpJvg2IQCRcVDi0PpfuB6LZ1LAKU
VbRe3A2hYNpyIUZrVPRAWii9H4RYkOw46QqoMoPC8p3eKWkA8GWoIqdPm5u6n6u12miV5y93LKV+
5shWiok9lbpjG5rM6al9zCtVwf6W+ocsxnkCXSc4RGFyxImVsTAH5TOHaR7watV/V4XW8Myc0TB2
te6mpWbaiRW1O4gOb7k+4BnCwgEL0nf0OUrsWMr6be5rySFs9OQm0ydxjYumRUgMtUFsWty6MdWI
rt7IiJ7tTuIumwS/t7OFkckcHYijzXrQ83UKpckRu+dy/AJa64AGXXAyyz8rxpA5hCzu2F5orFPm
PX6CU5PWi6naUcRhUzfQKnDN2BymoE58tQrEEQ1NqpWsTTfmUN1Vk7kwJIrURlZ5SXKQlUqZ3YtJ
vpuk2IX0j3a/6kOvVPK7agwPcx5LLGxtmoIKABqldeY+b+N6dlpBMW6gpoyQG8b0bNbL6lklGNXj
1lK9QprySxaRNmopu1LULmYwQf0Iy2fYlYFHE6ERY+F2RgT2QOtlmjF5lrHIM23o3EAlsWRM+cYH
Wj1rAniadVgpT3lpGKu+EX78n6xAHiL0yuhEinEn9O12goptmwImr0rotpWgM6wJPxnL6SjX8tcI
3Lrcy28dG00IHXji8t+Pxn/ruPUfD1EfDl5/eSj7H3jc4jzzF6ct77Uuvv9j26Sv+Vvz64lrednv
By5B/01euu5U5E3YipxuKJv8fuISjN+ony0FE36KTnQ5i/08cenybwi1ZIpC5gL1pcD+XycunRMX
LaJFDon4Z2lM/Z0T13u02b8PXPTopCXDlKohAjQQ2td9EKKqYRR3uepERtRcmtiS2AIG99ADohWZ
BP4W7QJFt25ezCqCtsb3Fd3ELDa7KMYHK4HaNks9vAvEBD5RFDLXoH/h90kuo2Scf7m7P8+Lv54P
lY8lpt+vlvtCWQTNPNFVS6/gl2rPYJZ+XAi54sCmbx59On4GxJ7avC+VQsdmq5Z6QIt4Sy7RgARL
7arbsF8i2rDpSFuQME2zgn6XeayC5kYBmARdIW0LGuhdHNpaNEN4QCfxHTpleyNWWXsTV3C7yklN
QjQ+8XwJdRnsUjFrd1hbQFcJI0ZZzjJa+w25mfFSTUX2HIJ8jlFTC8kZX63oRKlRyk6Os+LFAnD1
WS1W+tjSW+4Lf8sUsonlW1THV6W3dkhnbKyV7LTTAImikJ78JhfdssYhuQkHzKRhGRkKglaeIlEg
gxQgI3kAKGOggwvyCGcTf2CVilMorTDiypeoQjlsC5oGQkNVPsscueKrvV/xUk8ARKtw7dZ1+Zja
K8bOHGf8MCDttf0cBCB0pG41RXNzA06qwpk7YUAezfQJw9TyYB6k1QCHNQZZJZb7op6mN1nsl43R
LLDX0qJTE2XHKcjHzkFsGd23rUzHv0LZ0tj4F/EESTgPPynjvsOUP04h8HA875DLigb96Kubj8a2
MRtaZU6tgAloqRdsxUJb/JtmXtt1pIU7US79B1giGk+pDrWYPi8nVpT3MGeCyhDsQRGnR7FS2kc/
K8vI6fxkYMPhN+FtjzXxAmmiG516njDaUvIuHTRsmBMGZYxf5hiBPdyMlJ2nLFHu19oBLAlDPHzj
zZLeQWZDcLA45KbTTe2UumM1DaShWeWu09kK9VUwrXyh7CrSbaZkBNYS3hv54D93ihQ72H2y2zYy
ytdO5BPE2gzhbrbKbpOPQYgNNjOFL6HMA37CN/fWUHK2AYWQsdQVWT25/YwlDoWJcIbuVZ6KbEoj
22ql6PLXy8Oyyv5SPfp9UGFa0GlJIpLjo35cHgTAb7UvCgwqpYrWteGTyGzE3BwlNf3IGYMaBOQA
bsIWct1c5VJgEbDaqbfoSdjxCQLfTEOqvVr358jAkbFC+i7hbIP2a6emUp2gPlnoSuEJaLY5BPHR
mkqkPtXsg1Ye2NkcO7/YlGFeD3ZNoJVkiyqNg7HpAmfgQDD5DdxCLe1UXiRQbagmKJEhhJfXPBe6
x7Qv5taj7mTaBRvhY16nMw5EPYnvWoL8YCP5U82OB/yhTSxbkfChJggsnGimA1wTWyrVEqsBRSgM
QYq4UsQmQdctZ3tCaZojkDRN92R80DezMIrov4ZwVwwDfrlo5OTpzqlaHcJsMUpzFlDOkayfhMYc
3RxHXLipkovcVSJOzTn0RKRWHio640mfMq2B46CFd7U5QpYxImEvFkEHKl4jzZFYgS96lY4HwNrp
rTxb7Po++e7/5KtfbDv0h2jV6teyPja/gPykVoZ4weCKphqyH42DmwoTAygWRSfWGv91QdfyE3H1
u3buev6jjKIHrsgorK89UViPTbyOsew0clngTGD3GiN/2NeavG/MPt0CxqjWmka1QCTkMMW06sIl
C4+CBc7eKhkqQyN+Fuf9zg2/uixyq8iNI4xngYtfdX6kUS1YO2HIAQUlE081+nVcNuAjI6Oz53iY
KZ0ptFkBAdlaL1CtEYL0ISj81ilCoGC60ovrDsC7K7WZ6UlRu9ZbVXIBmwYHWBljRlic8o3tTeVU
jfZpRuSfPNPor7Exeg+KpI36cTJPnQrGMeQJAfwqPuh5PI3greQp3/gJiASfjoATx7X1LKaZ0Dpx
Up+SsvwB3BJ4TaKFrPzG0BmxzYFXJszKyLSbWk0Kf4V4buGVldJBDrOcI11ZpjJiAh7xpaQzZ7U0
HW/4CWNInOAn1GBE4FdQcZlAYgmDZe4RC6mxwz4j8hqiUzd1wpqh4l58llszvEv9WHrOIkke7UgO
+94RaAbfqklTOEatjdt0nvSD2EYPlZ61rwb0HVeaGt3139dyeprhZ4+pKzXd++KICYCFEZPgsoe6
airFMw+HSZIkB5/lfO9rs7+Zq4wauBWRujtzsDJyPh3HRcqG5pSth24EiUT7cjtwlTaVdH8VZm19
0AVd/aS5pizvfjVaoYHzlFzEZqJ2rQxqgn7CSC6ydPdZ8lRVirkXYDsogSp5eazrHt+isobZQOhb
qFM7qqovVZ8MO8sc4rWMEoXvWVU4m2GAz4n52YKbq/aoe8BMBLEnASt6qKaZsuDcGqtAL6dzGcbC
yqpt7UsCUw4OhB6u4YBlG9wQn9ml/rhKLNpXJPMINdhrI2r/OJyFKPJNlCx8QCmRz0UpmU5RzMMT
cCrrUGeJsZKKauRx4WKM7i16ELoOCw9FDyjLTn8TeaR8NseutB+MCS7KQovF+oDnCZvqx4sqzczP
RT2THClX4zMw634lTHXnSAaMVFNKN1GdW3ZrPuv4hDgo7MZusP5WZ//9GvAh0YlCooCR7TpCMIqA
ipFXAfWoHL5pkapvequXPEge8ydS5D8OMk5fsoF5glXaWg48Hz/u2EyxkIowyZuAc3ufGdYjH6xy
BPAqa7nzhZeIePfEgTxfnhs5b14KQwke0f4CCvNHubF7TRP2MiTC1gb1I31Nim5jzS0FtipVe92e
JxRe6NfndQzTN7fhwSWQdDmE4Wgaw8bhflNQSIr6NWdvntoSYa47I7BGc6Uq8Sdq0fc1/sOsWpI2
F/EsqrNlpl4NOs59MJ7ySnQGNhtuPpJOi7I0PwyhOcMMUFVyFMHi8DgIYtpfg3oqFkW+W3YDFFb8
83dNDE0H9EkfB2DswvIbFIzpLprrvYhy/T6r86axFbHuIdNMVbhV6li/5ymteb0QFK0tpQmbXA22
5oAGV1qBRVHtBfzoqsidlsbEcFKyuXwbMBO+iVYWfQkK3XxOabDvFTSlXwceOrVdYtugYSPrBYwZ
mIugbaisN2GylWZqvHZWoT6BMXyvt91IAUnK05VOnbnXa92rUSSeKdBc+lGKd9oCyF69bz/+twLy
T/SRi1/sP7ecKX98/0fx4x/H1w+N6p+v+1kFUX9Da7lwuwGTS4shnpH4swpC3xlp8SKtYPIjelh8
Jz/LIJr6GyRzZipS1WUELwagn41nfrSYT1F8GJx3ETr+rcbzR40hOX64I8A3YbzEZcPz52qvVBdD
ITOLBSASsb9p/dexLslL1SBFkPWtXQxw2PQvwQaVpfaJkOo9nPjXScqbYxpgR2ghNuLxfLUIx/MU
Gl0o+GByUh55yZRHntlONVApJX00tcGCPRjUsVMMtdRsKTjQgWhKf9tUpBKAf6u0iQIE9Y8A54cb
CLl5aEyFc0YB6jZzNBUeAKXZdN8O/EfKTc/9lAVuGCKB3XPTZbdEv0ayaeKfIykbvw3USUfXFwvV
zpB847vV2icmESmrJjiaDaxb+S2S+mF0igYBvBf1LCKqEMkI4VNORC7U1IPvh9Ylm7LopZ3VsLAD
IYHO0wTD+IjH18PZpb0uAAbqq0rbRU5E8ujmf6dlOy06kEUG+5/n5Dr6Wr+m7Wv9a1FyecnP6aj9
hv7mXeMmGqig35+EP6cjP+IgibEOESbKV2blf01HRf+NtHZmq4IeHGvGcv7+lw6EHy1BFQxl3JfM
4r81HdG9LzPul0lBOOESC7mo8BYQBCCNj49qfw7CGC3zD0myw+28Le+zW+l5KdS1AMzt0tVXb8ku
24XOfAAzX9nFelgnG2Nv7afv2qF/a7c8wW/ye3rSp/QNoI+rbdL7OVwZ34bH1rer12YlOvl2cqqV
tZGdchtsOIzt523/FtL3lO3KARfnVpdqp7+GZ/VHtCmO2kF+BcAKkkGCW/RY37eHZid4FBVPrZt6
ucvxbps8ypfyMKz8S7xVPCQGjrxKz9OqutTkMEB8vc9WEW1Vx/LyU3EZHphG/KS5zAdzTRv6sd1W
t8JJ+SbvVCf0AO4e9HVyo3nV2nfbTbJCReJBefoRn4sdV3mj7I2N/5jdLhikb+YPgalmIiVxgk2n
k8lsV7qdNq65q3Y+bwrz+GR5dFMfgvFU7Urr/LU7RjvMwbvgJjxPO+s0PXILD3yGH/Iq9/ztbEc7
3RFX2j4/oa+wSy+98+/lbbHmAp3GuQc1t8pW5UHcKYfQBYTvUQi+93e5h4LAUd3W5jjxPfe9uluF
z9qm2Eme5VGv2iBzudRIMIS9/2JskjV8bMpTlwWLqtm+F9FVdsrWiehpEI7Anw+PxLoGX1Npr9A7
32vbztGd3Bv3Ctc14tN0aBZ/ae8mZL2qAxRJe54P2Sa6lPtqjYgm3lYbzdWdmM+FGJ/bEm/DreFl
m2Id7OVdft+8CDfZ0TzzDk9EVvq2uAq3nANNbnuyjta6a9wqqEDs+C2AuPiU7PvTsDZ/THSb7f7J
uoX6+qTs27v6ZOq2FK7n3lbFjcWFarawEW8iT1pRnF2zz/a6V3M37drcQWK6yvbSSbhjfPZOFOan
KNsYnmQXR17vRo5sg8rcp5zEPINvZJ265RdSGezqQrWqItPLVm64aVnu6O64CcFTiq50P/pemHtC
5omRUx56bwCub2dfNXd0qzXOi9gJjufMsVWnuI09ylyesUnfvPY+oA36KOcuRa7B5Da9UNsIbXMF
1NihI7ASiFPkKqqX7Djvc689FQgDeHzxK95ihpHojFskfqoERDUAOHxYalV23XmS/tyh07LaH2zv
IOn+SP29ltm6Bsl5MyrH1j5/azzkXOMq31Su6vqN24qO8tBfpjvtIaO8lSPZ2fPfNFDbE81ip/lG
IJw9PsBYkxxkFZiwnUl2dIZieiBnIWcDCgIs16ia2WhEUtFup434bVQbJ2Loiit/rdb29Frt5qcc
4K61C1aVC8M73vnfivvujN0WfzmkKmfcVdt8lRiv6S46afcVYdn6ZjLu/BuDZan1pl1+UNfEg4vf
tYcKKZnbnLq70s0NR1I8zIHHyYY4D6LyUfUkJ3JSl/SGhNWI1qGXIy2IKeeqpR0RJqLSYAVDGW6D
1BlaPvBRn+/V0nD7tXJf75jBtv4gyg6Yrr649L1rgJfmhGGSenAszuqbCZBzNXog9eVdBdJs3Brp
MX2N7oStvrZkDxVRtR5/EGDpiNXqCcy4ZVNiTy7Cijm9hVmOkKRVXrm/4nNTu7L6pLuW72Tfy/pJ
WCWqm6zLidZqbM8bVV9BrFfSVf51EABpbmhHp8Cj6j3VouYLpWIbZdZt5ZhuILl6uFckjk8rOLQM
iJbb18MtfKKY6CTFS0g1E4gaMg//mx8hyPGUu27eZOF5lPD57eRV8ghpU/qi7g35mD+QeJI9dU8g
1tGP2OYGtzi8yGEtYl7WnRdDXy8898ck9HT9kTBVRDDAGYvNENpiS4zHqgF4lrvzc2e52rwuMFNu
J+uVez3dKQm/cLhD9PPImHLgQIw37a2I5qG0qRrXu/aSuHekFGsOxTX0C6Y3DW+heQgssGru8NQ8
iReR3rUnyqtO8JA0rDvB2Sidmz8IZ/O22bxZLkS/THQJmCmPgvpqHEWhc7rn6gRT3W48zR+OUnCb
ewraMtiTdv5idA8dxPSoMtYyxreiF5zxW+xM6xwemm1s0eQ7rRvdDqtppftkWRxjlyJxeM/veU6d
8BIaSFsGj8khuUK4wz5QHmXrqH/NbH6tG696sDLhlmXDDoic1p+UCBLsutL7lVStENZRbDWBsqou
y1sGnal3hccUhscXNq0oKuXsGD2L+bN0qtsXuJUGSTTBofmhtKNdld+0+sE6acm+22XWQRXXbrXq
bCZV5/aj89CvVsO3DCQSzXFmoj1WtvoUzG/9USI/pGSbGbBOrsojwGLWdqgO9miwrib84NJ5bSzb
Uw9uM4rEMw+s3Na/NaY9m/mjGrH/TLInkrWHI9EmyZ0fO7AErX6Femaw4123HVywl1/NW/OGGmLk
tkeCBRoSq77yj/aY7tjgnjQnc6uvoAm3vBVfaumQ/3FAaECdVdiUW52Hi/oSbruvJTKwffdVOQ8b
da+Ba+wBedsA8w5m5UI41c7SRnc7V/b4rANsWs8Y1/xLqNoixUVi1Blo6FzDDWOVBlHUUd3caCZq
qnVVbuNo58+0JTet9jSQyfPWbf3aHWeKuqs82/nsyEevMNa7cMcgYzT3R6JA4dB1m8h9NTfhCJHY
001v0Hd+exaLHUEzY+u+ibUj/iz2/a3D8n2R8b9rwfUHrcD6e7GImpvrP/Q/UCZgsT39i904wvC8
+T592Izzip+bcZldNfJ7BP/IQjGXLBCnn5txGYUAoZP8JWHcp0LGq36ejVXrNypZKJpVdtvaB4kA
P6KvKsq8iiPl0tP/G5rsP9QIEQNxxF5O7fSXF5rWx504fbZ2nA1ER2Dtrb0u+MmjUHXxjVEI4b7D
AO22kWag8SohnBPdsqupOtmFhnjtl5v2J91/6br7v1yJSRmB4wp3gpTRj1fS+lkOSzMfeTonReT2
0YuvK9EhacPoe5x2BBWZcvhiTlp4ol0ftDY5Sdq61obgS9sISNWCqdUu6tyoGwRYOKIqXYpuhXKa
P6m7/cmFmktFg1oCFQVYLR8vtNcbxR+orNlV38UeIi5lXVPlY/e92E6dzPTLT0qbf6juc29MneMX
vhSDWu67zuMXZQStT2SSMl3Fgq5rNocbQyzCO0ESBVvUJzL29ElxBb97jhIdQjn4TdjWo2I3JhIu
1ZzQZQ0J0rNEq933r+1vzfb/P8VBC63pL2Y91pN8UQZ9mPa85Oe0lySKW4BIFi6TxjF7sd7/nPaG
zNxm9jLdKFhj6vt3ScxU3g0cHNshOyIfWqpl/yqJsSKYWOOIfYLxwdD+O9P+qiKGToBekbj8HmpG
NC2uhnChEyYhguk+ViNiT9ntzJE4FDqZyADcxYMnmAdKOwW+CABhpr8dMkWvHiG0ZuUnqbTXtQCu
BdrRAtZYeEdM+6trwfQVNxYr1LEikBv1eqqIYbur22gQHoB3l/pRSeiWR+4AOLhL18EElPQpSkfz
Pmd8txw1sqTYCibpWmurjxTz0gh5NG9/+Xr/ZH36wy0jaB6HMGSkBRuJT/Fq1o84dUdNSY8CkCQE
pVBXx+No5crwVKh5NLmkhlFHHIhPqO0eSXztNmTAFk9//zIW7QM5z8sYuv7mFOIyJhq/6TELkij/
Wis9BTpZISrNVjJSR7xuaEc0+3UelNYeL1va7oJ2LMyvf30dV9ybd+zp75AKpORozK7DaP2YDZhq
ctjKgOmF0k4v2gQSbkt0jrgvo2CJX4sWmYteTaQPEamXsJGB1oW6KxenT9xuf3Y5JEfynF2Yosr7
o/RX7dhoEdw1xIqxKzPZyC9doIQT/ZksBDJejFaTq15A/iirtiXwBBpdrUev3NtSEhXJpWhiZfq9
Oskm5s/tTlcDRjGBAWHCkhdSJBZ3a3mM/LJmk7KkDlbR1F7id2Z/SVBhGAjhSbVca/PYyo80iefx
1JdzVPwYegINbRVl9/dPvqflsflLqW25DPqSi/Vr4R7iif54GWqriiRLBZUH5TvagYaWLrR/ZGhA
AcKgzI4C/FZIw1ByHNKojQP2rzUNMWv0x3GdVYKv/sCD1QyfmbSvH2rLlVFiX7rBWOIBRV098EML
379s6aUXynSQdmUzDIZDkGBMGKERlhmhCu2krNMqzDtyycKucltNiwIvjdXUuFfVwh8DwNdTeZcW
9IdOI3rK5GQoVtZ8Ehj/fi1Xd3HZIy0PfZoIfwDyACdIJ6M1O69sjOyhNTqDMJu07mtY001JrRJx
GwBrrG8cEP1BcxSUBuDvEV1JT8akZC2AappuTZgNgzc1WugZg9SNq8CX6Nqp1ZxT4IiFZtv6s/Ga
THo07sas7G8HQ6ysVRWZyK0Drdd3Ee47gNg9UdMIlGQj4DRSk4x3ZygDQUp6qfIOxHHxKikmy+/1
rwfU1e5n+dZMdO38xT9oz1ytgwGzuS5N9ECjBFrwQugHtYG0rSvtrPDlVVtO6NHBEIXs4b/xxghm
gcMwpMky/DiQWxMGfd8rnPzyjLKBpTXIbiw9QKmU5VW3UyOR9NaUIKr2kw3fn8xk08AbjLweLSBG
5I/vjAUHOtEcdh7BPdp4l8Wa8WSRbvV9zvLW+mJMRiC77bgE+WHoQoII7RKx1d/++IQf4FincI8j
85rrUuAMUAVzgB0RiVXjVd1IT0fQpLhwSk0KhkuJi9NNlATN/N9/Z0zEFOpZWLn3Vw9oqYLMR+ZS
6wGw63SvwrDj/2iY007UDDpJH60pQQArTesze/v16WQZbGx3UDdx0OGYpLAd+nUNJfujo61tUS/U
OmonAQ7DZTcgWbu67LK1JQqx5M6gkNkCS4aPca4XSAqXmsRv9gUGkuK/cS8WYBXbFJWotetvAdJZ
meXh0LAOkPZwSEyr/A6oyDpUsiCU33HI67vZHMPuk29/mVUf1x/2awtah/wfGqbG1Y2Yy1wsayRu
nqam1GunMTfv61Ju7ocSLgpltAqXTx3IxbzISYBm/fUQuN6k8UXABqMxhEF56aD+gdU4SySSzCBD
kongko5oiqpf9YmBAxTZdOJIYiJSS4rlUqPnQnTAqRibJRqgnYcdKlPl1LelRUxHUtVUtaem172/
vsQ/rkvL7cGCDhvO5P+u1qWOGI9S8EOuMIqm0U3IC5ye51EStpaFnPxZGBIlck2z/3kC+o/P+T+7
N2xcwbtwttfYz19Jr9SMBq81zTXeEojMXUAaFVFFsoKDRsr0lLDHfHxKrFYB3hyn+r6z0GjoUiBf
xAyw6ZKJgLTyoBVJ+Cp3pDp/8vC63hstXx6+7uXKdKoMSMk/zqIy7OdZHUiIbKOZVFolpAKtTTnh
uhNacd2JSOv6EvHF3yqYZbZpYOZLflI2V5+M4j8upDTVZTQCtCC5nKXe8et0JnGoL8uS9NDA0kOB
sZyZoD7TQha2uVwQozQNGtlLZGo3Q7kDXE60pSoGyu1fD5UrEKi23BCcEVjRFDbz4JivZhN+nEmr
LKHyOr2YqfElHcC5uEfWR/cg603XaPz+a1ENmUGIAPZkeFqC701pmh+T0ZjjNWM+fyBK0+g+2TVe
Idner42uKE1Y7Paw566vLSyyrsq0ufLYjegoO3szPQjiVN9U/4+6M2uOGuny/ifSE9qX21JVeTfG
YLPcZAAN2lNbSkrp088vsfsdXPSLp+duoiOaMNhWKZeTJ8/5L7adXZFaNA+TKikrt1zr9wGGQXSO
8FM8c9ql+Q6RDx7mK8P1W/ABwwBvgpoHXK0ICcmX04b/W9vpmeGKl9Gj5j62w4NIRr/eIweRAYvS
sX821WHxNV5qfSO2sKlTyhm0QWTTlnha9Irhw2mdUNXqCJdvH8DnQVUt8rJbg6D5NLl0Hf78uU8+
tiHmcE0CPQLZxkz1yb6svbVYtPCiiwnLr3bdt1k/ZGelyoImA6gAkRhAHtqco4uFRtCUPwI1WHzm
P3+KUy4E2jkU/oKEo4yKnscZ/nL08K/ZBnRftwuxJrmkDzp4YzFcB/aY4NeYC2xks51rYx1V3GJt
t7WCsjBMQ3+3hlFHM7ualr78Yfs6oIm0tih9potl4UGcAsLKwfa7uBCuV5mKLHrZWsdofnARADYy
K0DjX5rSm807IvmKVMDs838F91LFr+zu3+IMOTxsD3DXnBJs89M3tYISo9diEUdBNbSnXdDUuMJc
eMFY8Smb0ZGWMfvtZ/Nv9Vx7cjf1CtfDI+aKibRSdxgUL/znCThZBmjns5WonFFMpcZAUebl+Heo
665Ti1dygwAusueu6rtLy9louSkoubc65/oMDBiC5lkfTzJ77Wpq0sNfz25quMCfbI4G6r+UEE4W
QLCIJcIicDg6Vo9PpEaJz9016xr85bsgrW9yrxzV3VCA28d5WqvHPKs6KDwSD5wL1TjTcp2NTdGd
UROu13Jf23r7tI019f8/j5TZx79+ULTrkOVCBpFEz+AzTPj+5cYaYWHWjrhVHrPOollAFoUku9vn
43gjG1WjB9HN+rV4Z3bhy4cyObE5n7iYhcj8vHyoqj1tRQvJNawrO76dbQwEHwBKW8EbPx/BsTMA
bfZujie/P48G+Dc3/RD40GfcRvjuK4vllDFnMk4jm/hTMYfbzWmsE26Juza2l8cttJM3cYs35GFy
sPq+2BrtUH3S+fw27DaUIij2OmmYlNPbphzGMM3jaPu0NDhDfk+sMrxxRxvSjh/WTpW6YeX52C3j
mJXOSK1ICK+Fsj78eQJ/z5e5GsBVMmdbCM76tDoE23QsyYBrNBDCziv3UbM0xcPkTE2+J3tc8cLW
utN/4R8oqy/DUsb5nfQ6PXyC0K4sGnqetS6vjekJcQfxOSoPiOca6xMPLTqzQ39ZV34nO8sLG7D0
dttGgNBHTIoFVmd9XLxxBfLul9M0WrRDrZWb8GPdYjp3vy2TCIND1LRbqY4ab9H23Z+Hy/1t7VFQ
5W4BMprzDaLmyQkhw3zDcgoIXGDJoaNmzoKi8ullQM8ruo1z4J9jypRvqNJEGt95absLwWvNmnA8
Tl3AX5V2R0AtK7u65ed0cN45KlDX6C4s/iX6DP4A0sXSpUYfH1O+v8Ap9jwKmRFtvaaO/FsObJQa
YaNCuzOORKcDvaLsTfHWTg5bzK8/trhTt1cWnLUBx4tlKNqdEJ7ApQ3zzNcYKfSlXu5kg/BGQshn
7TksPe4rL6dZuAiokz6VZ2vX6zJ5g3v3xmAli6X5o6Sq1NLAtpJl1p+Rl/QNCp0EuG9361ZKcCRL
qD4tP4+s0hs58nJ/XlgnzpSbM3oqMJ/GCtHWmV2e253K9HQG3HGyunO3Ilt91FK35Q8v6qz6fWZD
4vxU9txAACh4c/huxCmzjPkANmTx1GkoPol3zTYLKDF2l8nt0Vt5QrtPqtpnasatTERyaMp2sEln
KsWvTSsfzwoASxE+s2Admtbuu6NdI8uXnNlTWfHj6zpUnK1kiObRMDEKvooxRx7jPZh0s5gcKklT
ciiS2iwdWCocj10emyNZl35GruKJbByLs6y0OhYLFXwZ6vtmjsJFIyFhz1iYNeOqPjhttjry0g85
20hbZ8nXmGCFvfDOxGxZpU4ztKIaMGK19EFM5W7PazQ4pplyWm5VY4n1nmDk9tOcmH/rqnAMb4eg
yM3fUdBygvO4wRZ0u6h8HK+yY8Rg6/qN1YTh4r21Ei9z7bOyVyuHfRf6QpT9zvKDLjDzU1DLulos
lx12Zzv4Ebe3z5+26FlIDtI4WM9Fx1JPAQikkEqja6VGqmJ7hA1H5TCNt9yx8DiVwcjuFANqHfKS
ZVQv7ZWtR1KcoEhgz6cicCnGHbOpdLLp0kGciYWXk5Qx9Norbcbchm7EwOau3iZqnIPijedcldsj
RdKRHV6FXfkjycqSeeqe936LegM2jWPTMCRC9mYDP3/VrtvMAEXF2vD2odsn7aObuXVwH49evT3O
nRzUbRKK7EdIa2B8qONt6b4Us7T1Nar0DTpPFM8mYe97Z8MKfVcsCZKB+6myzEN1jqa/l6JSGH3x
+6C33qITZBIoSJ5mtlBhIJI7tbSDh9Al7zvCS5yX/STzdXoM3brkI9dPnzz3SR+/RK2QmMkNZcUl
6y38RqtKzhTupKPALWpDkG3v4CrOrlCtbeK0rzLOrV0cZ314ixZ5kXjI0awmYauWDNbcpe1LLLtu
3DYRHgy0YBjRZGrqur1alWMUZ2YRLePdHOAUi9B4YasY2gt66vq6x9g8RparJVaAXkkCaz4DkOwR
FWCkYG+VxpKT5T0qWEP76AzODOdK4ewJ1qtQFaq0ES7w3uethcAET4y9xDVf48NebWmJeWYzXVIe
4h2PUV+0bC2A58F8b9ddRoyXQV9tj12sUMNKl61mHaAXa77N71k81Kb9oHW6uxgPR5ZgjV4uf4km
TdZ5hyJUVWjdorDVFvf4vpsjpJDIGZ6XIlMstiioJIstELP5o5q1ZDhHK6nKH0+7zFOz+SGfciH7
FuZkORfvNm9BBAjMlOyqLxOSHnzOIC9W9gohxkx64YvBhLV2YK2WQ+mVHx1LDD1oK9+fP8MyDRCY
ype2Ts4xsC3EvZxR5zhvKk68ZVd3iBl8t/VcBqyjLDP7QgPHLX9k3GNUhau7CvH8xmXenHZLFltQ
i0tSmLdJXw7FY+dOdnXm9OSsON/mJDjw6Lx2Ld8RAefk3lm9jX+JEGYrsavngt9ei56qT58+z9MW
dLRjdny3TWhv9MyB//TCCJdEIAyCwlmSG/jMPf0/4HLTt0hhyv1hqLIiAu7rLTQGx3qVGgmhvu02
eXCWbuoOfsYa+qsd8Ia9cRBBQ8aAtmE8vFUj5k/naArj97vLranV6Tht1lWlpmzO93Fdes35nNE2
ux3I+oyro6hUiX6iZQF3C7pCZI+wBV0+sCgb8sTnLeEJ1LD+vlIxftK1gLa5mX4otqiFW7fl2ABX
e3cdzD5a1LStV33SK74QbWaunBN21ox0PMcOnqBRMVRfUHEyy1BLCAAXWTXiDn0UwmqSe9X7Iz/K
zU8zp1wSzLVqWUTFgDaBarF2F5KMdSKwbCokk4369tqb5qK4ZsHK/mLQkPGR6qmpVY8skxjwa2LF
bGh/Ken6pnlYmBjXjcrlmPM4i9Clkwi51PSNng42kotAz2d5540ZCM5gcPK7utdi+bptozmvn3Ml
3xEmXD+f5VVdChJMaS1mH+Xr6vH72fvmgvp8/CJVaRKF50PCxXeVrTk4vkmXnhKvQIXmvJoxi+bH
IhWaIN5MyB2C5t0ccxaXfWEOVbmM5vxEDqZgunAUhCGWLujjmC31dOq1HhJHUzprWxTu36WC0MpN
3IxQAkqw9ZaLGwGUGrtN74KnO2otl5+/Ga9Zhj1ptVkPWbCaey9WwbjlpGVtk8SoZsn4VYGsmScs
6Uu2bBDmaGnfr+jt18NDaQlUXdIFw+b+mDuYrBKd/XFhV/axhVv7hf+Ul9If17zwkCFUij8vexDD
tFLwdXulECImQGjLR0DmIuLGwhliK7zqrdQWyMcR1Z+OvipqzLohrzFbr5B+aOnD7AKpIQI9PSGq
bOzI99FKmdU+4CJvDtAga6rKPksw6smohYWtOZ6aPgh79VBhFtfVj8MwmWCViMKyy8+5K8yo4z6K
wieEc10LBAN2wbbCdLmdGjceiI2zMsvcax1zLI9SU8k+th46Z84t8D6HSberxLwFGXXNQHYsaf+8
s2dvc+7cvm6G8ssme2/ArlUGFUPRFnOATABCkha/HSdnZZP7QRt35p8jJfPIPD+vBdWYwgrHvn58
TgucoirU125c4+lhtTyPzYhsPy7BuqwpwqV+o0wYLvKoMB8aNj7ryTMICZWGue9RwinKnGO/mFrF
IKs1RCbo4jn3KNyh5ft71DF4ySZPyIjfLQNwy/sh7jMmc04aKZCgQ9BApWJoJl4nmDA4dgRoAkuT
Wu2ScUR6xN0RMFrfx2vVS8yqCGxpaidF75mP9vwrooZkt70YOvTXitvAGxXfueZjwxax+rzl1zht
Afho33plP8w37dN6lmNrpi5LbLOLngEhXd6EfCwwYeQBXjH/fBxoCH5lRbGXBnHQt7L8MYz50Lt7
MvwMCxxWiHnNsh7UuO2XEv+kq7rOsOsednZRYcZmeVaU3ZL3t8VjNFuD/JjkIu6/RwnPSydH2r46
S6Kxkx/9rrbp6/dlFWflzkYqDC1CzMNr3ripA/yqB5/Mc49V+1x9KHO7H5DUQK0JjEve09hpd4jE
JBNOxtu2fuhl6zVyj3TSNsw7OVSoueznnpnxbnJVce1A5SlAVhk3cATlpgMLOs7rB1QZXP5otqHp
w3QFOzPpPfwqHSW7fpobfeg1bfVktwIYWXGDrllQd/zegGJtrmpX/lWofFZD2ucu3tw7xqaKHITD
4rbs7mNAOXZ9TOx6DtQbP6l0PJ11cytgdyscyt86qIHDlqiS0TzfzpDZwibFas1Xfo1IBCT6tWqs
Q+O6U/OmG+fCjs91r+Jxu4yjVaGxQyKXe85hG4cKCc/e3/zeOVKaECtnpCzb8lyjj89ny3tJYRRJ
D7059LsxDZfWcDNoaQLfwvI2Ea9sOcDFU9b8HLK7wk2AxZDbWPgfSfjOZpXO9CqWg4rLtfwyjl2Q
A4oWY585B8V1qHlXNmtng0qv6izY5cEYJB9KtzJO5MtUR2COp2RzmvVGObVhf1iY1qBCgTVLZyM7
Viwq/hBvDusmLMQwImKZOUVwg6ujSVcbVGXMefZ0yJWac6ZO3XJdeQXv6VuknfkG4dtsaIPtqQSZ
SxkXkJGQ8XQ3xYPa/C5/tCm6DjJg95ZSe2jVCgHh4MiiTTjSWSgkk9vP60mJ0bkZpZqfuZo6z5z1
3kpZxIMcZ266rp+Z0zskrE3FPkEUstVHWl0COabncEENWHIiTF1noj6JnxiQmW/BbaCGOCI9qIp7
7om4YO/Cyi/lkFZOYe4rQ4SjCwZUo2VyzBJSOAdwFGfsVOJVRGTPl8AV6rNYwxD927CtfuakojHD
8lyuhZrPNcvLYhPwYoQXODPG2eYNEYqZGVP8BEytumysTs74k/rlUJ2HYZdjaZ2AKtMYENiyf+sp
r3eZ64lhI2qwagJbVAgpBA603urvY1yGpSZGrsg2mHF5usags585MCLCcJT7AfGNPKUnrohsNv6o
fLAtTzZ+ymsBcZ27T2G5IG/lgvSUOKssoWQzWJ7pB0jkFIhnzVPIU3mNP/3Z8+EqOqvgwVVsWWDg
ZdZQUdm1It5Yw91T5lMoYWKet9omVXBxxiaoqqd0PRONuQ629KfNhWJFfplyoWdKDY7W5qSLp2Li
gIhHxyRado9zVXuoC9wvrpZuFav7ebUSjeJnwADrBWIG9/h3tt+rNoNrktjZ9ykblXiHgXFfGW0u
C/nGGUNNb8ZIgpPW3/l5769pRonCQZ0vjqv4O2UC+33fil5/zhdUOfQ+xxCzPPORce8u3DkT62Mn
qmZJNyQttjNgv972ntRq662zsU0CXVyulB/7Yj+g2Vs96r607E+4kDjy4GKMVVi005IlG3eZM40I
AvYLAof3RdNvIUD72iviczp9Fn7cyWYcUlSr/S+OqLV7YUnVl19LlCzon27g2aWnk15eqnqbw4tN
zdb8rgGDgOpvVph9OcqsZNB1T4L3Q2AakiX7cERefe9TMUeRvqyrDo3Vloil9mPT2RjFc0z6orgx
VzNxZmMFLSU1MkaO5BEJi/HogbBAJjTI+3H7+nzjes6ySQNM1vNUJHi6r1ieMAeuP+XcKrOkI4GP
PC7vEl8ypKNdtLlkxKIcny7qGe/bgqk2618/5VDu065Ct5hy40L1iOVRAL6svjxduSuxmVTzOc99
3hJRMJu0GrEek4VbnurtT5QNuq/9vBYRPWXfzPsRm59uwUoK3YvO3bm0ImaCthuzwva5mp/TEZNa
FyVyIe1+rLahvFaUyMo3rRvnKDk3lt02lxE6T1W4XzNtQgY1XXMPsrgg8PjE7zSbv2obYS4zUIu5
4GLF15OCTmh9A44UzHC7B6sl2DNVMTnZD+JSTejautVJDlWvC20kpfRSv2dLhTn29i1CP0iGBmDj
LtALa5ZbJrBbkIBsY3S2ChuHMsonyIbbB9CXevyOXs00fieXmMqvedz35WNRJjbLcBxW7OoVipuI
v6qI1kLFeREOPhyczTb3qWJdTNtlk5tcP3dAufm8WrZd+L0ENFeUZ2JsZr7PX20TBO1Mm/jddrPt
sMp/Fo8i0EvtQOcGhCMkK6szwyF7bRNIBzIGcqO+CPhiHuMhvFWeMCeBdlzJVD3HMHZcTHkiH2eP
DKdweqfar1UgkhIR08Gqm7se8AUTFj6dQ5PtNXyc+imdH2yA6dSo1siEr8TZyEUDy2VT7Du2hL/t
/z6kTdGJYW8rswYqJ6AMEi7uFA5na2DTOaVoGnfutQwgxTM4vd0y381ERi12Lt4jLNI+7MaRh4Fl
aHvEmD3w8PswQL1PXurn3iVF4Dqh5tGsLJ52c+ok2blTUnXJfn2qATS2pGLiOAmXaHxq2T9CYp4Q
pomjVnURA+a3P6BfR8WdPm8X3kZF5zJscU2O9R4FmWl+/3ym2rL7WTxdAHoieYa1zvpV+FmP8JxH
L8kMWrZOjPVCX4TXJuU2wyRybRGZLcxPg3bHj45dyhFoTs0BSSLFqen5FIOh27gNg2EXg4Mi6Vih
5IlrZ+IJaKwAkuS2XD13VoGfmEyDAkRFcBiea3nUYckclIpMEHm+LGazGLlSNFPYIGHHtTLWwb7o
Z80CVvMarmdR7814odHjFYSTYQwWUx3KRipi54XbLcyLo7wQ7TZKo+ib76q5NH/IuOUzUczrA1+y
hvKGqRuArPEKmRWaBL8pJPNetJ75wsKekysAUpFzo/p0faqo4SkSedeMe9vd1op63/etqDOb3AtL
zVs/d5e5TD10erT71M36V9SC/wGR6H/GPvi/RDeiP/Zn4sG37y9YB3z/E+vATf4T+mCgKd+5sETA
9/9NOnCS/8Ac8T1aXbD++Raa1H9TjZz/RAYFY+yjn7gK/49zYFwjSCD5J4TX3J8khn/DNXrZbouM
C7OBjpoukQGOQmF40Qdc6rmQVhhYVL3W9lIgHv4msfscf7ZEUfwcpls/Wua3XeZZZ2qaivNiboNX
+s0vm/FPnyGiigkAiDQF/sPLz6BZ9l4z9Fm6Tr5zTsu5v40ca7hCA/Q1PMTLftjTo4Dw2G4IhStC
tfDkUY01ovxM/WiIYJkqt48ofPUjmt2/zP/dU6/8V93Un23K/26h8yAafjYnG66+iBUxiy8fVCkR
L7HNO7VaBAdK+Poce2g0Ems1h7dL1JQ+dkp9SddRFjHdrrUJrYs+mtZvQbCWNwOwq/eCU4WSRjh0
8He3MHlfrY52zpdZon3ZL6SBu6x1ciNbOY8oKUZzhVaB1aPEvC6GN4oCT/dJF26AjEokC2SOHW88
ZL1a/oooih9GvWRyN9N2aE2rvLB37qqDlV7lJMDho9nFbUr5G34HiLyl05KDsR7srfMv0RscX/Mn
/m120JhFjgwCF51f27dPBk17bi0iy85S7C6/hdzXj/TLqtegd6fLjX3IbgQdiGxlYPDuL6em76eF
lLjKUuK1c25l/nK1ckuEve7ED8nsDQc6W6tC35kLd5I5zpslbuC9Dg1h3FHTnnzXScnrnN3COZi8
snReIj4gH0G6MZpxuPeCHABs//LjDW6FADbOKyn3GjIEZGRsdIDt+dhTTTyQsFjv/7xWT3QLfz6R
CAUA0Mc5LUhO5RR1o4PCEytQg3YuHhzII2Wa21tzrrmOoR1VF/VX6c/NB4Teu3ZX2vn2zc04DbHf
dpMzpywC7GOcdf4k63WjZZ9Tt4Vw3yAwUFP8KSm7duuXWGxufta5lEEQKR/zZGd3XR//++HD2pqX
AC8DMehU9W1CRFxVm2QN2c3DNtQKaXSISpPybzo3+evPQ/f7UnJA3wE6JhYjp3pq1Gsh1lZvHvAJ
v/LEjaBgc4Yp6vpGWsJ7BbKEnsuvoJyfswQWB9lbML82oF/v5boAplZZ4cSNSFI5wmy57pLiOLPX
D+BErPW8j0Mx7UTi0D1eAz/7vgVDckdZLKbgJzvUBuFI2cj+A0WOLxwUUB/GREd3YRnlOKlUvefu
bDVXAd242sv3drLWt4rC7ALL3SRHftQUOl1QHrprg27wd7OnkVKdXVdZwOupo0C2nHtr12bSvVM+
NZc3/GP4dtnW4KsO4rqlb2l1l61E7m/X0MEIuSgAJUn7JMd0uKiCBFRH3ufL2Z/nyf2nwTPnKYuC
BiUHzcvBAxPObT4cmKici3bquCBe4a5qxBZiPQcPsq2Hj1kTJM5uG1WIgIiDwW2P/Okb1NfKv3Q9
oudbTN7wdaCj+nFsZHgX9mV4F4WzL+F1L5V7HHKVPA7UJtWu7+Pqy59f4oSN+7QCiI6IlEcQDmBW
vXwJVQ94TQc1Z4psy+YIXHhGsE1whUtG/MOYKnRFwV6emWV5yCsXrW08TQ4D0IN0m2WJME0GWwXs
1/TgAUbaL7Q5yn2jKid/ZRuehnKiGAi7//6sJ1FMxHSHEPbLUAn1lr2DfnkajNGrGHgTq389ZomW
JENg/wEKeTCXTuaVGyRcO9rGqYJV9rWHnLwP8CO/9YM8e0ANt5Zwcz2H47DWqA56li72UJ+muz9P
zUsQtZkZPkaMW3Hk8FEgdbycGdyywkz0bZY6aPOmtZLL/bAN2UWnl+i6CSjduINRB/cyL0pljDXV
n5//+5lBJgjAiCPNKHoa+bhf0VxRLwJr8klrrHybjvlY9kDXMcnzQZQjQy2d8F/BEp9eGFgR4udQ
j7CrPhl3vUloP/aYpaAxkDlc2/CcK/8ArW+kuK+i5pUz6vflRBefExFcOBK7qCi+fEHF0slpPEPn
rvt53zmzRF8tfu3o/cenGOPbACAhW+xkg9U6SYZ64a3yIfHPx8WGcmc70Svp7j8+JQzwIQhIFNAB
ffkuSyyjeE14F3R8KQNZVb+3bB715yXxT0/5aTLLrsDc9VSIshHE6RlMRApMfgM5sYGoU1l9+F88
BSwvYRzUHqCPl+9C/xFdhIWQFHVTDUJAefU5zXR9/+fHmP3zcpsjmMqsuGB1WQKnWtO2q4sgbJgY
gKALrUjtHTu+9axCvPeC7bQ+JiVVI6eS3isveIL9NysdhDjb2qhcg48/9XdmB3t4ihHIVvBZB1tt
7XuF6cexzld5aLcEMaRKbemmJnmc/G9UVt6TD4lUUIJ8ZdOZwTwZBSQOQK2bayRe9CebLtAuHTof
3T4Gu/uS9S1aTp7fnSf++mzn+P8l0PzUoX35LN8hlnBagh4HCXyySMMiG7TtNwJ1gy15ZLfjxiPL
aY5SbhKA1kJZLNGxWGz7MqBbFVH6KfG68VrQRgC98sdOLZF4g2+Qfa/9CUMIcvHAoqaC8jqyKXXf
pmuciG2XeGMpd/680siyHEhiu3HSyAQ5gz2rNOntIDvz43l5zeX699E0pHGEWlHci0l+3ZdLF73J
fFmFm+wots9HIEpOamVqOt+Axb6yF38PzyQOpG4YBRu+on0ycdwZau07VHosyt3fl3ZV15bKsK5z
kx9tL9Ur2c7vbxbQTDGO8+QnlHkMJPUXbG8SNI23GaDjum7xDrgiPmdKlQ7KbjCmXjnoT/DNZoPw
UpGHCCGSmoghnJw9ACAFKtulAIg1bLvOjmgOxGN3uXWYIolN2sel9qLHpo7d+2lMhgvbq+y9qW5e
/NsgEaJY8FOdBeIyCMqXr01Brpj9niUbYdfwwc2W8azQsP13/dB7mEdR2b2oazugLN0Er2Tnvw+5
ieb0xojo3Il+Ju+/DHm1+k7TGGCe6iofOA63ewglUEks/dqAnwZ2sx19zGDhfkGZ4r+XrzlhkFaN
Von4Uzl9Q0Xa2ovIzf7lEvJ5F4itzCucAwAlJw9Bq6Jz6Jr3aRlt1W22lfNx1bl1PXtB+8qjTsg4
UFLMM6iCGTg6SgGxGdtfxq6sgtYFtNul3dbMGEXgs3G2Co+a1LxqTafRqwLvfK5Xu7iASbqQ0nnS
AoaFtnCAWF6cFKmv8nBMNStrSrtB9te9qjAazBdQbG+nYULfSgY1ZB1AhcWHGW9kJJiHbWnvsqmv
UFdsm+41j5jfJ4r3CrmMsvlh1P/2Xr7f0aO0OjoyKLhqy0r27ezUr+y/fxo+KGCQJFCZxw7FVBF/
HT6kbGU4geRIMZjuP2ECAryP4pOFG2IYLG8AFDZxaifz9E6NsiWKzxB0d0yH87HKaqwyZt/f4NgV
JAgBFnl14eSoyfYYDtYAkBhVLIpAaFE70G+6SQzA5TxPKtyzPOFQHRjs7pV4ecJa+rkkjMASBRpC
M8fJyTvhn6CAnpZDquryvQOD6QvQK5Q1aaNd+qPPwasD9153TfFe5HN/Hbqd9wrB/PfZY6OxwXi+
x3XrZ9j7ZVVOTR1BPvS6dBFzfSyE6IgbW/bKm/7DU0gCTUYDRB+yzUnMymZVlksraUH3uMR1rhtc
zGK2D3+OjL/FaGqqEQIJsD08I+98KnhcbTMJu6OHlBRi+YAxQ/IDWRnE5nsRv58Kr9oP7tjqQ1Ik
+VcBnGQPUjCCJzBtNBtf+TCmUPFrauEzrdiGEKqpe/vkMy8XbO40CdyCQKeee1+JXaq23Zyl5JDr
a08yScrLJxHAOJUCUnmW5ylvs1ujucmsek5BAwfTNY5NG6qXONlnKWZMUQX0fs5w0IwAYR8A0Ia0
yqYmcu/sKXPf//m1sRf7/dMwy0gIJcwDs30SU6dmclQGIiHdXMhlB1dsAcWcpN6ACNZLUBxI5uK3
nhRQgX128KdSSYC/VRVZnxqgxg8KytwHHxjGu6ZaB5pcsn6oJxf51sb2iy/d2sXGO6NA9N0bVufG
rXMPegklxmKnfc9674vRyu7asVrrHc22sAVj5JUx+uwaPA5ksM9V4Vg/Gm9Aon8GoFMfkliIR7W2
utq5NM0vRkcl30hnYnrQs68hw8abHyND2npeGid5BKOKA4xiNKyTr2Rf8aWgZr3uVsjEHM0UJL4X
br+8g0DkiwNM4s3dLT0dzZ2HH87HBZzChiRnLj/3wYhmn905qANPYMO3nRsCnDk6/Rp86zEDUPs1
jtG1L6nshEcZrBhQVm1So37bxtpOx6BRyzVw5rq4iJs1+BzkC51mkJ7oEVJYzndDBiP2Msnqiv6v
uyzFDoN50Z2BmojL87IHa7fTczUkKchIGe0FNcCHUcrVOivKsrufPEO7xVQKNBptE3jT+UqEb8VU
3Va6UI8eu7nbz/FYfQfVrz7H+Vpet5hMLWBApjjf02GU32wNBN9FuHu9AMxcYJ89teG4H8p+uEo8
mei0b1vrO4zdHuHiAloMCmcwE705s9yLMXApSleynk0XuI6LIyACfEXQuom+tujavF0XkbwFb7As
h3h13Jlq3TR9UQ5rZwfIc8PRUQ31lybAjnMHy2K7kVUz4lI12eqWe738mHub9zkEmifTbB2cIUXq
wRqPPiURrl2h1eZg6Aof2aNBln+hTpkfVOSJ5qYdmkTvtXbDiYqiQLR8nZrmNmkgW2GC6xHL7bqd
http8pp1X4Mxw+FtFaXcB6DL4SiBGABrLEbe1w63xDm4bZ/bgCOTSu6bcYq+A6235tRvXTwrW1lh
VSrCKQxT4VMNfUP7Fj3XUI6Ofz7HYN4wXLGMrWgPJyhdKdeCjikdrh3LatEAiUWYgD/wJcqrvPBt
o5PBjKDcDq1ylL0vA3uLdqYfD6YFM4YrC2xTj+BvhZ23boR63xXWbIh7Zf4ROoCKYDFs8+dG1EOc
hpHuc0jukbhZBHnstdjK/GF2VT48TrO9WmngdUt5SCp/GtO+QTuEgnosjWt4V9KtgtELr7FyuHnO
OkyGK2qP2C8XFPZTZ3Y9Nubmdm/rKOcqxYm5ftdzHF1V3ejWZ1iMze+rRg4j4ptkRXycRn5Ss5Nn
GIhF43WGqgjSEXNjXQDSiz7VWT591F3soSPLiWhTWi4VuxtCHXKnW1K9n+w19K+qNVTuDpyExG68
S3KMcScKu0Xp6wngi79OqRptlHkdPelPaCus6w7q6nqH0bzdgfIZJv+ywxXIvnSBD6or7IoD+mHl
hKC3jsFdVHMl7yE3iPZi6SwdImYrE+8qkUnUprEdY1orBh+cUj8qQ56p5m3X6LpbjmMIKCDF0xOd
Ccq67c1aa0rWeimTlTvRhHl0UQpg1A6CJUdMjEHnxPGa/4WCz5YdZCzGoxX20WUocZJ1PYo36WqJ
7itpKEqlgjLZXZ3NwCcowZO0VHHjfstyJB5Tr7MswHySpinx00RZUIBHKwtyL+0he8SHLHP0ShdK
luI4xWgsXSC1Rl4F4qTpzoHTFg9KuT5cUfDX/i4SXuWlxHHAAV4CUds414C7QRkOneo1J8/e+6qS
/dFPBqC1wgV8fNDdNP5VAFBrMVBaPOAwTahs0KcVCsS9F8h7uA7r91pGqP5GSnkffbWim4hkFyfI
MhZJmY7aTZpDFVbjvgZ7Nu8NnM4mPEYSVsNW/Bdn57HcRrJt0S+qiPJmWgaG3oqiJhWiKJZ3meW/
/i1odAEyiOg364juJoAymSfP2XttotgHWZgrUfUifRuc0p2uLI9db4ezSJLL3U/03DOPKh9JYj7E
YY4VEsj46PZ+OmTrx0qiwuOsK9T8emIlnj/bjAw0suMTfOBjPnSPq5pbGzy+103GFV3i8dIRkhNe
pfKeZhGi5Teldd4qS9kCWwNVEc9hxesOMniOWpO4iWJ4qjPnDonZkzvyzDAwQl90i7fitTSLPbV8
NBXFXzXLN1Qve2tEw8oIkBC3m9hWmSN5EMy1Kqx4ll2rGXx79rZOaj+i1XpBxB2YrbxcyEx8bBCK
Tst4adnlW+6QcSWa61V7bYanIqnIufsDFckHV7E3+QtyyTZln0ZZZWzYXp2Nk7lFmJlC46raEBkM
PKtpz8+A8xIbv5KU7atu6SK2sXo7ELJDMrqWDg+Y0oh+59g47+j7XtLV4r81MPerEIlAManVXRI7
c4j+aYvS9Alp9EaFLaYNVXNNHgbLbspdcpx7cy73vcLZwJ6rx16IFwqOJxSr9Hr6dPqFREjs1MXZ
Yrf7ZadW1JGcnegQ613xYOjVs6U0OysbF7/o9Qe3Te5z29lbxbObEE1YiXCg/PaBEySXPGV91E4f
RZfA7ARjX+E2qpL+WWuTa+QsrZ8fZJfGmu7lbLgEd0+PoAu204iloDWdvVCN51jmvzVRB12vW2E5
tlscIhtcvpnflDX+SOPnrOh3WkpHJKVTrjbqo571ISSaOgCeRS9RAeUthO0rq77tYXkaEN1TguVC
ZUTZDmgKPXeZ8DXu7Mr6OWrTi9L9xBgWJEr+J+/LdxlPFU7qmrd8vkryIvJIn3O96hah3UCysbbP
E834BSCxZxPCb65M84WWQnyPl8sJgHq65uGkq+8ND1DUlet7ZvyaGJpO1nI7JdYLmJ/Kx4YZ4oTf
JYPVPUzQKUfaDDYs+FifItVt3k2t2C3zeHPIlEfZZpHplcNW7sWrrqANYz51V2Zi1+A0c/JEDdR1
eOPFv4VeUu6bpW6iwWGJ65r5YRBT58dG/6cYCoDumZIz29IqQaU0O8Q3N/X11LfqlVBjZ8PG7L6k
PDrmXp2saygQO3eROzWGMu+24qoYmfo57hXaJwBVTZ/5xE/f2DkAe7CyjLWyeYddtN8iBHyvc5JT
1kr8zfXqaXK1V0cQfCnl73G04UbjIXLUPTYeThBWj188qJsmviqQXv6wa0P5pTO5f6/0MlkCcJfL
wHFVtxPSVXLGtSU5lPceWjqMthx/KCSpsrywl0v3MHtp5+1ln+pNoKInd4JU6hoRlAD3Mj+VZWbg
rejXn/laaTHOjSWrwzFuSakU6VjcOC6Q2wgjaPZSGoe9RepE/BGy3egkB+izowRG3kxj4IlG3QL3
M+ket4oWmlLLbmOPQK6g4rWgokIM4QSDe9CHeCwHbzNDxjdVbTrTh1y0EpZZjQtd0yYnUZCAM+LK
FtKFlWDSjQ7zBFXWxaISTRmpq+g5q6MDzyKHYQp/AL/zb84N9X2np/ODaaMZ2xRJShe2r3MxBZZZ
tBSUStuASReu+54S2PurN8eYh9dountn5O0KSYFys0C4xcT61StWMLXG4vojx3RCFuaOpFljrUlO
WPICZGDaCyTHzho3VMmYqwJZljHnHdF1VTCzuzy4ZFOsbITk5iiejNYimzS/LgwyHAdsOegypsHK
Asxn1CHWrIk/rTTh09eVaz94VldXPrNnXAmC/YTgkqUBo+qMiIA3sB4mAnaQhnwssWlUvGtitPyk
K0cTjYXnDKExGVbOPkKeK1exqBYW3TIfLzsIQ4a/aKPxcNAiNzcdK2yBAW2QTsSMILn0cGFqIdHo
+CJGZbA+ciShtMu7IXkxR86ovuWU6ZvmKVobYV0XP5SefNJmkXCTEaUszILioeNnr5JIM6nL/Npx
q0N2bd4rAg2ksxIwlCdrE0wQlrugdbqKZ8dr5d3KRKmLMvh/zyV2giRk+hT/cDpZv1mEBOnECtfa
b+BNHv84qO2tSbfyulggSu2rca2oy4wSuUbWHaYswB29fEO1OSYXTVd5S+gOiUeAmOwYFBMLqF45
ntO7O87xhQgS28seikkj8bQrmxenaMcbkBj8+EXpucoMhZRD522aXEzFqktWgg4lL+hW5gRWgxQ7
GIpY/8XqrXtBrK1s7e4wUr8R9EnzqinUpva7uE32xKJlP1H5GlDv88wZA7ey0TnNujG8qbj071Sc
t7zZZtniUMirH1NRNrmPIp1RG+oHQjPLmNfRL5Pa/Zl7SCf8dXFJ8CjrdtpLQysPJZJaXWa9nRGB
MZg2ztY8zu6VRBJTMMULQ7TMHvLb2J68lSC3xTZ2FmalG2FUbuJPop7eOGhA0XKNte837Vg015rT
pRhMKiV9a/kffmLcJfVN7VwdGD2BgbQtq8aliJCEyThc7f4OAX79GxMFk5dxUPTfjR0310yfBwJG
R8UhwYXK+49C5XxPhhSa2dqpNHdbSTPHgx6TChuIIWthYOb6v/BczmKbfh00B0cWOVYbeEXkp3ho
HWTUrgTt7ZIWbdkdMyXRhs60Dn+IUFf70K0M79FOpvqOPzu+lhqpzsRnEEuXetS5Yc9xEuet7PoP
Dd3/Q9fk8rUXaJCxuBzWppzWAaeg1kxtH8G7N17nU5/usAKn5SZRl6SNRGNS0tpxQQvY87CRM72Q
0LSmzFTgj+srtl8yybIXLUnLl9hDm+ibzsy/W9pCMF6wq1uk2OXE219SUSptQgJATcOAlBpcYYtv
YPu8yoSSFtG4MF4Lxp6DO9CXmfdlpA7YQ3uwyLJRW8IcmJiq74A+oelhXRQvTWs2PY2k0lHhaA3p
xYpX1QRdMWF6cEhoFgh4Z0IdChTF28qxLnOcYMEoRuIxJ0SWlyrHVPrplntdqjhNeHG14U82j3Xt
1ww/4WTWlI5Shdnkl4MChK5jJW0DxED//utCPND85gzgkhNNaVvMww9KWkVGGonHCy8LtoPASy0i
hZY6Abdhy+dGtik7WFJNZkTfgmeiy3t2bm+m6xH2yuL0mxTqtRFM2uzteeaK2bermdA1MRWY7RoI
ENrWalz1QuvRfISzdEhJwAzgynBaveQudZaGrJN8UejY98WCtHy0OIxIryFOc8UNdMkM2jCjsuI0
EoK+c65VM1eSSNM657WrbfyVBwbQ74X1TN+MrVBfEb2vf/VlbN/iJDblfp0757qf7JRolimJ75c0
8/RtuYj+UaGU6IJSZjxisbDbEqeKk3RbTtGHPhfRzX+1ctB4GNIO89sk6UH5BiKQt5KFi5xajEdZ
aM6dl4UyGaRKQTH0W6McBTGOch1k5NrDSp4Hhg3SfBWbOGuADfk9/QBTvcCSRTWL1nOV284p1rDA
2nrba/TEIhcj1YotfDQUzFb4jXmu2L/CZkiSO0u0PAy2RG+LpzEzsiBfcEX6g7KuoBaEVv6s+sF6
11Q2GfanQadoNlqOOQq92ZkI1nVrrnbzKy+8yoiceayCpVTWbjcg7f9D6xWf/lz0N420eaYKimKb
VqOYfrtT0V2PiUerqVLdf8NZ8CpndA6f+p024wjWI4fJBIK8UyEjW1ytaEtfBSAerEsEvnFkjyvi
P0V06plW76c+OvPbQ96mgTSEKdwpz0s1RNXmmQQf1sfZFR2rPkQSO26+7+F+kpGxa8KsIzAX9CzD
xlOdD7WU12AzrgO30ElEcnVvg7JRvFuYOmnrpt51PRM6tAqMtHHb2LDcD03FSq9MmP/arGxswj9J
BtGaLbmljhussbJe0shIL8rSkVs5u9ajaS9TlLAfnxk2fHFDDMhKnP0YNBygVMeN96zR8WGpXU1p
t5gogmEuGHFDnJhFSMv3V+rfBT9uvaMZQMZq6yYCaPCox5+VEuKY8bxj5XNm6rsETOGCx6cQjyZt
41fQI+OtcGf50DrZfEOxPz+3s21MW9FiOsFArbvk3BB9AYfPVaedHN223Y5lq3504yoAGsalvSnK
VU02Ih+rX7E4hCOmpU5koqdYVhHYehH/NPNszEMsTu2NmqhE6448h9dZqvUvHAtxoLOhlzJI5Dxf
r4Uw3SCbF9KOaT2Xr5gC535vzepcgW/oxjecJusfgERQmzQqAxrIo1c/lwmdSF53tuTvr+IJFJM5
mM3jZusIXxiwE/93MlufZRpjG9LrgE2znmDpoNbnu04YduwkGz6kY8l5y6y0bMNMzfRLlhINiSdS
BKhKhpr9gJpvGkylleHMxPuLNw4vJvmZjDgZsagnclQ9X7UGK2wRwHHPCZuagEzm4kzIxhdPrIf4
RkPGy2cwjzt+isYcrEzX0HxyY4veE2pUv1yaV5tq9ox4AOzf6XiGaAdE16ru4a5gbnQynjGp6WCx
elVgA7N+T3MNVH9Te3QbOsUysckVk3IwOAkdM1mhvgsvMeVV1brw6w06nGlgJckMU1Fp3Rdbw39M
s05IztGVQ5fNVZtYoRJZNBo1WClrupVl+sfJ0uqAzanNNmpcU9p7Y0bRBQu2K16NtCTtwQTXNF/j
CKfzwSHS5NSetWIOnLh3+QwvVx3IRJhjkXrNPSZ5h5B7aGnOozasfRowxwd4Yiy1rl7ahncoeWBG
WsD6VE6dnq0mP4bB0z/WKaZHk6fmi8y6bPTjIZcfsl7lG4isfNgxPZvnsC6wMQSVqOy/GDU0LKM4
VsmMo6zyXkbRN8gf9J54Glgpln5gpeBXt+wpe+31unvlrenvCurdJXTgJr+kA55+fE15WwUeh0h9
A2wq669WY+GgqCcm2mStpD8N48nqyTYrzfKnyAr0Jo2wnJzTEkXcDmN/r6DOT4n4ytax38vW9d5N
RzQPcAEYiLVavb4yyVZRwfRrDbZnmThi645kW5LzmNGDoT7xF5eRir/guHghQnN61s2GiC+zAYXl
d6OtdaHDiIxEOwaKZOvNEFr8UgH8GOCv0G7MsmaOvtTrnIQowso8GIe0fiw4YXGS5Nh7xa/LP7J2
5GTZL9WoRHIwsw9lqLo9ujnB6Ruc4VOegNLwi8lNLrOxBHnQCjr0Ijbp4fVeR3DeUDvlmyahxWS9
NZ4ZVn4eGFPxITPHfuTwahuOfvziecITQpL5A4U1X+cNfKs4mnN3+ACr05R7p5s9kw6QO3VbMaC9
OGBy+iGCiUFYdzGhrjizEn5eCZhh46lB3sNcnvXm+AvpipEKhi2YAPOkvV7QrnEUk+ZLPTMLwsap
Xba5Z9waNQsfE9w6wpX5pA8znXr6UxfEnVvhIiXNVlhoZ77c19+Nr4V7BUzl6WAXQ6pbVzSkggVC
kq/XIt1YDXwnN5+jM5fhVAiJmoSNAJWV7qIsQXt1fBlQjuW6IPiJ+n0iy3yRwvnwGhzlFlDfwDNG
gB+HDkuT2/3GZpEL+qFIXleo6X4imZQDTezVK9JklmiYi/rC7VUmTjlt/0bo8fOZr3tYM4+qAL4u
QTsIDgxMN9htjr/ujHCn5O1tAsVMSQSFR+c7Duj4WUi4PuBGNqxwhN5R8V/YfPmI0/xwQWjAi1fh
Gy/oHzwwJEpoLRrqtSsTJO3rYbjYgMvyy1nrzkgsDxvKpy+MGYZvjSwQSu3xF26nUpt6YMpokcht
aTLA/YnXcGd1+w+whOzc/Two/04+D+E68oSDitpgOHP8eYOq0FjV5iawAZLd5JyTIgAyHRRDS+wR
rxFBixWawAm9DRhbgDZwRrGllqruvr9VX/xwtAnUag46CYJRTnY/VVsqINp8iqUN/V8llzEmsKne
2Mw79tVc22dUX4cLefLD0VijlaPxzq83T8qHOVZhZCy0srxBwJk0Zf2zskfnajKL/D8XESQaI385
iGBAZZsnZa+rpPR4wf0GjBTJ18508vyKmB3brzPP23x/HT+XRfQWAfKDVcWqw009vqGmNcyGwRKF
XQxToSvIaUwrFoTvP+UEiXsoDE0coBanVOoVCrATRWlTgInNjQxtGSZ/K6g9K35xEWLGAB/qFcMh
9vgh4M/M8k5bh4wsOQvJlF92CvJbiMYKx/F27G70lbmlL/Bq3eqLaz+NMpcKbZhqHXwmwcmPdVTt
6cxb9sXNZykniYfVAfPpv1Lsf7RVSptl9JHTNtCc1Qr1eVZuslqrr2KyLH58f6U+P9cWe5h3kFbh
mcWPcnw/GhxFLXjHijPZtO6GUiUiEiDqvjMQiAxZ8V+lvjxqXFU6hBxHsRmefl4eN3E70I4Lhnix
ttOQEPSJPCVSvcq9zcDknGOZf15iLZRdnLPYFTnbner8x14jK0hyyi7xLNCQAaCa6253DU/L2Ray
YMRB/MHjorlY2au6KM+cA764wMiSCGFhBXOJejp5u9q4bk3qzCrAt27dgPEBhaJ34iIxSHZNDIqn
72/oJ0E+V5jzpIO5j30QkvvJB05Jo6auyZpMfurDurN+lptqG+/Wj/Ji6pmDn9ncv3jV+Dx+G6ZC
CO3qqd62yUky1ok6DMJf+4e/D/v91o+C3eSH95N/ZqX6d545XhWPPuvUnryQHxarh8+63Dxt+KDt
dvvxeHl/5mM+r1HHn3KyeDD5rFQx8imzfJkhgdLEPXPRPllK/90kVnVCCnjt9NPjfzOpgHAOP6SL
5DNE0WC5G3fWZbmZCQtvAhnOWyQ8e9QTSbjeKRvv9fun5PMKc5COGjyPtoqd1jhpP9DuEriZSW01
ae76czy6e0/P2o3oV/c/X00+ysOCxgNCe8g+WfHbeDBoaPUZBhE9eZFs8uze3n/V9LOrwEA3LRez
G8amUxuKDgjGcBeRseBn5RO4EethMXOGxAXB7d9fu8/q24PPRXdRZpKMgA738Pz8z/K82tNsLlaX
BXRCBhKvML+IkRFRh66nZJynJr/KSpnCHNPDJq91knVgXtjX33+Nr26hx+mf7od9MDuefotWYZXl
RjLE0PqICe60B6H1wxOpeqYW+fw+UIrgYcPGi+mFTen49+KKyhs74yyZK9m0R4m7YtxbjXML12Fh
On65bY1nEugA9nNE4Scfg3rK1UcHxg2nwXHYOmtCIPBK1NzqG7MOrmtYxA8S+xKN9mKlvmat6j5W
VZs+zom7vsBM8d5hOpE6neLIJkuYUSWhzPHkbWC99P2Z7/vF9ad7zXEGhzzuxtOrInMmkmi78qAt
LSvKnUkFK9sv+y7vhjNP3FdXhjkaFkqOUFgaTm71oHpSWxjXoX8Yq6vYrp371BhlRGcxfxbESIB2
7md55gH74rZrtk57gofdOZhXjm+7tppejoqQEG8cHXuvI2azNdrqzMP11dukY2zAT8EawUZy8uMy
ONAT8+EiyGszJyh6Lg4AcJNIPZ/hpfQ4W7SpHsVGUmGdalYEyW5ejpdeu6jyzIX+4p7q8Jltikbi
sti3j3+ykhWSTGGEz1S+eejqtO8QAC9bVxdp+P3r+8XVJQ3ncEcPGUeqffK0d7OeeVWWYvu1Zhmh
OtUjyOTnsiG+2Gi4hQeDhY6AibX+pL4DWF0hNEZpCBmPdE/FLn4vtFhgIiJ32zMjyqJ+LdsImtAc
1F0mwhGTEG6MtgEZJpzL3CW/rEepHrTI+zJfA9Z/hVMe1a7w2hBiaH/B9KgNYTl2YTUyw/v+Qn1x
Tzgcs3nQhqLIOPU2GmidZy3VskCXjrOpBZpXtHmXjJv/ux6eAQm8QTRfJChovGjHtx/D7mjRHmRh
N1aOKOuINBDDcnurcNK9z4GD7snUE/eFWO096n0G3UrtnQmX/Rc5c7IOMqZxyMRgYScA5uSFaAH4
ZuCr+RaQj6W/oOy+thrgaIGMZRsqbvoh5tRAGQnaVtGn7J6FyHyfycM96J4Il7M7L5RNhRG4Kc29
WHGCaoifOvD6Bts9qqR5xEeEtiEvyywa1YPCtAI8NgPmP/NKfbF2GQdrAegcLDhwO46vaV8j5jPm
pQgUYWTPDNrcx6xAX1ZxumWqXihPFrKAM0X3F88MblgVT6F7qAbsk6e+bHqU7xM7NFgOhEODll/J
oUPK6abqmY/CjsUvOLlfNu0QZjj/hkanvUC0D2Cq0pyMkA6FF4ypUZn8NKX9OeYlgkd1bJB0SAyJ
4BXgET9lxQrUPzG6+zqVHgoVI1yI5r0SAwhszgmVGoe1tuZPq40LhWlria54ILJjiLp8KuUWE7Bm
gkhuDOsiARjzWydf8HcL/fCtoQ0Hd6tf9BuwpY5Cg9myMR7HjLxxfpHJg66wgURP6FL1vGRVRQ3Y
NobtO4au3PWpNuWBNnjlDe5W+6dS1M4ldGcLAX+szjdFt9L0HN1Ou8GlkPShOepKGjh91/4d7KFp
INfqDTr/xZECgTmEZb8Fw/409Jb2MiZz+9NgdESkVuu0y4PiuHVMaliuD6FTdcpFP7XMxFnJ8gvP
Sxea+ygOHkpwsaAhPbiFaMgmMfp0fQjbaQq4IlFi9nrhj1aC0om52gXjYUQAHZnL1ykn6S5ECtbG
ZFy4krfJnSYPDIDKtz4cN10GVbB8N1VcoS71KrR7Aa5+xKO2Bx40sPQkV3GDVUsMJcTJbt3Esoji
WsDDgTWelpvBXgpjA2oXj0RZ2B3U2TLJf4iYlNcQVYT4bTcVHA3BHpdHTqmkBJ6WNX/Vq+dVDynw
xBWSPVcJy1XAka1icGfBoPR6tlFKk0Y4T1eL/t5sxzlw537tt8ATkLbisVibUGO2e8GZHTxi27rj
M0gW5H4K/Z4uJMC33ZdW7FRXAOsBWFUIE/yCftI7I4V1DTqpZmUIOz+9BuNqNxGmkuG67OC5biXi
QESYs4osH1G0+zdlMMO95addOa2qA64vB49nFWAeOQNyHJHtzmCA/XkC7LvpQSya0aIW7jtNrrm4
EODk4enioAutoV0UIMPJbEWuMq2vLaT8OejVccrCjLYo6hViNG0/rTNE3PqMYhiVi0vvdrK85Fbt
F4OH2IwJ5OKJWFB76Qzaoka1yz9QVugrdE1RK/46HS51Y2tjv1UgcAK4A90KZRLvYweaVnbdDr5j
7eIFkDIPkDl0BDjZk0kAfd2M9o7oq4zpjtRagyc/xT7Bg1jRXE4b43IdFbMPO7VYfgmhxeOFpbc9
oUCFXTrRkLYa5M24bFt/NSBE+0pXm8ykRElIREdm1rpdxlnYuDc1WHUkeaHa9VD257uiiif0Va3i
6LgNM6fery2o7Sjh9QXuJ9zpMXGaxNyxS5mOnxFidtXg6nght6L9TUhKQ4AOmyRKwAqTOLkpU6tF
SmIPxq03FJC2CFdO8PBkCWBntX6amoIziyM1q7mC5M5CKdSBhyW3mQpF7mgO2AhEHL+Zy9L/kE5B
WgIvk/O3o0BjFj1Kwhlr1NFXk5Y16utIpKjqa1DKUzwtsfeKlDZGUjbmdxYKr2eFov6BaGHaE+pU
WAc9c10HiluuKH2sXrvIh0oYUaHayfuCtf4ZYU7z4/va4ouhpsME3jMZb6gM9U51EQzfF0cbUUVr
hZXXV0wY0dZJefAA1UTf8QLpmYX81o0d4XeL7N9BRbplZPfUBf4wNxxR8F+Ju3EkDAT1rr7ULLl9
i+9SW9dtqRckKEMrwnvkdJ3SbaHlFnvbBRbup22HKaAbulaeKS4/oXDordrgR5iK05Shijg5dNfr
mgyqnBmMFwXihaIvjOs6luO7INDhjm2pjYOx0r2B+nZp/9SybzO4Xa35qKSz3SPRMebImDxX2Vta
MTykRGHVhFZA2wpqJO5m9P2N+OIUACaKbgRNK4ZXrndS9HBMJx3Yoy9YHqYueu+tj65RDUHn1MWj
HIcFTaSq/SEhJfuVUpNvloJ4kM333+KLmhwaAPNtJt2cd0+7MhYuaasC20lCGkteybHjBpBs8f79
p3wuThDHEC/GLJlGAha/44ooWxJUtTOfoji9r3dXCTCuLj/zU76YUB5/ykkt29DPnjKNT6n8twd/
/xpE9/ff/46TMPRDk/34I06qLNE6g0gOH1H4jl+Gf9GjRn+RVfuPxSYLMSWeKSX/gQ6PK63jDzzU
mv/TeLHdBGIDT2oASStawz5sg/La2APYCWEkb7pr70bbKg/Fbt6lG5hbG2/bbMpIi5qNFeEX9Ovr
ZedGiNHO1OyfHxwYGSY9qAMlEp/+SZGr9UbPwITirUU/FDndeKAYe+ckJV88OAgI8ZnyiHo0nk5u
aS6R7aZAo4JCKcXe6i11A3K8upNtcy7o/nPX/IBopEGJwAYr8mkTubBqzpTAflDyN0gdE4Eqoh3t
5m0iKfWiIjMOxcQ6yadOgT6+s/JEOXOzv+hjH94RGAvIpVUDWMfxzUb3zLBITkRdjSJXH5DvVC3p
N5rWoH+1YhNWcZLeTUhjXpXUsC+UEQQFWOeki1ocpDnmrDU7c59P8uL+PfJkSRvwZQ5jW4Yzx1+q
Sd1BzPAH0XdK83lh5I7s01KtS7upO8rCyjT/AP2HVlsi0FZRIUEP9nVCXUUwQD3+baXq8tO0M2MJ
liWtf595JQ8P2skbwumVkY7O2QdQ5Mn3G1poPAk4GZopk6dc4kzrOgQQRvynNCi+gsIrl18zyRqQ
qEmGmaKqabvfcq2LtzPf5HB7Tr8JkiTL5BiGMOEUmjiWMP4KBEKBJXpwnaR5+Dr41MtEN+eL3Gid
veZ2alTU2XLX5+n8zI6GOUwrlFunjuNwgjoQMbVadhylio2nxfaWWZ553TOgDL//soeF6vS7ck9p
QB1eLXqPx3dVhQ220KTmuw5Zshm6uAoHgPsbFHpJQKCbPHNxvlguGPYzi9LYaxj9n3zeOOC4reKZ
hD56QDdIxtsdSXT/Mab038PK6dd1aaXCRHROD6Zrl1RenmRkb2Ul3Z14JmgO+JCloJyelTVBayvt
2nfsHitjqY71QoRV1r8mq2qfeXE+X2H3IHakvacx0NZOxWOrU84L08AcuYU3/My0xo1k2S8/LFK/
LpAJZ8/f39Ev9iaOwPQd/qkq0IOcbBUdWGlD1DSTndFT/pYSrAMLmnbf5Ryuu7Q0ry3b6PCnmGPY
51a+j11nCo0Sa7KvgMG+A/u97KAe0VNZY+dMa/ULoSxIJU78hwECg8nTmbs31CijSBoLauHKeMPR
G7FVXyjqR+5OaxpVwrP/2AbEeg62vbiz8PR82EUl8DzaA6I3x2jMa+Sik0DnZoAtWZFSU7o2B3si
Y5Lud1KK5N5cF+dNTLY6RwNm+P/HKAQjAIUXt5WGC4Xm8Zuz5MLTk5QupoTJXu2MOFXG66VJZsDe
VKcf2aLIBzlMyQ9B4xYLhlD0a28RzXxmuzi8MsevMBMZHQ83OwW6gtM+p9RVmc+LjsB59qwdIZE2
PsDevGROcU7O9EVx7TLHot+DaOJwaNCPf7ROODP2J4iNxG3aG3V2+4t6tctHyymyRw3azOCzpyZb
ytmBOA5N3paGlVxKzW53Ti3GPeqI+qbwes8vsq7ZE3m57jQOXsWZ1unnNdg96E9hr7InsMCdlCV9
ipqxh4gZLMakvhqz7LGyqv1lk0PYcqSS4use2z0ZqeY5iPAXLzyVA0WCewhJplw5vkaDGhtiNZoK
E5YYFxbyNOs3BYKnBK1z49ymuGOwI+Rrj1TP6by3MR+nZ08dpRqNqHFdvJS1vFKkO6Qh+gWwqQRz
o9O0E6EZZ9b/z+sxbEgm5gYTM+q30/XYkeO6piySgVGQXE8HIwltTSz/j7tBC5Tlz7K0g37q+JJ4
HcfzYcQU5ybN+FhUDs5vRm7vMyeuu152MwfhWPZ+Te11BtbzhVCaXY3xKKp88N5sPsefbeO2KJXJ
LYLYA+FmAQW6lHY+BqTtNR+IqXJoKU08bzDDL7elh/zHz2Oje8Y/YxPsIeN7MifFud7wV1/LAmnO
+dQ5tPdP5XqJ7gnGmA35Yq2LUXVSJ7gpZh3ThyCkCd2inr+ZwsJyVuksxKLWngZSi+cIZpOzj7uq
xQuayP/uzEDJwGvDuIT9gzfo+GopM3KyIsUlthIu+ljRfIloElr7wuW4//1G9cW6xZEBzOVBvOlp
/9aa/z3SLJqBcj2WDNkAoQiwIaGeZcV1M9nnBin/oKPHaySKdPdf2fpv7n+ybqXxIOMuNQlobUtz
ucWkWkUeQ9d8n2pJewOMYACHmbbYBpWmZ7gjiHC9nqRnvBS5oDnTVGv61KGZ0sgxGdI7w20SpNgO
/zI0HWXEe5qv3YXj5MvLqhuwsD3qHAtXWKU6N+7YG/amZwb1Cwmf9gLlR76UuIN/aIr2R/da9QeG
T/WXsOUFc9Bys45dMUarN2YAdOpVBSLZmWwsfdkl2yZ3pLqJqW3vpSdVC+m3iu6473gBcP9mGN9w
v1VFqJSKB9q2HZlfkvqUjv7cevFfbcKeuy0IUNI2KcO4wT8MXglHqSsPs7AKv5tWPlETwVjqPb1e
JH8/yOfSO2x1yfw22Vw+P5/mfkYnN64v1kJkHt5vHIL87xnJq7K3GQVjfp0/Sp0FZUtSJXZruBPl
k5HY9rlD2+dRCy8RuzH4JIRVOHGOH1toC7gDTVqhXM94z1HJDE3hTZu2sPQd8JwER+0sz6xqX2hy
PKRGTBfBf5oqPLDjTy2meViloJbyFsyc+C3GKwtKw92akzsbtLNjhxIfMYp9ZdxNTLZCRr7DtjQq
/V6o3rpBYW7uEyyCNKPUzruqORSeKT+/OEz+UwE6wK0doiROYZaGFVfKQBM9cEBBRI7qFSGNyDzS
3Bg/pSvMl7lztesKvx/nWsu4bSgCr8rRnrcawX7DmYtmfN4eiacwSZSAoIaw4vRWFe2k6hlhPwFL
b6OFtJrGOnR59/4OU9vSauxMq4/SWTUeSEydnha3yfTI1WqNKSAi+t9F14BqghORoS0viYDEvN7k
T2kWL6s/kKdAbTtq8trQRug+cSsIQ9UswC4472mdMeE0Jis0uyHzdlAiHDvADL1kgUtS8jsBM5iL
16LIb8Vix39kXw/DJvHs5RagUXdRZ2lqcpwzlL99j678TPHwxXNMZwnZI0cWrGqnY1gsDwmQoU4G
5qoMYdcY/TtHfS0UVUJaG/M1BllpfqYG+LQQO7QaUJ0cBpX846nmMpYZ8mvgN4EolWofO/n/cXZe
y3Ez57q+Fdd/Di/ksMr2ATCRpCiKSeEEpYicQwO4+vWA9t5bg5kabC1X2WUVRTXQ6PCFNzQ3cEOJ
X0prLVY9DyAZgGbh3KEkB+TYP90yXKx0Ujhc8IlGvWzrD1L1g16F8hz5YfxF0jsiSCNAHh7VNvEE
rwbjCUqSxjucF5Uftar8MutOdjMsi5+Nyhp/hmbTfqAnMH28fjud1zuoghIYUZedw3swjKdPStjf
Wk1ZlZ4mAYjaT0FbCWwuMN/Y6Uo1Ru+UGMbfplTKHBmNevJxJlIHQWeTuI1yGKqOk4cpTzq6XYzB
6PvZjmotmTrbTBb5HQmurMwwM+7R04fEHK3k62kQ7Uc9+TpQYf81GhkMHidT/Y+WMaHKaw3m+D0o
4/i1n2RUtpAPIMZB+srWvUCBKuqlVlpBmlFEFhzlvgTqLTq0E49IUhK7O29ZWQvsfc/7IZgT6CW8
ImSNkn6D+JZdblUdz2c4eaA7945WTPrKCj0v6SKzDNsEKQSbLwFW5vQ9davNLZEMaEL0mX7sY4VW
i1bpOzu0eiosqb2BoddvOwWpubCjPuVA3cYLmv7yyrKYF+hJJDE/CVgw9uZckV1iPluuTi3NuWnC
Lvts0/90VaPBoF66weRO2av9sAPHc7RwId5UU0YnLV07JN6O7PNn4KoDTQ6sYPnVfU6qorHmZ1Ab
cS8CEJUoI6vmZzPQZ3f2IFM8ECOEDvht7qBLYI0pK1imAHR4mBElmybMp6PIfevQBKH8ztFpPfqd
HN7Vwuh2Ue5XKDkNwz6tNNxPfLoR9NBkpCMSGkCFXu9A9wTbrKoRcmjaaocZdbkp5Ba98sJWb21c
l1+vT/z5IcWL0qiCEzFDz96uud+ixTiGMdo4BuFM4/jPE3boeBF21g7t1+rxz4citWWhqRoya8Yi
W0E+KanbCAJJp+N+p6TmsCtb7kpIbsXh+lDa+XIi76LeMlctebO32/K312otaQzwvePKyid0aysx
EqmB1U9Vxd4oSYgwbOHks1sD4iU9ZZwNogEDbj1USoQyq9RJw+jKViXDhJTNL3KZdsepSJEtEEX1
UdVgA0Y2n9MOFP0hCzPpPf065SGgwosLXVQe9KoPdkOSdSnyH7l81MyxOuZ4itzhRVyuQUbOqrQU
1+ebbQ6ZAIUv83JlRHmT6mDmJdZo/pTDPM03SH5JD4kPhGQHCrOX9unQdLDcKZtFB/Ji9D9FWtIn
8luUMV1TKZHmJuVTDgNm8CHu7YZRbgahy4dSsSEiVsIKM1RvUuNVbUvt+/VvdnZH8wp44lC8nPcf
Of7pWaQ5HPbhlCAnFffRPf6WA9q3ljg6k5oARnWoi0zR2rlzeVAkNaChApFaBga4caChiNUSwFvR
PtSGEu5DU2th/Mn61ykZpme9tcsV/PJ57MirYv1F1EmMC9V2kTZFBZKb1M5yMBBJccAAQTmUNZE8
s0/o4yd64U38D3mFhATmqKKiJOQQVZVOqeE3xtIftynfejNcyiwiKm/L9FTT0T0VGDJ7RsRYFe39
PT4U8squvPTebH+TjhPutHPT6fQT42yRJHR6wKOPtX3XRFnwMmJe7sEAC4+t0xgbTFf1+wJlvIdR
B5yJDtBwZ9Z9s0MrbPx8fcFdOPp4DtpeqCXQA1sK7ndTJARKfBgnR1382YwzRLAD0/8iBw7hyfWx
zrvRMx71t8EWAdqIFATLjA0aOP6wDSPzBkLOjmKqQGanyakQR5/5wmhz2SiAZOl+Zfx5SZ3ebXPI
xQNoVDUdDFNOp15LE2CoiAd59OFf62wIPsVGFW51lISAmnPLlFMsPo40BN8PtBAea4f6GJKk2nMj
jHElvprTxuXDEBlDDOOeZcEtakdS3VdKjoM2jptgWgLI5QcDIfG15aZdGAYVDIdwk2wSlvnpO1v6
FKph79BaI2XEQMhuHtVRrT+FAiwkUn5Oae3lllTFJfW2UKeUm9BttCTlr+ncC0kuBzHV2Cytttc/
x4UJeLsCwfvP3ZRlwz7sOI1yi68RGJTnWhR0b82kMo7XR7mwwKldI8WMtLjK/1mcqFCBRkuPMOQZ
bYS7pj7CZi6NwXzjPr4Sv116IYJIEh19VuNfZp924YAPcThAcB9wbnU0DwPUifLp6fobKXNAulg5
/24g6+ZMD1pCu40gKnNHRzxqwBzkCamGDHtYP7bNTUxb9GbExDs+ZEMz9ruwmEK0JfpQWC6GgRb+
WGH/pDlDlO/RauvCrdSVYOumAB9gl+ZwjyxyO2UWSMuSeu31J780QaD86CMDPNbOeLn4UaAXyL/u
FRP4WLvRnVskkdZcty58cQqfVINhEMAQW6LNixCz4jaiuhkrQY72oNxsNUnPKqC5k7Kyic8bYjNR
BPAq7FX4fuay41QbKE2F4H6AtQhyBAmd36xW8vd5hoBuWihoUmKevbHzwnqnajgsJjhQe36gO+9p
JEqbTu6JiWun/TAA+FrJ+C89HRREDnY0UTTKoIs7VikBW0Fmy1GhrXFpo+Um/1SnwPxGAK/Y70Zf
tsxjDFHzvsTXtti2ad4/YgzOdjFZMo2nZXLWuLY1INmjqaw5t65kZQ2UcGFdoFkDkpmOIuI9y5yj
CCLKhcC9PAoX9bFTYR5P2tr1fl4Vp6+Ei4/NUYi2CYZVpyehXkC7zYeu9nK5RuK/H5BkLqduo2IW
CJo2ijYWGnL3cdGE9wUqzeibO1P4GZHmj5MiaRvAR+Xa6XwhRMdyknh7Loij/jFv9d9CdAR6a1Cs
OoJdhSU+lHqLSoBcJb+QEJ92uhi7A2iRrRRnP1vy660+OOVeKBSYr2/MN7j46ZFCL0snJrEoZPMw
i1sCSdq8Qjm58ky7xHrRkoy9FtHXRf8q35oYT9+1iOt/08tUdns7Dl/jfhwBw4sfia1+UAXqUBDN
Z6NKPAKL1lQPOBb3G4Ql2m2rDypWpMnaaXIettKGRlAFJi+QFt1YLG6klh2jzPmUkgQItm0K+x16
vs5tqg14IkHD20upsFdaPudLFQAIu+NtoqgxLUIIIYJZgLurKIrILS1ZQ78HqqO717/HefUXh16o
w9wkEBVU4vLTddEGUW8nfQN+wHfSb2WrqY8FIKhPWLjr98iLovmD4qDz1TRDFI2ptKiKlxsIraFd
4qevZtiG3xoEDe4rZMzA6TZDkFBCiqyP1x/0vEYEFAVumQmmiAbf8hsUaddIrVxWBDGKf0ihje2k
MNNeRN5oX8Ctr5ntXKjxaSC0UAjBGou+9Nvd+NuGqUBZVLHBgHoPtpoLBSPBVNGnT3CJgoxbXc2+
lXo8PihSMHwcUVpsvagzlXSL0Ki2pV6tGYeiyLJ4a8idtW9xwr5PE58bD4IU0uXX5+f8LpqvOYCw
JKQyUcEy2G+CKZVsCva9mgsi3SC8D1oKG7bdrdWxLg2FRx2FXXhPoG0WR0lvEMCDf2IotG+26HU6
bmnHvTuio7zyVhd2HicotCH6nnwFc94kv32EMKGYJ8n0JqwCGVog6oX9bdLU4EZy5BHFaRTXQXxr
tbymTHXhHcHeEsfNAZbJ4KcDoxyXoqspI0qh1NU2aHpnk+t54jp6H6zEjecYZgulYAZC+YTgEVDm
6Vh2HgPj0eex/CS3vRLc9c+8xuB5NjttWzcZNFJm1NUnZzdYviG2FmfQdChTE/sGSUJv1SXyxG/W
rBwJHeWMdqSZ2WHgIb5Yq8cAO0Nk3YOu2jqBWvkbyRH+l9JEqt3tAdA72HGQJawkYRe+HU1hOuVA
cmENL4lDZeUAlcj80ksGI3zFWrK71bgZ7gwMCB+BkMgbzOfjD9e3wYVTE4cgAJzErfTQlqpddkAx
D8005Cmqwt+WFEFdLRbyWjB2nuu8aS7M+DioZujlnX6yQelE0igODPNoVCEqjOYHc5gg7ENJmdyI
buwRDVeDOrTOsV3AfgVOgwpKSfwEG0Syj4MzNatonvNVixshXW+FFUV9ZbldJAxXRrLI2lNDW6ae
MQ0puABfKVDriBUYmqEAzB/i7Srjo6JZu07pqgnhxCpNkZP1rcDNm9T6EspZ8j7ymw510i5dqYGe
n+Q6aDY6UrQk8Kdb9hvtVCcHLGXYRTh9fDHTEE4EmjCb0UTb2G1TM9xfXxMX4jFWF5cbBS/wPpa1
uEo5c/EhknAvzYpK2yKhZCJ9D3giRn3sCyFxGMMyru2tEuvVjZEOYlc3uC32gxY8gsI3b2k9rwLc
znMrmFzsDwozJl2r5a7PpFxB3VpFiwRdvRJypG19T8ow/hwa5fSzSOj37hwdLOM2KWGYbPui656o
UGXFzvdtDDpSmibQQFFF/SjVrfYDAHOjb+xmUmRvmGA6KLQavq9M5XkYSWeNE5EgmgILH/J04YsK
IJ5cyxLiaT2ONn2T0k4ajeGo0pXc6tqow1kMEdSqTXFfOVZrbHq51H4guG3urj/L+WI3NBOYB0Vn
8HeUMU8fpUTwmUAbqdMmKL9akqPcOp32XQxVu1JAPD9TGAhcKZcqYDFgq6cDSaEVZSwvBqqFjw94
EtNKpUNx/XUujTInJjpoKxqnZ3R01Y/DqiXjKZOIAqkpSF4rQLfXRzmfNM5G1hykwvlIXhIr1b5A
f8PkKIjCovZmtOEOndXgplGNH9dHOn8fuuImrSqmZu5BLGatIjmenQ1wgU3y/Ja6INV74Mzb66Nc
SDxpGRK7zhECIbo9P8ZvEUKLg5emVD5kW5E476JyED8DCs+bukGJRrA0PwZpG7sQbjEm7qbeS5Wu
36DtS2Cd1/Q2Udq7TYMI24Gks1au9vPZJltQCFzJHkgHl05gHNOK76cpzFK9+uEnqYq6W6M9xnbS
flmZh/ONOdc7uGlp6Rns0MXG1FAC5AhJJBeV2JbtNymJGytqcwOwM96KeMCNnojU9ICSqhvfDJvn
rqmDV+JW9Y/1JpBUmDH/NlDhGSq3+CZxTo1A0BLiugPdoMvTcDTVIFlLac+7MA6CPAaHJ6sHws/i
lQOpG/2kQhM3V+vkxeHudyObTgzC3mBUdDmmDIEjQ9L23Q+NDHKDAE7/7fq8n39hUM8kT/wHyjnq
fafLD44yZEbuSMhYZrQLR3JBKhgdFhDV2qxeuMZmgR7MiAm58ZJdcjqw6+PMzdrUs8MCtykDj1nq
aVHaKrfY7+RIQYeG8SstJityqVrp78aReMDz8U7rXB0TWhVcU0/fY2rs2PKuT8SFbgPHI4cXiEd8
0bUlzb+WVT0amiwjO+wCZPgQmdurEHufW4j2z6LJ6ptY7uXICzS4KEg9BVs7t+G2jeQORyzZ2KDX
H+n8BKL+x4ZQZ4w2ikCLb4OnSRpKbZJ5zdCl4Nb07Ggi9P6n19CMMoROQqWRbBEo1ekKUIa4lclO
c4/mk/StTKPilob5RFPfkFeqbGcvxFC0P20ZniPjLRcAOph6mYMh8hyBgyFZZrAnP//j4jISsWh8
IY0JqBPxkEVsm/sSCsECmwCYB+UB8BKq8LVtba5/nHlaTupA1NypRlGTYveCIF1s3ii1pgHN28JL
7Xx4qZJIe9HQJn21tEY+gm823cCU68OA8D+SfVPx51+NuvBsgMn+lXmI068W+b1T5CZpFZCUuZrq
5PvS7vAeKvAIu/6mZ3kQ38ueQcNzw3/evqdDASIj4G9QIlHVAvmuzM1VBfezm9BwkOxfE6Y+34ez
3MuM6X9Dp6GmdDpcg8KMU/akxRn8cLghTr4x8Z89Vqaw6XBO5kZN4n6fVJ3u4cVY7uB+wcVK8JYw
u6x/vP7ylPbPPzTPQ/sAhAC9p+XFZAvuG7vC/YbqAAYpokML2JOrWgb3kqvC8YxkwCxlyLTgPQ+A
Z+MY9+JrWlOLc+1C039EAfDDfWgE4uvUauMtfetuX6GaonqoBalA9LOc2y4ojRGRAZruE7ggZ4K4
rabgR6dA6R7BW5gtRJVKNp7wTul0F44D6DDqsPjMhcpYP4c+sr6eHggdaeBWIMBr1WLMbog9QYTm
nL0erG9Kj3IgYQTdCgyStnmrJ9EmZIbvG8nxYzRH+ua2Q8QKr4c8tH9m4dgfzHJIJWy94gnXByCs
kLJ7s76naWXHiC0LpK+dutNCD/iA9DW2InHrhKD6INxHGsszCLDs7oQlfSkQb/4YWL6KBWQ9fuqs
RvsRxIX0pZQjI3fh1IeF26mJ5XAFdNI9Dr0Sru66KBEyJjiq7vpZfmhT9i36iYRWKAUn8oS4EgCb
WDpOchjtBx1ZpH0WmOGEoU+Jwp5dlIgKYJkob6RGdb5kGGvwgnDSPpWY7uqu3MnYtkkjZLH3bahz
RinIN4MAzAYMwLp0NM1tZ1S4qqXxhF4quqB8poFCX7yj7Vx+7rMiU1H3bya009p4eAYkrOoba5Dr
lzoXWb7pnBZnHoC+teUW4N6rDRwhWhyGMqIo1TiWXLpiLLvXCTfPZ2T/6UfFZdXmu5RVEoA+LIdi
62AZWtxMJbE1Gqh5hq5xx52GGQfF/E2Pwm3vsspMY4PaPn08/LLwcxvyErU/Emd12JgzK26TWFP6
I56agT1N5VN1g8FWPmsKOBc3cAz8tMBtda+dk00yksc9ASZF5sTGsk8UP6hvdsOTI3fVa4IyGEBC
sFesEBLQOxoCsuK1SgOAOyJ2CoFhaf1DntbYuibZgBoCwtqBBXwwxMAIiDRiFeyn0A18Yb2gJBIX
nhY69n051f2dxmwqXmchfoqRjS6G7QQXHC/eCvqnV6SzGwcL0ZoBfom9HfEyGNyuqTiBrx8FF24v
2yBjhC8AFZD8//RgAiQ00bXXUfGVS/t9kafDU9PIzsoo51ES59/MeyUYnqUql1EhRQU1k8M48ySR
bmMx7XzdwXNYfjYCY2flxis4nbvYnhBUQmV+xEMUqRH5fZ31K0Wi83Mf1S0ITfTt5iB1KWFq1tUI
2xnTiwFj1Nc8RkIbh4Rmp1mV9kUNk2Gn+1Xyen2Sz09bNHZBesLUIzM+6/Ujqt0Y8MiAUU0N2BJf
GMZHhD6Md40fTUxJskZROguAEcDCkoL3pP9Jhry4bhS1tFuhwnzytdH/5mBlssmLqbmtTFy5rr/b
+QJCXo7ylo2GFBeqs2hVCL0SKXHtrMgPlKDUUv9X2VhrkvwXRlHmlI2YHkYpvfzTZao7o2E12Pbg
+tomO6EH+nMUNcFKTeHCtBFfETHT3gE3t+yso1uLNUJJ3af2+wSHmXra4co3K6tbK5nhhfcB40VT
Fswhuq1LYcVaAxhg4e7tGTZ3fxJZ484vAfVe/zYXwg5S/ZlIALbHoGeyiOc6owmbOMIMHlH1Go+v
nHqQN8nJZG8zLaFHTsc/fJnZePi5xaP4WGmmKLzBEPFsJVJ1x07r0n7lNLjw8sT+tD3RVKVUtNyD
TVilet0LZEnq3NzCY7S3iYJa0PWXvzAKYh1AzAD60H5Zvrs/DXEdJ7SKnADrG1luiZ0d+CvXRzlv
1c2UUzBjRAWo4VJUOV2ZamlZkVrMvmgiQmx8CJOnVKgmFj6g7P1QTw9UOp0PyqBh35EbcPdUqQ1R
hS+NB0tJ45ehq3AWpMfgPGupY7o0B8TKQ56H9Uz1rPRNVdygZaOePqMONmTqUoorSgW50otmrXi2
K7daFOk0eY3xBRQkqleYJ7sZzcTj9Um69CmQTJnlOQi4QSGdjp+oVYOlLRVwK1UwYnQ6cS+nqbKy
2i/sXmAEtBeoCpL7LeHTRpeYvYiVcnaJqlH0ASsIkaM6pL6er6ytc9D4rItC+Zo+yoydW2JNS78o
iA0qEiWrlx9C7JZe48kZX7rICA8qLjEPXackHwI/iJCdV82Pep8Yz1VPEeD61L5BQk9TNp5EA68N
wMOBpbv4tmFJ0u5HoIFM9NCim9Gf5E9h0rXfwF5Ssgyg+TeuqERu36Jkpr0qoorDm96MxtTL7FZ/
8uk7vShJgW1mnsB/SNWiO46tNYTbFDnW71xqle6p1K5vU2csm900CflH0opBQwwioDsRl1n2y/ZF
rW6KoAglN9In8+X6e55/XGTgaO+QraDgTQxxuoTa2BxKBaiTh1pxvCGB0tFVjNVPUELtlaHOd8tc
u9Yhw0G7AQ66AEMYVMYhK6FtPWpapN5MctdtrUpvAreMC/2+yvB33xZ4GX+i4lICcxcGchDXX/dc
/m6mzHA28qr0RpxlOzchx5BTHbpEkijVU2ZP2G8rU4Z/XhXYnXYcAy2oMQDUpMdQdWAD2kmZPllO
3uF116bhQyR8souilFDrUgB5PSW4e2y0FkqBN9TI6R7pMlXfiyavH8NJFDT+jDD6jBWYg+4pzkgP
DaxmDE5zmlb4rEmdq3VSnG7LoEiSu8FPTMnFaLSCB9WVOIhUtpQpG1MHLLMh7dF/SdbY5IcYp3Hd
5eBBSLeqkSiMpmT8VEu1Fc54S787DAE3uZuzo9cIYWeLBgV2tgQtR9A1pBrzz38rQ9cGdrc4Y2J6
NzXNHWWyDk4C1tw6dITN9Q921jiiYvEW/kDtYYUu+6oBfCpbjvqOcraVvktUaHGz9laNJW7QHiyA
h/AkLPXeLxJU/66PfXa8MvZsAMLWoFjKf09fE1KXBGBkQtaJPskNSr6Vxy9o/z7E/+v78N/Bz+Lh
32dK869/8OfvBfZhURC2iz/+6335M39q658/23dfy3/Mv/p//+rpL/7rXfQdZ9riV7v8Wye/xL//
n/E3X9uvJ38gSY/a8UP3sx4ffzZd2r4NwJPOf/P/94d/+/n2rzyP5c9//oVVRt7O/1qAV9pf//nR
8cc//yKA/W3C53//Pz+8/5rxe15dfG2jr2e/8fNr0/LLzt+JMsAVAwKkxspS++tv4ufbT7S/E3zM
4QcQAr6KzkGSk4KH//xLN/8OvYafEhkDRUOo96+/NQWWNfxI/TsxIfcKiqmspPlH/+fNT77R//tm
f8u77KGI8rbht/n0v90OMvr8c23SMlG0pq+5FOzIyopixhCFXlrM7l3NGG8yKJT/XhonK+P3UbTF
RnsbZubgz9pb6EQssXUEPNio+GipYlPUPZpqI79WpizJ3ARV/Yg/VPQYliZG5Fqeqm7e5tCAe9nB
Xza2h1HyqBLAOR/zHsMYqj44yJtqKt0auZk9h8mYZreJAUHaRZnEuHdET2+Y0joA5qIb4mKrqb0t
XDq70ufMV5QnkUYw0hKsKvejsIAIhVnrPEUF/Eg67Ia8weM0vq0SZHE8vUns95yoiLb9tkj+8yl+
n5RF0jfPCSEPSCWdbQmpaP40vx0+dEFyAwQoxSd/8moEba3JftLzl8Bgqf3X4pv/PtDivjobaHHK
TSFXhGgYCHnGj2OJSXBqu6YGuVpoWwU+C7yVmxbVqevDLjNpVjTBO+ubOirNFntxIwc47fVaLsMJ
G4k+evgcW2r7uHj7lr/Te+hpqtFaK0fdWeA1j0rngNI+zUvuxcVZV4Es9h0x+Cg/ds5M74+2SWrB
Ihkz9aECZpG7jWWSIibqtKF1W+yHUS83KftkJVl8U9f5bW/B1IFaxa6fC+bWrDNw+oHbEVkLMx3o
QBsdmoagqY13VCLVwY20odJc5BopUY7AnO/tIBDDRm/S7F0VxUZ0CPrUyXZy28l34CNaH0vEevwY
FcJ/1EFifpC6whlvylrB9LSnCuy7OtTpca/H3VjuqtrEe7S1pTR3O5HixF4Xxusgab1wMw0TJu5b
y/g2HzLyTs4UpXe1WjdH7G7j8bEMeiqBoKsyiNvw63cUlxoqk32Kno1jNDFIEzmpVi7IxRHxNlvk
ezSD6acTry6jKtPCQnrskCimpA+h06xeR18av5WDuiYJcoYSnL8MyjlUW0jmKYIsxspgrpoBeS9i
NUrqlU5rm57ddO0ddt7RA60hxBoslCAaS5XvpUQqt9Ab6g+QxqdDjY5zSk0G60JDCwuczGv0T7U4
3gyJTs/6+iZaHBJvs2LPBAjgSuToy/KbjSdOMhaYX4+5JPZZ7EAibybMqYpSLh9hvopie33Es4SV
yYEHAdGRFIbgdmnd0oU15dexRx2R/fVopJb901ezvP8ylnWA7OtU2eiEmYlvbyOj6b5qtZa8tLPW
jtdLPkr8E/41roBjbSAam/UvkYVRiRdGfaPurz/r4vaaZ2e2P0FYhWoMh82itiSjVj9OOt+RQvlT
CSOWA7+fR78+zNlJRiNyhgLQFieVg393upHHHuG2dAI7MukIeOCH124R6n1qgdx+gKQlPNuK14DE
Z2Qo3o3dQNMYVAm9IWNeGb9dDwa5tqR2meTKYCZhpqAwEO8Np5qJC0VXftbLcZpc0ViBBo5wSPt9
A+SYm8TU4ufr739hmiEc6295M+WBZdtNH/vZqa1A1VdjMLPVph3dc39t4V0cBnlL6B8QzVhcp2+c
GSkKWkYJpWrq5WNqJsU2SWCDe6HmW4kbBbr+pRdDevRVILxIPEGS65Ms/E5FLrovUhtrq872aQda
SIj+L6aAUA2MhEJ9dglbGgusq0INM8cqDduNgUPakZgm+PNRyOhQs4SRq8xX2OkMlEGNmr9TS24Q
K+2DVYjMpZGjfbz+LstUhJU1o27YNTJ7Rl9ucAuikzINzLOihdlOMptkD4QpO/iVNt0PZhIcNL3D
ODiz/OP1kecvuLgRCTRJWaEQADRZsglVbMUN5IQRZEdVE62pImTHst6kD7E+Oht0Uop3oJ+kT9Y4
GxSLMlhDmp5JK8wvD3EWUimaTADnF4usCSq5022uGSsIG5cKgb+PEjN+lLgnIZi2wb7ptP7oE2Lc
+LVfHhPFHDZTarU3SirGd0aAJHkLXm+t6HnhpCeV5/E0kAmg+hdRGvrS6B5GdoA+ba28T0yz+xCA
9Jrbl1N/Z6dKWe+uf41L62DuAHCmETWd3S1DPkRariFtwhGbQWhtplsdBfFvOaR9AHNas4kArL6D
7zh+uj7yhQMVzwfCC2o2s9/a4tx2UEnOjILusoYK8yatNdZiKfoN3rV15CaNCQgYfZqVY+zCqKw9
yrFgMGb4j3a6u9Ddrvt0QGypkrPIlUUVfBZ9VinbWhOACAworrR9+mnNa+VNznqx7G1ABCgxEpfO
2d7pwPVQZ6IzK5Tjua3sTQ2F6NBIlarsTTOvboK88A0YnnIpbek5KjdI92v9jZZ10q+xnf3rRQY1
4FDhGPErAnEYHDA/shUvSLDw9jralvQcnXH6hgDQpB6crmog6wXAjiio6lUKCtWfxE5JbfvZDvSs
dzH0brqDonfGeGzUjA78kE1N7jWaWRe3TTI2xm4sqFdrAXHmpoKw/KLag4Z5n6Ra97FAunOv1k1K
2zqPzc5FsAQdqhS5dpQth8Sp3XHoDOQPM7FmkHPGb2SPkPnC1GIfU1xdcmw0R0o7Q56IFB21vfUD
IbYQG3uNGLYI912Qd16cJfIGi1px5yfDeOfDXd0FcW1uJHTEcfgY6+2Ils/RHrvyGIeac1+1svq+
1wQJ5vW1fuFW4yCHuwX0H67O8kwfVSNoaKKwrxO//2DIbbO1BNIsK8NcOFrBsXFpgNWgUbsMn3Wn
HkYWAjFYWKK4BY8ASTNhgq7DSzXa2H4x3ikz4HNj48/sRYklr+R7F18UYA5wWzCq9PtOV3kL7Ska
R4p+ZiwpnxR1bLwYmcoVXM6l2J1casZRwVie+0Onw5DBZTKJM6WE0jB3eiowPZc7VGd8PduNRodY
xpiVzrGgS7g31Dra2dUQPajN5BzLKMGzIhvr/BXma+/GMvJmjhLqgTvGq/2G8/OVTY869Vy+4bhZ
dgtHR06iFgds/A0t7gzI3FsACfHHshDB/TQ6CkXa+OPQyubKNXvWTZ8BzxTCueUZeS47ns6RgASV
SXDpqaGYqQtTxTikamC8z8FPHSepGQ/FRPcjDHrrlykh8QEbtblpgcTdmbOL+yCJ4cefbgMeCfIR
N9scrS+ppog/jVGUVwRQkt1vsgIUQ5gj4nZ9lAtnwwwiAEuLzylA92W3w+z1IfcVLNEHUEmbagjw
h6vHAaGOqlf3GXbbD4KsH+thmeZqHQus/nA/30CGK/RdCuN8Oxf+M/j+VSh7UZF+UK3J2uPRRJE6
DJRv1x94PvpPrwae9y0HhZWCBP/iJhSgxou2pUYgRPFN52Io3VSW4KQZQ9KuTM75/Ud5V8U1jW6k
CWxFPV0VQaYXkjIyNxNk8PfdVKcRZArtpRpl8yUqZpIyFhErL3jWYp7XIo590EehDGOHtQy4Mmpv
9QD3IHfCFwvwxA6kA4e1msi5l44JYjJgqxRPIsOaTej03NUauw8hIEWOGxlmuYLHvDTlpNKzaB8y
YMpSrDvXigFQFiHHUCBlGFQDlSipFHXhimjwV2KsM+Ysr69TAKJRRDGIg3mxFbXQpEDgMOlqLmmP
nRggxGnxUBGBOHLoJIcCE/FkU9pk3dvEwSB3m2XATtAXHnXTRZnM2XW27h8BkAwp5mh6tLfMKRw+
4XeDsh7EmzZ+71SYhO2gzuMrNBpmqByuL9MLRxl9Eqoy1EtoJbwJK/+WjGZSoFhJx1tYvSI+IOEX
Hwp7dNwCxY59UevpO9XvYpQaVH2NInl+sXFqUPl4K54zhYvzPlamesaCUquxAZl6KgHaaxtnbQwa
rY+kDzhBN3fYrxvGT1kT0/PQK3G9uf76F7IGHgLFBlwySJy4eU63zmgk/lD20Dw6PY+e6ZAaFGAA
c9WD8WI3dXPoJztEnVNrYTJL/acSkHcD23mMXyrRDF5sIAl+8Ev0rq4/2YXZgR6Fhq4NTRwcxmJ5
RWMpp2aAH3gTKNPnTtAH3TWFqryLeqmZ9qJ06mA7RBUZjTNq0bEk9Shfrj/D+cUPuZpvRBUbuR4S
isXkSD5SoFYUUMjWK5cFghfLGKxlKxe2ramSttL1xJyAZXg6Sm7jf2MjNuoKywlK16BL7RUqiu6u
VJjDSixzcTDKS5QiaCmD31gMlplOS7+RZmTRF7j8xPbXNs8+CQyRXv948qh5MmtQL7ixlyiUBPFq
QwnmnYXw2TEEsIr3Thqt1KLP7II5hqDkzqRcDDNgKi3WiZVG/aijpusOjhm5dTmJ17DrG+0YRUXz
xczQ/D3iLeRsxlRJZ/BtXLqBFPxQRddBN23Tr3anUGgDKP0riwK8oWQz6jz+MW12tlMj5IoQfHv6
88mhEKKRLEK6OWMnSAOJx4hZs5sC09xGrTO6cDX0lcNt/piLO5jyIYVEgCsmpYFF4JpmFfWQgFEk
muNeM1MZI7VRXrQixPk96Zr/xZ0AsHq2mKcZBgdlcelXYSI1hMaEZyEF1XKopI+qSodAm5puH9RD
4Eb4FNzB4068IEXpsEVkK3YjjCo38MymYydADRuJnR3Mxg52lV2ruHME+rGQtDvdaZHwjtumXgm9
L+xzE/8TGJmsVbrlizWkTsWglJYvuQW5E/lqHR2kUf5TvOC8UumXcsfMlBTkPk63XtjWUmekJL3g
EY2bejJCMNHIRFxfWZc2OBwvKm0oC5lnF9qEpbUuUABFut93NvVg4h1SOtosFpBhevnngwGln1UW
aPghB3P6SsNkyFmdjpAEcSy8i/ABPRYNlSa9CJyV0P/SN2KLoxTCgcLFsPhGCDOB5AGO7k6Gjaa5
UjfHtM30D9df6EIkOTtcwBEj25z7NacvlGARiJcSp0kfWa1H0F/viqkNvbx5HBpE9froT8WgaIMb
dKnJaymKz3LxpyMakGZLkIYBeKUSMJw+lO+NVhpWVvj5qgDyi8znGyCSFHYRqyoI/VL64CbrO8Qr
Zcny8QWcFGurWGGwvz6H51+KsagicupzDpAUnb5RF6M1JgGy8Iif5Q3gmMoNQN+tnG0XEiLqe1At
oc2w2EHmnw6TjCgwFP5sqNI30vcaQUkXdk5wg1upOHSxHrlNnNaPchLE9yILq1sjRlWGOjSkjABv
nSQ2q41Sd98TkTtPA8iJd7o6xa+NnPtrKPAL0w9FmR49HNS587EI9dK+0KLMYVk1OEmQKBa0XKxW
OHRn/f9h7sy220ayLv1CjVqYh1sQIClqHmxJvsGSZScC8xgRAJ7+/5i1urssZdur7vo2nTZBEIg4
cc7e37Zff3/7Pz/C9A5Qb4HeoDYPP67BrpfRIbHol0xmgCW6Zfi3Gj4+OGdczlvfmD8WoZ69+Pcf
+w+V5K+f++E74oYgvg5G5o5MwCz1Ruet7HtAqVa5JUHYeE+14/iHEgYzBoLZv41U9dZU0YZhAfPF
Xs0YZNdKd2+/vy7uMA/Cr7sgF/Zvxx1Da+Y5vz4ojb8yYY4g8vqmGPr7ad0M44vZb3V9gpzilY8b
8K96Z+e59ReRnsW4G4vMR2o3zmV/7/WqBZI3GuZN6/e1ty+FhFBBj5fgWUQx7pEfvuYcrV3z63m5
5bSVOZMiZgq0HZVx5KUR8rl115mbZceUJcKJwz4rDWAolaCEnqKxOikYal7CnAsgPOo6fBzetlll
Mi+Vw+FA++bPGg39A01zTreb1vKellWJpiQf23fVWcV0OUvvnJzo9S7Mm8VZvB1XuZIMqXm8r+qA
Vih77XmWO3dgWWIEIuuz4+NLTKPRIqc4zzZs2ITM9ZdRVA7rDuW7gblkq/T7YhM3iPNGLiN/MfKu
gqzKvaQpaUJBGIvE1wAsAW8dCAcd+7BCvg7jWXzpUauTSA2FmohUc4HmpJHkV3EvLes7AL72e0Sz
sqVAE5iwKu7JlpiLMNA3GIb7xGA4p3hRlPtWqAGsNtGCyWqiVhZp19rOa0AI5o9p6ms7WTzlnvJM
dTDIPKUObd8SWWuZfRDTLBypOgiaRLc3zdv74Mj+2cdT427cYZ21nhMLOB33IGukikftEBZuNU7Q
7L22hH1ql+PsIjMY3SiG+hM+YHClq4qXu9eHIhQuOQeQzJ2DGIv6ocHk/DIh2XhZ1ubeGWR5MRb+
aKVh1ow/h8m23is1dM9ZZGx3kPm6CqfZ7P0I9YK+1OgNHHCu2fZoh12nLxMHn9Y5M7INLORu67qQ
vu14DM3zfH6ylAzoUgeT9ZUeiLOdSk+ETloHJXnFDQnkfQLr9hw87td6r8WqRWKr2cNnBZr6LuDd
vTdHf0W7YYXG81ys4XvZjy7WtTAXjw5/19qty4RD3cy06+NV6vW3yaJdjmHMML/UQ9lcezP4jF1j
L3CvqtFympN0A8lzFuazxS825oi8PT97xM9p2wSw5NaVJregjsvFnG/UWtTfq7LRN7UbzN+rce3K
i0Bb5cWA/S7e2sXn4bSs6bErS2HFw1gUXkxrdmU1dxbrErPQGKSeL21Sgp2uF3vfWkw/NYnfLtMI
HdoZapMhhScfWbSEARfIIfXQZ2/ushlsiY2L7GRb8aPvTNJRYZP04rCA2fJhg23eo6eMfKb76/c5
x3Y55Ym7hGN9WMJ8+dE6RvltGCYLk19vwlvrrJZuCP2u/mvdlG2X1MOEA9xgfPldBuTNke9XjHLX
Q5jedlMDwOBA9i2pNL2GVpMuaJWby8IcWFSGCBHs0VAescBhtxKhMU5dETfW6lxyvYSnIhxTf1VW
0D5ZksMmtjtPyx1sHn3C+hEEyWYLjdVPN8XPLrLA/Qemkb34bd5dtbieNbKpLPpm4ox4cZFU87tt
9L5JM1gwJdFiwyddcNbzdmYkm1ujbjp3Zwh7fgKuu73Ic49Cjr41EaPbdtFune1aJIJ44a/moMnV
VcKbbjfLWzE0bp79GiiR3RUs2YCwp0I+0A3Y7qM1R9vTIhtZ42LYnPWAcIHtGj+Pq05D6BY9P/lo
EXdqtdFtO3X1+zxZQiW63HTq9SW+ubww9P02Ft73QdXTranxgMS9q8zvepB1cAYOVSZN8jPgeWKb
Ioi2qP6So2c+r6Vpk2iM6PkeZRcRjAZaEJ+cG+1xi/vQ3OKu23w3sZnWPGioy/3OWtRS7iAdBCfA
evOYuIOLP1HOmZ94rhr0ZWbIZknMsqifckcP4YEWl/tk2fOcQ0mqygczHMR3zmv007PMDd+IwK2e
i1XOjy708+1oEqeNnzDg7T675udnKM/Z3wtQw5JeDjdjQLh3DHec2NjQMbK/OswNzzMiiurRd7b6
hZU7Cq9MSHo+rJa+e5/9rBJHAiwGJIl6BanP6/slrAGs7weTzYoM3kI9jibzupTTKhOWYZW5cWkM
a0YY8SYsnJjaqaHfKwkS27e6dY37msSOAsfqFSGW4toYMvNtsvC8x7mu1x9rteQtRkiazxeRV2K+
ddzW32I3EtE3snjAVYJEHi8Fm3Z98hhjEjJYWtiEW8e+mWvMl/HsOZN1tImSYOVwsuqWyXY2JgiN
kIuRi0Soi6BjWaItYi1NSnsFOQ5An3qoMlZsz4D8gb2uRRC98QGZwzevJrEX4Wx1aTA64osOt9E+
ZAh7xhI4Wu3k4pRrXrjVGJl3VlkJHlKGRU+stQR5lXQ8gusxDzfjZvIjIXaT5+bvm7s2U7K52r6x
stGyUsZZ3XHKPOQBhmj1u7u5jqaf5mA9F210nnea4xKmWW64Gsj46DN27N1MwcSS4XdiIZuvtU/z
6yrKuy2tmqJm4js04gW4hEvMt+/C6h4b17y3m41u9JZjzj/Ms8PkksUh9y8watvfCgfEY2z4bBzx
aq3B3WJZTGkXM+PfM9pBAGfIAjKbMakaSW8a3W2+ulGxKxZvNg9kP+r8KC0VvaDKz9FUFNN0kthq
WWCGcblmaTYxUrnFBmWutZqkIfQmSpraRvE+eS2gYd2tpDRjDtdxjjyOUKbe3Hys35sMk4zEiwbn
6jxk+8E1ijIOBA1Q0GdhLa8yfrkf3hjoVzqaLtHZZRY8RuFWKtLEyxrI1jCQjel4aG4bHU084MqF
QGV52nlbl7pBOEjNZ+zyZjGJTw8Wz4pLeHVwsWRk94kflfaNP8no1ijn+aHPhLjx4ZbeCmEF66md
eHvtFU0v5YC1PIztGOXxokqXNC6FxHFXrtP6jeKP/CnC7u0yyUw95rFpFZXC67qsQJE8Nd3na22/
VuR9s2hta+UmlfSDm5oogV3kSs3IW5gJJobor3LyjTdpM+00t1V4yCIJ19pZ7KGQM9u83duFNtXe
cVaL/NRRE/diGyhg8FPY+2CJ6uHBn8ylTLzZVvkD74eAFzbnGV443sM6rnIjfNVrJeoTuRZtfVkT
ZqjisJBreQk0YETMUpv1SM5BXVYXlWe61xL+k7Xrg0F6O8OifRbb6BDGaw9QFGkHQ1M16eDVZG8R
S93OB9tYZXgI7LboT0tYVtQJZjnmeyMzvfIQqdFFGSXXmUh0uXypR6N8JKgmWtKRKQM53pPheghc
2vGL2cGMJtHFU4RHWRUk4GGO8ipdvLJaE6mi6hnZFEboLOrMr14T5E9etzT2ycbfc+qWwNoSr+pJ
la8itOEzj8rdGFSUWE4WlsfIcnR5CpXU1y0tM4ZXMHNqQMGObBONqWGO1RLUMp38KTjr1IaIHL5i
W45tFQZNAmmY53r1jOCqWkyrSYN6aoKruoNCGlNXScoXYURA+PUUPVhNoMN9t6rsh1JzHuwhpeU1
0TGe3R5t6SFxbrtQ/KWCMuPaKFauicswb7zM3s4fjtohgWttv7N7Ll95mbyF7Lm1vu8c7dEn6Zu7
3hIiu+jtbHw1+6i9RbZdZSlR6cOh06oC2UcmGmV1b6lllxuzn44yZ77ObGC6cl05q53Xm2tzNW7S
yNPNzKwx7eeFCEK/K6fE1RQFsbl69ravpzWY9qPfVPiiEK55vGGyKncuDg1JMsFayrTP2mU30pHz
vbiSdUsMlhbbVxT0w42HqN05im3FHggYvmruKy2qPg3NOlNAP9UwxJmFHSlG4eCu4MNX/v7/yrex
giqI7qfzKK5iikSoSrMyhh3Tl8n+Q7fzHwaAtDdIbTz7DBDAfOSfVDWuMGVrdoPV6xEozz+kcDnn
rQJJVWhl3IfQo/msze/TKMeTMNV0qvsl++n7i/hDh+fzsR9wGwNxhghMABmd/HrKXQqDjBjtIUo3
tDxRFTYnx8yGdKMvJOJ2rV+YHP4pFfxzgxnZIJIFpleI+gjK+PVDjdGK6m1D9ubkpXNC9k/9tLE9
dF4hrviDP4LsPzdSuN9wepnYMVbmIPrhA81CLkOPlmwyum7fzbiycpfkzG1hE+ZV9zMrCRaXBSR0
K+1Stg1UfqUrxENkDu1+Q+B4shaJmMMtIrHT2OH+NI3+h5vC6sCDwaSexuhHUZQuVUjS+5KzNvd+
rCt6iMgPROnszcH68fvuxvlX/bW3gZId2hTaK4RYMI1+vR/aMOtmaQM0I6rrrohOGo1j6RoRUccC
ztFuJr/6WW6LkR8cAe8hxtHehunvL+KzNYFjLqp5ZjzwZKiyPlwFuiTPz8/zdztb5+bU2Zsf7kZR
uI+NNeoHYxisb0umtjppeRtBKzo2+w2K9PCHYZjRn6By/9CKCnGU0U0lhhMhqH3+hf5jqFs4odH/
LfRW5WinQ725CHxZd/utCu8b0dH3a0R/yLshpFohIqaWzrAfZKaOY1mqV0WLJJX9lCW/v1Gfn4zz
ddGVRzGCD+CjPnW0l8hZZ56Msm7qZNmY+gZkv6Z5HhrHehv+pND6/LbQ+SL5zEWecNaSf+hmE4Jj
tmMz5sgfbHHojWr6GVRthg3aJeHlv/1ufNYZvsCgFK7GRzWY52ScuJ2ZxXDoiJlR0ZToqZz+ag3b
i22zsf/Q1/tE2qNxjrsdRSkyS0ZbH8cpULvsqndpM5OfNMfmrNo53owt4tWvlx+ZIOXO91rKIqsZ
vlRG2N8Oa+Sm0rMVoRsbRA6RRf0Q1waRTBWQsj+xrD+vyFwgthfGPYjXADf9+hSi7TY7f4I4uBJi
hfxS1FscLWUPkyc07oj+Mney7db973+HzysC5fsZSX0GqzOU+bAPgNZhecvQgpbjEO3LKJovzWB0
f1ZzGSVONrTHSunGp8cZ0mjUBID8/vPPz9SHFQkZMiJ3TKcYsz/OaWwSTqqw5fPHrVxPXaXDI/Fi
0+tkt2+clrO7paGBOBnGn1xZnz8YASxzB0wliGEZrv56u2dDmQOrLrPzVofPK+OquJjnqaKCOB8L
8pUKu6wkIhw4y3/iDJz/8V+/Na8zuy6TD2oCnsxfP9yXZen02YoQVq/jYRx6DWefdJPf39t/WD9Y
Zlnx8c0QgfFJd+f75WadhYiCY+NTheD6biTBb0/UxnSBJWv9k0nn8wLCE8RAjF0BPTMv2a9fq6JV
YRgej7AcxvzWA2KUtGUb7NxZT39YG//howJmbng/zxY382Oiu2rs0ZqhWe9ELbdkm6dzhDBNwm3I
lj8MqP5BM8An8LBQ4zKj5ov9+rXyACuaEuCLlkU0l75s+2fhNnXPbLGFpa/yRceZoaerJjLMo97s
v2xVdAmSS3PXz3SRZQC0yR2RXA7S2FK6Ntnely62c/IX9YkwiT9Bg//x9pBgiTQYGSrj1l8vWUUL
ytCcrYP+VfmTCZK6tDpt7SEybRe/f8o+b58Mp/mtyaVgXw8+pfEpLHQVGDyss+zOze0IRyFMAj3N
PxGZ1yPyrkF9s6t8a07l4sItg4Il1NsARGhOx20cml3YoA9LHEYY9n0vojw6/v4a/wZn/PLCIZuA
OgngjA0HR9eHZc6ZzSmrzU3sNsaD63NeLEC3ND6PaFfTvV6S3FBrffCtVujDvNgQKhAUTQiIqyBL
lsAzFwzr/ojcg3pmP/RDhxEQ7otm++hQmTMJMm5gtdrjXlXDTFCTmxV2bONc6mNW2FafGs8Zr2VT
TBX5IfmSTrkplgtDZiaDCAN59s3EpML+w4vyd0334avjIjrPwLkDgBc/rDVZ1nBk7TJWWEcihDIG
Y0lqM6y+0X9wumQLJYx/eohBlVSrW/d7Cshz5B6Ox2scQKjGh6Ij2phI6OBxkkHpfKsZOjw6Rbm+
k7VMA7GM3K3b+TM/fcxRQ34rm86mzUAaMBArXNUT08VCPP7+R/20iNLDpIQAPoFxAn7NhxE/iQ11
xd4idobJYY980mDXj6v+g0ryc+GAhoB6yPHYJjkyfSQScqfCwiL5bVfKrL8qGxkth6ldJ5HUjTse
ii00ti/rmLW0u4u2OY5hCUihkH2XqJ4JJ306LzKSfJkxatPtyOxUhUu5/UHZ9Plu4I5DOgspFHag
91G849PuthbGervAKpdDLqcN0t9gpv/tPedFZxkkh4oCHp3Wr+sKfRGv5GWlkSSCnL44AoKd2ogw
/MNT+6ksQcJvnyE8rGDE8Pof1i+D/24DDil2uu9FQtCcFUMAIz24mdvuUOYLVPPzxAg4qjudRq+o
vP3vv+mn+oAr4H7i2EYMRdbOh6dLm61yho0rcO3O2E8uGQ0BlrSrOVhyRRtvXlJI8NHBZlh49/uP
/rRv89GA18CZMAk5z+R/vcmg90dJgjfzVT1sO41F5fqcB/DAomPdwxNp/lCD/cOjc646g7PZCvjB
RzJTxluO0JaGy9xX5sVSuz9WLPh/+EWDz59y9nRz7D+bOM/Hz1+/VUblO9ergqrkN95zRau62ovI
paM/UjWItJyqvGJIKbDlFKZsiV7HY7r2KMM0/SUEGZ2jbrtiku+Ga9Vz7K5MiwPpdvKo2rZ+Rl2y
fM8MIVkHuoke+2Tr7QE9m31TB8Ec7G1dBASib50zxYor/QYpJzJSWVXKTTbeKVKoLQNI+mBODR03
L+jkbbf20BdAZ5rM/FvDeCRhtsx+hrUzqCP2Gj/fNxB+opThbNbEGtVwnVQGIoFkdkknSmk+N24S
VXnu7tnoFyCQ7FTPdob1Ohn73r7nAK67p44W0Hq52NWG/nxR85AiyF44k09LbRFANxMqxWx7etmQ
Z1mJABi6JKUQneKOys4+zNUWUVFsTndrGFkwg4MkDSGZeFnuc4RXuBuWOnsqycp4m3q/Rz5glnp6
7RlCX3hBPxcxjY9t/PeS8V/hUP6fkJNfwCi/hab8f4lDYdn6PwCKTziUo2zzt3H9FYfC3/g3DsW2
/8XJA+gSnoCQ5sN/4FD8f2Eq5L9zPKEfBA3s/+JQwn/RP2PXw6wa8gfnUvV/41C8fwV082jm4bWx
WR+t/waHwnHzXKz/R91wth5DVDpzK86fFH4konR0aWUbRcQ9h8Y3imprqB9Fts1HRqje0bHPUYFz
Y+7DiUmlnd0oT5jHoAFsWgbC2UN29nYVbeikrJovGdO3PWRzDtRBiVJZazPO2s7ZsxHqlB6sc907
9nzEyvTmhEV5F5RBf/I3CKFz14WxV/uvpH7/UMGhkdnbONl12vWhvIT4sN3R+xtovmfOzh5bcWkX
hpH2xWQx4AyX6ESdnN8teUeTe/bsAyyli7nHCoPu+c4zom/l2jLu7TcUicuVYS1VbNizQbYrvINM
WsZeGYZzvfhnFK0xjIyS261LsjAj+bjOmoMwp+ph8XNqRBmV4VNOyyjF31alA0egr4sKs6Pjla6V
OFNBm39ELGwnyIbNp96wG8lXNJ76EM0XwKmhZcfJ1XM1USjX58FoXFDWHkM5kiUdBnkdL4M0t4s+
iIwnyf9xvp09pC1yapxUmrNnpu2yZW3coOy8LAyipsFZWmJnmbzijPTyZCWcq0lyZo7Lea7YvcDr
PbRBZ6SC9e4bWbbMWADTTnFBe3CKfRVUj26uXICt3SanVIaMRlazzKPU4IvCqs8K4wpt8RRnqm7W
XbAVRZrN/HRu4TM8D0bKtZ20UCPFfWjBDJOB/awwR2I7XJuLdizWo5m1787q/Ozq7XouNj+tO3f9
i745PX9hECaGkGO41tt2afX3Vn7EHN5Am4AX2g1nuEc1twzkJIz4QMj1ZbXEdLlQ2b4Z0rwE4xFv
/TIDBp+cwzYgzQlX93HNu/ZiUt77MBCEZhivC5NmO8i+d1V+W43boV3MY2OdQ04DvkA986vSHLiT
RIj+nITvxmO3jecSpNn5uXDB/5oLhwIrITOgT/1BXdplWB+k1UR3bAhJiDph8fBdZseI/egq753m
EFrGkLTe+B1T13FrHfNtiQyXmlOMOW0gG1NLocz2gqopYrLInDqupb1+XW3JP+eYlbEnULO+QtY4
pjBJ7qehRqag+/BpHabmfllRdLcKTYKltHEE+6xuohHPABWBQ088QLPqi/WyapE7LfkBJat9wcg1
T0u7MNMa/OsXBtmEMnhzcSV7ehXjYGYX/lTnF3ZWhy/K6JxrrTpkMaXs1c6c+y8kNL0GgI/JD2Sz
281lnsVS+UFCxIKxG4gcK93ypddNh2V1sA5R6YRJ46IswxX9RXE0vGFUmZN0yHSwOo+4Og5Y8eJ4
xVUwqPe1BkERr+M5s61cxU6uJkvFZKpw17lIVjnNxXNBamFUm4jJOsskxLDzrzM4ag+NZ+grb+LE
jou2vSLm23/FVfSIRCUgWqR8LER7MnqHhQqC9kmzqj0sJEEmGEfaC+2cIcDRAYof8o95jbPK5rB/
3TaRSp0l8C9DqYdrsnN5fR+7sYlSlCYTwFQUHC7BhVvJ6dDAIlIp29x7Yd7dZoN5JU3tH2jcLxfO
FgQPBcat+LxCn3qWfR4/N0+9qgmuh5n8pcJnic0NdAtVqjU8RxUeYXlfR1ZxGML2AM2fxcFXF2Hr
XGczr9qk33GwOEiV8TWjA4kbmW8ZhhWVtIG48vp7YbgyjqYx3WRUpSSLkHUbVv5VNnoJs+KfQ0jj
nq9zUuvY7KJWk3Iu6h7KNdNcE8Vh0zfFfdRuHuDqitkwaT/7xXegRi/5Ofan0nfQJssjzJ/+yTPH
tGiXBPRAAZwHIZtsvpKnu8Ujg9rK806tqtOttV5Xy4QCHwaXHKPcndkRHoTHKrpgFG/So/OLJ3Eu
b+K2NeeLwWuYF2MNaMswtTWBWiaNbJIAQndFyBZ8WdqWfz4sjJSmKL8BmXa7Tk6C+99e25MuwAnW
2dH1Nn/nrD+ARumDKfvmwPu2HAtne1ZK2mwMXp7odZDPXtQkyunU39ERmuc3UnfliKgglzkO8rlP
SzUX6bx5OCr1chIZI8igbpCW9U2MjPNmZRA/O7lxZ6EFuMsGkPs9AakNMKwwE5eV1XFhZpUEU3Fn
ZP2rdpaCiapYU98eihcvRxfnFg1fkoVnF6AzsgOCdW3Jw+NMs7r1jQmhyzokHNZTJtfODaMQB/CX
s10jmVm+qnyYj3W9XYS6rA6eKJErSFMmwu7liXlQapFqWcmrNZz8uIQqOcYi7K1DtkZ2LIapi3t2
X3jux/MwKS6b/kVNqx0bc/9IrFd4ajlXoMNiy8TckV3osZgOnWwylu9Rg1Zv79upTWlozafcaQ9N
N9VHEt7M0wwv4Gm2bggG0IncFDqpekOx4JZm2uHAvprK1y1Eu7maWRDEZTc/wCjxjhmKnmScjWcx
VSLhIbSOwWBGd7LCfQhWj5wzN3QBn5bMYXM72iOghAHHV/APvtbZAHkXXYpn5CV/G3GDEzacFOQ1
rKj2FpT7F6csDo4/p2AvgaMzZI47cRvlzY/RDhLSXdgyRPZecy+Q/8yv6Lj4f8tF70z2mL2/FdnL
YCj9kIfseVlpekTfrdZhi8RClGjPpEL5wzfSjhTA2W3M0oAarEhLlhtaN8Wx2XJnJ3SPGq/jaVpy
uWdFf9bDvF9n67AWxuXWl1dL9ZI37JXlSzTXN75XM92YUnfpDl5Z8rIJ54HeF9iD56VbH9vSu8+r
71GDMiaqiYsCmT8aiVVdRxnpr85F1ckXW7KvqilRc3eLo+o4NApTDng5MSBIAsHPuujMD5hLzNPQ
0k23aOQX5Nb6Zf7s4llEuuQ/DErMR6EZ6oWjc9fRsSTrNTWUY6YzWQRp0R8cHe07vz65xcs6eHtp
RuMBov5btdS35mQndW8/coJ66U1x8lx5M83u7dgNdzMPzKYL9F9j1CUTpqIUd96YZrrTWOW9C4OK
lYTEtUgyhYYfKEl+A5r+uPVIepiL78zwnJrQtN/CCom0KMJvRqXtdJp4XMKZnUF10FsG3rUlrkyE
v2xiXayqKUszJ/cuyoGAV121B8LBX7ehR6RDGMguW7K7ITCKo+u3ViKNjJyCxX3E1eHsKnMFouoU
w0M/8m/5Q5+/F8b4TQhVprZds1mPlXfpya49RJL8jaBdySAeM8KRxXWzGj9FFFyPnubhQortDOOP
VUTXKzLxaBFJNIt9dSa2Do6bOsVIcvH5soJhfKFW498wd3k/JMUZhGIsYn2prZnfsVTNCw9aw/Sr
f64rfSND/72V5mPDCeaGqfJPCrP+1GGaegGDdd+YM1eFmkoLEfvGo9tY9yFpa/vcVtmtNemHQVgP
dEUPI4vB1K3nm+jspbe0h5UPOppm3r3B3iofcfcuF0X5U6IetZtwz8i4vd5qCh48HDvpopsyXdFc
h6qy8fP10W1TV7ANtmZ44J26C5v6B5rgtHNxrXZGY14oNIUpg1AEQsp23GREOXDlZJPG1Op66WDm
l900VRsUj+BxNkJhYjFb1y+o94LvGLzDneh0dZVhvEzOPXZE1lCZ/CGcE6FIgp+7QSYWPQEaCE6N
EHhs46gqcAb6/q25bmuKEp7qIhcXGAb7K9Jf7RsOSTKdu+pVZtkDXcjiNRvFVcBOP/cqSkVPAe6L
erhsrKnfsyOPyGO4RqujAdqhq35DwGwfG824h3wN46ILkS7G4JVYDs+evqDUwyVc7yeDEIMhBtLR
XNpRrS4LMsTw9Zx526MnT53ux8dFbNOtygo/pvHaPBkrGmU/GJo5zhtuBwqC6ILdcrjE0p3vCzpL
0CiNKEXcWUjSYaJvYV/k+zm3u93Emn7YtNvtVFMSqTGFCmln1yV0peWJxKGaXrn9Bvcm+rHyfiiU
ZeVDW9O7LAcC6JdgNmNtilcRVg6Upty6QGTSnppOojnNAzleUFZbX1yRI31DSsxDGo3vdqaGfTWt
ly00KdgPlRV9GSX7sIoMf+eac3CCESOSLmzWNAy3NQ4ate4kV/UV1Rh0MT14we0iWJJsbQXHKpjc
oyTYLlYAlo1jaFvZTs/rs14XK8lRXRJCadXytox6lJ3V8irAELfJgO0CB9qwDtdQBbLbsULGNtbB
elhZKdO5N7brSk5RYm39cFinzflGO8jeS3/WJ+ssDNyFLisxgSIwOsYcvWWF+FH5OpnpMu1lOw2n
KYqMU6Q4EMP3+BJYlfmslW3tPKDxXzcq7a84kZl4bJhYWd2bgxXSqkYZJ3edwH1goi7ciAIZzMts
kFNitS0iuiCbrmv4nMmCS+t2iGyse0E5/qWcWe+GqLKvR2c+FFb7sETPdSsMO54bfB1d92aJhujH
YDDYyTP7aJ8JjFs7vEft5B70mkd9nK2Zjnt8bIfAXJyrkrivnT9Z7h0y/VeiYL0vnbJGwiCRTc68
Z8+rfZZee357lSHEPGSiH4lZMrzrSgxP5eidTRiud8HMteFpbV7nhucrG5dkJbfu5Neyju2JiFrC
W8NL+/xGAuj5Wll9dS8dc0FvU1kJGoE7J0eIgNYx0U7TXnWBt1xzMF/uBmVF6SzbF+VN2UGhirjq
VTUnBAFtLEe5vgwY6VyVOitV2lReBoZvK9EerttNjVKcfZZafwKycGAH2US0IP+03RttjdlLKLvh
qPBEpIXKvH3UseWYOgiOAWfCXRAIK2b8HqOqmE+GxXfJFJlACu3IBSEM/r2TR+txCFRz6Faq3aQd
Nu/FHqL1Hraq/UCh5n13wnG+WUxZSIpAR98OrOmsRML9YbR4JZxGXeQO/IWBqdF947+L4ZgX/R1U
tPcc+1kzEJT5ILp5F/pHZ26/r+zpp2bDqRN1fXOMgmnYR7TJKTs1OSXR4Bn3YNK9OKfH+hXtXZEY
Q96+80SCRApRHzXoX68MWSSuUW4PJTFKL9z48nJxguqnm7nLDgW1dwirqH6CysHCWiLIHsztyQYk
AywjW76KxopeWj1zbtH28Lqoor1YM6f8NrqoRzcSZFl2FPQpkGJNd1z/h7rz2JLc1rL2E/EuGtBN
g2TY9KbchCuzskRvQQPw6fuLq99IJbVq3Z71WIpiMoIEDs7Z+9uzFVcdOPZlHuqPLix5ECYGnJJl
ydqqaJz1bCZGjjqK2FuHaPsrKnQnvGy6TLmT2YkXGKZ1mIhZrSKhhPGkKGo512E6+iJEZlTU//X8
NYNuASfSVN1T67XdQ8U9HuqOsjGCnlbdaEes+E/awbrH32WeCqdBM6qDock5l+fWra1657NXlM2d
qm1F9WDRKt7VtcjHqF3T9XlW7brFDpfE2zR4d2Zh1Z+M3hKnxjK2p0ZKTqaWX/en0Qm6MFY5MLF8
RQmwW4fOfxBb5f5I55yJICUxm1jQldEqK48GuVv6F1+4xaGzQalGw5AHMQdR+x0SJilSKjX2FdEz
R9alPnEHw4m1tfkcFjqOTCXy8dXvprPZz6D8aWYM1cXDrmdEnN7D9yzcHhriol67irNF0w7yYo8p
3RqOVju2udCnP+YOoNz9AI37oPMitjC0Hew0eCMk6rTMITFMcweGn1DZSNADOOczAHan7vrbrC/V
CQTSWZUcmErj0ubOyzhakRhsvYN9t584jsyZTB+h8PZHcXXUDm0nI1IlOblvmEPDcYx1sB1Gcds3
GNCLmh0ytR+5i5PtTl+E5+MsEUk5B3kM1ewUjBgVcJJ5y5dhJZ7Xtw5NSL5sClO1CHbTepdRuj7p
wJexC1LBJQgBrgusF7Z1on3LyC1qtpi1aO0Yv0aTjExLTPWpqr1HIJex3ax7nFYvwmySYkgXRkPH
tf5RSTa0Raw7r/Ce3E12L5wMl2vi2BUj3bHXebBxAxcz2uwUdEWWYbt4ueedQ5IgoqIs94GZfV+z
/IdjaX0jiuroaneNUF8QZ2bjvylE/YnuBSY8eoq7MiWGOQz0wVVFe3CD8NKacLya3L0Ejvs9kNea
bilyMseDkAreRBnA0VOwJzzi1nMiIjZ/aJvi2wet9sQOnPi9VpGFhfDok/OGhoR+h02zMheI0Z36
vrkueC46ciSapY6D1hI7z6POM93gzemruChtWJwyaUIEnAF2QTUSCt3ZQ6T6NJ4rDtqZ++QylSlp
oTQrYWWF/LCVf78F1i2JV6jmw9cWoVdkoP98gk3n7XlA34C6OLvr89jhJONy+q7LNGeTICMaVPNU
tEy0nB8SFLGt9ySVYS5jsM+rpJLaIbHLM5+F2yUBKG5buhcVZt/84DgAjdgGhEZ++LIZ17ZYcLFW
7CgIAKDZ7Ua/v2zBgvw+D17T3n0aDCsjzouJ6GTcO7ZzmDv1ZubVLTg3uly24ijgJUKrb6RZ7Kgb
9qr22dybuzK9GfNc7WSRntd6fKJSvasE/eGu9sqkTYOvQ+Gu8aava3r2tLQzlqCCcIM+tU9ad/kO
/3FcrLj/bLGh0jcObckIrULOuws5wuy6cRAndv1PJSyplKZjvCjIC4B51RZntX2yOPdzRow70yXb
BaMUIytqRldh/cTRxdNIivbin2nVYLcefZafERK/0VbHKZvOHmmH9AyBA0494WAGk0qcjDrojqvf
3nhmc9TOA01Hyv5V7fuO3STFuqbXFmsYXw09sOlcV5xvEdjtJul7Ub226jjqfgc4hg4WCo+Ivt/D
GtR7WU28a6gJpiVE9kCfjUbZacmAoxnrE+bPAzkCcea9rWvAQW9M2czDDx/1slMiLayrH/2Y0qsX
23Rrtrb5OEq9xH7es7QOSxWpkqBILEUi7oRdHPsUkRkMr37HOeittmdem5ynuzNuvYYFr1bYppYl
xtCaorVgMnrOhyFGnPh1HD9ZASb9MLxnah8NRbgnf6OPlrnao569ut4cckuKm7AI4m4BKbmKNAYk
Fa4WPsbPvfUDbcMbxfm6k9YwJoYMHqrWSU+Zqy4EtPLCD/N2UcxH/dR8aKbhtnTptrLIv7emuucE
cmrW9bNU442pP4e2fGoHlHR0mPxklZQEgBg+l0V5yDmmeD0/So8YpE7HczFPbLjKeDXsW4KXGGeg
7zfnC0DMXdAg6QL9ZJsgZpsbXbUnowiOBB5nl5H/b51P2GhgZD00md53y8EYbwR9KoogcQ4Iw0zr
V/oOuyp9Hda7xWNF8bdny55p8k/7Ijws9EX7CWOvJiKPJosy/ShtglumKbt8vpTDZ5aiHTUHRiAm
Grg8/PGpoCJVYo21h9F5cx489xVLZ2TZX139XslXJi0c9jgOsh9I/Ivdpi4jMY5+v5fBF2kazNct
hBMTcw52iam9mwx6bmhmqpY1jfPkZ2VIKwq6+kKWir/ri1C9SKGdeCZKJLEZ1ES1HbwsjM33rbKf
hD/r20GOnENsfDnb9EMo/9zACxb2fF9zxNuHuJjPomfMQP0SG3lgXfq0fkEscjcQmDgOxfWpbvnJ
8rDh0EjoYe53243AIHelHMfl7B9zk2MoA2v8GsFjuQkv8Qy99twD5zvtZRfbmr/hh0a3aoyzf+s0
mDzJHjsGk6tvaGeJ+tGppx9sQXQ/fCoZkc83SAkxVVbXlXzSwX1aTuqAuwXBa0Xjg+WXYcaXNMsW
AkI2+biar77R3pFFsKuxh0Yyd7z7griXExkdtHDnZ1HRHfY41gwDW4farHhLsy/TJPSNv7p7amtG
dTCper0LXc+HD9Xd2PbDNrLT2oeqqDQRNSrcowpZE0v5L1hKYvKyLmZp3vf9p3Vc6HA3L5XhY2Gc
YuJjgl1rWswGxH5tGK6127VpOjVDdm5xQx3dOkj3tMLLY7tlhDXk0rsTpvJO1dTfFqZLM7ePczN/
6mnk0mZBWRK24WODv5uzjKv4LKWYQcfddHDOpA09pRAHSXd1MpsVIw6JTZoeclnfZumltN35WC86
4xySDpjBuvHRCv0vZZEVJynJd7DGAhMs+sNz4VdRzrcQMfn3b8OhOTVFh19tPzikSqKme+/42M61
a/NgbvUQu/b61I5+m4yIcZ9UmpuH3s8vIqgwDwRmnLkyWbKWc13flnHXidMi6tMy4N0ReRr1Qn6i
l/0yTchOu6t35xp7s2OkUEcqXNR+CKiXsKGZ1BrBPN1l1NEv2iPtEy8QpanfPKkyfGtWcbDsBSN4
UByA5H3WtXFHd+GVuJgjRqaj1QePG6Gw8WTONLHChYa/e97y4NGh0pslk1v0+7t8coqkGabXZiA0
BDVI5GyToB9cYHIHHnNryclOXLEuCY7a33Kq6t1WBuNx66r3XKcUjS5b2FJRaqHWeYOM5W/Do48U
iS7E+oL56RZS92vA4dGgI38oHAqpDCjVnuM9FvXBPTUIDfG2ijwayR1KYQ4j3wq2+izJfT6EMv9e
Bwz28ivAhs0xM5+hq53ajaF8R75pZGoeQOI8Ca7ggU+72MyqG8PHNMDxgLFCY7T52VvKM123dL92
iz4sAyZjSHF1lAnn0G1blHsj/49Gv+fN66noBiPa6s18zZrA2qnVu4O2S8GDiTS6HlowYePNbwFO
LExesZxeB3DDI5tvsSNjq4ig7nqHoV1/9DNdi9kjzjOF5rffZFZGIyFNSabd8a6qnfuiXCfCLXmM
xyloTtPYN+dscFiCekUm3DwSpSQd/+hZ07c03/o9PQw7Xsc0jw3Z7JVhPfM+PowF3RtaW+RwITJK
hm1i0rvRHEvNSn2BYICFbtUrh7dxuKy1WX54o4B5O+TjeSNIFycmacJMvu19AdsLn5/pJsU2F3jS
8vU0KFeeDC8ggrZtqqirxmvFV1oAHso5uloIYkcpieUO7YNZ0I+dAXwmY0b4lyo+Gw1lHj6Rg7Wg
QLCdtY68keCCKei/ZEyRHmxOIHFAf+opUKJN6CSVkT3URryC5751NsEIo1uInSqvmKawfNbz+KL9
9Gs9m8ZejFt4Q7UIu2ViEF7gtyNh8ipGNL3bjjMxpuDxYgByOWGeK1/BvQY3cu7d0zjT4kYWRtNZ
mw/2dbK89fV959ntoQin7mPCKXhU9mje2EMWvutVGp+7qlVfCrPdgDbNmlZoxkCgGb5ZRutx+tnu
ei+/17n9ZIDFoE/LHxDAWH1Wg7PSD2WIgeh016oB/7UVflS9E+fh0ia+PeLcnhrqoaIKESxQRTSU
59jnS5YRUUPO8O3Ve8oKYceN3796kE3wagdoDfA7J1IF2zFrQ/0yKYBcAXzcVwytt41lFt+YqxDG
jQ90Z2E2bjy+Q5IqDktR9Ce/IBSMBETMqehaUr8gAwSfJ30pQCyNk6A4bE75pK14dNbi1OXlHqFX
dW2E3XZpPd7DVnlLXVknCCFY0eRmy2jNqSSwBMk47MdzaN7ozHybaCjkhrU30I5OTnttV/H2IM5X
9m6eHQdTu/ssTdhnXV13Rzz9zu8i0f9Ii/W/TmV1TYT471VWp+8/6rf2408qq+snfldZGRbZUjSN
TcIUebxtNE3/N3WKPve/UCSaIoS/jm4dZPT/01l5/r+IdxAQ8slq4iRylUTK32OnPOdfJAaA4eQz
qLagcP0nOqs/m35cwLxAl3CeoQEje1S4PxkU9agJJZy7JfEZG44degsNIIfhveLJ0Vsd1Wb/K5Do
n+Wl12teEzxsXmzesMC0rn/TH+xus+fmLLm9pL8rizeG0e3eWq3HNgiWh2U1f0V6+rMV4ffLQb5l
1oHGDeruT7rPyZyIcnMGmbQo5w9SsFLhQqmhW/TeLzSmf3spUmyucEwH1PhV0vaHO0vnGo6KVckk
swxEOECG8L3PmtkeUOPqd13jf5vlhdTuD/q4/3NfoYP9BImyBT/3zxeTzdiByOskmTdjdZej2SVA
oXa+DYxyGButXjzWNnNZ25vHWwEC7RfX/7uf8SrQMwmCcELu98/XZ1dOPXLZCfD0gubSXwXfTIUQ
KG9zyeHOcP4jx97v9+te/YHkFyML/Pl+Q871tg3NKNnSlNHaNgy3nnKWi7kGwSWsjf/R5ehoMggH
5+r8pAAf0NmvLjEISe8bfgw8ZYg5/NuMqAP3uIZBffzDqvHwu7Dxj+Fgf/d1wv3CSQSmnDf/+t//
8OxI3Rft1Y2V6EB5TK4868Fc6/C2sbPhfrWd/hf39/OzigOR5GksidcVCIb/Tz9f7dJlFBVqrZYD
1QM4kXKPqBFTAYyfr/98az8ZbgEv/3Stn7TsIftm2TIKTua2lacKBxM4TVJm4bK3OyPLZoptG6RH
px4D0DN3/arETdqnyDr++S/5u5vmgYWVeIX0Qsj/85e8lhpxIAlSiQ4bCF6+AbQ+zIsLnfj1/Z8v
dV3z//R+ctM2Hmd4yfY1Eulne0juZdvazwAYq1UhqZpLH0SapZ4n3dWUss76LQ8Rk5mMcgBrIuyK
UHjavwiy+XmRwC3hsvtc9bpAk7zwpxWpt6qQwV/WJM2nIjHuhB3NX4zDrOPt+Z9v9y8XugbZuDh8
eFdwFYqr+v4Pj28mJnQEzKqTSYAvcSpE6FPqDzmDI2SrTZj5J0hpTmLUi/zST/V8+OfrX1/H/68W
5hEjsUWwMlwNKHiW/52++4frL4XnFEZHj0rUS3HBzWUe0cmomyBHjDRk1seai+mUbe2vTI5/c+Ps
m/gceawIlv6ZYo4iriUzNSfbo27HIxehV8PE9ayhuaNjIMsDTeJyGBYkKE7Gqfif7/uv75ZlUyTg
DWR7Y0P9OayJKWiIH0DmidzcbW9nzC+wzYrI6UkXSuzao6HjaNqe3jQFx5RpOJPOjHl53mW/2P7+
+hsIuOpox7F5XXGkP+9IdQufbBr6RBFZjWy7/ChE50SDl7cHi7g2RtFtuF8t81dI6r+/cGBiHb+m
aIbX1/4PP366zrJMrb7ndiVNj7Uhp5yB72EjRuAuK2fxqvTy5G3rf4anvj51cBNw72LPhO7Apv/n
C5uaEEsmIkCYykCSaULknxmQ1ofo0/wFMONv7jEgHSgkVIGWyV9yRdBVlNMCYi5pCVO4WXMElNKz
l1PfhCgkpW0B95LBcxu6xS82+r9emVI0oFAMiQWH0nt9A/7w7Trr6itprk3iNHBb0srovmZm9anX
wjk6nZGdpSsHhiP99vTPz/bPWyKh3XBH+DnJoPdhU/z0PDFLNWr+fRSnAyPLcgU9bW6ucwHuhfo6
NE7/fLmfAveuvyYbr81Ej81BeIzp/3yjuAztcCilEXO43t44nAHnsPMJ1gyoomOg0vEmNXwEEP1S
5jfZFha3Psr894lJcjIUdbXDcChO/drLF0OMyxEU0PqLH+Mv3wnvOHkr7CiWEwIy+WlBRycqx7xm
XGIs9FMFrZyjJ+ryOJtiin2oP7947FjF/7KRQVpB4vvv0oti82eLvh+kw5TVIM2undMmMt1l3L5Z
0BPq3wQn5uEOjlmrbhqYLuYlm4rSQR5Ybt4BR4ZTH/pttcuDAhNZP8sCrboL5AtDZWzOqV18w/xv
mnehw6/znOZzEzJLlT0dwKFzYbSoNpdHcPat+22xddceaTFtVYwqZTQmek9EXyeNX6fbOcidpj7O
jmWuDA17Oe0Jwa6bOwep9Bux9o33OZ1knt0C1hv7OO0cjcqWPGagbMY0vdMW1fbZyLPl06YlWhd8
V4AMWx7zArXkgJXLUTNNS+XwCDR2VYlEOUR/g+fsENQ5OTPcpqNG3Lehpc2XOVjhGPQdjCW3xQ2Q
KTQOAb1iN5qXMHvlnGTSb2um62ykX0GQwNZsH7bcYb5g5ENoxn3deLQWtt64GVgAMEVMjXwLxeL0
+9wdCaIEQ0fSY4Y4nObvwtF981HN0fli7DNgHN+Nm5t+I8VtWM7ZaCjUQ2r071QAYyVeORIxmIR4
1B+qMO1HlrAc6lwuHKNjhtUyYCPTdGhILrCvaC5dOJEsbPl25XRAh/ONiV4pbhgSXBqNHGIaUcuV
slRvyJ+Xu7nzPfidxpQu98uirkTGuc/nfVGgD4i01eNf5vhgwHwq3BtrG2hH8O8BQApK/45udvcb
aJKpJeKKeNuT9oxpjrjvgiY9LVySHIICXn46bu2Nb5k5JK3c7IczUiwjMcH1GofRdadsb20Gbd/W
LhoRuZOGh4gQ3rvzCXcVtMOmoYh7UJ1QN4NlXIBT2UTVDnke2PvVU351LkSJfik3tNyz4TtpUm75
AKWmadQaWzpnPmJKenwYzGeCVIYymzAnkNaJ52QA7lxT3c6n0Oq8Ym/rPv2BYGoF2WYScUqY6Lgm
UBCzMKr8bXlx8BGnuwIecR43K0R6FP5G2sSpt3TIH5naJWKcrBaxAzTCvWDI9eK0WcHPME44rbVM
p72zFVP3RL65UcfWZJPgZ4KITWy3Us0FGWDRHBq7nIL7qWPQy0Crk3dIjp3sMlBqPSOZNyA3dEB6
ENOaafDcT+1402900pKQGQ1XoKsZxFO5zIyVGo1Rss0LB56EtlCrt3PZHWZXpA+iHmVzpGYo0cb1
QMkjc5ADsuamB3LXsuUBN1HlxOZCc/TVkmH6ib0MG82Wm6CnnTBFMq1S2mfwbyEMNjVwZsZ59swA
J9Pdu5dJ9ieqU0Ps/DXUxb41y2F5QBZTmo92TrRAQq+jfhQ2gq2D05n9nqQcJA51MXYTX4c5hw+6
94bwgfMP/e1eFk5/i/xJPaNrtKpz2JjzTTFa+ZjYDAS/K+Y1UDPUvKSxG3TpqS0U2lpFtVZGYWFh
2wekZ6PyqU3Ak5ULegFWJqTkuA2bWScNNjYkn0g1iORhMf8oJ9vckmwL7FujFqhlGC7lx4X4qhCB
fmDeTzR+0xL5PWTdwYnoG+YxqwlnqBzTyhSZNU7vCDu9NX7OjAK24dRLFHrg0pjuBIM/5fdzb2GM
Anne5+eqWfvp1HVri3y+80N/T7A3GpTMrtd17+oev0rdhO7dHLKgvVZLJRbKD9Tph3IC7/Uk3MFd
YlGbhMBo7QY/GnNJ6fh6nJSTwruSKj0ih3aqlEsTTU6/PU+gbRimtJbabwhHWjr8PkYG9PdYZ0DR
EVsn23BLd8x2evNEi7u8b3Xf1jE2rMy5Z5+bP/nm6JvHzJxXoNJZ/pIG2vvSYH3Ru6WVkmhyHptj
ZTHMRg2DJXeXq6oPIazPoojJHBJD4vlqheCtmHCR0obrDjB70W/sO+uKk0oX7WuVpa5OirQtH7yx
bKFoD7mmn9zQSE36IWieVRdoFlDtWc9+22bfZbggEaQkpH3mMd3/UWkqyBNcnU6fKt7zbE+oo64O
G4A6eRJhFTAWyf019iDKsh0FRfajyaoBGG9gFtkB5Zv/GkIwYNq3WhUGw0CnnBcb8FSIvLZ5BmCq
D0pO7dlDz4zpvkunZyiYJWjr3FgvmxSQWCFO1qgqgTltB53aSInazje+jHLbfmsbR6HALYHOHeeN
WD4pZ5vJSpujJSGjja4/faSm2PNIsSxlUOdvt3BcJSK71Phh5e70iOlG9yeAgEixHB8lamn1Ju6u
skREnhumfUbvJ5Dco02vYwdm4bBPqdlLgnMd6H8UZuxEV77QVVUE5T8O1qugMveclkjtZjHgsRYU
Hbwf2n5fc7KGzFyG724OYXifqxZeFs6/Ya/7EWik6hoEDVVYbO/w94w+Iqa5grLhrTgnmZ9694M9
aJxtnbe4iW9WzMwzT/dTNKUrhqQml+e86z4yQVmROH7n35FkLentN9XbnNU5RW/emvG2duKq3HLb
d3epyXk0UGXesgvKBWOV9t87MUgyQQamgpGabSbU5CTBqdZVQ+iaImrLvCmmgdllqUd5K6xie8l8
NXytNfNDQp5lMD5rH9LxoccnO0R+ZmUfxpwF3sGYAyt/bcatumfEUa8gOO2NcS1sSEpRo66+a/yL
p9HLZi9JvRSfH6Tx8EXzWAvsLqbrIka59mC2qhrj0Vuq72la4iHprTmHexqgNTt3i7qWuA6ljy+A
/+5WSriL9ue5PjVCIapft7A6m5Olvq69to89xArwpAItXVTzgzdxr9vWSBa0Iq+Z8pe9LVhckpVJ
3o90Mle8L1h0KGnR3T0oRsv5cfMXi14UnBB0Qwbzf9DTvq5jKqbg3LXGZEbbaGaPiJ75tWTAWAXv
/DZat57lSbmv5x771TY6YYZrIWBOJmqrzQ6WZ+R+rITj9BfDkm3BIrsgsnLRwEWNUqxetTe24kgo
KLOwkBfa3NnbovO9PWe9Pg9ZHX5au56Yw+CdalI4t6RBFR1bFd0qZ0KGWGyY/VzVfwaIUXxqRbFl
u2zsgAtMvS9LQnyEejXQDiZiKYKXdoNAG4dDCjokp/7+oF2kmyT3cvulNZbsBRmR7I4GGNjPG5GF
/QeaeLyKYtqcPaxY1dy28P+RijCZB7WPUrOius2G6UYiB7hB5+L294s7DucyxVCy7/22ZxXDWrie
NqxWPnxh3Rw3oyGjsKvoF4E6d67GRnfxWpJfug7tDLAZ8NnrQAQ6U8V63OfpZDR342Iu+T5gpAQp
wpPLfOzXAecw1iNozeQqrg5+YSGaU90HWwPBdiXfkT7cihfJTTF75u0YXCh5p+JYjkTs7gAhgBff
7GB6CzXZx6CEr7aGAkHdBbKDKQ9VNjZUNkGaHRmaOKDCZa9xIancORqr07GtIyKdAQhb8t1wZut7
T57rlWyGFnIr3NGJ15kxNhmdoiH4gwnMC7DrQu88whaMqJ4Yiu021KyIm0RWK0wAc7P3XdQ8BjJ0
5tJjwAPrh8OKb0ds/Hm5nYf8g+YmrwH0VLmRPVXBkiidBjNd1b58LIeJNdEeLCCpko3xiAm8XzB7
h1yz1XbwMRXC1zyeWn03coG4h1+Nlc8X61TEea9LxfwS+1BsQf4v0KZ1QEWHxbiq1mp/neK1sc10
N14hOU5blG9LRR/oIMlSQRg2h+1tUachpPbeLxwi2p36c0lPpSXYaOQNLQIw73SpVvtEystE2Sko
dSknLYF9B2K3wMvU+GonggFaG2qttY3ssiJsoA3V0FIIt2N5CjbLP5hMikPkX5U73SNjDcCpQnhA
tSCkQRWykjKcw1XJYqYbvU60NpCjDDhQPi/sXSrOR5wjs1BIQA2rB9qtEEoDfK2oM8+qhu2T2JR6
KPipXncLeTsPeTP7L5ky5dlnBos8eE056HmmWvedcA0zAaBEDWlfne8UZ8YkYgQbbQJruj62hoS0
Nxvz/KmiH+LvfL8nfLvs8a8eOgs9dGTztfJg+ldJIvKe3kt6/EQf5Urn8SyMVpqXshik8xEEkz4K
Mj7npKyL9j1AbSH2c6qa7yVPKW8K6RLsFa3v9HG1MgEEj8xOFwNYaaudFKQFX81r28EPJ1QgCGsz
RI+kXuLQb1W5b+2Z+Xy/Tt3J0F69HRe/Mb7znWKicP0WY+TYc/bdtfUSnnWn9BOn2JkNfMMEQDAo
b5ll2Kq8NzY4wKPdhO3OGrLtMrgBzsR5cIwVeL8PG6EuVfdULXDEsHO7Yb5zZ36PHRipdWTyLrb7
bgQ/z+prrq9LSZ3AxxEE8SehLSB4L/1keLU7EjBCB3XXWTaaZ4FNMmqB3ffoHKBgxW22UfrmKm1u
ZpoHGIQZsb1WjVnwmGSC5Y/e7rzjHFPYO7uuOZ0pXtvxGNYOOr5tnSjp8r6FyINNnYrFwtigKM+9
YC+JRN6PHOlmGiQ2aSQjuNdnt8EYg860MF/roEGCOWRdkMxaLkgLUgkoQg+GPMvCDcNTQLABQYuN
CaAX0bHaT30+7mdYYiij1GS7ieXAh965pLCh0OBgBADcWf0BoVm1gWnxJKliGSoC1Aat9e7NKl/3
UMv950Au7U0hJkI3zCYP0ijPS0WF1+lQQYgIJjt2/IJdz6Etkt0zlvJexLzpFakb1AoBEUuwsNlT
uKMoaHykcTQuLkZT6w5RHXSvXVEb+Zp0ekI/1i9Tf4dFb9Yn0C9rtmfexldXSIROePnsADHdkPtI
ALp8WyJsOJ04NKWXo/vP4LTyjabpcwC1+npABZwbzWUj5N4lYWO8nz1DFj/qghRISFyYWmQ8c1eM
e2wyOZK50QMPWiWr8DSUfqZ3Iw4rgMiEEOCBKIU5JDVUjO3frNOGlhv8AIKw5+1lWFLYUl0w60+B
iQly71rpekq7FoOfoSjoIkVq6LfN7o2jgh3d7LysZE8yi37+ISq53WTGvLGM4ChYb4qNaE4UfDYC
3brqpBUXlB3qhsDGBl1068/owCzJ/LsLWIZh2HSpceoDGxK0QwzKY2oqIFsdu4e8bw128J3rIG5H
UennCPjYyAgZK20/O8KWZDI6VEY47Gtq4yX2utAv4s0Ygaqn0KIpzUTm7JdZu0NsOKr5TdSGf9uH
9mbvsXvwk5ijgIkglsGLPY5YaOgzetLE5dCf3PEYyK8+7bAgCTAToQmXKzEqTjitMDLQ7H4LNp8K
TYnc8F7V1swuR2/bOqt5y4KoZFT96GsSA7DdiVFH7gwXIiZEe8K2FmCJvQk9ZX/vmhH8BktxOSLP
68CGKOvqGOUzI15htyitSHVs5rhgAHPt2a2wfy8TGbeRnPrs1aQCMyLRLiPK/ElCHyQ5b2IWt61B
foDUmoP7aAIYGtlgrGO0NaaBCFSnuZ9UqJAlR4vRzjC0VgHhOpSep4qc8Dwuy3W+pZfgIyZT6Vog
YHZhE4FJGFH9B3Zj49Qo0OQz8CvelC3nu5yilhe1c7wruH4hO5HuRkESM/lwmBrxgH6ymoKzemop
dYO1CqMC/l7/ZhPGVEWl16e/Fay8783kBa+jAQYsIpmBrNFCLAxbtqAfn7mkq8+o5bpPRBiOjMW8
PP3INcCOYx9qwz7mnCTZUaQLm6TtB/+eCnHTR28pGvVAeg3aMEaU5IiXAlgIMQ7tyNqzBcTG1OUk
70qZ5Zj90Vm++1Zx5VZQmf0wdO2/m9OAL5ogQ7oWKsAtIFsPWkld03W5dDRucmSTrntTZoyaj5Nn
b8UJBIn5aWTL+SwWLAo7TZ7KK55l82PwLWXf9UNLi2zJi8mJTcEHT1u9ZoeuHzJvj2umRJOY2Uyv
6ZVNO5Rj3xkXHnq2GztaMgcEBzbd4jBLhzNsN1LYk3BtbQ8eAtaTLnX14eDLDdkZDOud5WMenqih
c48ECu0TZ+JTQMT0GSqed45jeYKLmmqE1pCms8jo6SOTRqoiTs2I7emQmYkrHTo20t/4ocXmGd8k
R0MOzCG2y4Ov0eFdCtSl5o68BQwC4UoRhZawJ64ax7bD8RSG/1Gb0Af6uSDXyHRqRTvRGfUe5Aq9
BnqP+MT7xvY5ulbbAgCBML4vjVMZBCw57Mb7xVrM9zkU7BC0MBmEuQhSnks4HMEFfyD6QFtMmAmt
sl55YkMOkhcP2OU+G2Yc2j6pB1eanj+hwicbiHeWLtrZRpVc7XkWgmPXEWMC0Mip7mtnU9Qx3USO
cplJOz3YZGI5e/KLZ4NTmccpaqFd/I2lDpcez0N2V1Vh9sM3shyJqSlLhGdGW/KTDaQhHRDNhybB
5LwO0SzIcogIVDE6xvhQNOhuLeGcMFj/L+7Oa8luJMuyv9JWz400KHcAZl39cLUILRl8gQWDQWjp
Dvn1vUBmT2cwp5iT8zZjVlZWRTICVwDufs7Ze22QDnyN66pDb3iwGod6ChlbmG+bXgewLtqOPNNI
NogRi9xrcYD31QtBGe68k2GPtHexv6LRmSW43cgHBkCCxniEsNPSc2hkURwyRR+PKyjWIUAx9VOE
/d46Bj2L/j0NmzbYFrNLKAbeNMfd9XMnAJ5EOl5yTCpC2zIrnhLE+YrKnZXCIjzBrSoMyjYuj7UM
u4bCBb+uw0Sg7/M9N52+Nul/ryxCISgNE2vxF84zVKGwhj0wzbGic+vPi6PEiPAn0+AtruK6i2lF
xWJ+opfD4Mw3gWPEc0hfw8QI/Um5DZ0GW8bPXdD1Yi1SSdC2pg4hfBB/Sbma8sW00dI1hu3ZTz0d
SUA9X1MWLJpKnjvtsQqhZPSE3+yHrG0e+XSsGnNKHp9rplTByutnffYqjkAraMZiz4JAJdMP80iE
U5H71QZlJCZ0Kj6iyfIaASuQc9mGzFtsj9iXjrPBepqbztqNVk3nveT4TEXjp/6I8HJGTWDNheWt
mXn23YXOkunaSMIw2BFeK9SOhb6vLkClFP7en2E/H8beLDjVRNrH0yuSVu9sq25e6OdmVEAzQYGb
qC+bw+Rxu8BeJNZ6bzR2/qDB6xQHISLMAKiALLSYnf+S0c0Fmm+Y6lY6rajOBH5El3z2GjIdSpLr
EGYf4RxsCgjAs5hsLbydJf1nFboXyRRG9koKaF0Yi+CdbOlyxfNKw3JdQols3K6NXYRLHP3ick+i
KLsDrRFThUAgfY2h25DnVYYeubiD0z+NCSjOzTzjgB5npkGbWvvtJ4LRKLcn+g4hoCPyrja+J0q1
iZWgwrJkltDkrVT2uZ1ai3KoV2V5qVMoBKsqmO03u6/jxQZX+m8ya+wHF8sBvjN6vR1koBEjcxrZ
2S6aYufdUy0cqgkH1bPEcbnHakUrMQgN9L61R5AFG6QMYTnFWDAhQHFqRdA0fELX0H8Zh4E+SZig
4zbU0OT7AtY80xG8oS4WX34/9Jac+r8L8lySZVfFkGQNJlx7uAbJKZMeguwgmhv/UKhJ3AVURinr
aCfVTUylbNEOIqeKBvd8JwKVxluk51Wyn1w0NJec/qhYwCP14dmFZBPeJcwn1AZftzl8awzcMLB8
R095j4xbArHJJ0aR+wpChXM2pjGNiRCC4nDVjWM/XftpWgd3ld1m3oUL3Ud/Flng4HUh4BGoW5Kq
G0tkBaJX1wJG+BdCo//NmBYmsScJuPBdoLf2x1GyW9STpGgcQZgnw3HUWEVMxPZbFjlnh3nn9xCH
vyWs/f8Ucriwo38hv9Wv+fRRfMu//yG+tXy0t17golB0+C4Wqey/De9K//Mf8jcEO5KJBvoojggo
7v6X9Nb1fkMzZSPeAgYvyEBG7qB+SG8d8Rs6KsYtcskHxybs/t9Lbz2A3g7RCrQSeH3olX7mkVYU
oLMmCxuuix7OqWe+Smxx9J5s5zBz4+OOseK/SKm3P96XZA+gGgZDLgU3Jm/yZ65tbi5vVTQzZymj
fomjoqcGMS37vS3zbmN3szi5k2pY/nqjJJSygzi6m2xGcRwFm9t8KAgEoCcq4LKVHTp6s9hNTiM+
N0jJB8yiC3ClAWBjc3h0yvLg9dp/dDn03HuNFe8Cq7FO4AYtOp4ybYu/eOw+SlW+v73ARzXtw4BH
a/2zCm027NrSQ0sfTxnJuWmr9hjFWbNZZgw3wBmGS8ejZYVLunn4w11381fyzeXKFksmMlEk287y
zX584BvMqNj+mSj0HCYuTCzTR2Lb4/dY1IiAWcchifz6itYiLvofydtySURvMDxRnqG6Ilbw4yXb
MlHdgjSBhpaHV7PLxrkSRoDnfBacY0Li8zASedeG6OtT6bd049qR5dvsfGWgJIDHvopjx+7+6oVZ
zkfJiGei1fFQ7KInB7lr0WD/+NJst8ha6kcTC69mN0TckJbHglALlLQhB9ENtsZUXlThVNdXaepX
2KAHMtRoOLplc05LQ7QnuB20mZ0ePs42VBQgS3eV0HW8tYzfeIC/WhEMFPieAFbWRCYG1S6Fa2K+
gEQ3HUosgg1OpkoKDtxOWmPyaPoR1loWOucaf0aySmu7fkZ/On01gJE3VGJESEWZGRDY5Kn+U5+l
cb8baOHbZMvGQ3uTTmZ9L1PaH5t+qGd5gmyK3Qf7Regc8zlwPwn6DNGecDbUCGk2Dh2+HXqczlYF
i2m0TBNidZsMW9QalY9B2hEDQU7OI0ywCQhLm3jnuO9hvW+0l7fZym5bdzjqsBiLOxUkISFVUR/s
saR3t2lsWddEAfsEgHJnvhSFeW00Y4wYjSS9SyCk5S5msCNXknbUMiNVLqlgyq1uQvgIBQDRajTu
FTFszlYPTpcT1wYQfuXLdMQyFFvZy2CV8nkke3Nb2i3nLVEX9Ytf++21WfrDF47jlL2CWj7cwMjm
jVZDgouS4Dm7+GJWqhi2biN407lDb4vBA12tNbMD2zrAjeTPCTAMNtQNNacpouW81TxFmAxD27nv
w8wTO4LrHIzdADC2Ue1q0IAD+GM4NEHT3RCo2vf3qvC5ZiiL5gWPN/OKZprIalQ0oHH5eiTMooa4
ypZq7uRXRfLgucDKd1RIQ7lFL5G+mbiL/dWYNAjoUA/aZJs6FGXrZp5dkwlqUWbtnko2Xyj+/uxA
0qFKGL76PFWWc4JUmzJ+daPZrCGTdkW1QwpLl7cjvUHdFGZVv5h9yv/MDJfvvid0U+10kjMTXPVe
UlXXXHpq0l0bwnLfElEctuiyLSdDW9TpDMxdMcLKAsQRp3utHe4vi4wLdYuZyYjqVYU8qhs2g207
w41J5Zg+FjXahwvBbc9dKLPlXxPHqWjMrX7/Q3r1SX8YA7r4GEEDfnM4jx5TgDbzpWKAV0f+TEdk
CAH0bJKgjLqjyEJPfgb6EU2bKaK3yUhJxsZzS0NT7ue45252krl+IY9TIvlthgKP6NDxrktH8ZdR
jUeSrGNgEF2vGvUyCZxnyFtIreBJqQTWM1r4tGCjoATI5vLzRtcuSV3eaGWPfQ6tdWPWIwdat6vy
9AlpQ5vdDNKtiwfNuRxzSZGwbmiFaHNLrEySbFKZqofEbQwaHRNtR+JBEbG+ccxPoX2MnTJB0Dbl
u2bv+JYDF7jDXlyLl7j0Z5iilaVpOlqnLLPanYFM48lJ3Qw9q1DuQ9Qk3lXVWeZlM+UH9tVVQ1Dj
yEK5jps2xQI6uczEvT2hq0dkCS452GFac/zvdnMkHp0pQ7ga8V1pfFlOg5RM9513Q2pmftMIvNtd
4Scm86lkPDuZFT71BCe028w2Eu8Wx9wDre9vEMDpH1RkXu7NXFtHSIWoFsoE6BLKLcrSUOdwk9zh
viQ2b5MndvWVAofqfDTlbV5RYo9Ju/Mi8dynAXbiEp4slKun2q/eC77oS6/RzSZ2LcaRg9pPRBEf
vbL7UuriGusTrEtNUrMZGvdGGtBNw5Cy88eovQwYKoIya05Em28aY3wcEr2vtRnvVAzw0E8G77JH
tcT9gJ2Vit+YEovxKwhl2OJXiCtYWWFEA7rrouQqSOMnYgC2iYuBNI9sjX8JoVBGEMAnK7JwFGYM
Xqezbzu4VK3o1M0UQ+Spn7RcBt0Z7aalH9uGF8wZqeZdNgPiKcA5M89GV5GuuhDmrdkAY24cfXZ0
zirWpWCMEGu0Fc9s5BYnu2YdTWeocHgAnpkMPTg55bapB3EdWDLalr589VR3EB7CEcSPF2HYf65n
0kMR7mDVb4hzw7ZU0RRHABjAfFlFHWyNRK7mwN84Vbehdf4V99bRsBhSJTZYDFVML2HWahgiMV9S
PDBXYeqxqy3jgqPag0NwHsdLsIpERa7msV3wsH7RkGSWpHEGhQsJntk7/m1jgrliat1cupE8RVkZ
XHWhuDXrfljHmKGJqOue+967NdPYWHUqudCBOPR+qSDKRVd2ErJwjwFjXTfdMx5P6Y7b0zF3uqsW
+csGrIQTnQID9RNbJJuUkZXJ0aiDL2mvSK0h0TqlL9dLYopN1kbMIDOaHn9En866sxVDfmu1s5Fu
Im2StKsVuY6jP5HNpGeWJYOiljnYCKM1QeeI7KTpm22N5XbfWyU+nRLHKeI1YNPdGPl8zGgHwczL
6BPutoinggbpCpoVfcXY7rJTG471Q6k96xVHevQ5MOpaMvtuQdFaE+kb6TRdM4cpN4i3/E8eHBiE
LVn5GoeqtXZFDCUH/RW5MlD76Uu2EWA2fOGRzMBkt4QuEdTWgFBQdWfwfKRDjF+dnvJWgaAE9t0k
lxgWctbFaI425tirlzHW1qGl9/y5BrS6JdEjuaWSddgisr7fyXGS150VvJqiybc+ObzgYpIqz/bg
JCv5hapXWxfYaQFf+10U0crjoICZ1e9rWrPk6Q4aNnNEnvh1Y0Xjt6BJ7E0AFJBW22Qkz8JHFZXZ
YSrXHKgzQDX0duCwhs0iQwwd2W+UJHCW1LScqRRfo/9sprm+KpKIQO8Szo6PHC8zb+mPIZY0TIRF
36VDBFwRWlPMseS4VbfevutLB7JBG18jyFL70B4AHpp9dpjNwTz5hBWtAVw421ZpvckjWAdrOQL7
ZpKJ5ACSX8OyS88DjY249Wqh6KN1s4O4ysiaS6TPyTqPe69B5QDEULRZc9+gAjrgeyJF1A8r62gm
o72pLUXC6AT64Q1N4bR3VGp9amrLyVkNAdSuSxeSFdPVLj5E+IM/0eLotxAUNRCg3gjUqmgS84nx
9L4hNJqpBmDb0G2Lo1mYI2gFpmSAXfD9imhwL+EOeafILqp7f/Se6eCbG6V6i6yfXh2QEpRXCYlt
a13KvWJJ3NNjh77aOob10CriXNheEauGJaLYZhz2AdLxW0hOCXzPrjroxk6PiVPlO9C0gpUQdEPN
Vnj2GqPdl50TcNDJe9zvS9gYIORbJrXzbdeizYWpLM9aiG+jOeZHqNusvw2ge1qhXVtt08Ijhiio
IuuSqDLzJFU3X8WEJRZEs6Rwu6OwKN4aX6mCeI2+PPpYra9mEBdMLMK9h+gAPfXcYR9oHZ15d9po
OV1FMg338MNglVep8YWeU/zJbPGLxSKo86OHMj6ksLTgidUACAJmnaiBZHVWXoGLiob1O9upAlyt
9bD3BhhxJBC3J18SH4edAfI6eKlblh4iyNl/BFgOhEsrP267w2zR+O2NufMXDWi7QV6CelMl44m4
H2OX2rN+1I5Dbz9LjemQKjM901TUu8IenJeAIqd6d6tQmug/ZNCdeznr60wFw1NtWq67qwtJhzt3
DZQfmOj1vd83/qXTesDBury/o2UBvWk2PCS0YU8XgP2zouFISO5qgmvDwNJU48NgWkvYMeyvb7Iw
uaXRX9ufI6yMa4XgK4PNAGa7cdt62HVGzuwUay0asjLy0UQyEGLgDUygcfrpSz3YdboLspgedCvt
8VoOho/2PvKT9iCJGh5QcEaVd8ZidJvrmYIWcGGF0LdvvVNMDM4D5H0IBnlBqHbmjKeyACCiKj/d
5l76VjOPaTaztvoLUS1aFy7V3BojgqdUIO8LWiff2gmDPwLVI5qpcPB2s6vCbO30LOqVsWBt7YQJ
ETQzQEjbJeuEcGu+/mg11KR3Til9IGAhcUZLvymSvd159qKCsg40Ql5VX013yFLzbEeTU4kNxzBN
LFydXw5haRyRi0QXXQxHsOuTp1BiCWRVt86AgMRVj+qXGlu6+8BvYG53Irx0WcWvBfr5re0nBtt/
lDyKgewEr5lB4QEXu4QVzeA4ddw3nJb1s5CmugAK1t8SHp3tCaZ4TBmSHM3JyS6EKMrHdmzUjoSA
ZKvNSO0NUKKH0LaJm2YNQidCVxfImUmvkkH0cJlpm00adXC1BcfCIR9gxKrzBhanZrybe0yHojQ5
ZCTIVttNnIeqOwuKyS0M7n7j0FyoVwnb/X60m/645A3RuIjB6i3ttJPPuJB0cCmNQ1MMFWLvklgB
h8tz0YTDYR0Aulo7XSWepPJpw5fU3GnEU9sJbbOJz2qpKMHloOrO9pm2optwlHIHs9e+zJvSe4rC
af6WBgZcAm2a83VhttcUjypYN7zaLXRYSOt9boFkpf+7HrXRBWdko3oBalXmmXBYAHWp7/Jt1eg6
gE/cIZIWG11yqt/ng5HdSK/qg5XhRuQLkQnAAhYJhMTIM6z41OUDTIwWMc/WblK9HoiT/9pUIHIL
4vF2UP/cdjcURqx3ZQOAe10JwgYooZg1DN5A47+mrLwwdOkdJ1WEq0bSf68rHnkX3+0XOXXifhqm
+ZQrtXTtO8yefdK509acUppkEcUF3JIWCuUWMwtTEduJnhGRNC8ij+CutK5zZzEI3QrEa0dEMcmp
rMklXLUMwx66QTEulSWKsYVaFHzD65A+mKaHiHhk112GrnDFVO+s+eaJsYDBZj9PkQ+Ky05r5601
tbdxNBscx4Cc2nNEiL/udVaf49nOjqpN+p3RxozAyNiLtg104jVTO6jWkdIVFCjgMVliFRsb4wHo
NGaohujUM5tbcUQiRDt+HvWhNRogyyb3jI1Qo8zvgzTKLnMnTx4KOWVXKN6aFSKjmU+fUCW+llOY
thkwoGm0EEgAqKX2aTkotGaWfoUfw3gp7xLnbeqc7DUvDOZKEXrbRE/jqRZ1vU/LsjqabZCg7w1a
cCkqY0DFXhwNt7oNPWYNsVeMx663xP3sDXZ/qGF6PuueL50pY+ZcDJlpJGQmlgkFIIepczY1Zg7a
TOPN6TAA7NHKNAk5NFlym9qUQ6CVbfk5t6K8W9OvKeKNPdeAZxBg6/zgEa5k7XIAcF+A1A3NRSaG
2cMTNI/OMVZx+ZqXU/NqGsX8CCV1oQhWsIR5jDiX8unFRns5uCW5nX2WFe45y6ZhV6R+/BzLmsMP
e6g5H1pOnN84nAGOqzxIaSuDLK+F3R91RBzyiI1OYb3QmTLp6ooBWFPihM9N4T2wfwOaNAdVfR0Y
/sWIbkGocmdN6jVzA/s0QIVcoKRLb0vkPf+7MOvyjX2hj4+DYXi3sKv6esNq2T4mWQc3yY6dNF43
tFsOOGbmFm9k3Z8M/PvbGMnYQ4JkZpsUAl0ePVYGorWfn9IctAF+KBG9LqZ7VjIjtKiSwt6gzzAO
tZMfO8cvn3tpF2IXzxadNUOTTkyGYDyiDvGUYvCnHRw0jOX4b1yoCS2K2KWDpQsr+Ty6ORtM21V0
IRZRFvt/EaMZg0Jt1adQBRrV+BC3b/w0h37k3YSXZHn9omMjPJeqxna6MtKszrbUbfySWrBFbYyo
MftdXnvoz0MCsLauKtxHHzHRmp2Jf8Yz6XDzBj3swcgp0mLZsfhzfDrLG136JnZSOEc0G6coKhFJ
Bam08yN2D7NgWju07NYrGRadWeM3I9LmkCs0v6ijQJVV10WU8mHYjLnMiZmznItzHvQDzNR6Gmg5
QaEy5h0g2gwe+YiA6UYiAsTAEYz1C8oZPqsaEyKUOx/xC1DMwi7ODEXM6tGxS2UvZEEnf2ytia+/
1bWvDxryKdD8NJ94gePQONmlEoHdfClKj/ZLEdJd/b2NQ++KD8nWKW2grmiTnKRxIxHQguFHbYPC
GUjmGJAkraXo0pG4uaZ+MYTDL7BFysf0o6/joLwszsS2MWYelMl3IOuINydBj9JQrYYm2yoRWXI/
CQSG4GbbgA+qo02PKlA5/H7N90TXta5L8sosZiArmmxWwdSgKdRLDnKD5bkO5+rRRG053rJcRule
0ZXPLnF38l3FlOoZzPvRTcV6QmSeXVksPcVF32XdMwd/pZ9KiW0US5MJPWqoPCDyZh+FGmSXizoQ
FTG/rVAzL7QdKpFfEbXEq8KF2ckjLUCjWZcFLHu2dFVepfio4k3PaxjP/sgQlJ6WQ8vOl07orgej
LjtsNxVvkRA9Xr5td8PIAamN9kmHKglgcHFhSOLmkWy5T+iCbKpUPz0UwtplaC+KB7TWg1z9uwns
j1abK1aVDoUHZQ4hGZtdquprdygt6FWVEi+/nmj8aTjlE+3oI8gCRyN5Dn9iCKQDCRhm4nDX2k5z
XY5OYsGy6+W4YqrVJjvH6ogX+fU1lyHJxyGKb9HlY97HpNC3vZ/mNmVDKm7DWrvKmaXf+Nj5bsg8
YidvCZf6q3zi5Q38fDHXJDrS8ZmJ8FY/jkWCKZQVYsMOqX7BuZfYGgdY1hi5f+Fk/vlNWbbH+MOz
aF2ZxED9nDY7kYiZMgCEbWEqmqAmZXy+bau474gwQMf3N6duXA5HsrQdpqO0Z3/2TZeTlcDD5f6q
v68JyZjQEp4m6vO9HyJvWKFlWfoDPLP0+2a2v82vv8TvqKQPn6zFAIyBru0Kxqnyx9+/vd4lZaT+
+Q/r35PBTkYE0zTBZ910xK3ks0HgkaslgyEjumY7wLtmqKimiUsYy0s4Yy2n/G46ei1ea9K3IfIB
ox2znitUdchuwhL281bbRCyuHB+I6DrU6IUgboeYQjLNsBOyxJBw/Jvt+TA66eBRq8Sg7EKeHkja
ZmWbB3Q7BhGiHf4YdLo0UXei16yBtHeX4wFSh+raJlwRMD4Hj3RdGKP67EeTm5xLzhj2Ff1hWWOO
kdN0aHN4Rjf5MPIl4v2wqkeOfax1NNQZ2hDswnqoEdngnypJvF0pPGGA6sxkWRWHkP+uCMrKtlkV
inPjOd4tdjT+tBGkK6/awfG6lct41toP5pI5rNGrs/L2BS++anWy147mq2QIG71GNWjjHbJP/1Sg
5Us3riZOLAWV/s10iAtZ8xknLM8hzd9Tp9ENP5cBwLIVNOD4aW71fOsZk2ads11egshDhgUIleiC
J23NWpt7PfuD9o1xPsRimrp3kbsccKog7oz7MXVCfZyqnpVYdUTc4i3FuL/BzZoUu8rx+T1OQpG/
teemnJDVsdvB3o/Z4DIgPmpHCZ3sjTHlswzpsc/QMSJDH3UxsnZifAMb+2OrEA1OshNKaGPcJY6m
ywWAkFg2bQ1mcR69oZAoSho6i10wga/vv/+GLnG5SMc3Do4SQQ1elyhJggMjl+8fgsebhoDF1Suj
4sXOHL9A9BZ9rG40up4XNadoeu16DGkCEkKDFN17th3ks3Zq0n2esONchRo+3Das0WPXAFhew2y8
VGlJy1dCdb2ypMvZPlfpZJx+bKDjkPYVX2zvroymLzYuTadvFhkgt1OUWe6S8eeKTViUcCA50WJt
+fXDulAU/rgIWiRcU/t4AcuukNJClPFHnATiJaB7FpbTBCf5uI4Y9dzyHlmnfBcp19pq4qvU7/gK
fn3dnxdfSIIumgCP69toH36WPtgDR/fQHxhDYvpGUmgstCP8cePNr6/z8y5mBWCVTOzojHOl5/9M
QWFAgBOMxs4K+nh6dixOYDy8yzAOQMxLD3DA+ovlD0XKx08Uh/SiBQjEkm7L6P3jJ0qTze11WrUr
bPveUxxYxXtqOm1zQPMpMByVyJ5XIDVJnQhnq/qkeQy//fpN/2nHCZDZSDeAJSWY+Ps/g5V4inBG
MiebYwCveJ6GmsRp5z2YWh7qX1/rTzcQ14JCImENMTe3foauxF1Uuq0LmZEk3eyLIOWiweiQ8wdB
jzHPa/3x649B9N+/LgQ5j5lFwFHhux7jD3vMHEw2qH/JpGLwx5tq4txKb8W7tWxEqitHTF+hQXNn
/fqqPJA/fb0w61wUSoSuOpyyXefnrzeuSqlCi9xOU5M4ZSp1mlwTeW825SXMG7eSX6Hpjt+wIVpf
haF7yNXwaF4hFCd6a/hT89Wu0taGnGaKc8bMZdoA18pvPdRojxgri4tgpB+0aNfTJ2xb6WuR2LCv
q9D3KUzoh7AD9hOtH4CVw4Z40P41T/xF4AAi+iR4GKqNPQTTqyN6RWhZCgDhgkWTpnwjqy+DDo1m
P1v2eGSSXfqgvjx2kSkhTeZThRRba2wEDahjwpqQ8O297xVJx35trGtGDwWtcJyARySs7AKBrVkd
FMF+9WmoZpeMYVn2xgF5AospoWxAP4GLYsrE2sIiG8B1ZXf9Xo4bDtokoJwM7W7cfuI3RDnktStT
E3CdYa5l6IWbyCxOncS5sFW+rtFadEVBlWArkiLdMq5s9jMSJCIk4gzhfZfR/kxwG16Svr9s+pac
qGR2WV9KYkiuFcNUvBVL6RxHLblOTLlw+5dLTyIJzGslCs0bQdRAl25i7ybEddxjSXXRUJeoIKyy
J4XUEXDaMzKp1vbkm0Tagx4zL5SAiI6TAvxL3dade6jqcqInZIjwmQTJElM/nqHDiJ70k6qT4Wlx
eHE8MCQhB2RminPZRniYpzj1ky02arUHFsutrRHIHRju+UQ0VCE705S62l3749C3Z+KpkPLUgzj/
WKpxcvLuTPzg2cWPMjolWVu91PGwfFWBz1ZdA6jAC/V9aad3vthaEuH52J9b373waPJ8GtHrbjxf
jvWByL1AErqpjBeDjvaDiyiBets1w/kzIoLsXFoGFPW+NkA7ak6fe0F6026YgkHvciS/kGqwx4eX
aUnLbtcWWjVbRuZFcZkMaKvJuJYk4grkEJhSHMHN/EMsMIOvsBl966jey8JfxL0TOxoNw5roqZZn
BFrF9y83bUkLWaOYroJzNY3j/tdP/p+fe8GpFqAV2kDYIz9LykrUS4EesRZFAXUpVvg6M24rXc/l
l+8X+lvi0Yeq4D//sfzMWwWwPIli/Z//8eH//Ut96YcfUv/5/ZdE79USSP3h/2xLIg2n2+69ne7e
FVG13y/w+7/8P/3Lf3v//lsegCf88x9vVVfq5bdFSVV+UIHaqOX+tWr09N6q9+lPP/A7s9X+zbSl
6SyyOkn5hETzv3Wjhv0bDmMfDBfyb0s4DoeXknNv/M9/uMFvABKsIICCZ8GtWkBwi5jyx19x6ACx
6XkeP0d39u/oRr8DS//nAIWq2A18LhEsrCrTp/D6uN2nIVUBxhXwvegRbUZFleJQY1T1dnIHgCp5
VWYvAAG6AzUoES+TxkW4aixEnOYwjF9VNhBS1FLmQmbIHmhj8eg2HMQ/hQPJEOHYtorM16J9GRrj
1UW3/vb377d/eTN9uOX+X2MF2y6b87++7R7nL+9ZovTrh3v1+w/9uPU84L4AQTipMg4Srly4vz8U
y0L8xk0HH9TlfkSDvGiZ//vOE78J/sBDUOIjK7Y8/ur3O8+BI+xbgjVaOshTaT38nTvv48GLJHaP
kw9HEOStDq8w4BH748kdeJb0IXrFh2I5cqWGbvYj4q595E3Zls6g/TBETvcXx+mPh9vlopI3zTHP
FT5NhO9S0z+cuhzdB17qeslBUknNm6ZHQswsUYJcr6wsJJcusPLLzMEKssL7oiS+G2BLf3HE/igs
/vEq0ArxyFsu35e3CF7/+CoGupoVcKJDExcw6h2cF2gCo5kRHIkPnwt7fggC+8dzwh3Omnfz45H+
IxIW1N3HYmK5rkc6vC09HnRL0OP4eN2knYzJEKraG0IPj/iZCL+dnOmuF24z8z04463UXZifQ9mK
r0lVKxdZW1Vhx+6mJdFhnN5aVBfu576t7Wc4YfVwSNLZkY8cSFKxBTDc1RtLigVeKVI7vxfwWe0L
C03NXjczEZ51UV71Qdsl+xycBuOETt54jrhqVIZvMrQwNmwqW1TDOUyI1DaYyDyXSCYRioJGXFl5
0CKKkU16hNDj5GvSZ0lpReDi1psS9UTGPE0D1yKvM4OqHmNwQp27LGzuOlJ4DKkEjigbo3fOO+FK
Fk4O5SETm7SOgr09Zzd10N0EQ/ycTVj6vVwbt9PohJQCjNfbcWyO7Oj1tTlnnC9laX7LjUKtpr68
99tB3mPLNg4hs5+1bVpIk0MuknrkOc1zme09BH07Nc7XspkHsSEG/sVq2i8k1H0yOJIhvpD2Pqgd
c4Ppql3BhmKgo41v+ZDhn40gY5SrHmPKSklCIwX6sC968k/Y6RDCEXa9lrNVvtfg995Q5NQ0UTBJ
3THkfi4gvOPEc86jqLsUihq3D7lbjN7pFMnk0OV4qi87oDnXrhc166nom73VGNP73NRaHYdAuiNx
Mj3hmaQ8R/lNR74L8x0mx9cptrNviJgY4UpydtIz/3i4HhwtLLpXDLSQk0r30xhPPrYfH3rtCdP4
4F3HomiDtc6yEfQQJBZSgJBkZisddiSe2sk8tPdLgTweOAxHuB4NxZG48dREGjYjJLR3cPfcoOz1
VvOggcUpEbauZ6Y66ORK27s0oBdB5Ui6sTtHxLc/hJAU7uJs8RMjC8HUZ5AZdyR6VEfbmG4ykeyM
TBjj+LgS9h7GLCQuDJjv7AyA0AFWWVAexz6NYEK0jfWGi6h7zOdywmFZGOiG/ar1rXU99IL+Q89U
ONpWKZyOy7CxJA1vn7MvYxpSCZYh0Sw2rptN/RcG8gxHEA4W+bbLyN0hZrMTqAEyKLDpgHpti1Wp
vsu0W4uNDQT5s8f6ytQhrXNjGxp1SjZNEk93FBsaCl5VWvVDr8nVOCNulf2aLNmWpiJFE3PIHi/4
mvLWEeteGVizmPzJcjdS+zPxwmVVnWze8cOAfZNOZme09hpBONkoOYo3++giPR9WlROge0oiwGk7
QHPOrkplU61jnZPCBB3Z7046isipNbVDajQeb+PaY7Tk8gJU0a/mwiF2yjdTVJc9kBZmaJgippe0
i6W6GAjXehxl5uT34xwE+YZgNP+hKcPhSVfSuQ/oKjZXKG9GMFDQhPigEeAQqlG2CVJzaCHpNsps
ET33DoUUeXMGmnGYl35wKDKn5Dif4z6MmLZCvIlTJe+dAXLXVyxW/KjJNMY7sUXCCXfR2S6TK1cd
e9sb6Wx55SIEnGYbkFARWP1D2NrTG+VAHZ8R2Rs5Hu4cETe9K5tZ/qRbgprjYMZWMAxnR5XxnRgL
onxI46AOdo0ALpCoWwIl88yalogwB5WSBuW14tjaPU6paP1tkdrdfaCbqGPLSufy+F/snceS3ka2
rV+l44wvFHAJM7iT39tyLFYVa4IomoJ3iQSQwNPfD2odtUipqegzvHEGGnRL5O8SmTv3XutbMqSp
TEZImVVnnlwnuoypjPKtyPT84GpFRAfqw9yDeUP1tQnlAGchF8SRblE52jAuQoNrMFFVctPKxLql
fYkVznALMUO1juUXc3D7fF/TNXy1aAO++VUEaqixBRmN2kc5ZDZRjvwvbO/bQlHvqcUfsB0jN3yh
E0rSZD0FJFFoU5HcPCFbOHvc0PQhJ/l6JgoxJxtRT375hXS8kIRPGuwrD/24ZmaMmzoBr/ZWFJJs
K2agABHzFLPjwNQCrkpgPBJDbd8ZRHhBB3MT0uWZvJAj7DC0XDop6JnopnqbGpXxwRwIZQIlZife
SRSTRncUZ7q/L8BZ1lfSU8f5imZ+6X+R5poeupYmxdqGqHbrw04qcJD6NYGVTEHydecRkkZJzGzg
Jue+rFYiq6a7HHztLZaYsl1ht2e6LHCOcVqYELBWtmYhwYSkH7sxatsBa5gyWFsrodtxy3Ec3SaZ
KS8gjmV8p6Y0mre166Z7yRt5ZTONb8MWOQ/uhjk5IMInXk2q7sWt52OrS03GSMyhhkdaVS/Qs9Ay
CpbL2Ruk563FkNaPWeyQGmVHRnYMx17ccLM3btPBHuRBFXiqtrPfzXIf91bwoHoUB/Sai7vCITrF
tuQNwppmeA6zJcTTlswjdiqo+495FRt3DdMvB4iE8u76McoXMjRxSvvRhdvB1Lwz3b0xIlbZ2MY0
FWtn6gk2TIlCveGQpRpClWn3CIdUZu5QUxrudozNKtwvcHnS2ZmgJgzCi68kko4+fvO5JLORHQfD
rxvE6VGalinPJpri5KQb1JbCQ+Q7Bkgcc7MwgpvWmvQDTo+UZMxA5sluHJhC7FwY4/OpdhX208mF
NI5oQMprXSyhQhiVg+gMtrDojp22I4oF162/9tocLgG6PX3o5Ug002y1AhmKGMMtPlX/rclVAmKg
m6EAW4U1mzfMaqJvfcBM5dyntQ42Xbt4mz3Zm+Q7Z2E8sl1Y4zeQVnF2wX9cxIdhCIzFTUdVu5oS
8GCcRnFB6wiQxBqb/LcK8d1qwL71RfniNkG4fa4XiDCY/+A1BKdqT9azcgFt0s47mQ0CqZQh9Iaw
LbXL0XqsA4uWUVQmB0t1UPRaAm3x9BXaXHeOxzlpGpXgKkjo32UuuuAtWJRHY+j073CqolOOkuPY
jLWLmHtWp0pBNqhbItUMg9R6p8rVN4+OzgbjefTRCIv8E7P0IUZfbeGdaiObRGCEuRf6rtZXlZTt
yXA8hDdhy/ENBGdno/98RYJrfsxE8zBKRq+rMtfGrowoHEZreJjD7oYqtdq1TXGJHOe1Zvq1BXjL
E2c08kiwMfSYPrQP8MrrdeZ2ioRBFe8LGwxbN5gH1Mz+ZvKAXxUDwKXEVOnZVxAqDM8o1wzPM4hW
RnED3+eW2qimwZPJnWsGD1LllAXdaO09kGmBHV5J2NSbKMhPwqr2eRIj/ppasQmK6tCX/mFwxdnt
Aav17vjCFDS6qVM6hVVN4CToeyTlZYf4XcvwWo5Tv7MGHz+Hbt+Jic33wpevXRxuEGdFB9MPn8y2
DFcecnlNKNNtHqGPhXNx4r+JTlMnmy8ofF8wKZokrVVEw03JORD2QSbdrgvLe6rmel0Z5n0kB0op
QxxiSBRYJVyOrcTKTvMErcBWpo3VhlwsAU9O8SbIxkq9U1T3cp2W2V1DF5YcMoIe+QUjOO1W9pDM
Tl6tWlvgLDDG6GpgBztUDjgWHiU0NouEtULqno5Nc0c1j5pZDQAzLVstLEpDvCkrGWEIVd6jY4/e
G+ddcjPk7auYB3EHJFld+sCMtk3tFyfDNe5sp9cbCCiPlgBAQKi0ZDwOU2DyX/zEvEoZlAeuRuqt
sdzqKEp0FyXzs1rU4sS8IyEZNJg/D/m8bxOi3MPkk917xEtmJE0Sq2coY1sXUcPUA3NFigrg2sMq
2jdyoWna6jrr7GglBGVVQ/IQGA5Mi0Yfo9xs9qha82tofg2Igu1o0BFolhxgIz420uOg4+86wdhc
uIjljecxFAZE+EwlQ0w52kOyTUvtvSjpP/3KLgdathJNRFexivE2Ve5yDEHYhC/UT1hMai9Bq1c4
K6conQeXjvOZBs79NPsPkFr6fTnb3o03VsFngcdrM3qTvwuC9swa7R89mV+A8l+aKqouKJ3W05hd
K8ctt2GOiS03cbrH4GiOncq9o0iA+DpD/FAYBLirYdrIedyhv6K/jV+W+SAa3JMbyr3rug8Ey5JO
OFSHzu1p2jqt/2WiTf0SjNAJY0d61JFh8TJVvn2T+Bqo1wih4iYBPrVOG4kmt/Sse5hGWBYibaHh
pW2KhhCiGAjGvTFPzteIUe1TScjrzozT4NJXYHWN0Mx30Tw+oTSbt2gHm5NgKFmb8DEomvr7RvY+
mrT5ERtLcADU4X/CikeXXNIXaHzIxdXgq11UTie3zQF1FwbyyRyDdTMn8dY3iaGrRyIeuewk5dvc
mB+mdnQfe4fjjl6Yt4rY/TdZ4j2iz44fwJsRIJYXFMG2X2wiU+HndDCtTXn0lNnyjOkrpd+e+ehm
qlGQwuvSK5jorX2CixNdZzbwsxOU3MhA2qK2D9Nr2SNtMTD9jPw0iO9qvaoT6Ay+129qa2o3ObI/
DuUa2qhTWbeWCxjMqxVxvrURkZRG0JwB17Zbg3MAkTbN1ckiftxaleAj3/wwVvcZ7JBbsHckH7oq
WuaE8dkl6WlHf/nMLTTdiEkbjyBFwM85fSU++76+D1MVvrmQvYB/gbEKshvsKkELX6pKhk3f9kfL
M081Dw8FeqGOOjTNtSlb8ezzM18Hn6Dc2lfVNTEajJDIKbqVduJyZ01Gv2+hi65bEavHKisuaIoc
LLAF2B4rdzfzQDUwz1H+IHsYlF4J+Kpug2fZ0MsgOL30bh1n8A4lMvf1JLgilEZUnZMkfVatVu9d
T/lg40nYQl2ZUdiq8eLUdEvzNu2uZep96T32yqE2j75yD0iX9zMaeI2ys4KRBkkmCpkNpYJRT1Gx
XMEG4e0xq7bUdBgQQazGAb74h0QQNdysdBM4+o4BXuCQ1Ue8FQg+bTqd95CqIQ7TbQMRBGgL9zU5
AeKNpQegHHA6TsHO9pE3UxwKvEgqCkUbowKYvBLvVpQuEsKxsEHzBCPags9BGPXYeSejEG680Vol
pC4bs9cEOxNbuslh3iFbdHaZis16+mKNRCXcuV37UcERHbapnUKwW2XkdI/BFetYbwdbUwyyvw8b
i1qU8XiXTNyb0nrwX2Kd2aV8Q8oJ4/agAZh66hji/ggokFI86OWu8YTr6P08C2uI9oPnlIFANEvc
JHkk8ELT4gTRtHOyflPOWEsw/wRKOwYE0VAG14zJvLerraJ+jRFVIsUgc9tJ4KOugkIGu7lG1NHi
P113btytm0juCS/+wqGr1iEwsg8w5AbsNIzjt25qTDvfxVmGKQ1Xdli/1w3IUzJ/YuZl7UeLgekc
IFUavfqWGeEpayHFZ0Y0I7HDWYxyyl3MTxDb2ANWEb/hJx1YxDtoliYZDyTPi7Y/SGfBK2bWYAF4
d8Z2RfTOSym68sSjKAnvy/371CmN6zh33CF7Ehrq0fTWpGaSxF6bSG9HYbSbUHlnObupOsytyfM0
gUjVBSeJ8tR92ncOH6cDJRvMTGHRH0mU67DGwPk2LXcnbRnZbVhN+SfLiEilZoa2a12/Jv2xBSjZ
YmdOq43JgDpBr41faoMOG8AZ7SU6FFObcB+ehW/A5HF8agkLffYR3lOCDpUpL+Be33lOUijqxKvm
CcipgEpaLRg9Erq5UI/FR7OGIJsmUl/ajtCxYp5udOfmR9XLby3CmGwij1DIYeeWzCjNItgmemqP
TrWQkyK0wUgs53t3HqND3cn4toqk+gjyF75hQa2B3ZrMXW4dK8rVd8tApLLqRru7SDVYF2itD2nq
OHsDdQSuKQmNuEiuY1AaO2k5G2mZ1alIimIfDpS2QMcKf4MWkv6WUY/+gylGgmwJK1vH4Ps/tI72
3gwkvHC6CufYDR5g1TG29pVn9LAg7efGCZuj1YMOpzf70Svn6yQ6NAH9bMs9zPl7BznqSuA6w0g/
vKuKrCsFp/WofDCLeRd0R9fFNgQA/b4eQXmlPOq3Sdp6xzQPba7kzcTMvq65a/vYjK49Eq5+g85o
Whz7eD4rVsUzLZtoy/SwPRh4+hmem/7GyPwAjbEfPVIrZkfPS1n0tlHftYP9gOdv2BZWXt7XqFMo
eCJ9KiLDMnZOjfxWeCUSs9gr0TfBqPZhSK+CrFCsZxDEMW3PxL96SdMgJBnmCOOrG+wL4kcm0Fqe
vx+jPr3EeWdskR+LDw0u+R7KUsbnG6QkGKCGq5bIAXO+3zzNOX9EZBjHVkCbBWC/Mb/Whi/uyp56
WIZD+8G1aOuNkxEC00/yHV0OC9sUbboNkvNs7yZMvbPRwnSJKbLx2p2EW/cZWe20GungHjKyJzYT
SvqNAP+0trgifs24Ypwz9COI/USyVyZXENfCDNkrRsRGOLP551P/zI0dnMEqKVHeMfem15tsLKLL
zAPmb0++pBoWkk2HeRv5TXczccW+hLz/R3obeouZx3xVHp1K9IX6SVTQ1VZ5r7gj4evexRCb12Ar
262hEn2waE8PoyVPkah0tA4hvT5NS75pwXO87QoUwADHCC7UbXuyohLpluv2HxUKx5OD8+KrPcv3
uKNIpoVcCTQb5fChicXDZMaI7dHubyZg3deonp3jqBjsZx6lBIg02nxTvEsRc2+zzH1hCoGkZG5J
JJ8o8i3aAtRxnMBBGvn7Fp3dpewUIrnFPGYTa79RMw4LWZh6V/qiv9WYTRBKFtaexl34NCF2u/Gl
+Aaer7pzUrfY+/CSbj1q7S/NoBDJO4a8GQoNrMvs5i1Yar0SeJ8ONrOT+zFSLzqTBNAbmz6kqhMI
4t0kwEbSD+MGFOKRtVU9gN6ojn0vDGsLOZTSUJKit+PaE3HxQaEAw1K1OAvJIZAt8dEQHpID2E3F
h1WfSlvqY1gGyYWeaQCnOXGOk8ibO9JpcvyUoZhXSevnOwPgZQiIPV+j++QqnftNjv9OOp89Wxh7
4lBixJW1U8ObCOvuK62o+UueC+8k/cFaFVUxUffYDdTRrsfR4hm3GcFgR6Mw8huT9lXJAa+SR9oA
1Q7SsL2ek4aQXNlfSqtEZYgJCzW0e8AnF9D/Ga/Sw/sTjMnBJ5bkqNoO6TIKz0MF1+w5oN7I0Pxi
Xlg3s4XZEOuVfz9FLRbbqWA7BbWf7rGcHUv20VbbH8YRqi6um4993Pq7pOLbGW19M/Vmjwu13cuq
YjDhinttjqxo6HaEUPS4Ea/EbDSfW7tK5lXukQewqFZAE3o+RnT+uPlKB6EbSKHx52JPEUKUOALm
YwsoQK6NsGzWE9W6dTbpEJ+8Oqvio0CKY7/k4biZfQECGsrXVwqL6Q2lJ2eWuYyekKKhfFTetug1
wIKSm7i+0ARBGmPbiHarrLkgcMEVLVwsuR05Bdnk1LQkNWT526SmDN75Id4QAaxkn9stTFgDf9ds
m59x9FW7KFT+t8kpO87iWm9oalY3OKDsxwia48nHjLjrMwcMIpNycR91cMsxuFsIce0l1RmSNVlH
OO6LcpBHaOAfsAcgfHKcbPpQwZ5h2czWfS20AlFpcACjtHH2qLIK3qSrsgcUpwHYxHTk1qoydchx
jVgoeZlzoaEC1G5CctHEZD1bnG9IrHkaMR+ToJP2Cc6LDl+Zslxs2PBCHum/9Is1hXxgw4nOKQKs
NY6C+jnCXn5lygQsurDthwnf4MPSMbqnvyNOGBnb0yQKD4Z45fUH/EKY64LQvR841R5rPneyKmWW
HyhXG2RBRAgVY6Yf7NB+RZqVfyJ+ssFQ0g1BsYLMzNdSorJ5nVFy0ytOK44V3hGXFSWmV0W+1LMF
fmSFlcjqKBpl+WXyUgZyQxCwPrieBnPPLCfrnAN37ACJTJ26p96JjQuAWkD3ljtccgTCz5HGicW9
ydyYtQkr1Mvy4VH1fr0PiSlaR7QwD6xFAhkBnrJNG3m0cGLnaeq2pedM8RuqumtdB2vDmKTeVikh
duck9+gxgcMzQj567YA2p98Jp3ifGn0+PpsKmzfDGzOO1pKr8nuvFZebNdU0vbfADNRZE9o47Eqn
ySeAWbZhnRebDJyR1jxPIfzgYhmyedWZhVhW296SDcHbHWafsI/oBAl3F0u8yTuPRsrNhPf0FWkb
BH/OX3Ym7WBQbXPzM/O4hTkc1IQFaGnf0Kyl/Dd9ikO2Nel8atsieRoN6IMusxjEWgb5MZvC9AmM
oqYhPRdyumq0+hZUYWI+5HQcF/Pw/CjhL65GhKeY/L1wM7rmPqzbD4O5wOY9c4vq/yYblvtU+NAA
K1nQT5tkrh5T6b+G8m0OneaqxvYQJFEvVhErfKO0e2ZvJHe4yE8qiVZCY6isZjrADH/3Af1QOnvZ
aWQasYqL6DJhzFt5seDO25/5wOjIbbHx3ORe2u20y8yp3nko+tY9yTaBt0x3ahdLVXUnlshwDR97
UslN3NS7XsNF1712DkNvP2jNPKwlgZ3bNWBhNGgrlNyfyjCsNrnHUZEKh0RPRpL0Kg4BPX/QkGdj
aPrdGAL6LvgHi6wBG6M42hLQoGHtUyBVLPWWy3kajdAyEv+Dzy1wmyX61jSAHgUQb7B0DJshJ1pn
bG5Ss78ZItStPJDvYUVAGDeJtU01f28wPpZDf0TYfS0GEcD3aOmcY7drdH6Qk+nfIa8+W0U/bCK7
+WSZxWcnCG4FSfPW4N1E8FQ3Qey/Oxlqhh7DykOOP/K+nMxrU+ovRSxH9G20R0a+7cbx92XTz1uE
muEmIB/mVHA0bWe6ZJgluPEqy0vPKWCwNTd3om4wWG6YEyfXOExayAFYe7oKZTABlVBWaPvFc3+h
W52iooidL7Og9Z4b17zK7kuH7ouUVLARQ2pC5Eu+yNgs13Ytoc+X3TPfz2EakrMlnWcnJM9ojdrT
P0u2kP2vwE/YYiTEaZ1eyZIZn3kQYBVYVVqAmGCFzq5mvqE8HFKYHN21TizNo4jLlUd5cm65v1qS
tvPE1Ic2Lekeje078cbPLfPGpbCh50s+WlPWGRIL0n+45kVvBiDg7dKfWDH3fu3d3nlf9q81GPT8
S8QERp7yBjgCH5067C5BhaWu+El80iCs0RuP0h252I2t7bm3Pgx3yjfMhR9coGQTxV0PdZeBA5vX
qavA0FyYEaXwV8Rgvvfsp6v/o0BMEOTQp4ekoZD6ZNtEQEWiVc3LH7RLfyFP+QEmiDgFXS89RUHn
k1xK80ffT5a3oazNJD44KkzuC7dQDyMpAi1XZI82CQlwpr+yMFkwL+p7etAtsgC1LlUYfar62oZV
XLmEYhnw/PcazTcUYCblMHtH+hgrFacmtiVnIJ0IHLVvcZ+HZYQ8QbcXOLj8JZO7ALacAclIHBFI
1/Dr/+Yb+I/Ukf9/qtUsGznRv1ernd6qf1zfpm/fidV+/TO/6ST9X0Kbq2SI5cvBPBcsmL9/qtWM
8BfTx2mBKyFw6JKzOH6Xq/nWL7QF+YMhcE6T9YNX4De5mm/+whzIc+AcL/rJ/5aH/rYWUZb+W+nU
ryaAP4okTdNBPrfEogvmh9g+fhBOuXHTtQY4XkRjbPPkb8XHbLDcXQel9gAMAZ54zGR12EpD9jdt
LPr0bM7mhrkc0ggURsaSBxNHDutOtYJykx4iTCXDTcBT+X6YPg+CZAsmNP6I4ztJqZlVRANNZyYr
XrPZckO1YzLqUMVDtqqZbVPzOXeEGOl36wyFE3N70a0cYibDHs76frYtLO6V21TMTRTWcDPK+g/s
aKAAGV/jtO/MjyOQdZKc0rA8Y5Sd5cah/sdX1zKpN6p8pOyTdE9HT2Rf7HE+BsLryjUVaXxqtMtx
ipC/f8JxgGs/idt236Wj3gnbtCjOUdvwkJXFIg3ZFCQEkGtX2t5GU/3t3alKdnNiWG82eLSJ0QVZ
bhMBV2+6ydRrhYCJNpcL60mB6/517f3vY/hf1Lg/ewwvbxAH3r7TKi9/4J/PoB38YpMY7zFqCgOT
Ff/7I2ibv4Q+c7GQXEU0pVCIf38CRfCLSa6uhcuWugxJ478Eo8hMEZ96eHAROWNc4bn94an72VNI
l4nH7F+PIXxwlPMuemX+gbPiWD/4gnLtMxUK4Os5QlTvZajCT1WJxRKEZY+c0Ii/5czCK9SAOlg8
mXm/DaZeX5eASHoQRKU9eeSbMZe2DIRQQKjiDMVFM++zuQFFL9GsaqRiuW9uLdI7wBu6RQFKkNCF
TyADBAk8rH/vFGqm8bj9B7pFpZ8TlZCLiFtwj0lzZwk/ss8Ok7FxzWQ8f+Rbo0NIFIT+ol0MpPtS
uIqSoQlo7sU13AKisEbUEHT9U+IXRdpm27pNcVHTihspWiOiXSMoOC9OEbi0Sz0M/6tuamWzdZzE
Abo2GA4mGk1dVOFEIDKC5pR5sMfcODHIQS3XjfPdEEbVOzFeximHariJBtAufjHL+0hgVtmYs93R
fXHs4q3MCUd5nhioLxMcM7wqu5xuhD1NJLZRxTxNkxbJVvdNcgxDyrxdSjPt04RMQML4dodwh0pr
fpHMvjFIhlXzpvOl6CWxkTI/Z7ShNmzdBRPmweCsDTLlf5WjQbtwVoSArLjFiavfe5TE3CkYTqSV
7N/p06VPscvLbAvoufm64qa7pDnHTGsLrP5XFFYLn3OS8cepcSmUw3Kcn6kaMHNVfSJA/gXdXG7S
2OrVGnpG/KTMTMdrWdYhbYkhAA3nZx7j3cajz3hKyZeA7jOj4dlSg+YkNFKzQQedwbSMUwXJPh4y
6yviAufkNEYZIEiQMJOGIe9vOnpA9p5uBkQZDjeKT3eMtNg189CfptLuG8AUPbCTHLS3y+C7ZFSJ
p1nEG/JGGnkYYDK8hCpow5X2pcMc3WZaVhuTvyXwtuS+4bZY90276y89wVXVBnMD7wEwWTwees+f
PjuGqF6QQ9SsmaDWn93GZOhoufCxtr3rJulGEY0VrZH+spQkGDtm2X1VXSSY1mSTpF177zJvfSbI
2qzW6DzzrwvoCJtV6nsfyyXQZ5sHS9XfkueZb4exUqsxsMIXNcA1AWNaoD6c/OWnr3WBDtAJe9lu
NfkOz+4EvvYAfiV+N4N8nPYVFgJvMzpdmt9qSG/LNMau2k2lG0Ze4D/DtQUhEVqbLZOnaI7DjsI6
Y5ITy4YUpkw581OD7QhD3WQDVFFTR5aBIeXISJxkjWRn5NCx1iV5ZJyk2Ui2HZq8jPzmURorYlvV
q+5b5zkKpIw2mC7B0jSNjLqrE+RDtoKi6pd7kqOz8lSXfuUe4xgZxBGjfpntuiJzg3Vpa6H25Kqk
2e00Gr15oOacaQl1M7+5ZSTMMVwZgZeTRThDfEj9GBZk6y5RjAEVxboJQwRWrd3N+kQIUfRIVBhP
ssmNDZlCkw73gQxq65QuSr2DhsEwftAEU1qv6a+jep9GzsJusHSDrm/uXmC8CZds1nGgq0MlzPVn
ymjuUPlM9NbBuOUyWzUdP9Btmiciuie7zWfcGXH7gLIhw/HSg/606ClVLoMUJ0zflacTkjXzEC5S
pQvIsVDfnI7J3Ww+OZRywaIZyL7knWZ4Pno0bzZAWZ34s2sM7ivpNfHXoVfOV5mUFOhJhSbmkvbD
kqfnmeYTrWF3UzfsI1talIbYB7abP6PWpX8k8IWHKwSj8bNf2l176S0zZUzfCPVckRYyIbCRtPDV
AGhvq7u6Qgsn8JSv3dpW+RYmtBff29wlYF5AdC4J9v4cDhYTLMzrsOO0N/b9pgnETBpjlTqPM+FK
Hdcvq6+XpobRrupskJB7CpMOOHlraPmLqXtu3aL77CDajuiatp3PJLY2QLhYbl2tO2WAL5Kip/Ud
ERJpbf3Eq9NdT9TjRvaFlR0N0/DfqTk1drlsmb5TbTrTEZZY6DDfsNiv0iipfZZTznwv4K66BYdH
tnjQNCUomEQD1RKJN0JLQhn3knIAWHsDE9BniVpTsnlknrmRtjGQTTpHtOLhq8rwiOlVfelk2xNL
iGL/0bCi6LHzg6A7lEHwyfBhGTB7yxgpJFA+50iOn0Vfx+feC8GJZgyYCF20GWTWun6UbqCuI8S+
954Yt2BvJtV0UBCw2D95iS8N7aV3TTe9WxWW6XOYjAXxPpYHe3A1FhkcJqYc+pXt2/dWPkv0RSjX
Gh9pKwUPc+Cp56C1uno9pLq/812X6Ot8jsbnnBQ9GnLugiDiBxJ7nwizju7gVBwJgWqRtBDwXe9k
6zFvq3wkoKson1DCcN0gFNpSwx6BnfhQQ2uJN+UA42CbCLI7yHShUIcvZIafhqYkTsoNo+Qth1YY
IPfMTDq+8Oy6XRBhQVkj/3GQj8hsfufzYHbEVh+G+ykbsClCOcvaDXUw86yANKbbRCZTvPXKSrP8
Z99+pdwbqs3skmCxQimRW2t0TUlKPGU0eev/LYrVdPz6f//Ltrkx/vu76WMv8+4fb9XXf6zf0i91
949jV/C/uj+Wyb/+Ff99VeXSaUOb5baJddu1Lf72366qvv0L5S5IAgppG7/pUg3/5qyyrV9Cj/8a
jTgGKpMr6+9XVf6VHcCpMbnJekzWbOc/KZSp0v9QJhNoCsWf6Be8Tji1sDn/UCYvJp8oUTOySTag
p6mkYrTGut54Be6YTqXvg8yaJ1LXuCf8/qX9RQtnsQ/9qzz/7XVDtAku7aTQXbIu/mhrmicU8Y1h
xju+ORuwkCMfMgaN65T09mH189f63s76z9cSFpAArh582WL5Dv5goeKrhO08MHGkwwZYEDosd3F7
/huj1vKOf/xE+CxDaATLDxr8YNQC8+IjNuNV8MohegQ+v/MjKz90kCaRimn4R2wLtruX3Vgef/4J
v7/s/PoJOd+EawesJJ/+x/efUIx4moKC19ZCOJwQ7kUa87Ume25nS3DWsoEe8/OX/IsfkM0N1g84
LbAL4oeP64goQ03CVHmMKJsWBCNfb8bguRXJ7c9f6i++Wa6MxNkwtWFQG/zQUQlpsVLtGwYUnSa9
s5HGbMIZmjN4qPxsdBP5OhAZ56E4FArO6s9f3PqL1cMTyAPHXRbckOt8/92SK5nz2sLYNgOzmISY
vL05tc4KWkpwKCnfN449+6ugQny7+NtQvw4olDCaOXP+wqSQP4Td/G++k7/6+rnUghVhXduQL75/
V7MFS4iZr7F13SLc4RAr1iIEqxmnfbv7z78BpqJQlrhQs4n9yC+xWtKUgPomO/Rk9ZnTRXxOGO++
cn8WH9vBHEhUoVuPOPLY5xejBYXr9BES6Fa3TM6g7YCNt+a/eap/aAL/uujxPGNPp/2Aviz8cdGj
xogVyqydrR100OhrSpRvGP8oeEOwrW1QBI9FPKEqH2a6aM3Itb2MoukmrJ3xNNqj8dx7mj81WQAT
OsJp13FFGOLF7u3dVDkYYBT5rJ3k9E1j4zMqckInk8SvCP5Mi0PmjeJDpJeQub/5xv/8PDOJ8+lH
hjY8bdb9979u7tfJ4gg1trhwcqhNc39m9IR1sKtNhPZRnZjvOqq9VTAZiBgcpJV6HU4DJDldNf4K
mOZ0LTXWzTUitPCZqYU3bdo4TkgudEjM+/n7df78hHJ4QQvg+WSPxTr3/fvVLbnutRbRdq7J8FKS
WeK6rugH4BMqz1lSWw94cSymp2XVX1G6BXc4k0aGjhPcBgKAo3KFBVg5vH8S8dA4ILl3x4L/Q9kL
ik5Tey6la/wBxOl4l7YmU7YoRmhh1No/o9MRd6kOi4e0EOu4qHZ08OkaMNhzEWd3NqQQIeDwRji4
rI5pC/rWcDXO1fwxd3z3I9Sa8ItCT7+zekhYP/96/ryDhKYwOahpVbvLLv39t+MMYhAxyv0tUuPh
Y9FMxD0ESPz/J68SePTEqSUg8nz/KmhlswjdcrQN46DbjPb0rV74xD9/kT+XC3wUn89CX49WlFi2
pT8cpQadprkVY7RlYqQ2Ipv9F2k75QpcJIa7wY9XfYNif5KV/TdH3F+8smU5FAMWuTZWEPzIHugU
uDC7C7cDiTo5A3D43YReriaJzTX2P44xF3wjqPy/+cTLZOKHc33ZY1jeVBC4z39sJMrESzECOuHW
IdqnXjk6iJ6cQXZvdpflzHOlMDalZSIKQFC30K8XTpgmUoZ8YrtBd0x2xCXJzelr1kUXWhLdxo7Y
NQiSLORjZGfGeUh8roskqZAdTPLFA1kF5RevMNxbpwmzO93n0f7nv+OfH9h/bpy+Y5KhxOL8/nfU
jUP0YmOGJFeH6CPHIEQg0j50uWKD93W/Q2NxA1Ei2YeGzv9HXykPnGcCkfDpgn7/6vnsuuBUkDrX
edPvlaRlEhkVw3xSFfYM94ZbfNJA/aYRKT5TftoqIgd+azp3pR1N27YKnnKonSudRPPGtWe9Yt5T
HZoafWrYje26lCMwfbP5FjskUvXoiIu0iW6U7Rh/t1cvx8z3dV/I08BejcARYgrl+HePBKI6a0gG
39+2se0/4PSmWeyG6TkpFVG004gVFmBieExV5G4K0YZHEHqEd0i6iT//UX9dij++FYedGPxOyA/0
I59KE1ZEQ6XmGZG55EDu5RvdjJgEpr47An/DTpswCmpdtN9tRyY3eZ4Xy5Hq4W/eyLKj/emNsNmJ
UHiYgn9cXsQ+VsXYJbyRVl6q3j4i0TaPluMR4+FhZcYVbK4LJ75MS8at03Th3srq4v9Rd2a7kSNp
ln6VeQEmuC+3vi9yuXaFdEMoQgrjZlyNNJJPPx9VWT2dNY0q1AANTN9mRoQkF2nL+c/5zqZObe9f
PGz/xZMOf4KVyof4ZsGl/OuvJyFPKw0OdqTsKucZS1R4ofhSnzsLmRCtONjj9/ogcDCdjaBrzv/8
k/gvln6a2SxWS+5wLmVpf/3qVROrIGv46mMUxxfQvuHOkSjW31/lv2NCNXy1i/2Z8Wrd/a9dX35+
UEpU/iN95/9Hrs5SU/gfN8yF8PMnj+f2Q8LjgdWU9B/lP46r+Dt/jqv8P3gQXVirju/YvCOseH+7
hi/jKo9qQnYVFnngJ/yfP2/hnv8H4yOux/wC/35B/3Ng7Dl/hNiL2Wc9c7m5/1sz438A64BOiTha
Oz4zVq5xPuSlvz4mbuwVqKGYUIIgriMSOmh/K7N07Q9gVSrfVDQUvzIdGJ6ASrxjfIxBTEFe29FK
V1jbyUqCbkOCXZ5pt5MEDTqJE86pjNDY2oNQuLhS+CV3pcim7syKZZC76vzxXyxAnIz+8uIvUzd+
BGbzvhNgPv2/3rYQ6GswYyfc+FT9RIdZNEm/DwmgzKdGtxzCg7xIP1OI8GcaM5ovTupQvkSjaQdE
phbFqsXjhwbmzQ28YcCtzwpW850fu9JZQxYqzqNtOYtbS6gHUygqRYgl+elx9KZwobZLm66fMCQL
awT+2Bw6W03NirSJsbi2OQEzNq6KH3GvzRPES3D0IcVgOCPbTNu0Xmn5AiZiDICcmgWR+hlLI4M3
Vfyqw0QORIzJmS20tDhea2yjcKEJ2gClGbmc47n0QZuUpABwnkxDzoXDWDp9yabQVuzmBvgv2HP1
XeIosvZRnUNf7YIhrHediHWzyvkl36B+h/d+WND1VHYSN3Te2dywhqqDrK5QGbqDHwmDfg38Rayv
DVgPppwE/KzORn7GiVp/hmnQnJo5ApRGkJHOkAzfcsHM7Q3ESOuuUpLdfEhG07T0j1gcnCInmg9N
24s3b9bqbkiUg2kTwMWwQc4dbsM5QOk1+5KZgm3Mhr+1ioA8CWXbmA/IR/RsNbGVXWU6OEyVonL+
JDjSqpVMtPObpkqmL0NV6KfFF4bTzknsL0H9AaOWvKV8YjKyW4s4t32txtLmrOQTuZJFxRug+Y5x
ZrXmug4yk4CNqecnrLiOfgho55sRPOXk7EaiTFcTwgl92ADuF4fkYDsbp0m9m7CDn7VO4mrpn4ar
J3ZW63ovZWWHv9JvidT/lkuzb+kUjmkfr+xvSZV/yX4PvoVWuAiIrtGivxIvRYoFJYAsO39LtMa3
XDt+S7d0r6Hifgu60be4a34LvTyIiL7FtwDsDjr50N+y8CJAvE2+QiwuaBarVuW3iCysWgsCpZ77
iKqwt7/lZuNbeg4oTe5XTlwgSTMLQJ4GlI1UjXekOPL4IWDrRcs2vmXt4lviLha1m4k5wjegwP4u
+pbDjUGp13jRyC1nnDXh2S77kX2L6CnMvXe3wSkPsMvAJF8zWLXXXln6yZGrJ1J8BLXgt7Ho8/23
VD8vqr2sqzDcL5rU79Kb1IW5d/XkI/SjfCP5D9/yf8E7fDaXmYBcpgPe96CAqqwY33z4pr7HCHMy
xU/TMlsgi8jDp5eJQ8HBLjpGPWF5Xu9lKAGXngEFNHaGFUFQWj+nniHI3uia8EfU94M6JN9DDoKc
DDyi7+FHRzkjMt0yEsm+xyOWF9P92Btx4Gzz7xHK1NaMUzAEMFoRFlMW0HIMXIZl9gIAZRnDGMS+
t933eMZsW0Y15JQZ2ySmDQWo+x7nzJHoGO0sUx7by7tXrxSMfpxlCrRUjud7WnQYDvXc4qvNUAiG
RmxI9hMF17zL0/dYqZwFIyY6bpfAlGZOm8d2VW7xGFMxaLvivnJojtpajI9oWfseXjHYmort8D3U
ygwems0ctuo1Z2WNaNVKXcWwDrlgbXhJQD15OmjnbAZSbqkcik7QYgkbJH6cv6bMJKedTzrMWcE0
onq87gvxkESgfNc0mDFgsrqwLEnukRPEk6DibOU2EbfzkVJ2b105Tk/Zpj925FJ9K7XuBNMtsUtk
igPDtAj/7nwGf/MG8dcNdgsNP93hhBC3FKvQYGW0bswnFGigjRILQcG1q9AfNkPdJ3KPLrGWIvc/
bbzx45belmG48VnP5aefJjhoecWRShhckaHjjkm7cGtHMwGjlL4z6mClu6ntcjozwgwl8Vtz/MjD
3Lqko6qZ2Mfa/cWtnig2TzVHesyUEENAjRPfiZT9GKW+OlNbPj0nE+k8HvKuvK8oIeK4DdwYwbL7
zfTV/qmHcmx3ee7g3+XtBVkVdx247i7K7Yg3DI8Dwz/lt1v6XL2e/SoRV6qu2Ckq7RHb9nm6CJLG
wroJAS19MH7PmWH2UUdk0WHcum6xnk7rVAXqOXUDJp4jFRnpuhsCbzrQxj4T7NeLRhhOg3pvEjOj
IZ5xP5neJE/Hbay9/FfCcXrclAPwpVVDW1i2CbFVPKXxxJ8upBrCk+onR6xd3o8735EkXDxhUDPT
aChha4NIPqHvmm6OleAR2wSaiPGa1pSOBKDnevmNDbryTrdKPY1QSdSmVDq+m1pYgRg+koKxXlMC
sPlvOyfXX+Wjar++FAfl/wmnY4cj4z85HX9U3X8eUFE88PeDMZPSPxZEH4w5TJO4SrhA/e1gTPwM
t5aLDmlaHOtMi2v638dT9h8ePscQJt/fvFqcA/88GFvOH0gLC6OG2zDpFXSof8PHxYDmr0dKY7lb
Mx5CJ//rmRgSRqnJyRZHUHDlmrYJwbZdWc07dgLSDrPLrd93R+OY4pi4ODbOhg09uBRKzQq0zdob
Q4O0lJiy3/SkpnDVZdtchom9ewW/BeiPjCWRIq6miAyJe0xG003xYLbqRz0V1rOfpqzneenghXHy
xsaTKZcsbksz6u1ot8GryVziRCuQv3FojLptssY/VICue3RPyFyrCDwchPfKJ7puRUubaWV0O1BJ
slyN7pj9IhMldmY/1cUB/q/927QA0G1ko8sDZw5KtqpIXdBCGF+PKODrJsr0BSGWnSspdXlvSMjA
K6+v3ccoRzQ6y6HwDLyfKuhWZl52NxY272PfcM110pgjdZi55gGPdHRjomS9TqEeWXlCQiV4tWLj
zs+s/rHAT/PSUIDy7upcU+LSdOdhwuKeuXP/SuoFdX1wiO+sw6bn0GdwAjs2STXUaxj/SDDM5UkA
0694Sau++unkRN632m8xcmozAsSHHr3zmoncRz5M1yG05EMQz9EeSFe9K+bOBv5sEjU95F3S36bE
Rx5Ah7OcBMQlllpDXFj8gMJ5yGtbbcZ55PsP0jNOl2xNEAx/iUOcxSgp790x/Ksfofrg97FyJ39v
+hl6nSiMfRKn/nvJIH4Xcex86sC0rBM6wNdY+d6LsqFUMo7qHcHU8iaVvVVuQAoKSIApWD2u9Pba
TCgd8nAuPfRTwd4bkkTIMVOMnN0VwsCuN4dx3+k+LHe9+xQCAaHgJN1MNZ4SirejO5lCciam4G0E
EaeVr3H6UUTYqCcH/PU6LHR04xtxePDjkeaUZhJ3od+N2HSd7hJVVn9n6z7paPQxTyqHfh127VHV
YXgm/zRfmlyKlw6H0y+OcXaJ64Dicqdr5A1sEuMzmEfioK6rofZXkqpGhyDynTBpc59UmWyyJg1/
FklWdauezP21Zs/eCwWypiIcOqyzrI7X1ti7fPxCXvy+CXcT+UE+QQZkK8R72nhl28c7dOPkqNLR
+J0hX316cA2OPaL/siN0OcGDsVevivx+RInGDV0fFvmdPpvvM1w2PM22oYt95etqnUceFEcsjptp
TvU7m6D4YfZ1fJPgALsCyDceaUN0oGQ56Z1Acts6fZ2/4m1sntgvCaElKSSYQym4GoxVVD5QzqTu
56AMH42pNj9CnmRFLtvsNkXb5ATXiuhE91RzI6UUe032hP4j07+y/Hn9mWybOsho1KcZSMp6JpT2
XOkahvRU+7fkAvCLDJ4GT876kUwrDMwJ9g+r1JtU6eBiT52+TAyVl6xccx3qxL+faJIPV6Tv6g9L
BoDXwsqtrrqzCV5yaO22ohvlka/u3oLPsz+g+fgvPeOUfdS58wM0LWOL1ig2thnO/sqs5hLTD4kJ
a8iNdSis9q6Jg2HLiXh8bQPpvZnRoPl8w5YuW2uWJ45ZSwH9IDZDILtzKszwEY2r2WliFFsi3uFL
V3fu1uDmvaFIidQcAPj8PNuZ/pqIm8nHGKbi0ZHO/BT2Mnw2Q/HcIJRGmTrP8qYZZnGZzTagAVeP
xnou+SpqBP7eM+JdOtLCaIXiOt4pNU230xCK1ewbn0mg7gCrJI9NRnobiEWVfCE2JiBa6bGStLdn
8zYPtPUQkFX+skuMilwkzzUUw1ubidAmYIDLMDPrrplldPdERodTVwfBvhrS9CvRzXBH5rC+SCHs
w2jZ049McZhNfQSJp5ZREREemaTbDAvlbEJoAEs02bMi5kU3+lKNyA2u1o31Ho0JMwHVlMmxgFlx
TDE5BdyimvrLmue3pfD8qS9rplQhNYhHLmHM0IoYUKM0GvNpJjh3HAL6v+HRV9sEby/wzdzAbVlM
d8A3ZkU5HWCbyRcd6Bo9PlE1QX1LJvoP7KT1DptdeZuLVFAz2PGSA86Zb0rLMh+cBtXCpLOOrkNn
Y6fVbUop3mPN9Yn8atZeHY7Te5EGzOOCSs+/iY0OlKxMrLwqduptY2NMtl2juTRes0odu6Zfs4fV
MZuZ9VEAmD+W9Vzt7Xpw35KpiJ5t7XdQ73nQtkhx4VOS5/ouYT537JC5zg1Vo3tWXnMHJcu8rf1c
7C3g9Pi6pMkocIw7cbaqyNsPeaEOfc2R1m0ExAzBsRqiR/qKjvctOjePxWR6v9w+ocLRilL7Sbpw
WWCUzvTyiK68cebBxewt56/B7YJolQZRdSubihJJPzA2AOWHtwpWyL4HefQO2hW0W6NTl4GkdH/w
RxhQRGXGVaTPvenKXNYlo59kCCFV0R0mMHzgf4AGQYhfV+SgN2Zb4AmfRX7QY53cWcoovlQVBVQQ
E5TETOkneP9YpEjScSLCnBrJ/MEMYbxr1J0bMCYzJuK5vbMSi1JiJgtHcuzF46IyXDByuyek6GDt
ScpTIO1k1Z4G5okQiZNY+9pMZoirSeM9mBDffnZDOz1AXuRJ5VQPwrAZDOteQDfgekfDwktWNvbJ
cqr2wxzieR/UKHvr0QXXZQEBR6os7QWO1raocQVctpORGPA1m8A797QIbASsZthihcPn0vntXZBR
/rkiUh1fvVIlp6xr1c/KSedj0XOIgTpTfAHvlRtTZcar6HA4jwO4s4bqNFAhUfqQpHb+m2ZbLiHt
iAEPoCBsDKYLiEe0jHyCBNuI87yiuC9bN4Cgtiku9k03x/7aSlzjRcBH+pU0FrtNa0byo0V529IE
xA2eFPyxLXvrOgWmcVIY8u9HzLK48mVeHl0R1jeNG/vkdwxSgJA8Yb5UoW+erZ6JTsHpDWivqm8N
PxmYKNApM+ROeASEmvzsahI0K8tk8heG0jzXcsreEvY35DIpnZck6cQ+KwrqVOEiXMikUTJcuKyq
Y+dcRivqjioZkP6YVmTryNU6BzJZVDw4fs376zGBtLnza3S2bHqieInQNKmNG6e1xoe64KRRsxnj
4W+ns9cm9tXpphGKZVMeJ3ac+8Sl8m8VY0mYNomcuxWdytap80A47Gk80fuatMOj5ensRULk2zEl
5KHGv9XhogiNdDsWIzt36YF5iWtXNRuLUjrKRdlLnLx7J/Q0wGzIxYlRZm2vyAWyjXBBPrqpZQDc
74P3BBn+aa6UeuwaMMuk7NQvlz6vnecW47GeMoNXvHA+ZsrGqaUNSMiGejvXMazpnDXdaBzi/9nY
ykdXdfpgUiF4SgKBFVQFzrhTkaHXQWXaxxEM/YUqd69Z27MzHKBOdvB7Rrqp4MR4xDFNej4na7jP
4Sm9TVJGUKbd8GJ2suH6PefxTcVueF2IhRsXEvhd6lPahqKaDlDMqpo8QGCH8WNuJ6w5c1mDbuBx
2IvJTZi8wRWAzEyXKZfupg/2bpADcirRonckDcwtNZUcrWkTi4+kNPUt7WnVXT0M4XKtMDej31iX
CKA2EX93HEGCufHE/cG3bxnA27vG5DhGkZ+DFcnK+3hTaTo0otIoD6IMvBvufXG6LksnWtcCDG43
pekPg/TJzukn/y4G4UUZbDEc5qlPB3rOae0iBlRaa+k408tA/uNsRCwRKw8t91T2U7Txs0JsS3SE
s0OEbdsWNqt9MUzTup5k/jLXdrPDo1FtSx8mDSfjrjW2SW5Z9zLS3hWahbsuKwlxkTLue7N1gSPW
aW08WKEoT7FD2pZUs/euRpMatDnNaL70iR7zu9l1lpsee2lnuywOq2vKI3qsSmBu63ROqwPKB296
0+utTiuGAMoyxk9Q4/GWpxxEUgB5aWuTyLgJi87ch4YSJ5I/tEozTb5IbNFryM/jT6+t4z0XGfVU
x+YBwO1wN4A2vDWgaDNEiF1i2EA3dm2fs9inhsxP9Jn6Px3JzZnnoTIOHi/Xk1KZ/hxDcsCQpYJ7
JyadTwog+gqQR/aq7/2XsXI4AUNj3SiYHL/Qo/IHBiDz1SStBEHXLZC3onHrA6UrGX0XMXBLSzxT
76K+BlGJe/aBaO+AgLqMQ9n9dD3DPfFWeL+R83Ou0cF831hh8wtsZ/CivcwKNmbgA6CAaRm8RJ1B
/FrofEm3eDN94kVDWDDjIy7QoW7h8DDKEcbsYr/ryitBB2432uD9o08M0zqSJ3gKjrwAI1qLAu3W
/wVJuHwjzdhu+fC97cBIA3B4aFwm/NO3ELLTl6CjStbQwgYFS7fQqsfOyRWs5wUkbQh72lyOCtxV
75qw4h9HhbfPTTQEhBQNY9/UXihXNbyqZ4MNNN+mZBIPLoGAz9DjAYdup1O8+Vn0GvBE4uUwKhpb
KiWfjbjTxz6Ko+e4smn1sTJUNKvKNDHrEPN0Zw4QAXzl9b+5tmLeaAqnv7p5ijPYIn8eFvVcrMwA
WnEcQI1dWaKCgDt7y43Ru6MDzWcqZdERUKQpJ8BwlOrFkdytRG9kLSM5igPXoPDOSTXjKkEMdTCC
A36mKk3oh4LAIxY306iZPWBPXwma9TbA4Oxbi8Tdxc65W1dLEIBgsn8ReTme8KqGZ0V99alOCDFx
G9J3BWyfj0aEDZ6xfCfqsD0DB3e3ZjMBPlI+cFVcVM7GA9J2qmp3uKpUNofe9psP2+uDneRA5q24
ga3KvIy2jCq8d742+D90/2Bdpnb8DF2pufi0I116o+IcN5rWjkhZcAVXQ98SYyD3Ojk9zT+tEWzm
yrSeZxzt+5Fw0HYENvDoZ4Z5g1N+fFUuOHR6n8foou22PNmBPPBtrWwo91SPZMWO7N2qyI4eF9uV
1468R36Xv0+5M8O57nA2t/bgAHLvuqMpZP4YauTexqO1j7rdYTebVf7iGPX8u45G3j8RJDAtRL32
g2YJJnnyndhrQlzJY/HAgSrPviVRRIH7reVUFDc5XeBXGB48W3CcvLM5SGAsIgo+RnMOCTfUE4lV
Ssjzs823snfhG+2iNHKgTs7wFbEWHkZzfAI5NT+GZeMeYtV3VGiXzaVEDF35+Ht3bZvBlVtuS8ch
oiZcCLgPHEMGJhN2etuTDNP870n8DLP2LcCGC52vtfu3xMR6mTaG+cMuupacrvIUpqSx36DolD9g
rZBbWM5B0I7hEy4e17Sz2b1hLB142bSxNsoAer+vpoS0CHQpGI35c2fmNO86owXS2e+Ne6sHoEDJ
aA0/3eq+MqN0PxdyPhve0LXQE8x4Z5Zgu6baKNemGQ6rup7VbqqnGWBkRG6pS/ZzJadyBQySn9uV
Q32mpBv6H2v6YZp84+LhG4enjhjERmxX68mu/HdQNvF1zCny1kmH6XBo5b4yuBOI0ahuFdXo+yzr
+wsQ+YJCiQb+g6PNhFZn7sUIEw2QnlRqx14T6KvvcILSf8Xa1LFi+9YJx1kF6aNI5KNycvGW5JU6
jY0aNrwR5UMxBNEnvmWAXXZSJze+ncArbusk/RkQb6LlfShC/n5jcyyIh+DqyAqyruSCyVbabM3a
ehUmnRmxWxY/Q1sfYLLEfAhVN+LonoaYzvXEhLA6sR4czJJzf5aLWa/HZZnbcUINj4BlCr3FCdt8
9jiPgk0vtKaBz9WUbCAyZId57MSGfk2R7qqgJWDEbTLCwDyIH5lpjA9pQ9pzlaUOv2pMmeYxc1Da
Woo81pTHhu2aruE22TICtpIVCgk7bSvaHwGfi4WcBSPapBvBQQF0JNOWOu0RkwiYytM8Sut3nebF
qzbJqlG8YYXbVORQ8do07r6AG4lwxXW1ueixCO9wK6XWJjfS/syA3LF/IA1Od4kfxrt2AtrIT5H7
wQrTqMc3CBHtNmPwNWzowTTPCjP2EbwQ4diZ9ZXzSxMPd1Pn8yC0g/XkcKHddeXgP4ul3c0iEnr2
oNOdag6QO7KhHFxr9pTbuknKfZSSPFupOfWGXck406ajtNKvNnLzvKKrmiBuRfn3vsQBy6alneyp
GAmzbhg/ZcOWZoQSpodt39jCgiaWhiLeyjnX9/lAA2Xv6+6zlFygyNQx68uK2vodhqyCQ2n5T5ry
nXXTJv118CI2+iHGcY7ZwYJcYsmFJT/0T2Qf/T009uRWAn/5GPBC8NHkUYIfWM73teUO92PSDPym
q6aEOA33Ohs6aBbNMKp7JWaGThY+kg0NiwER2LQd9xTxmZvKAPqDcXbWq5TQ51NneDwQUgx4KLyQ
HXgjy0rsHJKPrEHB/JjUndq11GBTR1caxu+OGc/VVL3524z5g4Vtqk+Zoz/HjoF9c+p50/l2UGbM
Orwt5x5MHFDoXR9gvaCx1pvf6Zqu7yQNritb9sanRt/ddmYPIlo5sJK9SheAoyf/bU6N5ovcVfLm
VLDJKwB1n5mTxBeH39Fbg3Q5rVjgaRo0YkUolDnVWdRA8qemsO561xIk63rpnOYi6V+yQDl7fgfA
axIYYVATdLaKHK6cGSo253BVIoiqcVq2wto7OEnbI/rWzGWdEDkmqQt5F/t2/msBjbAY+NP8PjsB
l1tmzPlqHlJ35/ZDt510Pj77LgKKSC19FV5QbAXVoKfcSX/Xo9zNvnrqb0KDjFzEtcrfO4N1wvtx
MGX2bqs0/QRuxPlXxABN/VigC5jcRfK+gbvcx0G7ATpv4YkOstduyksPg0HKjiD6JZ/dwIl7aVof
pGGg6vK5s4fxFKWBpzcULMm9xK3mrsKgo8lGNHwUVjv6b9QN0HkSxqDM2CozaKVkfG44piW/QrCx
mgF+52xmkenjGLUtUcsQu0Bm2DmoYbuf+N025XbO+BfWrg+r2Qscql0MU7rOCkUajrOcVHg2BC5C
FmmhdrVrFz8y4u7vbSDmx4B6+scew8PKxFxxMzW+cbRVBTu9N50TxttyXJnRqDjo2+ma040frfpk
JPg9+0H/ZNLrtHXnQp67Fj8Cnm+rwJo0Tyc7bNVLO0OXKD2lgJ3aaFBRYG/9Woq7PK6NO8jB5SFK
8+gzs4r61kn1vOU4Vx21cJ0dOD5nm8YkthEOqttqKPwXK8wji9yxig5eR5dlUA7FC17H8jmJPfM6
1jM7IiR8ghwkIVHae0AX2IaLg+tE8W4YS/MHbfLZVgFE2zLXgRtdlFZC9DDx7SvJ1kfovvbGC9zu
UdZZf8uVQG80s1fkKte/9bT0uAgRt05me7qU3E4+Cs9Mt/2MnLWy28zdMdCRp4F6hHtOxCSQk1zc
+GHKDbaDkAcQuJkfalNYqOd2VclDUxO0n7y64CnCC3aL0xZf0GyYIBLDqCs/OC9I1k4NZ3BTWANZ
DOCS3iH0a/TTFmacgefTOtB4jRk0LDwIUuB8upcpCPQN80WGFUZHQ9La9brJ/QG/SaebVrtVsc+X
PPU+sVhwjzXrKye92slZnEaTTdyPu2GnrIRykTZzrA+aXPoXamLxEY+Bc07oLfo1k5Xf2UVMiFn1
kkoRI20KiqPw5LgULoYdmmoC1pS6Crq98HK1ilsuoa71bINhZPMUFC2Y45jTr9IKvF0WVaMbenTI
FaSw/D680Tf5aNRsclFrXB1tsslvOcW0rL0AqsVt5XBXhERu8yfK3NXqiK28ctYGGLUnmAyxtabo
hVxCPGFSUXTbJOd26CrvkHvDhL+vZAFbu8LuJZ6WCul79JfJWTw5IVRCWBXbomvK8cAcNd5XBTTQ
8zS0sQcjgACJWc/Yvp3MpMGgW0SAVZYYc0WVdNZEHT61OTfpFXKhqG4tHj9jW2ah/Mop0c4emHlU
V9XKQv9ycYZ4B98UGBSIrY5fdKu0xQZrRFdvaRHSNBKlYZUyl235rgmDBL9G09Byl9BthjAEYstZ
N5VNHNeoyBHMiQ4eDGLwexlyqt2qwKqafe0GFJm0oWitfcWQgcma43vrWobugY+X0aXJIK2Muloc
xwQo8a7xqROb6WH9pYn1u5BHB/tY+k17aptJ3nNnQkOnaHNYc0yvXhdcyHxmulE/tHWRfc5tX+2L
DL0V6wgfsZgPnBHacfFLKFq9Y0cdSUE0lJxXbGch0zzqNqaxv3Vqt/hBX3imDhgiIR33xJinVRGL
zgWrIOtixb6SzqA9I0xVkb1Y8HJ/QER3uEYyzERT67ouu9GO3w3w6TgKlbSmPXCvbzaJ2frHss3j
YOfShwHU0XU+ECqcDfnjaes0fAuiFd45wN3xOiugpC15+GHVjMZwcmtq0sseMooSY3pRdUOBThDa
GUjIMHgVyBOsCDnWrd6U8k0lFqkOnfX818IdnW2fR13DstLYF7MKuT8XVYZtBaMd+I8cNALnWGmf
B105D4yKg8dl/nUH0KBcOwYNaSuLxtJXUpju7eiDrQTjUd4jv0HWq2p7Hyd2f8KXYx+80KiZv1nj
84QcezMFU3uy84CpbVCaOxceyG6kN3yF2SHnXiPs4hqJctpE3eyMKw43QbhtqGZ9pM4qZ4bbIMiU
AFGjemm3JdbKNd9ZU2BmXCODVo40L/UL110sPulAZ5yvqEMxGk89hyT+ufvljTqiEVm7CLXAX4ew
8nGc2pE+5YY5srGaBcGJXurtOIPPzimGeo5nklGb3FTyttBh/NxLF7mHb4hBAtXVdMKwi2LGhFKx
gUAWH22h3YtNL8umpHWKRyJk3JVALZ825DK8X5EZdlcZa46LFvDdE6XlghdM9nQ8SEn669qHEM22
tlVaOePyYjD+H1w0T/+6tHX/VS3W7O5/gHuGLPU/c888VPIfneXff+NPZ3n0R4B1ABKZTQU52C+M
Kv/hLCfdTTdmSHQ1CJz/BEJyoSf5LqSriN5W4rMwx/5uoHGdP5Z8E2I7eQFMNOQa/w0DjecsYZr/
k8UgsMr3ENi+59s2/mx8PH/10YSVkcPzopCljsXcnIMZoOymrl3LOfiG4UP6sdqcgyw1TkI+IHWy
S1B+lTNeYNjfue127qvc+pSs6tZew/2qjwr8PG6UCjwwcbM0Vpw1siTmbTVpYapw2kYf41Sk09pn
NNJcg5kR1M1kjrNxUIAaimzVs0IlT3kR96gGsnfh+jpYfasbCqXBR5dpYB0Gehb9jq4Etoxjo231
GPY6OOfQqLgkYiY7pn3uvlatYqUYiVyJ3SS0vAYxxk9uwMHYwFUsrUr+9BS2nJJbA/jpmxj8qDY3
iWON5rOJZ48pU4h3kZOeNqfN0s02rRf2tl5z9PXg8sOieEO7j33ODMMwHkqi/tFKZVERb7Ht4hbg
9oJNGTcFNduZMYf9qrRKoEMhHnyxk76mAlCIoKJ5sus0Ux4VRRfpjPIRYPQ8AJfoOPUUuqIpIh2S
fsWPkL4rNasHLKBcPKe042ZhDKWzYwPyKXcDncotIssp1Yb1ZIF7ccRAEhYr11BcXLvSP/DF1qCx
wZ6mW5iaAIK93nAwi/S9+5VOanrJk3AjYu6KmzalZWXVCf++GNvqZvZlsLSF+ZBk4UsJLqouhy4j
Nh7AyzLzL9yu+4gLzvAIfnINps+9SZQ7YyoyVwFTzACUcg25P7Zb6M6JOmcYcp2NYbfFc+Lkw7Gu
w+IyNtS50iBiOycLQNJPsTSbR+lYrAeqyX6ZXmmBdYI1P65zWq+uQe5ZI2cceAUby+rR27Ixe0fa
4qkBzUEQtpZzzY+jx/C3SHvbXOH9RxtiWlhQL2AE1N444Kse5UCOdgvzvd6DDGTjaqj547PhOb3M
xshWgekWfzvR2z6irQ3e3w6XLvdlz851SkWomLY0XoKuNQEkNWtWXBAqXu/068KW6mFU3KER+MLq
tcfDrPnN5vMzuVZ4yzq1Ug+i+sAONgZ+Sa2TsXyr6J/zLkyG9qmkiG4pACLEmzvZ8KqTNGk2qnYY
8cESLJivxWA3ddMo4zClyqPQI27FJ3n55Lm1cL8TNBztah+PSQ9JlBKP35RiAIeVHHvvSyOCaCTq
zrhvmNwF22x0Y5Tpzmcn4cRZvGmoVCj4HNLFCpo/nGCV4eClui39RCZX041Kcv2/2TuT5ciRLMv+
Sv0AQjCoQoGtATZynocNhKS7A1DM8/D1fSw8M8sjsjO7onclVYsMSXEPBo00A/D0vnvPtZEMHPfO
QpJ6oj5atMHo6mifpHoASI5T4NVe0iXa4P4wxq1pNPomz89eUeIq8keRGDy+jIG/QwE6dyXWapwu
YyWcxzTXFS0saug3AlTtEcEZnr5kX/+CD9bqL1UzLECvSBOCwo38K+iBELuZefUcmrTbmFvKd0YI
PoVr3jBNRD7dJFmGerxM9XCyGzHziBwMmOmTMX1nHl/zY9kzJ9/KukFhWS1M9Vufjtjmc40kn+NO
2uV7zGsABOMOznpprPS/UEgImCxIHFCrXlyImQqIunaDITXUUz+PhQqAoSocvWPVQiOlGPXJcg0W
bT1BhJfZ51AftByIv9pyKW+9CZv5BuNSHG/JEzsVyNokwqmNf4FvHiFXLn5eP6p+RGsxMSzTIRDZ
yQ/KJku6HrDfv7ox4fhT7419ETTOHF2WcTV7u5r+w3NzfNQlLP5Y+SLeZrjHus4BL+VpuPtYtGfv
CYXLp2cjX4puh05eXJ+vWH+XyNEGxK9tRFhr1rdNreBMOWke3dFxVKASOmVz21A5+cqqrEoCVCUf
1xFesRmMjoiiY0cmbwkkb1sfjg6pXpwkTpWEoomAyZmTo4J24t4WNlzIIqhR5PIdDuII+pRZY0x2
4qa7c9dzrfiIubIN5wQaIfoku6sNFG7jBO4C6jcX8/qloth7qrD9fF8Lb73KlU1nWOfH2XunR/ye
VuVWJHlyi9fuTsYahy0FmA8dJOQB5JEARrn61siUndXLA6ZtqfcT2yRcUjBMUFfQYUgctSNJJNsv
o4JaC4/9QJb45TPvGow7GVfRN2/U8OTwfo7g48ijWIHiVT6hybXU+3nENahjXArOy55O9nWXmffx
WlLqwOGoLYNai+EIxt4GzWIv472jODzBNBY4qmXXWA85u0FaJ1u84myssd4h5XdewFlsvRHd5Juh
54As4x414ZSI4+mUKo0KTIrCIhM/L7Dp6IDp75gJ6ArguapeOTs6b5YLITmQnMyXTTJ5oIw9lqMv
Axvye8MscQPZyLWaPWqtDpMFN48VnHSa0LSr2N0lAJAwtPiGQIcpHfPDVIKVYCemcgCaUbi37I14
0KwDKvzlEuc12YhSLLckFqikaS0US5iNdvc8iMS+W/kDg27WHtTb4qS4dOOoojtvHFgD0fWybtMk
BZzgczxip150QFDRL3BCVXG7UKbhW8RIzmjZVw59Q0GBhzCu/cJnWzQVHp+aogEUEcJy8X6MVCdy
1G+q1QDmQVXHRhrd8MV/I8q3oF/tN/wy6W09mKmzzafa5vpKVutUzFnSQNdKIEhEnkwffDiFqFy0
zHhbwaDQhvbZ7QaLwsUnT8mowjSWc70BJcs+2Tbr62a2IeCJim4gnhK8i2Gty/7OKkW1IC1ZI46R
Dl/xgh1AbCqWlDx0sb4RBNB2OwdJHGWvlhPNKXK5bC7zYeEhFqm1Z23VG9y2F9hALxJ0PDlgwIVP
FSLVuncUW8tN2RvrwNJuxsFBbVQiUMtS7GMzwZ4lwOZEl8EAlJWoO7yJInC5aDrE0kk+uulK81iT
8PunbTjxb7UP9mCr6iEVlzMQNXpKCA8OW9kaHoY0yoPBaa2j/TkYMyYDHxbWR5fFMcv+wWpOmVQd
gLuCSphN5nXGfW5VbRYmBHBI9NF5CrMhgyiBl2Ic7hIqy+LT2hSGOhasQsdLxLzzpbSwlK95JOhL
axG0U2NtoHKZvQaVed0yWvfTsjj3LiLv+6QKhbOt6vReDgOUPjQGqh3SuuLTmiuZMVyYZVfu2C8k
jLJTH/fyqvIGT+zoouSsutJZt9wsZGooF+EgvPyYzGEqvxPB9oaHFT8atqt0tkx1SdxnxGxVzDrf
0x5TTpc2Wz3/JFaqeO67tu6mXTqYk8UA7EXdLtGWFX3J9FxHWnS9MB+YJ5R9KZ1oEfc0wiKA9RZ4
zv8HcOaPNnyOEYKQ6znUyTEHHoJ7/vtfyA+Rtg231i14M/76SrRZSlsVLby/HKxufx5L/lA8fz6N
/OG0wu6H1ACECZO7tXsGO//6bfy2LjvmQVrqxMx6wE/z+cFSPbdOpkp24rll15cuBi/acRymQbOd
mjBSafv4v1GRn3wz60ww+tdRkYe8Gj+yP+eo+ZK/nXZJfrhS4RFyuSv7mJL/ftq1zglr5/y2EbMG
0nEGKf0tLiJ8jrR4D8mK2I4lhOSL/hYXEeo3BccIfclzQPgAz/orp12+kP/Urx8gXhDWSF6CZBDH
BvZ7QvmXzylCZtbmeT0GUUsU+O2c7AMQ65ujuTVGa82CGoI0Qz57spQHscy/eRqk6jpYocJndZjS
bAFg4kcI3UZue3u8LvqdxpryGE128wbmdWBZDK8Ug+P8XOiO0JW5PsoaXmtBOXFIa1rxSAha7qfR
Z+hxVPY972t9MYoseZ3wG93rVocwq+NLRhLjYFKhu1XtWH7ZRI/DqZzH53rs5AZIjHEX1b1xWWva
FH/fw+ykmoqDzb6Yeii3PYm+/GzN5/GMhY3fMU0DoRJfEy0TfnabiOc6imjeWsdmK52CbAzpQneY
BC1BDk45on433JpSRh0G+mtVW/IzhiN0T0/Jeqfon3ylqx5QLCjOYm/HPtlOVmB32L3coz+6/Ulj
awWU6fWn2qEjXvpsf2YwuyYm0ENUQZFr6hxXVGySCxmq5jBNMnr1R1tcR4LaG+ITXTFP+xGEwg5j
JEcg21vZBuqnQdX4JvG/5OPWNZP50uHRfFFAFt9VI6e/QcTJ5SC7aB9BQ3c7+WVlcmDbbc23GN3m
K1Ya5WWU2RZwRyMH0Jzeek5thb1DcxRhUX03Zf6zDR0zmFvTuxgKJiaVD9ig4q47VVE7h7XVnXBp
nu274htpfNrSWjlu6PN4BAomr85wMgjr/bxX0i15wNVsETDBvQAXynm6yZZ628590ql8o8BH3ho9
yXGjUQ4mwqTeR2kKvdJbKBqniFrsl7L5inRdbqalcBD6V+NkIzxsndapPobi2e3qJQ6kbu8ohrOv
JnLklLL3uFfsc/lrjYW1oDsrLCnqvJp5XVvCuV1I/Yh5QYhopPJb9Pk9troBf+1YHFQWl3sIU7Ty
LTHvBw78Z2tS0/M88osbs8V8cbr1ScIBPsdD4wsMZc2pJqm5w88zhcxIQV0D0C0amz3OxDRSyxb7
lD3b0ylC0NgR3hLvtTMBfMcbHyZtbV6tSTNvnT5d92PV2FuxuBG1VF5zBRFAU8HQ6KIklzW/lfa8
HCSJ8ZuqVCLfjKDrw7FfXky+JFgJ2sTHwmE46BwT68zSq0OOXBGMjVQUus0uVkqi18+lIE2D7rOw
nSyWLTn5JIxnW50G/2zOqlegsWkaPRV1fI5AdMuFTYpplxl++9WLkoAKpNHQgeryJGKnPUZRalr4
mb3y1LK3P1pm6+xinb1NqjcZoMpzDU9jIruwLUE4xLdXT/43Pj0fvgZ61a3zcErOrEWnwwujl7IL
TLZbQVev5T5h5MN1xtp8Xt331Uv0sDUp/WFhbFhcIpqn/9g0F4WK/SOZTQKYqqFZbF1dVCihuANl
hsQPs3Y3kBbbhyJNx5OpKir7qgzDYzqO+B5EcRHZQmOcsfxHV0/NBQY9AyHJUvyajAWWQGQbRzzw
VDwhzx8ALosPGroIwDo02vgzqktudfVOJjmFwHZtPxipbW/jXGB/q66IhaRvtuvdd1X2ZqQUkNVV
RheQMIAiJXFyNLL4YV0wNNWue5OUBVRaRW1fziW9sacZ1/80DmFObdpGNiC92kXRoIhJkNfDoTGu
puwysk1OOrFQn/SnLE9zN6eI4UI9ILWBiGrNmFE7kluWGGfbsONetoUvuCb6mKl/4e5LV6d5ZIS+
jS39mdoHJAV288qmHle8489y3SKhB5YYMTjn3Vw3n0LYgnN5Ml0uyUCvA3KB3pRGatxDC15vHI9V
11Q7x8yYmHd9fHsjHgGTUTFE36u3SWux2a2nlh477O9+N70YnC23Jk0zqdRBaUY48fMV5nOsydiK
DWOTETp2Nl7g+AK159LyO/SlffDX7oFWzJvFctOgkqO97ZysuMaPNd5OQxq/mFFfbwfbeIdZjPcr
lt4tY62za91ym47RaymRV+0z/nex/dMk/IMrvBMzWv+gVr2zkmzYG5M6KpZdfWyYF8rn/0VLvNRb
M3bTMIapsYsn4zQ7PpU++haBLNvSBBpRNBF/mD5EZsOarGudNvVJuGnDAYuAc9t66xf0DOx0GHQC
xErm7gQvhEtEGA8S5aF25ErID6QcIVb9aO3sLSHIsxVGYT/CjCI+mTtB1s/T91TE7NKUlRyIDeSH
1TbkW+pS6dxxENsarmJn14iLsY69bQXPnuQG96qZc8Cp4lF+1J5qdvGaNWSrh6t5aZeTgh/eOtYd
F9nOcuGNBTawaywK16z09Q1RnI1PUo8oAMa+47JOIO8IZ8PzpW9sT3xhMHduTYMuTOLkhz9G45O0
nPqQi2naI4qb1xhY3qvOxhtuxurodiy03aT9MVIcigrIOEzMsPIesjrCIA2FM+iaNL4wOAftu16x
TjRVnIWREcn7ZpXiOvaH+tYT2KOgviz7xUuKe0maZg8K3T2x7o+uYHm4u6YZ6uO65NUFFXrL0UhB
H6D6g+potfGE2xXKQzVNdNFrnnYYoBDhzFSsT8j95zOmV3ffhUf+jmrCxg6JxiyB4jkBmECqjTJ6
cfLLyg8wAvXPeh2GW022CiPRMn0r63NX4WqI+AICcnxV6MzbuiDi42m8VPSQ7xDsDljdTZaLZnNk
QV3vFDKA0MmDBPL1LaPxa4fn3jvmplNcjk6P16oj+x+ZpJdafvmKNmHX5ZBu4AzUizw0DFmUidoe
+Hgvfu+MlVHPO9qeD1FmucCDtsmEsXMbc2eiQDng0IIMREOWDsdGl4fW1xeDZ9tBs3LzngzMYonO
qa6bgjRenFM11oIg7Iy2jH82zYb8Eh1I7BocYNkwn1Y/qu+W0VV3Q0TZ6Ywda+fGyxf07mPEEnjF
6mvOyy197CkOeatK906tQ6XjN9oQnK2cqyszLa+9eKYT2lguenkuueaDvB9kS2vdSu11iWAAnsE1
sT4siD1rC2Kg6D98kCGBkY3G3u7wvFVo82Z+gIt1zCntDj1lhg1GgwSnS0j+NdtwjexSDCyh0RIC
S7yYte/0ifqISQjzFaXQ85XHowwhvS02rb/cLwvFfVG7c2d+kzOb1R2m9ks04CdkhXyX+CPkdMXE
FVcX3pLX+7S8IQfZko2Se4R0vVkqJDgNc3jTL8SAynj81lq4/ZwJArhpwGN3sIfjbQhjde6/csri
aNjRVzX6z5RdLvZwVTB2k/y19BYv0T3yOK9/vHAavRnpkQO3TorMVNxkEsWzMUfXrmHQYAyjhXkR
6V7E1mNmqIOlYTGtnCVugCN/I514MSfYPbOlcLeTSp57ASLEHN6dsnoADfRtbOMfUdZsJ1MfkhLb
fD22+5biUfofFvAzMr2Look6wLoAA2y6RIrJJIfDOFwuC8YSyyxO+Dh2yeAKpJOB7T/OglPOG79x
M+k9+LzXnAYopHMdfNvjS0J7xKa2rOZ5Bfs7Jul1DGNyA6yHkAtIpcrJn8qqgW1aN8+xsk9I4qzE
oR9JNL451iGBgSO2vooNsp5vED6xNZ5vm8YIlujT6J3HcS2NYpNYKeRiYqcMOnXH2zQPB+rRHmuK
mrdW75UojYRmdK6vKepuT4ZVysOSxIKOBB4nrzUK56YjqP4jX7V8z+doM9NNlyzFiWn/TKnqQecB
sICPFeRzfZ3xMeRsMSehxKq2KYHDYDhsVPsdtXjdxUOD6bLhU45msXMahQ3axGuJ49O4ntoUu6tr
ffLTnXLDuCrG3g0VJoobc8y8p97DZcF5wzz3w0YMRSseAcNt8WsPTdh6dKtlxdC9WLojLeSPNwVy
4S5Z82o/YqW/MCQEIrX6xRXZWvfJy0ARMbjUe7uiMxfnyOLMvGwsQL0XSot9Ae44PPEYa/uPsYfu
Q9XrxFu4mu5y6U0wYpY+gPB7XUXpqU4bQr9xmZ46L90vo37DdlTd6HO1GEH5EywC7kxgpXbZFG9R
iq9TyzcvOkGcKoGdwc5PuBs5TSQ4iTwREbta1PCemaO7E/N61fkRDzxTOMeRhuVDt04aNoB3yyPA
3hhrdNFPfbUlWDa/iMjiXNFM33GKzJx2YnMDZPZEWweDfmtMgBXGkZEfs2iVOFdYxu/7Jtc7TpEu
l3MtuE7SV6zRPDuKLt4UbhvdjGbvvnYLrK+I22moDNFtE6P/JBOBncKJ+blyR+1oIt51FAIQIX8u
zYxbue/+YOH8YFfZPU/DsEzJYXKdHj0XHa21XfMpP5NnMFdwHecsb6Op4KELbH+zssXiAm8hrgAi
LsjObVSZf9gx1T52shgh+AYGCK9Pt2a62l9AzfagnHEl6TyYSrk3y+hUZsAJDbYgW4KA8TaWdfFC
B9mWnf85J0eLdYbNOjLQY5VWzzYm64Dcx4lmnKDJ/cvEnpjVfIcgm0Xlllq5qVKtcz8utKGsUl7l
ntpyAyOsaCQuLbkSGlak6BFCrJ5Q0K/ayl22Y0r7vD08MxjdDIUZ3RLBv7NlegEb5s3WDXzJkumn
kDZBwyhiKtEWLjnzRWTKw71TMpd7kBialph61lbPlb8OQDQT8wo0Y0z7qJ3vGTnr715aLCdWQlh/
xYBzVuYFZ3s5fBuIKPMpnmt0/46yyeNSGvr1zMXBmt8Ne0UFA2uZFaKapsP9oyxWe9+6Yiw5DWU5
ja5F9Gqso/OyLiwUJHDVC4JwpI0SPKfEliuQXfG6X5LCp4J4rZ9sbEibqOiImHiIq2AfFAMmii1t
M3pJg9kv5Eth5JPYDX76mugeUWDlLk0wynbhCpuEx90GQ85Yl+UTavn7MHfFMdZVccJ1JoOspmdk
XBiNS4N1jRfbtJcnqro0UiGO5YCbXvWVurOxMQOdqMwjd730sZQueajGZH3A4gYDRU+U97ycu+7x
Lmqi68bHFGX93dDTrNmLXv4wCs582EzJ72l/fmQbi58fQsHGlnItAXPCURulbl7ScTYPvblmRy7G
8YYLyhaB6bKfBapF0LMjh0sgMzJICUEawp1aNvdTW+l3VsPn4FEryS7g6VoTFHPKitYLj6MA5Z2c
6dFY5RZjL/yULPJ2sRkRe9OdEfZVyqbNUjraEM1I7nyqSvZTi4sB53R1kRvdHHT4zT/hYimSrx2Y
KF2lMDOAbgWiG/mma8eFODpUew/NymN8LkWRbglRRc7GYL/Ce2zPu8l32h2ZPO8iy2bPDIpxojvZ
UCmd17MaQDdk1o2X1M12VB5W0RJL5wW9p+6buxTmVRuTI1pGmYeqyVgRxL7B2s7qjvh+Fc+jLNph
ydFPNLB8NGh3d7NaPqSB+lcJDGSNDxRFRrFDOAuK0ZRwu8oa7Iu8hWJ7dt1nJnu2eAjhCV4VTChh
ikeTGMKxAu4F0TygvCeg4I/wxciLTR6FB3LOy5KwZmnxTQ7KOzHk+6Gh5HrAm+4dZF3XeyprTEqw
pPNWNkOgS8wTJksq3GsOUyVamnFbdgkGdTEXyckwu/TQGsL/qsyqPgCTMT5rWnV2PQvNvduSNtn2
vrCfiNm4D1ZHKE8bPrcrRWsPvaDO/WqiJI3IMwGrnPjWiNAXeNzDpy+89tCoebydram5E3atXri9
5C8+Ob3HOInUtWnOyb6yO+c+GnCLI70bKJe2L45rauXPZeNe2yI2eAlzOVF3OEXTQ5YLRjpcAAZ0
7dyGLiZTXVxTK+S8ODKxyN02WMfTWHD8qiJtHkXZWDfUnkwYsuMlu6TLuKWkSxh6rygxAkUyV/cC
yQZNQObD21QJI4NyJ+PXiecWKzLuCQ8J2EVCtp5hWmhMTmxvHZg0F7mj3f8P1urNfzc6lMBe9q8l
/8v0+1fSfy+7/nv6x8rN89f91P1R8On78XxKLV2Flu+CrP/pcvN/E0qh7SN4/FwI/KL7q99sBXWV
HT/6MG43rHH/qftDWvWQfyz7DF0V6q/o/r9zx39ZG5kW8SoiY/T98X1+Lhh+XRuxH/M59DRUBdtF
Gw4ulNO1FzcoXaAjidPtYpk714lEgunFWXicV5oByyULTXNwH1Xm9CE3ANj0FRpsBtgGDP0nO+tX
r0DhsmUhuNzlje9mU3jeLOMjuRzJSxlp1r5kLjnRNvewqNRwVz2efDCOWz1ta3hb9qYBvcTKoajo
pMvrUFRjh10tjwI6u8mqFhVDVQYqpdY5BHB0ZDw28IKgmBKUbJi5vRF2gDaTW8MARuWZeJUyawJL
5eh0TwNwsqNeONlHjVb3ohlE+NeXYf8Fx+d/rav2v5Ev9Px5/deXzTb/j4ePfPz4VrW/stXOX/Tz
mjE80GrsvEzTlgh0Cg/m3y8aQPzUAklwa2yU+Qw4ZwPo37ZlloA67PBZ5osk+FvnP7dlwNUsyQrN
x+VrCfuvdWRafItfVmVS4hziNZgKtpptskk7r9J+WZXZJaEoifzF8dG/rmOMFzjmt2afnYrUPrls
CKCfZQdFam2bKkTKOiM8luFMq5qXDHsaW6G1u/3ld/h/2QD/iff281UpS7jybJzFxvWnV+VoYYIz
TeUOnqhDxDF6kfn0TJEdF3facHSx1kdrxew4lF9UdAxEsasujBPjMUvda8uh6y2q9ED/xHnuJzQl
5Dk423uPTn6Ob3TDj6KqVhxP+pQY6ee/f/nOGST9p9+q7dMXIHijTHm2/v7xt6rEOi/O6kpSdtHj
ALH1ISOFSm+tux4Ya6J8h7LbbwcfbO6G+JEmMgkA7bLFgXTbw5YL0Czxe7LaZ/vVwTfFxyLk8lZZ
7CQ4a6JEl7gobmJPsbgyO9kdLb+H15ha5ZMl8/Q9cp3yvnMd1DnSNdadZPuGSGNlF1gYkoPC/XNM
seW7eI5Adam2IctXKfXZ9hzLOFCsQ1iiVelt1Ob0Pqa9rlC5TOclSQ349lJmy2up2URhc3LNqyTC
ch82OOHudLv0d6QT5bc6JcpMUU9iYzLqmsjcDSgibCnZqpzNIx19qhYH64OTc3uFhCk7BR8fDs9B
z9Y5Yk/7b73BZNa8tQALWK1Z2O1xKrynPQ+CoDfybApyQUIcpUH6LzUBrI+MHeyJenkzzBmU30mb
RWT4O5obGnLfGpDFZum8+huEem7f0llw9me1YJTkDaC3KYn7m9x2Wn702bnCIJxowjkZsOh63Jd0
fJaZ74Yr7iCWef1jbBPf3PSd74TjihRDxsLGm2Aqr7gi8YkmUhe3ZNf0t8pNZr3RrQsiyPSrsQ8U
B+OCjrbcfIoHSKshHpnqgwCYCY9p9JNDX871q7n0r3MG0UeL0jjkBefWnoGO7zm1IbaMN6AllMP3
sQT8J43rSKJ5bcZxRJJyPLmHOY2zVVtPmdVed2bP9BwNDiUtvngnNvqeJdPKCGsQG9V93F3Aok04
wcG+Vliuw6Eh3uqk9UlNOF6mouyv0h5og0vGpMtXUnOFcIPCQ/gkWpcdKMYy6Gc28uUuakz3KisN
Di1e2j2uCnckTFe6BpcJipysMTfzAfK8l3W1nDCxNFbYenlcE9Zedp7Uh97po3M43IMFB1+q2kDo
m7dxC9GIsJKUuzbXDyMp6/3s0ftS8Me+1+fbwil/wM3FlzfbI6g0w/gurc5Elxw+WuBW3Dz6VypS
iLo5MjAzC5nJQoxLEMgqbZxhqMO7i6N8E/FTh6XlfLJrLwJB3I7Fk2/s8CRxwMknyh6YOg8ae9Ux
JhxOIq8mu+93LXOHOlAOdNdFGf++tsrHrPG/dxYfdmCwxRbo0m2NNk9jJYRwMKv+uWs4Xrctu/f7
tQc3CAVMATswUbK2OPZJcoHyeq9803xthY0WZk+THYilRmMmbQrX0r6rOKEGtaehZfZWSiTcnG56
jhO7vHCflxXMRA/X6tOG9yE3I4eG15aTFB+gqMU7DkS9DhoQGawwCU1STWrdtoPkasoMwWcVNXOR
lc/g40n26OAwrbMsScD1nKIy7FPcehS8RkifugZD45S2D9qR7bIiLrBtF+Ez9WAiXCjH3FWRVXH+
ylwWRUnZsYuflXXJMREBpjTXcTtHuYd+Cl/qUcD0kyFxLi++xvLa7QSZtL3hEFgPh4W5h7Vp6NUq
6m9nmTQnv2m6lyV2ood5WSZxW/kjQiOsmOB8188EMx5m/+zkT9MMF0O7D+DypUZuFvMtnnoXmJS1
WAdk4OohRiJ+7Ee1HkTW+3tCovD24facPLNmMuOusXMpZgcIMRv304jJeJPBv2QsE5xAltUaA4y9
Pnt2tNZxmq1Lum1rQgY55Y38dbmX04weUruy2+D/i05s++bbRWv6JXVbjd8logXxgq7+SEvBM4O+
1+jH4Ht1dovDtXlpi5nip7Pd/6FsVGdd5kDkx+DfP93OyNc/Pdww6zDvn6dtTgI+s86vI4PbKuJ1
keDhTHh77zeUvS/dVTxVH94Mwiyvo0fXr27BxcAKt1M8iqY4ShREB8zk4Gb7eIyKA/mXq3//wv6p
MItRxqIIzKYxC3uS/yfbmDAgyPbSlDvI930w1+UztAbKoyQsVhBQWxZEh9+/41/q3PifOBPz7v/y
1vxzD8cwfy8+OaPHv87Ev3/Rz6HY/Q0FlXoXZmJaJyFdMz/9PEhKnGAYt+h0o/xVnQ+F/xiJJdMy
AzH1HZx+aAH0eQ1/P0hy/mRYJCdF9eI5SvWXeMPM33/4hJ9Rx7+bxzjtsvXy8Ln98RO+1DKJYdMI
XM3gDZ2BQCUlcDgRq7z9aura59OFASvRhXWHSwyzT2M4W23qggcYotCYrRDUI4h0tJzbe5dCvWd0
tE/Zrf1+tSb2WVivNn7cf6SF+8H96rlqBSRIjBkN4jd24R+O7T6aCzKfm4B94InCVrx16qAvSVxI
/6SW+F4Z3jchUgI7om6O89qAlaSajpF8dgkb5MZF6S9Q/ZLos5n96a232iWY1yR9mCdyWXUMRW+N
TXXVWyhzLpQVNm4orSM949uyrzJ+TqhkuFKIo0AlC5OqEDdIhf4hcqf50m9R7OKk02HXl3tCAE9e
Gb3H7FtOmZ3dJZGTn6Vawwt8OTZ7LbnVDgYmtowe8ACW7judLHd2omdAC80Xdvb85Pe4acFlbWcr
uvCSGXZy7Hg7wGCfMp2cfYoJPWDn3+yQoWA7dwhw5ur0BJDYDDZ45qgIiRn9C2nyI3kfU+/am3FK
ewa/BGbLjH2p6733mrRQQEW6/VmRHqLdvlXyIJAOLgA4Ui9sksKKJ/VUnsvPWYItV/nSG1gHAXNq
LBh0csN4W/L1CMDqckrJhOb0hFxP1YK7zNOUmfDMCakiv8fII/H6+B2tLqjRdmpf5RLM8EqaDvwJ
an+DGh3Iun12FsK8UbN4/ONsMvSbJ0cvZ+wfGw1zkM/QAR6BMZLTkPMa5sn4XNd9v8sA98DasiDy
kfy1o7TZ4L/yAn7TNRjV5Qy9WA5phDAvoiJmoze+9BN7FGE3Dx3le0zE41UvWPFT2ldtzbbg01sv
u5qsmTy/Au3lH1Edwf20LmXTi422MOo0TXK9jlEedpH9aS6xy0Sk+e3V1a4W5tvAAQRZg2xOkRTs
QJ0LSISAJ2LEkdKnW3pk5ZCX640RlwCg3F3GiLyxZ7AwnXzJMY/s+siddwuwkW0/0oFOqKMNWps1
RuEM7eNUmweAq9QdRuJbPEnWguX04nZCBBoW1jHpZhIXKNukAYY32mce62SOHqQBDSWNtbN1kmRP
sNMNF2Gf7M47IHwBHYhqF9ld2VC8itTapRX9OX5Oa1NXz0CkSnbP7L7fIPcTeOcMSyAcYqMe8OW1
PSarcZgPY+8cTe15B39x9rUsNQZHu3gx+/azhwsQWmVFrOH8JsSJM+1co1l26ei9k+L48sbmCeui
vZkxCIQe2ISg4zVtCCn4e9rEXfR2XmcOzAikSRKsZ4hy1RGMHNicjnbNWYkO9FNXUnJb+i7kAUY2
HsHJCHU4feeeQJcES3i0dtsMAVa/sPnMd6nIMMF204Mj9VuaErxf6zX0bJhVhkOiP0rqjImRfhHu
jfZedBUwH/gwgV80CZU/HOh34POuZctKloBk0K9gJT3sHgeZUkWLEZQUvTJZxXmZuF+IVj6qsvTC
LJ7gBdBkBMuQuz+xvuUCS9+R5WnLpeZC2s2TlVB6R5ERaj5jwIVdYifUBjma8kNM63yPTfQIlhaf
Qw70BPRqDI7LVBtio9d+vHy20ZTtjZ6TWyCj6FsSp+gdNf9L1ZNPwu/cQsTHL46If6PKDaX6ZFa5
zMeMS5QkCweDxtlFUfMCkRt/5ZQcOArG26IxP1ccIPtcuU3Q5TraRTRZ5G0/b4j/LRdaMbdOeIG5
fHg9FrUnhyhVgBQGzK45bgHPGa9me/5WUakCKwFoJnDMowN7l53D5G3+d3Ipe5xDj0tNE9hXNZSA
JO6/xxSb/WEIkUyr/1rOu6ryb1jf/+krfo4tDhMIpVam7woGX1pZ/z612C7edv7Qd5DQGEN+KfEm
5C3Id5PgdiCv/D6a/GNqkb/hwcKW6FGrawqUrr8if1uM3n8aW6QFI4fSLWFS/6dYwvxxbGlUI4Y0
EWmo/ZYDFE6zrcBacEebIsnKaSQ5iJ8ovv0/1J3XcuNYmq2fCB3w5lzC04mkDGVuEJIyBe89nn4+
Vp84U109MT19cS4moioiqzJTokhgY+/1r/UtAZCpLWaG5GFRmhwDm8kZJFOZhRSaiL3PGdCEsG4m
g4zp0VBeUaQsjy/4SyHYagOvbH2xT/C9Abl1gZBrN1FiVa675tCpdfSWgccO2Bhlj9tUgdqu1JOm
C1ZQ5HG/F3ty0V0p/MjNvJwkfX3CzvwLB+qk+EzYGrzj1oBHU+pH0rdR227qPmGpthNVHl+2uowf
VC3qXSOG33bR0hqHkhRPaY44HpG+MttZGL6heIvJ833qCtBLVLQQaD6Tv64on6da+khqy1xsQcnw
nCTxrJSu1Uar4UuTJYYsrwt6G8QYR441jFLptuIB1Ov1hG51A2kjdIEsr9Ejc1fO6hOttyMnShJs
VbqkOwnDKAnKTO/BXLa0t/TDi1wm8qsZj8Sf9B5v62xJ/GaMWBQrlQV9C0iLQ2iYaG0Oj2aePgv0
LHCPtYitra2MczGVBSfoJdI95qXRuU/K5gvqBcRfWBuIJrqKtojVjWahZNp3saW9aCTY5FDAFQxp
1YiWZ4sc2BWgDi6UQdOke7I6c3WgepYNxLvfR7ia2F3lcuYVwOANMETz+KmVRnFkiKztJzUmaAtY
sMOQoWZeazYTVTFdvoMfjeMFTswH7j8ejlA5asJ4932eLmgHjsMaG6tOOA95o4+7mSaHAykGrXM5
EbwAjwqHUdcd1CfmMwQ4Wq+TZf2RcoQamCmn4mqy3HzQAF51feLAGCHkm8unfLoTuIymTY99ZqXh
Qu+lkzGN4UitMg6kpdlViRiiP8V6OCHW2rLItL3tcyJnAMr9oQO3pI716vclIP/afI11WpioUqcW
RyTkplWzL8xkzLROdeN2PekYutiaUTRaG5k7N7NGRWoUMRSq8LqYIDBJZiPyIU8Q0TB7eXZaQcf+
JV/1JTY49zeu0skkmXIj83JGqYT3kKrhKkSuVm3v+PtkN625GgCbrUGjKprbqoAqdYvwsyTrPjju
0t1we7pLI6Y7tvLHGW+OlV/notJ2ULHuejfODuVuTamiYdibdH561ICCtpZxwACvetKStQsIXcBy
GQuZSfgyhNpS3KCxOioUPURKqcAYrWLlETpmtiW63gTTJ4ZAfHfOFTE4b34IPmS6MyHvwhA6rySN
ozqi3mAaZl9UqbK4J2BrinKF4sUSq/Rlrot0N6tEZCfpxViJy00tKkdl1twQwDptInaDk8A/27J7
AtScv7bG0P1i6l7I7lAk1RrX1UjeYmsqTnU7cIWQ+O+wbyHYjctyTTAvXKp2RZIrod2CgvdT6kG/
hinbAnIvnEIEiHB2IwxhK5jizUAwdMaq0l46UwJaFRPIxE9DbxK3249Gu/3dwSThjh2nRQ7LWKxn
V8+zymHXOflNX1MbFaUPG7Uy8l2MjmgoJk+feNQsFS8rtNnclse+IdNDcuVcIWoNUn4kixUddWpu
76Y0DfAbpmEy5I4yknSdhO0qbByg8Ob+Huem3hd4ZEJBSvWgEHVBtFcE8rCJjfVBSqnDUiJJP7RE
bOirSBzZaExM3/SvnCCUKeh5XPA3rdE3enKQzp/gFkJFEGgIUFh4lNjPSgwsSqtKHj1l2ZULBel+
G+R3lVb1Xc3F7S1zq17LvsfzASeJGqiia26NUJDNThOW2ntU3AJN0RDhMGUOZbJgki5fjAKu9dzh
Fpu3orAb7g0f+760w+GH2wPkG5f7et/iFzU5qqHXP6lqpDSkKVSPwhQtNO6iY2SCvdmMGjrm3QBO
hB2BhyZZJqhsrqwyEKeG8qxpiXjwUUwz5YYMyNFqjjhvAJdx/niMJ0E94sUi1y+yyDXTHB+JJHRu
3Kljg0FEUB7TxODhwEFZReREX/7QV/C1cJUsX9TK/BQzxyEoxNXGbXjq8+5tXndU77DqgfhSpMoD
apaecAZe6rGtPeoakJKLaTvkApgic8ZrInRR1zlKveRoqxuMDV0tXRPksSvHmT74FdfqoDa0DgzC
awVubJ+IPdJaLGm+RNHHZetZz1Kl8qjgdQm4qzgo62MKng4QUHUuJ8rhOrUECNQQY5nIDkBmE4uC
x50guJomx96aTIq34owmQtFmfjWOoCwyikoEadjrPSVvkc5zx9Ce0iX+IqWuOORGhJDChC7Qlp7d
7KZNGIDXzCo8QBgXS+HSW5PmQTeNiyJazV4p1GE3gip9yor2p88lrHxSfWyEqf5et5FyMKkt6cp+
MMwlCdo6x/rNlffYCvzQBK63p2rC+7VhXj3GVXWX3mUyD3pWHg0quS+cqrM9B+JxVxS88XIZt+es
KpsLcxVee19KX5Cu2b5X0eSLgFwpUVJPjJmerWqt32UASiFnRq7HUb51VGrgoW54fqUZ6Zf+TmYE
IxmOOUH7keDHtUX7esLKGt9Wet0INRMKmGdEx3qOHtImx4qJ3sO0CR7voOuPE3g/vuSYhPB50kAf
SsWzFK3cyRl06DrJMjxDQrdvhxnaJ0yVU6UlR6WcAfGKSMQcUj9b4KjPxqL1VxozmoMu1Qo3f7Xt
iBSxZ5JohVI0wuwmq+G+A0sQ8ilhL6hWqDCsWOYxUpvGbsRlX2OfOxLiFHiI6dZOx8C0q9et+O5n
mA41cS8b6+dLUxu3LK78olPm/SR195JDq7oYU7R46XD3uiaV8TLP1nwmPWKeEapeJJOji6FgIVcR
UQSe648gLvBVxlMd1sy8Dh3ryhNdA8thaziWp3VMyknG2Nzb8KHT91ZRBQQUbg8tSNe0OeBmqp6G
gfEH+pHGPAST8KGR0rJmgEU1FXcShgpdr4vPXBOT1K0763PrrPpNmsX0ZMqbOe8GlBJPUIrtc56U
3CRq1Y8fzN60R33ZuPuGpb6VpaZeSMibaG5av9c0A+qYANmTx/kBfhOSCr0AVwtI8mA3tM08j3ic
32fqHn7yJeZcmq2i25gbz9MGnNjDBlUw3Mxl/mmkanqcKFg90M6UBpFgrWAYx/JXaYztnqhV8kNt
7G8QXpFTzTru6rHUfbxQw1GMZ/1xUBgXGyz9ztrj0XHRnjSyn0oUO0UtyOGqTiPNs4yhTgOllIKr
F5rxDEuWDzybWQVFpaDkQ600d+oty6+Im2jeoHUtC6qQZTsmWBjcB03ZG33ysKRjF6oGwlQGLJAF
atj8hvaCh61r5e9cbzReEXiwatj6H26SCjrLJiZ+2hIXZWdpqXu9W14XxAFirvnvQWNxrgtFvw3t
1B24/prLbA5fmTEB6ovZL2RGTdZW1mu3FRDe2C2OL0zuC59Q07uBoAnMzIKsNk2IJeZLPK1+rYo7
5u97TZ9Qw2oD3ozcN0EzMzfa8mM5ktyD49M/V2P81A61o9fJiQcehw9ZJc6Tuk1UHCdjusYEy2bt
17JR3sMupNh0LyJgv0WJHixVf6lMccQot33WpvCQ3gnaCX1BfgOh3KcWhOmVKCKFyZKHm5k9Nl3f
PWCTquwCtiHprkJag0LZBKYxxp7Jw8TRqeVu+v6NsdYuopj1hdNH7AkYmm8C0QfbKAToGau8B9wK
P37epHM0AQ5eRpHmYWPNXmsSoQChrN4nvmGFFBNlLs20dyru8qUAl8QEXlVQ6Tlj9FrBS9mk78US
CDZLFrBhjdzXqA+BqeInX2avFbXVF9l0YLfGAUJt5T7vox8pa/YMg61dxFnCYfZXPiVbG8EhkUxy
SXHnlvlEw00OdJv+Rms/MoL38ywVWNewNm5UXziLjBO5MOaUEKewFxaucgUHVTjheD3G90YGVWOC
mIvdl5Ssqi0xLdJypfc6rZrgZJDva0cw563BwWUpzRgfykrCYR3mT1GSslMpCMqZBfm1Gtruqcq0
KJAHmQ3Xit/YWNUQSP3i8od4rhd0k0zsko8N7zmWiKHcxwykAegA6WXgNvamFdaz+gyAUOK6tsKO
SEwN0AnLzq68N+jBTlp8AMu3gVXFUgT9iLKOKV6dsN4TobW7OCblqCXKrlOW3p+Bu1IyAIFJA68Z
Nlb1JbT6wLsspK6xVOZRktXobJrru6knZYjtco/qQ0pW8XjyU0l80tauD0F0DMzfNQMrpwLUian7
RrDW0wRp8ztVbMOFnb/byVYX4oZ/QRQcgZkIc2iBZab7K6EfIi8+rPiUMhnumDXOJt+JHGiVI1YP
OrjDO6YL53r0yKN+8le1PeIODZk6TjxvohC+4uRKlJxMhuC1pOU1LCdam/GkQ05jq9KGNaqoJwKs
XzrLn3X+nCyVQaHkq9/lyq3IGPKDmMx3yG3jgeY0MsIDfSh6zrBkYKNhdKmTE7pejMwH95h4RBAr
P06wZ0OBf4Y+RbiH3X5URmE39RGa9sAQoqoGT0L0TOesd4XZBEcugwlpVxk2kjBClqc+yV5UXjwr
/06mJlwhpLsHysoYXEy1ECILpYUZkxvYiRciSl2Yb6MRglOvwzXro1DXrIH1W+g8ea3ZdhpsmTcP
E/e6y5ZcdyiAGZhuZ7+WRIEiD59Dzy6xRihoxvVKDdLw1jWS4FCJ9tHys4HFzXV3ZnU4WuV5nH4D
FrorE9rMuy3tLCDcLSlR9thv0EEXRy8/8qypiTbCKShmxBwaF8VK/0WFxYdgyBN/hQMxqOwX8H0y
c5DcyQGfrtppHq2H1NRflcX8imIr9Va6xLHb6IcBj6Q9ZcsJ9NPiWCS7bB0ytMD2hIN3t+2UhrtS
gP3h8FwnvZ2IyyHDoONPRUucSjYbcAklJ4mRAcIW41dQtRrG89Q1zjbKZBGqqTwkImS9URuug17g
fB6mB2kb3g3YYI7Vzk9LVOG8NoWJwyXMACslTCsSP8jrtAf5ZV75dHqfd4GUAvLJCJ3YK8xth9HK
y5kchoY0DMgIHRJsm6hsKhIpTOAUEwNYqQcX9emNO+LhXjFfk2AaQGUhDVuUZ+NNJlZlGqg2Q+tF
U0WrIYV3xXAzKdV0p6mfLzLyFSve1rnq3QgfabrTJnilIEtvO4Jrgt3KZX2QKNZ06cFiU9N3nFca
IWe8rwgayT+ID2JP2Ko1vTWj0gq+9mVK+nPZgP2mGQyUEPpBey8ZxqYWRQaEpqiNXQOO3V2xO0z3
4Zg16qDzWX7xFT7TuYb3io0/UeDRFaZZsLe1XZ0hAbCfiFtK6jG1iEwv6yNhgXPR8SherTDBAPXV
yFkHM2etTiOSTygI2c9QF4OTtWJGbzxWdkvbECewnDoN5yxmcXBjc1BIWlF9T8nMESPjvcKMJewl
Qm17Urqk13rhW8Kvy1QCk51RM3OowOHaKZaXoJbIIabaplAsLfVepjD5wl22nKNNtFxrpjWUw0Z+
Yvt+P4kqT3zPq2mO/ppHw4m0i4DkEU9eBEUO71rWODgcn40mOs0Fz+1ao1G1D7QMRCEn8bAd0kcG
Y0iOYkHH48DUoFh3axlfTQqCmO4QQRtoidDiGxmiX2I55L6EJcjtmM45gB5nW22gHysqGCia1u/J
ptWt+1c9XVWfeMXTomP/2PTy0prrV0FwRksICESMeJwkAWCdNVDVAPb8SFoftNRNVsv2UJfLMZaM
sBerfavOn2bJk2Bb5ylY42XysImJDgTIEofJBmSoYk2QOfQyzpDeFUmgUUAWLn1ifhSrLHClZygy
M4WD9+AvoJyMVYoyxRY5aVx/phZpI1aZYOfl/LkW0T3qKttKx/jDpKL7D4MXUzcq3sp6xRRtKswK
mYr54xR/Fkrhz8nCXERt913HKCtj+jmpEEJo4zOc8R5bKcX42qc5T0VTeCd7+6Hr1gXZWXU7o0jd
KR79Ep7tSscfxqrSEbLhSlXkDdFhtolFdPZSpaWt6hQLUELE6J1QpFPQsxXka3UeJuKFxuta1z8d
g1HO/8of/OSLpVdAGGWjuMiWLviKVLRwE9BSNpnSylQkbr/2Qd2kpa/3JLh1OPglGQkt6ejyFbqD
mA6nsQBdIeXt70UebnHX+7DtPums6kmew7GMVBkRMDVCUmYId8hcdOiVrdsXlLxMq3ku0uUDG+/X
uHLaXEbjMbcgZE0GZhyAbg1g1GmwBfxgyFqok4x3sQLJ1J5g+MIpru0I1C/OJnWPZg/TLBHb2Kvv
idUiG54KhBSau+Tao/xktIUhg10okhxZJGRfwDSEeSLh3k3Svgiz+JGrVFqA/FKeC6W5cSaz3GbU
7+w6gGK18FRv6scwVN9GtWBusgDqKSRFpDUFAYbc4jQGHSWTYvwyRGO2zaEhLJxkfgdTVV+Hwl1i
wv4I0lRrSdVV4C8i2sqR2+Ql8KpqX2kTAqi+0gPMt6NjLAPwpS5QDNdVAmGSa2zEc9FRNiHmiqfS
CFI6100r/FKj2mA6jjkO6B2AdKK1tl5nvTNViCWJTHO9rPKEVzh2c/KRm/ZHFegIHJIaG21JJhQ6
a2XTXBuOCKUcFlnumCWq8QC83pQkp7Eshcx2NBDKvMeNV6tFvxV+jGzaCW3+m3ASjwnpEi35rjPG
z9hc53tD3A3vM6VjSnJeMwDkQhKOC9GSnltuk9rFEYe5pVMSkH9OHBtstcj/qzJoNhP3sFEmq5+I
puXRLsWcP6s1ep4q0qVL/ogkAcKB9UZtdtna6bdk7A4csb44O89BKh6nZQqgAFwIzLzAF4deQIkp
6nC0X9g40266Sum31OBk1qa3EZqF1H6msgVee/yAgqDfyqGrXcPYjL0k8oyp1Wg3tElGWIupcrKO
eZADvqXciA7Q3qhCydyCZdBvmqx+DYN0yyF+hoyPXN4tk3Awj/n6t8n+qaFLIVaK3JW79WPoesbT
mfzGQZHE3SJTqd1uJj2inK+HuMJLyl5s1pU99QffDY88vBH5sjcZWgU5JvWditeUQjRLC3VpBkk0
NRQcs8try+66jgLye/FszsrVbIQ3DWoyXnQKUWW6Ij0wkWj92vYrEYf2FE0Cn8P4Ydb15ED4Y8Rq
RrVjJBHlBynIjE5YdaAqJmNXQe0OqOeHpbAONC0cK9WUnNTY3gH+zfBFEsvGeCzZJc5VljkaRoxt
Xlb6OhPYGdpZNehJwt55pbqY0YsKi3yMn2sKAQEaX5YsvrDBW7yJQmfNnLewKrUzoHTQoZQd2L3Y
qDxk9NVO56EMTbYStpD1EBVS9mDaLF2B+eJ+JcmozEnmAjx2tYjtkIizhycLQ+ikN8h8gwd2RLO3
HhPUCGTsuaaOtGXSyTD03/K7/c8CHv/r0lFU1P+3c+Hq87v+x7Ewf+HvY2Hjb1wXhmUZpqYDL5MU
jGl/d7PxO6IlEuUzTDBkTH+t/+dmg/BtaGSpYJHgdIN8Jv2nm43fklVDsURDZY1F/Pl35sKWylf6
k1/zPmCWAaHJZEZkS1Rl+S9uNiPhYB9NK+h/+YqsG7vj4aq5q7P5iZO5U0g+3B1Fls0nADr72avc
MkgD47yt/sbaO6/24RZPMm3XTqAEgzfhenrDl7UffTw9mT+/rSGTQW/Yz3EIhEEcXXar/cOt9wCa
htClPNPfuuPaIYspHlgPubyJQMQAbOCzsGs2KnZ5mrTHJrUnXhgeNX9yTclb/Gi24w/NHZ3ryKu4
jg6KvVsEyU73kiB1cxt2yVWZHYL04yElX23faKE7ig/ytdiJ/Dic63x5Dy4wkANK2t8P9HPwRSj3
fVXDbl948lfqR94Y3qh4fAI7at+/AwdK40zoXDlGlAYQfLHFx+ldPo3OaF8jp/ek8x1ebN/219vN
sk+H+3+sTncsdr33QWukjbBw7I5Ibnsosbz20i7tN//5Oba/4IkdAZd55SOwODu/tRj5ic4ipB/E
ANWYjyPFTwMI9Jb41MSTteDLfaT2M++Vne0Gd+D/La7xjVnc1h0Wwq/uXXHzR2qz7eqIv+ZhtTIn
fQER9EiqHgsuNkbKwJjEs45c2+8tEHc46w/3ARyCr+KDegIdHR+1a3qJnSboQ5jV52FjDEY8v/Tk
MyOasd/zj26eZ+PSvW1+4Zpueox3XAe3xSPI7eofxb7Fpt+whXYZ0bMRmC+tWxQXuC9C7+TX5os+
XSaB4+/mLEFl/q357XUMxqBwh292V11uH2AfaLai7T6WCu0fc7m78lmzSaGn+aTRwRAosLkCToiv
FWcEvPEv8HQG3rgTyD/Z6z4QFQtSBTvcN8nuQvH2e7fskp+RjfFog9fIfNAJB3GHrfzYva8fNAyx
H6Zdt2OH3YaJCizkHqdwpTloRdc49qI3Ta8b0LXiwbpmtuAi5r02p+Qon5Sn7jgH44tuXIQv66ve
RFc0U4BsNpscfiHu84fEFc7kxp1MOM2zJzpdzrzJxqsMYBpuFb/uZPaKNhSJ+Wjs2JptmiMlnopS
xzxDOin9btTtlD7MH4aW7NAwoM2a3zyPnwlK33E4o7919A+t+xFTWRIqbrRPLtkuO2LZGH+iK1/S
/SJabl8uxz2vv3XEp9YVWAJqGoIYvb2xiWyeGUMrTHg4Qv/oH3SfHpIA7c/E2+gInrLPfYEL7O5s
RY7/7vnbpisFLgpN4hDggQAFaNAeJlunog2uwBtXXavZ6at0yTnEv7sMkKMn8TvzbRyANuCaUIXR
52Adw5P1zQ9m2ZWf+KN/WUPZsh0aE0U+F0rX2JW68YNyjl4EP3fvd7CovKyvSe6S6ui/eF1sXqEk
v2msG4YzvTEAvMSH5Rec/Pa38AWKnE0Ax8te8dsl1IIqfm3ZRa7PnMmkkEokX3X81bszFuxht7ln
iGaHL9CwJ26b9JD9yh/0PXks/RPHiZ3/vtO4kbkc87344vTfhfL7JT5ZnwpQSbY9F/lRuaQW/k38
eO/buhsc6aqc5Hfz2HRQ16HJjfa3uJO2k3n2NscIzLfIBldyZPhuN1/yZac8BoYjPSQ/yoN5mRzm
dE/K/qHd4dTxyYuIWIDzHVNF9aZ2/EDdQ9PbaEwuy7L3+ZmE6DXWTrSfKEO77DNPcV49ynfsh9X1
NHy33jeDRjd2+l/ykV/Zoqu+VZ/vCos5GjwygU9GzZ395BNJ3WYrZ0vO4i1eEWrO5s3HB9mXnAf2
w7cedPd52/Mj0JvilLv6CD3DM8/1TuSPEIe1G5saPkw7NskJ/i1oQX3Q9rPLC+Kf16PkgJSosenY
lkIg3MlP+nu+U6P98KNpNr8sft6N4I9X8TDcOMWhzgRYW29kcFgX4ZAwPz+2x9lnfjnZ7Eynn0ze
9y4ERoROmCA+Hj741vxM5Y5fHkli4LLTeFQNe0GzkUZKF1uMFIyrP7r8HbTcoNB8gTYi01m4PMWT
+h1zxGs0X/Hiixa8CyeJnwGOHFAdTLUBV6VrBLDA3E/l84Wo1/7JCX8EABKufNAPpv8C1ZKzpIM7
QvsEO7HreG4aJ+mBGNt6YS7gjn7rUs0a3P8dPOFqNI7wwTOWl28EnPji54qAm9NbQX/kRZlvDCwe
qI2ARQ/oxE5OVvuxQpf8xdnbGFwAyal6jryr5TI9Gu0iwKExxaEKjY7nYcFLhgBOfq0HXC2EdGGD
IhpEByiQbgn/f2yH/4viwRgC/9uN42cx/KOd8P7n/75vJOMLTBkVRWWbJ0uqiV/v7/tGfkcyFZVY
OJl6GcMxO8r/GwxW9L+xn2Nobsjs5vDR/ee+UdH+Zoq6rJE81Yjcq8q/5Sf8Ywf6D/tGWaTRRtFV
gwkQsZl73uLPOR9xjkvhj4JOTWG5x/ghzyrqLQNKfbxW0HXT9XNQlItUfGK1MccXqrIop0M5Tq6Q
XwMFaW7Jjghq9Fg9QUHBnxyCqWWvGirAKgHoenFbO929MX4LTem6yXCQtLetOemYS+7doHPzLC8B
NhlnOgjNN7BHS6CILIxf9OUqFoHRkc9xSxSHZKmQUVAMGxswBis9neeo5G0R8EylE9Epkm5f87+M
QnT1dGeWELwJ8onILGn3uwDXz2TaFvsLhegEb3+r9QXgI6253dOESS5vfraZVcJ6W++KSNl+wcw7
DyLcPKQoNcfQHIedppzAQfmk2xhTvZn5l6EhdpJvM3h0w2q19VR3pcipZ8vrcFKI+bfcNMdae8K7
GCTTJ2Odm0bWeolmXyOpx7GvDsvoZtGuLTWUyNTJIW553OLVkRZpBwuAN5GhEDXGdXyfFrErNpqQ
FIIrLT/LXAb0ADSYpdIPtd1NyYIP4X2MDwkqs2aA+cwZCHYP5b15DydzhDQyR9+sM8TYbE0OC/G3
tH2b27NgfUo6Ph1GUlKJ3XH90jDiMPO5UNL8PN4Tf0aodbHX5Xkg9mzijTdoSruVUhRmgoxGBRvt
n8N5Dy00iOrEQ4Ogz8a1qsKBuRggEp6X+6NWbdHOFz9XJIc2WSBYLeL86HUNCHngYAqHlR6HOJIY
ZTlegrloFmQHh4eXtJ9VEd/VRRvjjiMe5inZp0kfEOlweuZv05oeGlEmevGk3Cc9vzjvQ0OJsezN
LiaVxaTvpvsQcQ3KxLArDeYJT1GBxXWOlWABxKBrhVcZMboZZk2+lBL3QBsDaq7dxUKYnQ26WTE3
xliqIDY2VRps5rkZNEcxvDjFqyEX+1i/TdM7wFm7LE5FH/GD8hq4E+7fMdY+pPGeXsdhVb3n94cd
qCVR2WXpt8GotulWWjMWt+VuM5lcxO3mTjyXNjy5awS1EYghLTu+mqI3JPeZ2Z3VFaMwLi5Ku1sp
32WeIkVAUF1oSyuqGA1tZVcksW9bXDQNBlsXHW8SHdyTRD3RQt/Y34kS38v/iX/Xl3/mvN+hCP+8
wGCklu9RL1W84w/+vMCg4MhWMhBfkouflMNJX77k7MRn+jPYPW7yJVYISWEG2TrzqNLGthqlJ02J
12wLXSczdYbUvwHSmxTJn3Dnx4guUeLDY+Cv0RcgfVXL471Mz3SH30j1uOgYP7SOZOEdW5kO1v5M
b12XW7Y8HerkcWv92hAcXGXOSqZDxSZpKB9MdmXa5PAIWne9ibtZnxJnMrnHEZC2o07JNQJyVgkH
vT+0+FKKfpcln4qFkTXBgAY49RmkFrhvDAaQPaDc9sljCR9ZW4I/PV7+izf1DzTCnygoHO9Ztf/0
pt5N4n8COowGujWQa8xSxQsYhwvJePee2diouSmrj7UhLCG+oQdvZiCtHc6v8l98rugT//y5quTT
/tA84MP/RXCoJkEwKQ+DHCEZMHiQWRMH8GbcX4qEENYXo5+SlFZiUP/gcfrR5EeVMkPhrTV2S+Tl
9ZmlQpRvYnrkrhfW3aIdYjMo8P/qKfJs2Ijo4OO/KDf4i3v+/saBsic2QlEaTJq/tg5IXDGpZBUM
ihDy0blHkfmVcVzz7V+8P/cc6l8+oTszH+M8vWyqZP31E4rHYhTncrS5y2TO0IVdxjRHBqkZxu2/
+l7GP/1YEpsEJGtLFnVVw0bwj9cDvUALgMwERIZwNCudHLa0S/s5hEQTTvrkgsQmH5RguVDe5gbw
hKYEkraj110rRTufacvB01wh0eRr9sJ8gkFJAeOa00FBlikW3JjnPA0vPDvLsACGmcUYYZVbws1L
6u4XLluP9d+xcLqkE5rMfTUf8SXFD3P/TRY7GLT1sklub86nBZr9clbFa2uOnsJpMF6vHexcQ9Jc
AICrhsFAsYDEMpw2cmYnHAqRrsXNcshhftAWtqvF5bgUGJIklpJ5AapfhHJ8Kzhfjkm7a6ivYDob
xoWXbT+lcInzft+RAWOSxVVhZ9GC3fOBGJJMvXNcorRLhOd4IJpt5wzRs1jsUrOxtSE0qiu1Hqzq
jU/8z5YMumZ5G4z3Ke78uXkVtNv9MYzsHWicU1XA0QxmSSWFsMcYoD01xgrFiloLkdJzDsvrL0k8
5mbr6veNvPC8ZriKil+rWe7F0gNvtV9HpjTWjyn9MngLFPoMMCjP1eeYE2k3zob0mJXnaQghjOXD
48STQ4f23gqvcT4xqP7jCVDWr8NouS20BFFi9ic0Ti8fZ8lVshyDD5pdDUTeHO05WQNKLF0dPojO
3aqyaRtMSGuL2+OmofEU2C3lsxy7VNgiOuGmbbHbTdnBe3w2iyFImJ/YINtcFdtpYajhQjqlHwhQ
4qbgh1fy5o4Pp3kBOlP2Lbfc94V02DhAUcuJmz/pgriQnSySAmP9zug+y9jwUP7k3jnc4Gqc8d6t
dCxiy62xWqvszfh2VULRQKfuwK/YVnfLjW0/63u5DyoFNBjVNgguDEZAh3nT2IaGfoGCylJuhPdH
qgJaicEyEy1WbnyUIs3MkIQdixJlWs9GtJTci8gQSNkQcOn5VICW8ptJo7YMPKAZ41BZ1ADEtjOR
fDDZPK7JXsusHUEKcm+6DeQbZz9ONEzMVf+4ydpTobxM2nRS1BHtUd9LtALEL2YCENBUcKsoDmVd
RDBduqztMnoEAxqYwiWhH1ga8aN+Ywhi9wWvk+JvVdxPK1uCKLVnw5/Nfg/1kz0MXJfyZ5x19iM6
PlH5kWJfr2jmnYR0Ijc/tRjqw2PTQaJXsKQQvVVATzLSyHFMWvFbyjAczio5AcGua3lHsQ/bv9n8
zfSbKlT2dRZgVB6R0q01z6MmuYDvFHZcpcJDvLR4UAvPWvo6Ls+iIu4Ek09nTgDGYeimEovqP5Kd
50gUaArqwrH/Fmo+L/VtBiKRWIm7zvOe0uWn+5YSiw/8nMore7wmyeQnzXfVvzZ5E9IhTLX8WdVF
fxjfxTR5AQ/nbgxgdOaq7O+U/j/IO48l15Vtu34RXsAkEkCX3hRZxfJVHURtB28TJpFfr8Grp4bU
UITaap6459y9SSYSy8w55sGKAaECwnyfAt6UfQrZBj8SpaaPyzYL0D7DukXiVO8WCtIFmH9zFwFX
EuFVwFF9KrFJerBcvAW+HlOJ8SNwLwnXrJo+kOCvRMa5dFhNCrMVQG1ZaG4W97OxTwqMh88zD9E+
bY4187bYGnae++QcChQcWC3c9L2z0lMCDXppivdonrYzSrow8+9q2fXolI8BYkGJXRT+/r4DbeSj
fPLIypngflUpnNIyW+kSQFKsHjsnXCdSH/KI9F559HrqFgljTPIYMyrtlx3KnSO/FmL39zF/c+p/
NbUS6dQo2VGKQ2+IF2qn/F0F9tY0ziZ/KfUfn7ana8aDrlr+6Gciw/bDYk5pxdgES7yd9jdLPXeF
OcYuNS8bLNkLuEaHzMz4TRlkIBVy62VlPALO6hdeDcpJV1iTXu35nPac0vI4hefO+nFmBsH8VYaG
uEfrqcApGtCv4CLeyp6/KUKN0MfD4/8mWATyII+tTdA3p5VBxqLbLfGorDetHQdpl1LVJmBVRt5D
BZ0trldgriimgg9/eakEABH4KKZoTnn4x0E2xJU3xs6ZhnyfsGJIGZSDeP0VmtMUHWbBEMcHuuue
4+GtsA/jzOSp3xfTYbK/ZuJGkfB2GTOjoD764tHy9xp3yHzrrU02HRJ738bktzx4+gXBVRcfyHHi
EzwEfbtxie1jvXRQjKCV9Vfpz5jei9onglSE94m74NwWPsCP/dx9m5o4ef6cqrzCb/+2Yibjfvct
w2gdj/U6f+9AZIWYr6nud0q/9kHygEN9g8pkFdmsvXNGfom9HvVjQbLnDKo6aJP10gZXi/6bBffO
YMDtp+Y7zA4QnDaW7qAF4xQzO0EPW2zhNL46zbGR16n4moJvxy3fnF6Si/7vTkhaEBGDpFlSjE+a
c8oCKgXOa9OYkDBvvrFurQuzY6wa0xCl2dFDrWfF2zBUqxGxH96IxWbPEnCBF9xEYC2jm+EHyw2D
MyfYoOxbuRxVPQJQoXVt0S8jJnN4yaDDAdiy6+5rYEb7qXPquUz9dl8N3mFy3oizu7mNv9VhysPC
RryfdjqEGhVZHx1X/dwghaS9StsXrR7GEZFShEspbh+c8gWn4mpgWxzO6ZZQOZr7qxcyJ+neYv3X
spar8sCUs/hwkdcvqviH1HDVDRhr0mMdbZlK8MN8WR7eyija1hkPXqnXg11fIjS+Mbu2uBjZ+9LO
vxL2skaoznhh3CqPfoVj3coJaToKGT5/uNAfAW9yCEqX9gAlO9mPdf6aNXDTWbyEpjgZjNzRgHFw
ikn8tAjWwQKERi9y19A6K74fjGjAtNNVDgVA8+16fEIfoUJn6ovrtluZpluw8ZtyYh8z8T4nzryJ
ALbbSCXz02DDZv4PGQyRIbo2ryExhpcvwZyFoDhh1gkvvLL11eJZJjEO586/Tlcb5ZbA01EtBU86
OrUYT0LvblXjs3hryM577IebgJFP4fr7qndWYeOvTGUePDp+8t7/TrZ/R6khdGr3PVshocpdZYfX
9F6leOoxzzTLInuTiYOzVDugB5u25PTY7UUkzYa9PU07Yd3ju47Rpal8C5OrMuyDLG8jc30twfqE
RXVph0eyuddj1W/1vWvV9Q9usevYJ0c0p/GqSuFagcOpxj+KK3OS5Qk/6zGBax2KmXa1X+vuyZB8
qUiXy6U5RhSiqA1C4NKBrP54QYrLrwTE5DB0+YZjsHO1QgzZoaT3yTvj7VA5a/xZO2DiqxDVzGTt
uIwH++zZBm2hRuCU7YT8qsIXrEHriSjRsP7kNIt47Sz2XkCdhVu0KSyJ/z7dlPG3cqhMrOogFlpl
Agfn5r0HMoWlFCb4m6nfaApc6Fa28XeiNNxhu779SUpG89Mdvf+Z9DA+hHPu8s8k/KwKSkpEbfNy
8XSDrEGVj9bcX2f2WWbo9pk77xnC+aI8wTzeVHX2/J9++P9JsvD/JaLHp9H7vxndiXot/4+Et/t/
8t+jaSf6L7LM3f9E8DmRf2/x/+doGpxlAGcp4H913JDGkqHOf4+mffe/HICVKBrAXKGVZZzzv/g8
zn+heEIFDOwSW9P/I+jVher0v7fQ/OlwpzyQP5KONgRT9r83tfGAR8QhiOqSkge6TgIxwI/WvVvx
uNiFmrHjVXnGA9t21cyjDFCC9SexLaw6Veha7VveEPP9VyKSDR/hZU3LesSD+cvtnCr4KaKYUhig
spA/RatmZ9V03mR2eaKMAamxtONTCWwYEGYkei6tnnWTNZTxnmmyDUFiSeEFIcbsHedpKZA5UGkY
qQjbsrLXUtHF5n43V69KDe38JAe3JhIiEuXzNEzSPgaEDWTbpC7UbahK8V7UZW6dlgjh2IcwuVcl
G/RxVLFEvmDCLqyKC2isIlL2VvWsquziJMC/pSzEsIt1tND9l1pqmjQ95smLUSJAZzkPXfhHtlb4
ACMeaflceiP6h2kEs02MZ4UOmsitVY+svr4gdhybs558EpIxekBNO5gZGMG5Skma3PZ5Uw2fFaa9
4JqkUZZyC/rM+xOnddWfIoI7cEwt8rwY3BB3k5h2uEeOWvMjPraMzLAmDbI3AyBuUwENbpG0tstv
FHCKaBOl906FI2xtyBx+ne2BkB6YvCzbRFkecafQaYWJ3/LiTHVR3/vF2eJaA+9t/c2ydqIJrQVL
9RoDOZvXSjHOoAx1qSAAbd5XgGHfRTujcnNNhvHOG2QF4z3IaSayZq3Jv7C3rfIXDaQXFSbpbdlC
wjWBCf3U75rasG4ALOirG+60/1R0U0lWSOdah0Dn4ZYpfvDMSbaghZfM61+Rnhei2y41sICXqgqL
ZT+GQRYVKzkvQAF9XgPNdYA5fD8sw0SuPVn1SMoYbSZwTXAwhGoermVYOcUHnrmawreLo2EDeIuA
G5JRU1AGsRjD8A/GoUJguc+xymOh4s0MEInIezykTjwCnsFRspki3DQMJcPhAVTdLL4cToL3AWCn
SLdT3eOn2k0aRxtjDGLL6209Fa5HkvloF6dGDZXcRHFgY3+dSEA+Jtqa06fAqTzD6S+Ii9g2pBJ0
gBUSR38jpQzTlWn1PL4MY2UzDyAMUW3JfYiTTTwJi7mGbXRwQJ98T9XSDGy32ncZtFAYZdkhxkpN
u6vzKWESYnrL+ezDkez2GBJBwpCXT75sdKnaiJ/cLUV+sYMextbW0owlqg2w6jY9STufLQlOMxdM
J+GC6T7YJHWbm3uxMio0kUJqroJV2mB/hI1uRzPpNnORLX8hVjX+L4DxM6VI0xDB5kDqK/LEZ680
YdkjJ6n137EEesBKrSX6T/1dwPC/pCFRXuHdZ+OCSqpEiUOfoHrkoyCyeP9nq7HUlf8iTcZsUJPk
4xGft2isxXh5iCi0lSdf48rpcIw6g4TfWeGFfyOBufZXUe2pjNae6Jp1SODTc2z7SbgSLkU0ym7b
3Ht7gVsBCSaWyhTURHHqPCugo28WxXefw0dNtAq3JC8JC98KVQF7nBwCpMJexwAmFuK1suqQp6fO
sOdkmX3vawOVeZ8ybBYuRiJqO9bpoR18Aue2qKsmWxA0F7fLpwR8ne07Ytq6165ZUD0VhZeSzTY2
4rNqpnLDOkIfBSHa/TkmkeVBsX25LB5xbg8z+vZVn3c0W3WSJf5eNpMzAL90CJdfRU42PZO/23yS
nm6uXpOhXIi66OyXYnpUUYPMJzOF/UgsAZoeGFGgbUF3ENaOuo8aH3qVaTLrKzHW8FWwSjlmmcM4
H/5b4JFeKUOMAmSEIi8CcogzPt+ISNUnyRruGIKqWIVOGz92JgoBf1FQv4fY+zaFKh1JPKHqthmu
09vszNXfIozNZ+xkVP/4T0m5Gq1G+8fR9GimYw6x96g6loSAR3VC+7DMjMwJtqfpzNPmV0FE2ic8
kMqnWu2Si5uhEX5xrbG6QGhQK/SwS0tCR96x5Chx8V9iNUIghgw2hcORQX1an4gWs+QltuyxeZRs
ZF4a5snlsZmVzf+V7z0vXpfu6OOXu+umv/frbVXvMb0ACrGtUj7ZpnwtipGvZLGCVzsZsKcUcUUD
EqZJfTckuMgP0t5Sb4lrIeeRXZYPH0s3F++JP/Xjls9gr+OoZPqSJKK9dK2zfFX10h3noOgeEzvk
XoDwxbTcSZ/1QMR7mY3JQ9e43D94us6dqPv4RYjJOi+J4YmEqJXg0+8z+BvVVB7n2GEGqCyAOFCt
fXO28eV8EW3a09GJ6ImoFXlS5RAi0kqXU19A3kuhOZEAxJkMhyBGxrd0/ZkxuOETKPU2LSOqrX6x
LqGxAC7MPjoPMbwo0bscMpexa8UqabMQ1I3tnJcYrsve5iwnPd6jKvsjrfaQ5WgwjEqKWx+o/KWY
c/vQwE84Cs+KuAn6XK0aOw4/k1GXXy6hr+xNBGdHNdkpBl/8ZRvlLaAI5qvL3Occz7jCKpqroyh5
gcy4XU9hQJJTRjavwVmGi9QOypFuPIMgE2ZT8CyNYc7WyW7azIGRK9WTXBfjWOWXFDr/EXkoWrbH
LMxt4n+gvTDpZA5qRy92Y/JHWyNk7LQXnufcdIexXnK6a1O8Zdj8GXvH0N2CPLoiVeZYjq7zExMF
uJojt3uJQfdj9JqK6BPyQQCyMHGugZsXx66gehIDbOmo8aIr7svwJ5HL36IsaXTjIbgNiRD70cnG
cwup9pACcLr1dlQ8x0i9sSCRWrqaXPyhE5bla5nh32zr8qnLxLKikgVm62CBwdJH4okz1SeoX9Fh
KtL6zGUMMSFZUvJJCZvD2ElWU5yC83J8D2NP1YXnqEmBzgRT8KocSM6FreSDFlVws/K4+nBBwhCC
1yNGiPs1XxMLudppt23lm51shPhIDCmhfKGsZ9XYIcpznVcar+uiRcljY7xy09RhfQGpShrMaPa5
05YbCB1f/gB6J6aNS6QXAz3N84NySDPs+pGJrZ0Qqjjkr2GPMgCbf3LIK+LFO70QDUl0C9zG7lQO
+Ata7E+wMKonsguzo8L/vWozUAxedSejYOU3YYwilAzzBzGiXuILRATndB2zX86E1+z8zIvQYjD3
9J4afG1XMcbJX0ie+bcHe+SZLPVuqxoslJNMlwdWLASXITmhpR0B6LPlxsz8pzZO/94JDDy2LyK+
fPuphqfHJ9bqJXQzvCTcNJuhFjuY8+nBjrOWPr9Er2zmgE15VH17xpvlprHikUi+QaD/C+PUXWmS
d24tNeGDR5TkuTFIvHhZgzvpTb/1uxI3PSZbfORt2kdn+BWGwQzmjrmWb9S9+dOgMpu311iirNS4
a1aqEwDq2tHdusPUXMRimOfnnNg1dmDq8LibvOswkHQ26SxG7YfEN5nTf8xJYYB6Du+dZF78lwFz
BQDRybJ+RsTl57hU47X3iBIjZbAdd7xfkQbKovl9d2qsRUg26J0z+caxJhdU37cJS4aW8u7qrgYM
PEkApoIxtXvFeqq2Rt8t+TppLoywmc1SDu2bXCR/XaJX7xQg5rwYm3Bk07Xs05ayjH6IqtBHj5qk
d1N0OgLRSrPwrNoi+8ALOVNhR/GugTEPtM459NpFbFYLdWS1Fu9A7cF+UB5GJOYEjJkxhtOB0Fhg
KZX+dzJ18W52i/G8CO4YPaGPBHc/HW1V8+6QdbXB0lX/Swf7WuQC6RsvlktVlwPW955QXjFWcL6U
PjumexyE4zy3/pgfBDylI4TE8FOm6q1OO2hg8Yi/My3RvZjQjqEL1GQyOgGg7hoKv41go4n6eg19
WmBsD1G7SjW9OKL7HMHIM0aksh9Vn++sauTC0SxRmrqvNyrV7DdV1T8nSY4gsmOlVyvWcLrM1bXr
qpAvaY6XTR/5DVuDqD66vrS3LsSik2rRiw5xpT/HefjuorQ8+yQXnNIEdfww1l+DzlKqQmPvo7Ih
BTf0ZqbmniakcfBMy7xoCh8GXTnnNMueB2gqNSFQsTw6BYfYzd0XLGiIeTOmgEkrik+u3+868DtG
2JVeC0ltYznhputYGckh9HajVD8csOVgUx1u5SKa56Vp8b2XfNe9F9coLeLiyYmqlNF5XV3EmCJ7
LO4aEd2+ICEDBeeJ5eQPxCGBD6X/rYT4V3qJjUdKp2AKAnwrC06ualLOarR4jQfa+gSuGK/QwGFt
TTo/P9dlaR2G3DOHxUDeVeB4aTlcDLFFW8XXea6ncu1UMBZD448nB6ROvuoN9vSS9FuQZWx81/5A
5CxioUvY4jOvlZy3Xhl1L3T5zjqhzLgf67miNSIVQKfLDbVacksAPLzgzhF7Y0XRebDZBCSxVyM3
4C5dl3H/pqw0+onGub3hwKIIEDMtcmQwR4SLb30NVlXs8hKdK5j9lA1vDES3KscXoZbfSkQJnqK2
mBglsDtZwdurNn4y13xZvV3czbnFjX9JP5fgrg5crvnRpBVTt8SavpZwsZ+AT/rnQmCkqK2kQkci
89PSUISUIwkA3A7VXtUgYIO5bs5eTooffcFH1GTpNzCmgiwFRBk8mgikecVsEwg/J+MZcWua8bVx
hpvTYwmYMYOf2Qp0P9itWerEy3hw8Cp9ZRCytmUWtY8AXfR7y8Py0U5eRMvRU9Wl6TieKQ5YNjjg
BX1VkuzKtdvTR//IlIIgXGCqA7cgqVRM+2aRyVka3Rxqm0a7DqFOeEGACLvyb+xgxU5HGHJ15S67
hJXrjhAH+UmHoi96ciSBkcrr9wP38Km1wwX4Sf9qooGNgu9ydyYs/TJNcEU0pGctgT5BuMewULRM
O5ox3MRlPG5gMceI0JwrJPwYTp55a70a3GxNGucMaXad9cMjF/b81/RyoJVIYO1nUImxxWOLaAX8
PoH24hjo4UmUI7tqaIbvWZohV2rvLxUZkXkWD9BuwrHbx1XdvDaRvOXe4KxBiTAyXqiR057oeby3
6AdbN9q2RUxGnINrhoXCsLFse3zqA8LOVnnuZ7RoOO7XKfsV6G1J1x/DsUTcG3nXoPHvj2zLY+zY
P50dJwfCF9Dd80us3HyS6MKz/mBIPNqUnQgP4108yft8PBM8sdxMFJBVClqQ3Zuh93S8nkIj9U98
+PpUqRbtstd2FJ7uq9+SSxvZ4ylz8Muoxh5fowE9Xzhn1qtRqnqGZTGy3mDT4yfk7s3FYtZ1W3ab
rI4J0xQuxhd0rfjUwyR5VCVhtn3Q/umNk55jq162jo+P1qXd/VuAvySztGG8TqZKdCqrfsZBRNG2
aYI0gcThRtj6aGuFUTPV5ig+3dC0P6XpgmgXMmncMLdR+yWX3VPft/mVa3fCnR4U8FK4LROCUQr2
gQw+f9kBHoxSW/6WTFNJeUP6q8zmmvXf0k8n4Cz23XkKAOAekkDrWp9KW40fVQ70wKMOwZ/dOXuA
VP0e8Vv8zisZ55Eni5/ci9U2NnOFt5Cdqh02+dkOtcPOMDYbCzbHfe2P+9Ue05RNCkwCJi4wGDN7
OotZMrqvtQNZwVinGfwJdIZpWw8yfox6pCO1m5GUS6ig+evLAjRNFvP9KsPSrRuTL2YpyU6ZfNqW
DhO7VTtE1RPgSkb/YzoSka7QF5JL9EO4nENAaZShDCTKZdUYL9ySAjbts7yrP5cc6LTdknzu9ra1
nvJuePKxcV+WpeZJJREOZ9eCq6JNBXWzP30vIl0isocDIIxDuDzqwLgfg5fNu9pNCfvMaBNXGPV7
VEcRZi+kI4/d4iFDcbS7csap+iNLzwVCXVWEzShTfJFQr58Vq9o4cM0Dduv56KaMZVZt6BJFWSWE
GINC2bqsz1f39v4i+y7EyhpNOwsF5FYm1l3JN88Yl0RchxAJLOvGzJQ5mCvnG/Dr7CWdmPkwdSYK
lI3+FfAVMet5xZqlvROutUrs29yb4Wxhx3tORwMcHQ8vKkqEg3PHrqaNcMyT8Ud0PJEuhHXlM6oa
+vadbicyNiQW5oioh2+YwcNG5UEP+YSwwjHu8LcxaeuTlaydgv50ijdM58c9gaXzm8Ny7A4R9SzM
4CHpof2Yxjdp0apbQ2oQXUf3MWeBbJx3Eub1P43F/Xef7TKbYKAjj3Y8ihR2IVPXZQTrv/ZQZ2wm
3/G3UvPqYgyvu4MKdaY3PL7lNiSym7UNba1xq4EUTaIvoPmBRKlwq+6WYFK/ZCXv9bMenR9LDekr
PBFcVbxp5rdU0c4Ktwn3ctHluXNsKj+/bRCu9CwbV51k+BNrnyVidTe/g9z8mZEBXceZetNdBBWl
FeqXcLSJeRGm/NuAEvhjZ47grxE43wnpNPenZroJ2UYPEw8xBt6ld/YhZK93gEM4H1PhPdpdMF10
rpOjlBbj8ZEsw7+Orax1ERtvn48pZAjFFrJu1C0sm2AnOJ30qT5pFuCkVjJ2vysZZ2tW7yULNrv+
UJPWq0yNDeAd/BlDZx4KxK9QByCjDa33pyDq9EBpS8Dq+IDZt10zNfod9uM14wdHrRr0zpPxWmxq
0oGeWMwsynO0VylzN3aQsXsqpCFlm/PIhm8agXSNch3zZWRj+C40F7rm5UrN0t5E1hApfH9RlNbN
bQPmZX39OklI/4v+lSTWl2o8KicYhl9V3v1JUnAnSxk6VCB5u3OFWz0uTot+WPCNU0Z0EJE8ZhKL
N7xYyIpI22lCUnJjWKwzmpGdBSr9REYefZWs2n9D6ZQfJs8Ors+lKT3G4unIUGeq0gzlBohxRjFe
HxBK7fwALql3NOb+nmv7RQvmER4Kjw3DtAvrQupAWwF116q4ZRNSu2IZQk6y/dnXiX7vUhL8ehuK
LAPzdI3cBLmCZbKnfk7bBzQe8QU7hrwHwDwzQ3/rEsfZtZb15i++f43DDoI+sHOep2wTZTp8svLw
3Ei21IxtAFoKelE9TpciUOXvQXAhjkGLwDBnouAnNW1QPN5RrHSk7gKaU2iUO4Muq+eQdPtvx9EU
Vm5E5dY06qgLrb69yb1TIV2XVttPgqOn6hev6OXZLIU62n037wTN3iE2oBTianGxFszRk0yc8iwD
xAFOWgTQ96IZvdaknm1/tFYxyLdn1HAJ3ClUzCn4g/c4Z29NK1R+zMX9khXFXKwrwE7H2a/Q2sVZ
UtxNfTzEneuqg71UOUxhRNZ5qzCljwnUHeDS36HDgLVZCOqdB9j3nVNbvxQjgRuYJ/KOqrvdNWKM
1titekpEZe68lPwSxv78Cm7C2o+2J68q9jKmaIv0dhY0sft9nqJ+jXLUZCnW2AH9V057/MoiqgE4
QsDr4AXZYYjkvGKB5h8rh2Fw3BQPM1yPvQ6ZSAObqdaOXcUPPcA01u0UkzUf668Jg38sb5AzlHGA
Qy5A2RA6SbTVEG+edZNyr+Wj3FnZHL9VS82kNu9Ij1xSWDiO6edXGEVBtxaWH51V6aG1KieeBPSV
hOG2DvcxeTgX4J+Q2xQh7x0w2nzZFNpBdKYm6a1E3kpqO3whLsuaC0swhi6EWqEnuEM420zJddKo
rwCu3o0XCYI/HWKSC3mrbAVkpJMNZnov1Rg82V7I5SBDejvYODCF6vZS94pZnD1ehVu8xH4TP/kK
0RIDiThgcgZboACjdGWum66DbsxeB/Ipic4KCECTBFhuvbDDXTEyXV95BBtn0/AyEqH22GTRcOWD
UB8pJ6bWLjWgtsRnulktZcNbfyEXPUM+SXJHcyFn1j8ULuaahD3VJZyq+ikaQvHjphYTT0Ye+jnH
l7Ca4Bxhe56ngzXGwQNbl4oKcMSUUUTpL2sZf+qiK1CIeWn/zmAKi0bkyfRxkNm08V01ndqWV+Eq
aqFkF81SA+qqAKyYNtoY5Neb3kUSVjL8JbR2zm99PCH6TKiEoCyQkNU68++uqufrMt2jvMr+M3Jp
Rla23wGAGtUv9OnzkfZuYRhJkRRE5a2T7H1bv7m4PtW+KYLpiaN+R1l5ZoFQaNJ5voFdvw9v+r7q
s63JZ3BZDDRcon2NF7ftjaVy9Zx3CfV/VAjvlcZeioe6auTHkgcx5LMumepmrXhtOusu07gFXdcM
w+9qGJmoWO7MDoaUqgAedEDi0ScxwjU72aUX3YHkgJYGS/Sglfwxc387FVl152pw4+lJQKDE/xm7
z70Iod2OVQCrTzfO3O60PxE/E2U+WkdWGTPgtRJMXzK73rMaurLZKWto3pqeNzyTyqbbaL3UT2zi
6l2jZXKyWIMlx6yr4Z+lWskFoRd8ohFIb4QnbOaf63HmwEiK6fsP/TGSV3fpjRWemI6NN65M5gsO
4a4ruL53qEpXvqBHTn8HfnSbWhP8WlgOIY+cQd7U4VPPQVo5NUmJG8Wu45ksHW/mIYiXB6cxLbtw
R3mvluvWamdilh1t2YvxwS/j5m9Ti/lmTz5P/UTHNh+tOPBvfZGIzyydEaeOeZvfchrYgqEPuGr4
OmEabk3UTFeBq8icbAZM0Wshwp6pTsrd8AO5tMA+NcZKbUVUw96TOWsF7l/a11KD4NyNTNBwqAyi
aK8qHSwmUkA/X4LO+HKXB8Ke3lJAQdaxHESS/h4sQU4f0W8ABppqoUVRzT93SkR+kILv1Xju9Dgt
CQQVoi2WgzOp+mvh5bWTRZHTRQ9+uQe+iT2lJvu7YeWO6tCOrek1A8u+4wtzz8NdLVmk8Ppk6f4R
Mxf6/Ur0+wjrb5x2h9Dq/KtPq3DUwzz+ouQt1sbr71tmAHK4ZIaNy7uBprvod4rt3r4xs30g+9Fc
iAYXqHpFhfDfW/5FvAheKviESGJpWN7uHpJbQVH925ZGvJp5Dj9sVHrbiDBCPFcFm1ywcMS5k+N+
atlX/278FnQS2DFurtGb90vHqpbVO7pMFmzdg8Qhw9SrY/K7Chk1X4Jp9v5MqqsOU8dyCrXWB7hU
LlOvO4H3x+SnKtW9DhpaKols+h9TTxSX6l5eza771TT6J2lVc86k4/yzcn84pkU4PS1xypwnS6h2
uaEJDE8pNt18YCTcIze34yncE6MHW3Si6q04ResQ+eRtWeCH45hoLl2CIH5laRKDCFWsiU9BtuBS
GVwynspjFTgfpU7d7066zq9ccn4g3qSvelrkFX17dGgjdildHcvNJJb4ACaxIMh4Mkd2My+U3Wir
FribezQJ/MSZCS+kcrPFGsFWnYnNCw+c/uCFNA37TeLBA4o2yo+G2L95laHXu7sDwHInExqGrGvC
NVeUfUU140FRbaaPsFXFa9Kn+mK7esJANzUXT3pv3Eju69DV6Wms2M8C6qRndYsuYGfo1ZAbciKR
JxcNIqQzdADSb96KaDzZcxC8WOUI3HYyz4RH/tFLgkttyBg6OExbT0QCjrRofsR6MSNDoVnijWFE
AVIBVDGuTubmbN1WtmOfFWPRTREG4UHZMj0WpW/TcXud3BkuL7SOVfNezLHZATP+bRKXK4PLMYHP
Lt3nbHDgfAlGNQs84x1UNgNIIRrvD11RgtJCDCCxRhzthARmOjCK/WT2cJb34Dp7p3O3DJZ+ETkk
KUPzBoN72Ot1AsrsOC6CtU7lqwOPl3tgVY0a8l7ElxzEx9E14fMSxtE2bdUtEdK7Fd44wvIqM/h8
Gj03cqT+TzRp9zK0XfNLY7p4mbkCAEdGzutUD9M/dAr6Xxc1waGykPay4nsW3tjhfoz1g+XymEWJ
+5y4zlMejP5bFqH4ZLtA+eeVxyKOfiUNlsTQ7doz5CmZ7Wurb6HW10AjfPQnnoXqMJ6N+5yDrXrS
pf69FOnPFHgM3Uo3qg+mLF6lkA2yf9U9Mbec5h0ovew1JpowCQ1LX9HK+BxpjR+oE3BI7lNYnD2s
WDPenwDXagjYU6DYBmt2AVrDzLIFJNjCwwhbJPlnmKYpwKYiH96LpmTyLAr/laOx8N4WGPtCKQ9F
wo3RTR1/pQlL14h+jKGf7+7C2ogt6pdoa9vg/lb4h3ANdRFgSZeu/ELanPfUVfk+HAjzXDx7/uHU
WxgSzfCCE6XYDhGKk3Tmvw3TeD74DeWHg9jyR7MzOEhPUV9N2nFXpDW1L4lVpC+siuZXnxk9Pqx4
ee4Hgi1kV+QoZzDrzaspq92PhlUCiaLRp61iCaE1Eue+mWBwotP8S7XMPDatrAIzX8rjjxB/9tM/
jaigPMdZBVU3BP21H4r+CG8xDx4MX8YjvDCjHlDhgJbOmqXYqWwq0FJjtgZ+1m44ZayrlOleOC3x
1zA0Fh9uSL3HHlIw4zxk7lSLXgqGhOXxITJucHS6hIgvS8iDJU2+blHiPkhJ1hPcMWwvtklQ64c9
IbQtLBkVuf7FG4b+QtgqlN6edcuyyToStU5FUKREcyLrwcedFwLzDgvT/8HdeS3JjaRZ+lXG5npR
BjjgAmYzcxE6tc4k8waWVNBa4+n3A6t7msyqKU5d7lp3m1U1mRkRCAj385/zncTbDcK2pvOlxrlx
YEJSnJSiCzgTCZUMjjVh1e7A4MYfExs1O+KeNRH07OhC7r7lhlYRaOa4mzbjnNXJnYKe1l2ptpaP
Gg6X2nmAuAkeDGxq7GdvNIG5c2jXcy/JtEXs1BnuDvHez+2UDyo6fwagHk7SwoodSwM5E9fRhZe7
wQAbMBOGADS42E/dLDzrBi9ZFt4xygX70tWe132m/ZR+wAPeNyv/AEwtIGcDKKrA8ITGmRAmGZpi
o6M3v7Kd9FtkjVjgGfoyh6UjgBYtzodeUrSMAR5ZwxsIcCqrXa4LMS0wwJKJwLmvHtBjqDcFAZRf
ZE0xX9tc86fItE1EO0gO965zcM9MPnZjp871IegloNPY9kk+esFDJ8SpUCOaIj4cSU9Fwqj8G1pS
86rV7L5JS2Ya8UwoerCSefqKQjF/WarRwf3tq7fBcTt9PuZlld3SiAd6scAo7p1PZc05N7dSfKni
iD49mmz3GmcUI5ugw8xJU659zOU4f1PRGqP3PCogpjlv3A1Lax+LPuMj/O9GOofOsCfKw746SZ4l
0z4vG8mjsGfccN+RqP9mJjWcNU7K9meigJ1irWYOkCgwYkLu85DZ7iRp4u4iVEKTbmcoIecbGVcl
+J88SYS4jKiAEB/62qH9FuZiOsVfMH1GqGlCJU0/PFop6HmqFhwbBHzhzrqvb6vFmi1s8ZmX4eTK
TN3r6y6e1rJY30/9Q1iNQIoPxnT9vScq202wF9oymym1MSGSf9QHuOL2OorLlQiavehGtMSYq54K
WA0b+hpJe2wttlB5Nd9HbgM6IQhfGSQMH4tyWXtpwgBngeujIs07RwcMmvfl7OXhCzfHLH1pWzZf
tAC02cmf5ibfQWkPgAoPvoOuQGVzh00jK0OemXCzQ8BfpmyGm2TMmvQRD5HbwTepYO393v7+tyzb
/59S5jTp3P/ZlH39tYu+Ntlb8aX9CTW3/tQ/UXNCcJlhhpH6d/v1P33Z7m+0HkiJyRqDCEWo8ofi
VPc3uf4JP+jJFSeHZfsfxmw6VbWkLpd2MsOaDS7/30HNiXeBfqbl1LAamneFsvl1Nri7H7PncCPb
aU4pdm6rmvQq1ziJFhAZKY6/mtM27aBzpl7b7VsdRcfEozF1b+kG0ATbTGY8Uw8TYhTnRgX+R2qS
i5d6mjIqjzrLZIeliNI19EkNMyuZ5owb5FqprOfDD0f9TzL069v8IaC9fgzJwcDJbpS7uuB//hi2
N5vaNY0hXry4h8odKOK0Qw8WR9gFO4zQ9X1Jr89ptPz0zF5se/vXr++uL/CHN2BsrBASaB+X4M9v
AOR6yWSLDtA2yJLLJrHTq26M0Tu7mmsuCNaasJYW5fMqpXdcM7XfRaH1kClIFEUFv2ppYPr7C3Fb
4NLLgH1O+FN7HDE5HyseAWeu5znevmy5QURFZVHK5Frb2FP+x6RvF+8K/SABr695UMnvvVLfD3XO
A+WvP6qzOvXffVQF5obUvfRc4vDvGBBFqO0Be1+w6eO0uk9b/GHtZEs27Ag56hCVy3Q9Gu5hdGkb
uqz7aiIVl3qBy3Laj7DjjtmbbtaKGnvCGcsekCJJwoWylxaq3tqd/TffsmNzYmjt4cbxHFJ/K/7g
B8KC7fDQQ7+z0L8E+H9GQ/UHTzfhZ26JmDgVTcEj/GmyMkhuPkxc2oLYWPZ98HGowah3ke99rPu2
xfKPe6dyHXOh6mkHOIZ83S/erP0uKsHJrAzAC+UTXuemIVc+wA/vdnS9IXO6gh5squqv0aC/dimT
YYtvY4/5d7jI6aw57/zpQUzectL5SMg77OSnOR+IkrtTsRrQSFxh4WB0Dc25Yk7h9xcUhY5PdAmb
z2GLlrgvl4ZOYZ4j9RPIahLkiT+ez9haD64q7Fszl4eEnTzuBOoDrbxTu6JqIarEaf0pnVgQOr7b
APhFJMDoZ93XTk51Q0zpRxBUNDhZTGU8mpn2epgo323S9oIqVn1jMI7vy34sHrQc/C+YMp6a1CzP
lC4VlGQUxbOlsY0x+sNbH2Y1uxmiv0Ffz8xnC564MR2S5Kry6RzRVl1Xc9VelUtR3DSijmArD+6L
24jgUjoLbHx8hXpY2uugi8eUsXNeHVLk5gfXxVa6w/10xnKJmAOhNLCOwzxeaQ15QcCWIT0SX09J
ezNkjKkbCeTRg4fW2x9FVeNSoyqWkmJyWyF9w6Lbe5lv3znxTPp1KgaqSCZCAPlkEoLGIY03LNYw
zML6G1WJpb/GPEI0rXoxs+UfYDt0t7Vu033KdL5Oa+fQTHm5/8X59f5e6SClauUCr4KL65Op/vn0
qlSIUiFpvW3NMDYbNVGOTe5jqI+C+Mu3nnLZ09xB/raSeIbpmzZXs9IvnSUs+EvpAIV7ohuPRhsP
Or5yQ3BtTJlOw3qrEjpvmdRq5/IX7/odoYS9v1CuwpLBRkF59kps/fGiIGmAyaRkRpRXlr1LKpd4
+wi7QNiQ8cGgP+k8Hr4SgBiPdG25tBfN7Q5rcvDxr9/I+7vf+j4IcLBU9X0aRN/f6CcXNWfR0GZg
PNePiK/hLtF1vE7InINoavXoVU73i+9MqT98fMpI18eboh4H6Mm6vvjx4zcjm1EQVfAkwUptZa9v
uKF9iuYKZAcBnuDoR1AdGybvOEElVK9BXQxoSSXmNvKxVL850ATEW+UByZJx1lynzEfIYov4yLbA
2Y1e0HwqXOsUM+E7H4YOkr4sXtyZsILn1OzXizZ4UEpA4qtz+0hfyFNjhTAo8JrOR+zg7i7yO/+h
CSLADmPoMHygzYb2Nt1fG5t/2cJ7xxLQWt7RDzPKjgUBUHy3UDRgTiz10L/QcURNgAelQLI23zQ9
0vAmDGgoXuwleo19PZ+XyphjUiYNO9MwOKRh2izbkFTpwRpr9dDS8XGyKEs+ppRFAe5TDW6Xgicz
BRMfJclVHMYZv3xJHPVhKi1oQ3WZMMme0/GysCzPwrwJYGQUZHpkTaDLKoYvXkinNHeI9NquaBsm
2ozJKo/6aWFFLciflBZ816l2ryLJrKJNxmMl3OqDCuClEZBBjW37mPmkK85Z5bM/ZPF3NjHe2k8k
JzYTnngGx3l03qpmOW8yNRxz8F4UTQwMeJQdwskIxpJZdqVleVLg5D61tXL2HWqVIaMFSkwm7oBg
jcfpSH3zuGkMYFCyIC1dMGbemziNA2ZPxD+dsKzwJeL1t5fkDMGvv55jfLgmRmpKOnNmVNwd8kB+
EHbgXpAleFZhYm0EcPZNO8RXZmalWOdr4eRYtNeZJfEaL213TOXiw9bU2bFQ9QpkyMrvCPqq3LlD
z/csS3PVmeZpodXgCouxuTEDMJiByBy6bwFs36kk5mX7lqn+a9TG0/1Ms8MK2UYtq3Ce7qKa3oiW
bTinvMBeDbC/TYIPIRLT3Rr1uMnUjE2dtdBTUM/OM8tocVbSHX5hh+mZ634HKZGziQhxPQKht7Yh
vVv33TylF1T7zFs8Fi8FXnxMpt5426hqvmXmFJ+TnaGYKGc5m+GFoBpwBIzTGaJYhsauCnI8euRg
iL1lVMcncTHCUJq6V77D8SGT3WtAdPnc7yZxi0IhL2Xeluc8OfSHOpW4B2jTOigFtwv3YLJze0jx
7EqpeMAesPUnd2A/XGQCYYUSqZxadMYVIEPoBPta0v65Gtx1fJhSzA7V4DwGBaj/OFzqq95mdXog
4GBhvk8bcixL+qkowyvHeBMqYlN+Zi2G72jw1zPIKHNO2AjKUySb7YLT4bmoxQNSn3eei9auN5lL
kllITuQlLhNYDBXp6byX8ynjC7gurMh7w3JvXjBP56eSe8+TYdJ3U7Wi/MBSNdovbjJftm6YsjKm
RCs5ktXGbkFDDnvyNo6g6dUap3OXOFCFGDEGH6xOkUhIkvhroxsagDuMllcx/k56SrzxLAsBPnCO
1Z/gHHzWNUqkaQQpLj2zS498dXTo7wXzFnYXcRYvN8RA5YWW2EiMXl7cWH0rueKx6rZHnjbs+W3B
eDpJKJLp823uT3CmyQMde197b0OsTqUP6sauiHixQEj1s/ZXSN/ggwhgyRGPz1r0tQtkDvwDiWmn
xgxAkehIMznSa0nM3vMxb7djirZRDMuxD2vAAAyC937V0dyUzNSD8XS9jiJlc+Wlo3U91kPxEMEu
47ZQtfEx43HM+tqmn3zpc1wuzC+IVmF2MBhGZtIgF3VVFldWLNNqazKT7Lthyr7Eqkq3bbPkLwYv
xmZslPepxzb6EPUWN/7Z2weYdt5wQY1XuO8axKUa6qlf+fuRoAA9ndAIFRCoqlDnw1R4kH91j/mn
wDUNEnBqgqMe1woeHqnlR5wiPCMYUzTnDvexBN1XWFwB67VfMRkm6xRPDLrs/CbO1jrjSjoI6kPg
ipnwFVrZU6wkuzu7yLvdJHsKGzrXdr6M/VI6NwMM/ur3V0rGRF3hryJ7FayXwUx34XlerySKHt0Q
toSeR3HXxEqVX3qfZFXJO74eysDNIV3jFNiEyl4uWfvOFNzX/r4lvwdhQfIAToiXHquin27HYsb9
WasSWve0EH4xlUFnXqF/kptvn6s8x0buTLeFLgU3YgoI5L6qwqY6tM3kuYcRS8Ja7rmmCMq4Jx1g
sP7uWXPFx5F423HKjbnkOe4/8+JZfU+wM0k+BVMRureeqgUFZ2xQsBgNREwOcRPYLaQUU+FTRtD8
MlREdFTeOtcVMtrp+1tN/dADqdXFx1mMzmNFMOiEUdG5zntOY6chxWPb/Jjv8DBm89bgvOt4VAU8
ZS6dHF82nZx8+ngCiJl7KXK4P9P9ZETJrJmuH9B75G+WjVsO020nOVrMmdVwP1k5XGRcMVCDQ8d7
SygNRQyeiNltGMUGziFhQwkBLB3jYxusv8gusubUTo1/KWVL9YjrZh+rwOd9DEzGNtpuqo9+33T1
tilNdS8qH8uHk4WELf0h4YQtI++sj3s+CAlIvo22SgDsCtKaI/+MN52vE5sOpNXpNmvYZPSZNa4F
qyOTjFZIGhkcBUpq9dDz4KQLM5tsRn9aWv6zH5YcuilNFqzgRKa9UvvPMxYUIkG4eCAKzZN8ywLH
fnH8oZ03pTNN1aEi+XZLD0TwbTFWcuVhxjpgKNEbBhGcoIxxjWBuSmlOA/5M+reFv1gYWrUk5OWN
5T5VXXbwMf7s22FeW0qKO7tZvLeM5P0VpXNno1U4+3Zpizu/nqLz0CJjRiCEOpB2WBhqTTp4dLM1
FOglEkJr55CLYINy7mbZfPKbLL3RjHXuKJj2rhbfBlKfgbTIOrc5HzMn3o++v25+qKXceawkDkYH
+pPT1hl3nwr66Vp8euEgp+90EGdfWs2qoxbHNLL95NKdDSuVqs9PjkNihDbX6SoPOvuxwoqebiPm
Apj0u8aJD0Vd9R+Xjq7Qzq0Q/MfS4QkSpPhC47xmRLO4xXxsaveEqsJYlvLklkxHuWRQsXDA8wTF
tCRqHtO6YzqLuOuTH68czGslOWqWE8oJTva0tny21vTVM9TQeRktbo1LoZ+TDODZvEYoQEcTSG5v
Ca+8lCt7mw3zcyC8F9aYDzoKQd4JzHF11Vy0s42FuO+Y3WkQLC7IJ0yJzOZgqTC1lDQm6/CmmlhI
zTK37vB9sko3cXOcF+suGm3AeBHbM0tJohQuPfUZzcjbTsjphlEkju8yobU7X6YTG3Pz6mJHv807
v9zaY+reJKEp9l4Dqdf53XLehJAA0uBawR+4Y/aUPAFGealK2zu5JByvyUq8WUMANYQ4viJUVZET
TOKYOvUuJsvd4r6s1Ue6gP1t64XNlyYGCbcspuU86BC+FzViDm6MdwTTcFgMFFcwa90dllsbvl4J
FzDCxXukqdfj23e/xDR2Y93BHxiVa0B3/3+AZJXklz25ka25ZvNCm9LowfvrzFPBsjOe7Rub3nhC
5ag4rtN8alV3b3rw86nzgq+AYaRd3ePme8AW/hhFEFnTGAeT/fR9+/e3lO7HMue/3ztYPrNLb+Iw
6v7rP4Co/uvf/ndi+P9L0OyVWv0/6+BItGjgP0ng6w/8LoEL2NhENl3DblljJVg5nb+jSVZqtvBs
z3eM0rZCT/wXmsT7zfA3HW1rxAql1yKWf7JJ/N8QzV0Dn8T2jOEv/R0J3Hkv3TpaomayznUNPsbv
EJQft9ZkBpyGrmN7ay3VstDxy9V2kNh6V+6BBUoT82iDg7jyDFEeimabmEvxKHpO+d0PB41jNIdl
8W9Fn98SX+/a//z398ofb8W1OVLSIy8p3ffK3+DVY926qNN91sx7ED3UnDQNxoJQ/EJl/NUrvZNT
ND2Tc18Rh8ghFuwbqiVX4kNyo2Jh/0K8+LMDzATDZ16B4uQjkf+sXWTawRmb46vEQOcfF7ZCDOW8
CsPuCJY5gqqHfN5tlJiBddPUdLBouPuFbPNnn/fH9/BOP1m8vk2YgNDvx3zuxnVrkpdhP9xrt5t+
cWjXX/WjPr5+ic4KunGQgR3nO+73B/lWzkOOn4rzySxzf1nSdg7S06QWtQ0QFSLKUZxmPv71ifMH
VYrXxNIiuRwcphDm3cejbj31ZMTHwzPcRBuL/ti9sPDMt2VrXcMbIGkQgZb+61f9PlZ5/1EN2jor
deXbIIZ+/mZnbP5F2iMt5WIoX4zT95cAFZeEhcmoCJuSu8Xlowvqr6VpWCyw1rbPmrkxBEsWm+Sk
DJH89rmtGvAUBd4OACOJhQ9qsaiIR/S4qYCTY7iao3K41dRj61/MM/7szPAdoaH3G2Kn623rx8s/
S4tygNjgbLWHJLZpwmggwZnH9obRQPmL05DJ2h/PDgY1HC7OdW5f7rtval48H4UBwh/C00L/haI0
gLKwOL4rTRGZDWuFKsAallk49InUXpIAFbDqKonNJl4C0pKhVQboDlML3M6JOnh2WDk0i8NO1/Da
C7c7IZa6xa5uOo/YxNJNj1gLYOJy3MunYdJT/rTwEI+2ftjnpGJkhz6mQ28YTij3NVxNwjIbyrBw
i0Y5IGhJGTpF5DrGIj3jia42umJ6cWLdQFGdSeqh2tk9O5bbpmSNeqpqwHrbomEEj+yYLq9FObFB
yRNKr64a04Pv1DQoPjRyYM+Zy6g6kNlcJIzEgDWIW49siwIy7eQ0LfPZIaVB1IcLh2oXU5t7ZzJr
5qyXBOkcMlsb/tf1mCqirt8LMVrpjhhL+qGza/+2d1leEnb0qicpeN5cjQOWPpnWMsfb1lNgmGeL
fvK7Kpy2aKPiRjdt/ZHDJDGWjaL/Yli+zAeiJjHd2QsJxE2rQ/l1RKjMNkRBSIwOWdZ+Vt6sX+K8
Vx9cR0FmBwihzivZLZ9bkSwgjSAnfQBCtVw3yRh+pVYV83HZaBaydZC+pq4pza4pWFsxLJxZQaWT
iHYYMuTzTHADMa1U80PSFCUZxqW0HxbLWglxQTk8MEYw9wsCGuUig5hHSPmGjlnwfLRXSxbw7K/z
HkSwbRZ/Mxt2tARLNIwRy9eYwzgo+rMqpiA5LqmFay3xQA0n+GMvvaDOofNnqT9Q/2jr4UaGrTiv
k3gEhs/N8X5JQFPslYgFcFa2Qd4CjC+0hyMZHY+QdAE34Tw2gwjAPOZEVXFymuSpCBqh4UB5bU/7
zogHsCw1gV2BurnRkLqgAdISTM8gS+7yoIdWRRvPRE2HZSqRoK+KkkJfUgJeG4trgn4Le0mnDWkD
w1bi7hltTXehbZMIbXnS0GbGzczdOoELSjWfyuyzG6XxtF9w+5FIjuyEZPA8INiNcc/My7IWEoOD
Rtaa2wVbd+LBw9gkne6eXJ5kMw53BmbbBXADCg6EGr1nqdO+ZXUQOpe1h6g3VikBahLPyImDL6zr
MI8CeRJRzZSoUaEar1I6ExmuiUqMR28gioYrsmLcVrsBpwKxO9uGUkSjXXEhRymTp7JmOUW6bQAe
WygUiuPMsBVQDMKGdSWafp5fJuP6RAyrGkWrKrpp+hq0UTKdgTTgPxutR9wzM1Sr7JPgIvO2PpSP
69Ir8v65VUE03IhOpNENyiFyImszMpps7NtdHIS9fYdfwH2RdkctzqLgXx2DER3V7jg7o63dV+QJ
Cp9AAxMav+muOQX8F5tJnTqDAaT9jS5kmmwFEs9yNk3oEch0CWewCiZgGTryHgoHj/ZGjLEbba3K
t68G0VKfGaU2ub8unil2KGvf6k/MCNkq4ebhDsJNs5TOi8TydgsMdfzkyH6hWCqvYt2RWyKM/Voq
JHY4m2OfFvZVJIZaoD45jcwvAjeo9amk84OCEqYgikRn1QDzcRAjHO1BkLT6GbI5OXN45A396WwW
Ayu3h10cxuoRIyzMBH/CzrNvCwl+Be+dGK8EbIL8OHoVJ2EvJGClIAl7Q5Bs6h5rPBrRKU+ciXok
2wwd9cr8ZrivU/qCx23B3TNXlNhaHd44zJl9eCwpPCXSD99BnNq5a8sHxNecNrmkUM9pr4ZHNRT+
peU09AtphRN2Sp2AEgHphRdkAqYD1oxop0Kc4ZPNpISFb/VEtAweTzTRt44SieKwODTYgrUq3oJo
7W4Ya2fDeHO+h4HRPjH1Ki9XDNmOPeDwHBAC4XJexyOadbLANjJa01UW1dN1kmRv9JhmTFsY/e+L
NbfVdg2w3hZyXhsR7vTEqEGCUpWKzZ4m27DJs0cMj4O9kT3m4Bk3Yp2adG9X7DrH5GOYqHCHXmfI
AUadPJWEGQ9W4/sf0h7g9aLZlw+dBGBcycvc94OreKGuIHaLgxwgro6TrS6sxtCpUS7DgRtQeg4q
jiz6vDwE8K1Moad2WzDQRaW11T7xc3I3JHcxuBLc1mv/MalLCuFCAuXR0B7iNIsOnV2dAl2/1Mta
c+tVk3nDr24OusxyKDtdf5Y2QfbRn8R0GpGDVugO72GSZp2McVfRzjLvK2/6jOT0ksJ+OjWUr4B0
4hEAjGALgWqoDijXyRWWm2oTa7dFwagIgeK3f/UggDM0GEsaCdFmPjn+eMZsLzhB2vtsxkqC+Myd
V0jP1rabkU1BGKVHwKh2tMHPam+qoHwJplG9BO1SPbrc9basMc2dNS/uPh/A7Lu6/5ZEldpbfnTR
tvVnRKVmN9TZXVnIM6Sx5EgX/Yt29O1KsTtmOU9pUphwbrKs24epBz+4mXtQxzZ4aycrhrMgauwD
BKBzppWPInM9pByn2vpFXdP60UJX8AJ5PqeCFpe4pvLOIuHWszYAWoL340MQux3Q4Sacj04h3OvE
FB4Ep3mhKEiMKVxEsnuUe9SvXlFHD4WgqZUge1fLXRNMRux1WN0yOlKHrh6CM1ayj67UzvUYS544
oi5ujIJCHPunvBIo6W35KRrFdeIH54JQzDqpaM9MVy64TfVN7JVUKPTtZSSAMgfat7aE0rmtjBHx
OhJP+WU1FNE3Vorm0/eSdDgoQJQhD2xty1sukkURMfN7AeAcJD13AypsvAIk1FyOPI95nF5GM5bb
OfMCJJ/orIqX5UGO7k2f6K92z890xSxOsk22Q2l/A41zYJHW3TBC77ZDYY6DcNttZeWfA8MwzVvr
dRvXu4mov/4wydY685boLl1qVpp1woRLiBiEY2WVdwS2SPI0EwmIJTu4LeHnvKCVdI24aWhpvZpg
PvfLdhpbQUqx27MaDM5ibGOoiWbYx8V8V3pNeIh0/hq2g3lwV0Mx8I8tULNjHmkyB4G5CiRDIV29
4cFlE2O1D3hSz7D0btsw+tC5wSMB6Hk74D9H0hI7QMpvecLzDT3CwX0VXOcZuOS4qhkq1dHFKiMC
2ubC6JzPbc0SvB4JSejasY9RynLZDTKzA3ptsz9lFOy3gr9MfCc4hgkcT459vOIskJFpx/5mZwhl
EYU8bU+zeNx8qnKXYVggwM2QNy8rKMuxnl89m4xkRDcKlJLu0jVr9dwMg4gFMZOCODTE4MLxicB2
rPbdbDXHonEHGhsU5J4R/Q0o2dRY5FdDpodbWHqUnBDdaD6EMqQcHarq/IlZ04JtqZu57WFSZpqQ
NvEp763lLsZp+jAzRXmJRkUaX1NlzFHLQxJJ5PVMuhlGYX/VXUQlQqJ6WO0O51y9zQgdERpY8pWi
AbHnDFTEKHesT1Rx5kStgCxhyaX/4Nd6iY9gsmv/jOBXd50Mc+AdnADDQYpQH2xhXbqn3G6jc8ET
mJ1eoGDewyCZzuw080/WpCNSSkvPOLFoC+AUDMfcT6GjMugwdgYeMXHd5huHMdM8IgoSP8AJvjTQ
2hiaEYknmFzDTdssoTdGB2Cb+tXvJ4+5WTHL4QxEh3PdovVwGC07eEzsFZydRVrcmzkmGelaTnJt
d/C+d412zRsGBocHAVoUaYBWAln0HBzmGz5lEuwR/cESMDXtqD4yYNc2Qi5UaQaecFrgnJX9zNb3
ocqrkHkEIg4DjbEG6CKKKCHuElb88+Bh3mVYa0XfKlh3JH7RWOmbba2qOyK8MmpVvRWfOUz2X5lp
zftRBuK582UnDklvtS+jr5tmR7KPo6RFQ7RgZBS5bCsTqsuY6KtN5n9o+L+jouFM59Gl2dv1+bPS
c/wcY8+PV9O5fnTMxGPMdCkN75EKifQvQdC8tlWbcKzmHJBYYPV0wcy6uI3m2gdG05Ooos4jnXhx
3WWvRKtxyA0Q006w5Of+rBNe/TUQOn7NwQDdrdS4V1N69VnWV9SpjWVRu3ud+fKla3BobbOiXo5p
65Qdi+1FT9tqRDIDguKrbhvj+/80RLH/4gU+96NMrqaELiUlsXNpYn9qK4v2ooYTk4S8m433Hnza
L+mQ4+/SYc2or59qmofxSONrWRqi+GXvyXrv+61X0AjmlF8bM3uvZJLlo0scHoyfwDSzJfBTBZvU
+E2/0z1TokM0zRkcML8Yv6ieQDzojDaCdcow7t7LdHcXBjKPz1te5D4bWRxsEIas4ejJLuVxOaoM
GEnLEIJQ1/IJHCQ5Mwubx5ZcefYclKL+PGT2cpO6nkPSxJKV5FwI60cq2zs2voARaGqFP5/sJF4F
9CWMoETAS8WapVuWEAAftOFXVQRYGvB1xZ+tFmsRT9wAOCofqCXITp0X/bSTe4dtZOU5dLptdywR
lg9mKWvGcUYX7K+7YS6Oraiyp4lFvcZtnhdfrL73KITD/X4/ZBP7U3spSqpDudOG+ywr7C91UHnL
FuQduLdWhMrbjzGsvP00z6xIl2WcOzKI83wZu4M17io5WR+zAQLexlmsikxuhuS6GQz8AGwNFpAQ
4uqUC3TdSqWSQWPRDz8yudx2GUgsdr48LqIxCXHTikzeu3j6MMewwn/KZg2K12lNz06tq6gowkIL
MI/BOuggSzTVGbizGS5GFzojezxFnA+fnHNg6NpNh0V1CfaWQfjzlWS+A0ZBieTZAqKvNzrxojvN
stXZWHJsqGJaxrYC1mWoRy7dHOAHtCV2RlaTLl+N2/Zgy8oAkyeii3VvInsyG7vVJPcEjs30IKtm
fFI4vmg/8PmYLLCL+s5ZCP1TPI+gejJIGfmRKFt2B4DEJ8s5tTaJsDQCy0SOEAV5SDvcx4QOuJ1T
5lizXSOBjI8h3I6VMi/gFsthq0ueUIcwC+AvERhP3/5aJVzN6j8Lor5rr7Xp+FkRRNGA+fMfBFGY
iWQZXQaoWTHZ94usMBwhCuVcOiXNyq6dnCCeFnD7dVteV0SeDg6M60fRpvVVGy6Rc/jrd/QHhZY3
hON97d308aCod7Jl7Ms2TVd6Ps7Vj0Oc9CzMId2XfRjvWYjZt3/75TxJJ6gjBBZtx3mnf5OHbVQ/
KQgV2Ip3ImB+DOcgPkG2+Gak7/5CC35XVmZjukV9dpAehaexK76zonsCCBZc33jXLVHQvtVgLM0z
Dudy70WRNb/qkXKQt3qYyv0iO/ULhfNP5FQUGZbFyCse0Zt3x7aw8xJ5kcHCzM2bMG8AXrYjSWoV
eKH+5nHVZCSEUJwhUKKIHf98Xg0qSfG78FJTQ09JnbspfVhYTEArj6eaUsn9X7/en3y09UPRyob5
Bxvqu+9R920G8wZhX2gQBXYQTRdc8NyCLetXnYB/eCmiGIiKLoRioWmNffdSoKg0kdSMlwoNdfEA
6g8QQ6atuzjy4vun+lsTzf/duPKm+lo8dM3Xr93VW/V+/Lm+3n/PP9v/+v7HlEru3rq3n/4FplXc
zXf912a+/9r22e+T03/8zf/tH/7b1++/5XGuvv7nv38u2TGvv40AZPHzCJJx4l/NLJuuD9+yP/zI
71NLS9HoK5TxFV81KVqSFP8cW1qu85vQDgMDeha4yGzOvH80KnhinXVyguC1EPYa3fnvsaVr/8aZ
SnKHCgQPq6v5W2W/63X0r9ELr7BiFWxuYv4aLnLeNzaybMoWwjhAYdtUX0f06dwNbQBkf4AbTCkH
+AO8vsRMyYpe2b2KHn44Vrd/HFW+m/2sF4KzTmB9JW3N23g/5hqrMC4iZO4t79R6gnzBOowBP69a
TGcDwit0y5l1uQeHFRKBpdmZIM3sFzOwvCxRVi8mqarnfFYfwcKyFAFEPD7CEsYGR4RdUlNS6H0x
Ycb767f+88UllWZC5vpru6LjU5Ss1+fVD8+jHKtuUoYzGbkYtEo8+/Y5RIFx2+F0O/vrl3o3+1yP
Ek885oB8RUznHOfduKdGGWX8zAZVAc7KTzPEK0WGt2KrMqO9fpjxcGHmgXa10kUXEZ8xNHPSC3gD
FCr94s2sN8SfzhkQIT4lCMojsiu4R//8wet5bvMwgk1WptO47P2hZyXlgRAF6OpEyScGBvKgHQjB
O+jtS3ko2mEITo2fd/ZxqvI4Oi9ZMMwHgV0LR6VlJ9k+I/rrH724jdsLYcNk+8Vd/ufHGUeQGKeL
4G8cntfrfffnN239X+7OZDlyY83Sr9IPUJABjnnTiwBiZHCeuYGRSRLz4BgdePr+kKpbV6nu1jVZ
bapKC8rSLJMMRsAB9/Of852cAhoplAqUbSN9xNUAkJ34pgOksc7Rd4A/0X1mxClEJRxGbBr/xdu2
PjB/eduwLPjcAUhYrRfPn690lPvcMfoMIrmdAGJIxoXy3VL5apNjFUSRlrWfEZuOLIKVpTXTCrIZ
h1rF/WaoHYr/RDF1256RnrM1jYKztpbJtH/6+y+Tyw2shGCfRcLjT899z0+dFBbhELBoc5wybHTv
dQImu2bQKezShQRO04qhFods0URyRYoWvKeKG841Ql+kwjPWGlSwVBKaYdqtoJG/fo3mr16L9cN0
mf8DlrV0jzkIt8Bflh6XuZjbWkD3rO24vS6k2bRw3fpVqJwnZwnthtBROfoWO7G59CST8wJhWPOE
e6iGhuNajE/oRHnH8NElFJwhrubThbSLj0xmJIQdlbd3tU1PSgAPkeB/xePZCimziPTt3GJ+RJrK
yvGaqUZk71v2F9Ejzqjp0UVpogRiWM8/zlDCrv/rX/5P+2B+ecRONsH0wKMXuOLP0RF3KejOI4UP
dA5STcBijSkQ0HV25hM0caYZkcROPE0UxEygKp8TbzTPbd+ipzP4q1BQQBC4/+JlYRP40/XtchM3
TXY1FuFFNo9/+lCkDyHGI/3AzKwuoAPUK2IML3wWwtOW1UcmStQDnHzVcFEAD6xS8NrbbDJRHnvv
xq/Aem+MUU1Ht6EEjfPMrsva9mnQh+lhNv0Xv7LNYxGlEzPlEgMuvRcNRNu2BbnYVyu2hKpmV1TX
4ADpgUsFOLrWK/u9qbcZrZee/lCP1WdV0TNnusVjES/O1dyubWdocNlWi+pVIJrKIJLTlgFlUBtW
D8nXnOBlzd+jBLg6NNWb0lvMsoKB6sWktZisy8bSD4IuoJA9XXnRgvvYeGBbcR6CwQ+4XJLPHCAd
R1DJ6+VSdb1tpysQn1oq7UufkgAoybj1GHwOp1kpuiV9ex+buOuWRjX3RA/v0dCNTcwVcShUtlxa
qpC0UEcVHaSxbPaNcrx3TRZGkMVmchmVqREK8pFv3MtPndnC6cZMcCDXEuPUFdVJSQT4MXaxz6re
cHFm2vFYhtjf7WfpMMTOXe1+ydAtu6yvjoUxx3ujp+S+TN02lDP4K7efprumFo9+JPNr0eAcMFJO
3fR0zgEcj72WVucZ+9NLWyrtrR1BG3GtwhCldbBf9JM9OZO9QgOHLwUE/7Mk42mrbsvRNt93hSpu
NK9XW5A+5T3RgLeUOOtOH6ovUwnZbTGmxl6o8g61dIYjdMucKvvQW6NBMWaaaiP7RNl313fup+S4
ceNbUG5aFXlfTbvQOoowOuISTbQrK4N0QgCQLY6wyuEIaKI6JHU9bWy9uiCYih6JvMU5l89ha1mA
xhbdNX1yewmjf+Jwt1PfT0f6J6KjWYOj2U9Z3V6NEHQ2huu0KJU+k+xxqoH9eU6oUWO4F6OTPJkz
qnC1mBdZHE1ISJN1Is6geZuJDqg9NLvq2I9xcVjmBoKCZuO+aOT4Y8zjFlenXbXvnmG3H2IyBRfo
ZC07LxXVvd0j6fTIF9CU2EShidY1cImKucaQrGGHHmOE1zX9M/Y0uuO11a0iyL4i3glNX4Fd2XTj
EVOEhWeQlJNDQXqIbqkhYyXlwLVy5bjtMelUuh8yy8Ksnr7E1Ibce6hwW20kQ8GNNT9MlpBvwFIo
XxhRouGxM6uZqWjkTSfpUGLWyLnBPsgMixpWbgc5xgNNqi8iawGf5eLRXjtokxYqlOPASN/4jCGP
pRxyirrlchkj1uFa0fNAJOllYWtM4BM4SWuI4ILASwUOWrf2coJiBUjo0RBcsZu4E+o0ke3ajR7T
jZI2nlMRTTd4C177waIJUveIm89eYgccVe3tIozpFTZJeuuPdEH5U27cehg47hg9aEcxThXRBCSu
tqRKopuAUivkki4sXeoP2VXd8Kf0CdZHdgAiZwMgHjWQ9KkZP1C3rT5GdMeXnkgTlCzqAbH0NDWg
OmM5GHnPF5XgIWyjuf0EhtylCEYZzPh8Hg+zxlCKN2k+RK1CLaKUDHHcrNriMV/UrVnQD600Z/7w
l7gP5Nx/0DD15Ut6WEgia8mFCeD0vmxlfjWAiv5WoFnYZptZfdasmDQzDGlQsItzEODs2o2ZT94E
rJVyrojn3CPVWlh60+HFghZ3V8IX3liF6Z2IGyrc2OubQEAv+VECxju6UB9pzOBkRHmAUW5VhoAX
2xERNau15j1FL8BJYPCg/mr0ZC9jOsltJ/vqSeT04uQ2yQDbLdXZrDvnYOgAH0VEHq2PxltMCtkJ
UVLtmWq7O8fW8qtWQeBvphYBE2DiU1Q10bmYWnGkwWfGZLJGZosuv+5gdRBhAWu3HamIzUtYY+0I
jN5l5LyPO4xI7MCmZ9i7wBHbcgQmhn/f3tHe4ADAzVN57WEI2VCu0rf0+sTxl542/cjcl/t+XqZX
TseZZXJ6f0uXHQZzfyVXF184HsfL0gOyDs2uvRmyEXQrlrKALoeVjz8/4b6oQrvugeN0ynmxOJzs
0K/RBInRUwMXkesLOh2KMXhUGCneON7GrcgvGVInd8Yk2mNWR0SEyFejBzIJS4+Yk/QnyRnwHNWa
c2ZQ4AaQ3xjK8aPFvsCFtG3t1D0YtdJ+tO74lfr0P0ep8E7snWcqcEa+uBF3NGA7Uxv6VELhJGBH
3RIX2uYM54k8e+KhASW5MMuzPimI8M9eQq0Cx7phvCZZsVvHx5nWDI9dWRl7e9Sdh6YG1ASbbQC4
WIs31y93necibCf9YnzZDSxadxbVTYSbfM8mVL1Ck1qumH8A1LVjfFJx2h2dBovARja5HlQg3mCf
LfM1QoA8jL1cbS/4/7kDmBcpUxxcbc3zuPj+STNj7GmTizGhiSyqdxMqJmBp5US+OHUtXCd73FfV
yarM8VCClSFxWECDSoX4ahxrYsA4FTtrvbd4Y5nR0aa8B9swnThox4LiXuozdqVn1fes7OJiwWXX
BS0sM+qecc3BOSDYrUGpmil6feoBjF6lde6+KrN0AabSG7U1o8gnDqTQo0dYwVvJrO1Bj+r2Sca6
+aJNirs8EYzpy+AMfONUC6PcrqS7x1I9fdKs5ncxWvellzK+5SGkXJK3Ua7at2Es4vsRJfJ7Wur8
K/ab5DZNo3xlD8PRBE/hbfABEahrmB+DSk0VJOUeC0GTfNJJBnMtt1teIaXkKaUBYd0msCzWz0yA
Wp4Z7fCsytMG1pWzmqMzlog56/K+TikPzBZo+oGyPFDMZKICZph0+ZpjGt8K0dY9CytPPw1kkgsh
OgYLTaXZPxo9Zcxmjr21pXdkfprGhiREwwY/1LCLMR/zZ/sFx8fKXCvz+9G0MVfUKYbhrvQ+E2Hr
XojBkzsA+AycLpU+3wD26jhql415ojjPuwaZyu/eV3RyBSws+nR9Vv1uUHNyLse8vhvwyRo4e+bP
obYrWnThTwuacqT7KuIpdTe6gVK+YfvnPVpYaci4geqJQi7WYWPabdbvfK1U6sT8IfOeYDhWO9oY
fZ6YKJms9gnllLrApi2pk+Vg66PKI3yTcwaxBC8zbWby20vvNMkBoiiP8wjnEfVjTjHfcHXk8dlP
gevtMuk4fjjp82jvBFalMoiFVx+GrvcfjWQoP4XZNwTyxfAdS4fN6jCV/aUalvimXAyyWuMwMOnH
kjhw3/GBhiauw/CHpojLxB1qUtuG/1npvbf2yo9seWJXvvLkTc4NkvNBTzM/DjKVYl1Z0VNzqHc9
zw0GZc4+0tKGp5jZJOfMN4gmthlQ6LxnfxPy5KlfSxm7akv2J3p0Wq8bdjgSlyaoRFFPIQEll2tf
c6TY0btSfPaT6T0WEhuzmlq+8bAOw/metfYOeTWlPhT7IwULnhs/5MqK3sleuZTamVq5x2RDTxws
J+9xSvOp2iPhuq9VDokiUBpMs73hz34bUjix0PWUJu67n2EhwXbEjtB5o/BuxOHo9jqWNvhuV9qQ
MGyfNZvCvgpvprcjzljfKTbb7Ek85oUbXSOQFU6S8QxRfJGcC/BzZAvtpIC0pvF1BiQ1naiZ8h4N
aYLDWnLfNi4YpjXkOAfqfd4qbMBnlnKlnXRdG/o924O1SGq2a7HllF0OTHjatriYkoWWE+yyhPwH
4n9PXpfje2DYx8i6iCFyMm3G+8zeXVJqY+g2gC6ravBRmuxbUnqHS/cJk0ufUQ7OJ7olPGhPO1d6
bI6rqaQjJ6p7n125Xri3sA3Sq3nCt+/4GZ9WUejYIWk0nzc2/hggycp7TVqAGCE9eGCzIcfeAYQ5
xU7i3NBrIU6NyDSCOQZFxnD5ecMy2ne0dR6lEVqcKO5imHzPZI9HQwkjFpOJ5T83qynAq0EPbGvI
VxcDcfd3xc37qi6aEUYpDg2WkVbjq7R6bnlJC/0nK0vOnAPmn2ZPam7oA4KJDIwXDw/fjpduOjtl
jU0VgCqpIAwmBLK3f33sXxXfX+Sj1ZrPocJF9VinQNafJiKSeVw3Rka3cWWDB2hJOP2kMYaiPPOb
vV9mTP4KbCGYWYcMChsEIzynILvoOmPY2AduAd3lGkqKZm1pAIgJ2RlMbjACwNXFdNoPrwMVckS3
8qmkIC/GI98n48Tkmssf7DRkEhGMsHlJ7xWWtufW4kMDMAcqdfSE8pWN7HHKrPuF3A7SssBZ+ddv
wv+lg7rI3T5pCAttyretn3yLP2iuOn7wvpFsrLqSAFocGZytWn3xMRuXFP2dp9jL9oWl9HTbLxkA
C7eQYxdoFunWv6vn8VpQ9JESWQO2I/78WsAdu7XOeX6z1Fn8w9L9sgrGqKu/Zkr3bnlbpkAnbnhL
lIHDB5sLqPXOYvRBb+fGJf6w7NooUosVRMb56q/fqF9Hk79r02QRfCZ3jAo93/xVIIsbIfCGjCWH
rJnx8dhelDhY6Pwx+x1gRftfXJz/Tync4/MQzNAMwtK//jgLh+6UpuDiotl672mFeuqdbgnq3vF/
nwL/rTHTfyY4919wvoTS+ocPd510/ftc6uq9ZC51z439q/q1sPvnP/l9vmQ4NGzjSoSFw/3BJuv6
j/GSARmOYQFRKW4WgukBF8k/xkvOb946evQsvjBCWmeQ/0jF2b/hK7LAW/2M2KEC/61UHIPiX+5b
LjMSgkT4Jk3DZ2AAeebXa2PhFYzOgOd9JiP+RA7V+wCxpmGYYyBVbfwYNEYwx2CJ8fL5WRMWhgnK
114swu8Mh6YfHXZQJD+/rQ804Qlja1auuALWBiOox4b8o4urBEuEu2hX+PI4AevF6v4dmo60MPFA
nhEzshSux56Ja2nGWEOz9cQkzL3VYM3bw5dLH2MP8C922bqn9K6UkbmRVhO9iyYjGjC2QLw3zWIx
gBrJ9tXhUillhqnjOhn7L7gZGwoCUDhzRSk3RNUovx7ijpg6rd8d7ZROhEZpViYvvYLQERrw5vEF
ektxMmu7hWlrMu2a5OS/gbECHRzZkD9wXBartT1XcRUgYc6frdEpPKigdN8z/AaX1EtNZ1q+x7Nr
0Ka7IdvLibubK4rYmN3T7UNmR3O3DQgH7YK2GN3fuxTqwE1r7E5sVVv1L1kcMzqyOYPGB+k37hhK
KHwvYrHknVmpDrs18j+1lJ4YXuzGsstth4fppYxt69U1YvvJjdX0lktfXlM5NPZQwxyUVLs1E42s
OjiuQKrsyoQSlY6os6IeN3j2Dw3bU44FmNL72iML313UCexKDYtkRXTbp01DNtq1G72U6qa1iguQ
YBiB6MT2rYNVbivpBNKivTIDuu9btJrSlFGody8hzm6ca3zyo7c8L7jUD6Je+isaSUI/pl3FxrQs
ShfnSPnBIOPR41AbICwHjSGv8cCjkQyXht3vnXK5BuLGyco/JZrxVHRfWTPdyPipcNIvS+Iwi/UX
+tHY/0NbX7zroe8ZayksNtHRGDU9mCxzHyUdeBagEFV2JSfy5hZGHIEXa2J8ZvrVXpYzBroaKsap
VhTVxgNt047YlS1OZZjmQH2b8+Khqgo8Cplbnnvd28ype88O+0gvIzbyuBcPTI7Ne6dY6h+Z3h1N
xSXoTUrRoFjQ5VCbAF1Gtwgry9iOk+7e51BPx6BhJ7hsNO7yRCBm7cWxXE6hcvgWkLscL7uxPa+5
qH6agKdueuhmSihxGIErpb1wbK9c6rSsmFzZKDHWnkFChZ413DgdZmxzCUmsPfvGuz5fzZYX5MCS
Lfpv9GeG0lsjmp+L3NqWLZ+puxpfb2bULPhKG9Pzly1S/j38iUCDS+LrCAWUjffLm2ONt9HS35su
5yCohSAxuFjMkNMTAMCrwqHznMORTk6+Y8vEzTIkNrfLe/gpnnOBW4ogQg92OruAXAQ5RdvJzD6j
BIZ+lwSFXh1sM4dVzWuxmvZAj+n9oD0mxQ8xRBcm9aXx/AILdtn4cGIyNvfpRRoVO5YslJ1DasQ/
EsflZSVMocA/MQwbXxMLCTWOAje5n3zjQaqq3iNUfmia/85VdzEC+xd1QuRfijLU6IpGs8YSLB9c
ijQJ5yt8qKUZgAmhJw96r1MlG+lM5sauXpy+P48rRWMtJstVtqNPRRw5CYZjtexR5thQjzIc+c0c
LKEJOIYhE/Bjpy97IBu5sQYhbtMWRyCmJhnUcX6TWjTtTIC2Som3lu9dTNE+snPogERHdjTCQzsq
BnWn+DFAZV5d7I8QNMfLGaieueTPzPL2NWkTfKXavsuHo7149+WCcZiuNgHAYFmu9TQ9+cWyq0n/
1BZX8tgVV9iiPyCSgQDD5Ud/AoUfpiyIpnGT93fSdU5w5GC6R6zi7sUcySKU6gAYN7uvJrlnhhqC
Z75t3PQam7xN5W2ce/tmLB5U7V65VQspIKe0qgka2d672XgntOloef3W6G4ooMCKHd9NznhGFT1V
/fsIX52OjKG9pz7lctS+yUY9zmZ7J6aTPyEit+5j3+RhQ4FqGXEU7ffUxZuIIpO6iJezu6bDNO7L
RpZec9g7E3g7EzoinsbCnJgBSfQKtamdn0SbrV9cFeJQmu15Sjw3yGtSlh0xBYupTejCdmeI4m5r
V6fta4am0W18Tuuc6yHImM3MrYZBW7BklHyK6LujXDzz8kM6udEFFJL2HR54HhIKOLiNvOYxTVMJ
EeAgH8dHa8LSnUhoqUR94nxb5w7ck2mvMg5UhEWpANrbzA94zi79ddrb5y760Rb6GQ0w8Kp614/l
Nl/deRlgKLBHaSI4oQ4fEl6VPjs3BlqZMJedRVLbxt4u7I9FHP2lunbVtcc4fOlu9FIgT1xY6AeO
2VEGlRz8umTQCU8reTeXHrKjxsk5GPLuOo/UhsB74OISfccJcm5n7YP2nW8GYRfDDEDWtBbUeZrU
+3THUYW7rWp3bnkkQbcdYucBVIR49iZjHcOdNboMAclcU7jO7Rfv5ePQ2q+w6wWr7Yd0tTDT+4+l
HXbAmGljn6P0ZDMCgREAvdVjvjdbO5pH4w3Z1heA1lNIkzBVy7ETzsuNjyuURgHkWhZXHYIDDBqe
YLOpDphNuQum70iH7wIXOIbO68UTl6JX1DIXG4OOk7B3LBm48Tn2tXAgEX6Ap8rABQajnr60msuH
lJ9jYla3WsG3n590ved8rJgsXxFT5OFP4ypFcTu79QOepepQeTar08ZLDvdkNl+6COJTu6DrTfal
cttvmydcDvArVFJw6E4De57IuPFYzXECeddG+2yV5YYb0+OixEVcl5yQZ/+2j2682H1Wa6c3knUZ
galTH56R4hqp1QXEjS0hzECLk7000xOa0ENGPd1G0DeE73Y3WPi5qUOUm7matkBxnzEz/ShJDI/6
fGjb7ooQBtkQlk/dH/MZZ8Ri2jvTHz5jB3+HbaeXuBhOJChvHGJ0kthPH06z8WC5YHBtxI8jNb0E
kDv7HJtM71yeB2XgLO1Bq/yEANC14dC/m/v7wRj1G07dFP8M9E9S8wN3lDMzUe0wXkX1jPFor95L
xyE/u9pi7guq0cCyBTJ/MzOPn1K9Nky5iLvdeY6kfPnN7CngWpDSl/E27ZiJ4xOv8le7GjdqAZCj
0isJDG5EBOp5FEAS0r2DYxufgxMfSHse89FAH2JXW8ZhmmU86Wz6GzDpdybCIym1FePSAJ3S1I1P
zyPtM4FJAKFnDLlY9ZNTg3xLX5fmOck6kHdtCjxLI8ueoI071i4GfAbSdgPXh+OuVl9N5eB6wQgr
jo/MOXlrobRVdvEhFfKYCT2cR37R+SL1mPxK+55QSPSM8XznJdmBXcmhJcEVCUbOjgYqA0hF9GOw
6AMoq3HXxJ8jrdKoioxeyMcUXbA+XBUInIkXopZ6W0UEHxyHy7PnWacvj5yLmFXF1s5rbye24bdE
zOHBpxwzFvzuGNHZDEvzkpjj0yi/mGiR2b4edYq8+60fVTA+8ajTOls0H55SWyc5u+M73lb49GHU
AQrSiMJhvKm+qLM85vTvNsnJ7uuLTi/il7Eq97WXorEA4ieQf4PDkgnI0HP4JqZWQ1Tko8QXEtfx
1ow5T+RD5TD8W4Xg4sUkDWlq1U1KCQSEo/6JaZc8okYHviB0xo8h5qMzrDAwnbu9eV+VDrujkKKs
w+T2uIi0gDaIZA9C751IIVgp2DtBpQgWT+4nKMiQjqUHe+DptTTI5TLpeToTOxBu3zAS44S0uN1H
aviBEuYnQ5nptiopBEOPXOM3cxydLBeu0fwm25M5swXPddqcLzIvuZwN+5DOg31L+zC//UWqia+S
MHpXa6FqGdRFbHfoaMfxANxoYJVgxj8IDP2uLrcSb8a6pxFoiesIbUjo3pXZQ6r4MOzymKiPqVCH
IjMvs6Tdu42PL8Dej+0Xib0tBfShE/2Ikum6x6YR40qDzhRkA/XNdXURu8XOAUueJWjo4x3Zv7K8
47X6G7bCQZnYT1Rb89Rwb4VfhmIwglpUl1kp1sDjwYrz3TJ+m2vhm5gf2s65pOjx7HFDvMIisMfV
GQ5Te2PQM5zRoUhZd7YtEqpqO0O7nZ3k3aCUT+qTCdvA4Dgrim+ZziUXFfLpEmn3YysvAEi/2OrR
JzmngH4c4sw9KNlEx9yJ+9BctGvfHdjU6BvXyF4K947YG2kjPTByUAqaJjfUB7TvJvlN6Xo3dBgG
ZQ5zqgUzo7sgwV1T3xQ4t09g0EIvri5xS6GRDnFgOPOOv/i9xOQNcDLiaSCqABk816+i+GmuiHCk
5Fxh2HQS+DA5T1OVWymtbj+ScmfY5ZIoH6a3xOOuLSq6hdkElpyFY/2dHioWu1no21aQ/tUgeHP+
fRCs55JTRqlFTFtqmlqSdDwVCFZr48hlJ1sT42a/j8asOeCxX0GGDKbnLJJbR2OZepxKA0uBjC3b
YodFh/4Mf/50c6bHNXVHJ2OijxUnDaTwuNa+gG2329TQznkuf8gu2psYD7kA1N6fzGRLZnomYRFf
ZHT5bSxMYoA7CeCTYqQux5NbWsUreJCkCfCKDMq8sBf9aA1+mHfe5WC1z9U8H8q8goaA/Z+UI9Ct
GBqc372X8bh3pUASxom5nbKRGqXAnCim78rliE9nvJMmiHMhQppLNq57wGERVq2zn2l5xwm4cUnX
C3ahVqU7dDvdNt1+oDeaHeSJNjVcGExqScz49dGZh+8lPa4f5QA+q+H7UZPGdkW02c8eR0c9JYSX
CfUQfXlNJVaMTUolznckrEgc0ONXfK2vt9GOvIOHpI4x3iNp0AAJ0NSgsc/CwoLldKIxZZMbs3U9
1CUHqELAG6Q+0yhDLHdLdFVZuo5FQBrqsp8dVrZm6t2JAFssgpKN6ksUGSo+xDbtWXundgyiJlI2
12OpGi0EvGZATVzJ2D0rOYWNYTTaVhmze+P7HmcBKxvIGIuhF2+Z4cbOsetNBmRjZ1rJPsK0Y4Jd
yYxbdkkcfOdl5KyZ+0vykpUQOzdeTHaIll6/Pf8bpdE6vgMtZm+kqFzkzeVr+fOrP41y+V0r/VsK
5v9Mozyy4V8Kme/V/7p8b9Oq/qNV/uc/+ncpU/xmk+xBtUYyNB3Qhv8hZYrfwHvZOv8ht+NUR0T8
h5Rp/uYz7sRELkw6afn/P6VM8zeUb9RHHL/CdfHd/h0p86d/8Z/+XZcXSvoIHJNj2fDHXP9Ptuc+
syvhTJwYXZflVGFC2vurAcLGIhtSTA+1PDG3jCTGaw1biCHTo5X1zU4X+UORie1QTfdsxjjYw9M/
t7X9ZJapvTFpdNpqXldsE1/GYTua7dHBg7QhjU29oYSjm+SEcF0t+irEBMliNClbcpiHK939dhv2
jqNfHigSenbhD4ej8thKDsb96ECwJou+kaTSaLji79gde8/hWMk3oovThogLEoMVPZSjuP752f6t
y/w/I9T/MQfyv/8bEe7EKsD//9Mi9817+ku65Off//36t34D8sHlTx4Cjy8Gey7l3wF3muH9BsLO
R0e3EfMN/tofF8B6bRu0vDDs8ZHu/2MBCPc3WHn6qu+jopk2C+onYJCYDAeylSJHwoY3+p9//iNV
zuAf/qLlM1YykfHpv3ANwXSJRfqrlt/Meof7YfweWMfjbeIy8ww6fyIarHpGQBsXWwDdjIQyt4Zm
Qr5N7WUP+sj6inxRxK8Aywdz77QlWlAN1yx/xhCwwBOlqyoJ8xntwRjhZb0PLHl2/5KYdNCac+0E
duOialO0S2+nkS6ivW+0iI0dHrP6hqvcoFACG+G4Jahtd+DhVrySWqQ+srOUehEAbkXB8AvNpefe
KeGslDzhg9Ro5A02dmqoEqGRqdNl1o4bNjeqh+1OGjwkfIroBwq8CuIyXZtwPbv6NknpmituLpNX
qZHKV0/g77/o1YxXjtl1FxC19DkOU46LVzvKGvwTVKgO27RzRRE2taYLYALJGdKEJbZFNc13k77C
ZE3VzK+awKgbqm4cMOHKGAN+RsuFgzl4ouG9yLP0gRBIw0yvoPMswdVpbmqv5X0kzFolYdcrqd74
1wBw2XmN00PioyutLNdm2LUROkGgJ7V+l4FApcKYADeI0R6GNOYJf40jkAN67XUDOrBGuWjEEYTq
QSIukXtPuQYCvW5ToXXwBn1UQTapiRNrWhS7xKP1C7BYnCxAswyZ7zzJTBlB04iRdThkEIDvDY5P
00jBzlC57hV+JWneuYscU4g2Kb9Fn4nmlSqPxD/S1ChuJ2bWNYJk0p+aNZW8JfGaqN3sz60VYHNR
8oq+Ooo8o6mDt+zFPkN+rPs6EXEAzdQW6uVycoUEiFPqhfcydMSrwpG2PEBB9pA8JxX8WW67DUq0
HYGjP2pxp6jly6pSvk5pmX3XTcKwu66s2PhkZqNuIB1QfTeMYPtxNlXAyiUhnhOPpCnaRbhZ6IEH
CgCBtRsySUe5YMepk1pIHsGnTB+izgZBNFznGNYVtBOEaR41fWBH0SCuyVHwzWJl8M3oc+9m2GsY
fcDX4KosAefzi/HujtCOLmolqV+U1uQZu8r3oUX7Eh8SXWEjBUFW71lHTzNYbD1tTRCy8DREO9om
qM0zWqVulNDz2SJdvS7Fvm9HPLZAqvkWDU849aZqQuAHkp8Lu8Q6MRUGMiqrk/LTIr+yTJueCTPH
Gi0nmZ1tGpu95pNKSJFbDMkwcYWLr5pXjCW9uC4wVgL2+3m5LkLSDzBAEoBRpuXcGn6/6OhuL/2d
R1JyDEVHLcs5ydewgOkUdO1mnfdO7TBsISulpoHnZmy/iBZvx5GCX6TReHbNoLGz7pb3BCtnmszW
q9ZHOTXAbn/tGBMnpyJLrA+lTRxYqqj+zPJCP7DPyC6SOGq3I+jm49DVLOWqoX0g9sR4iMvqm8lM
y/xPOPHO0cr8yi0EwwArx/qzw/NNPcEY9SZnat2etlUW6c9qNIaNDY98m9EP/qoaz71Ct60e/RG6
BoTQuH6bCt2/KOYUENisVSTJhnwQHM4j+lLquniCZOcfpT3Vl2j187Qp4ya7MTFEwN/KPPMQG7rn
ru7p5LFQ9r2XKJz4dZKmDD71EZKuJ6ZhID481Q6AQvRj3p/OXS2xK3wRnyxvNNPGOOwiQdcziO90
hQtLGTb0It7ldasRdsYtduMYZX0GEM5nYGrDw6AYs3TIJKfZVVgdQfMxK+0BfMTUcN/NTZIr3kNv
vl6qQSJL1vmWahTUiaJ/zN0+u5oFEJRsap89o66xWdsR53OH+6x2HMs6egaPfT8sbXzs5dCe+e2L
tStheFXQxtj/MGfL8WIHTTFQGk/R8mbsGxRjSIPVabFY0OmY9JSkKo8jfuM3wNs4SNDTZ4xkPZY8
KdZTdPINBKa8546NRg8hnPl01nRyT2EqIYnGLZPryackdIs80+6g16GRFxbgNCypni2CjMbQ80K3
TxJQkDz88JICiXxxUw41Piyg93pZLc1lJd4G9Es0M82VH2mqYU7msD7fA251gJ/EkhYlQjZ5yNxo
pZBb7B9rxMyrpShoHsOtuOdOMpxpZnYxilvxSViePBSVu7yNM7mGeBBDuZOQlUyO4ln9waMR0TeX
sJhh1PUHwittuIbiGb/CNxKndE1jH4pyTT+NA58YoZB8/KQx0fpykvE70pf2MqYVMOzZijzOQDhf
PT133zSPnsQQgtgHIRxEiGxOo6DVIw6QsQssPOW64EflvnuREVjyL/RilHcWrcUhhwGVhrRNN18z
8vQ32Gx5wx1+zbWw9q4I3fc/DKN378GOD2E7GcjfOJhocq0s2jraQhSQdoR324jZfS9x9d5mmpNi
do6Qm6iseM6Nyb7oPcL/oN2jS48mzR+dvvwf5s5kuW4k27L/UuPCMzjg7gAGNbl9w04kRUmcwKSQ
hL7v8fW1wMiqJK+iSHtv8Kwy0yxkUiiJiwu4Hz9n77XFF1SMyc5qmvYTQdQe8tfWW6H3LDaZLgPU
//iUWD8cj/ZyZoXz44wClLobZFa9JRO27A+JrZT3DY/QkghJPyncxokg4hipgUt/Pe6na7hd+luS
zLzs1tx7S1+aFrYhhVUv0Mz0t9sOzAzioWye3JrEjhXLgcvgAQIT+4lPXkkYQWgBn9nTB2glm/ES
LI/IS+dkEw9RPI47doPkC8K0HuJUMvdnSefY2ZSml+6btkHSV2E1QD1QFa35aSrc5tC2mfqVxUFx
mkMW95Wy7REYOYiceR9iBSLbxpqibOtRjEmEsHwH7mcIM7R/XcDEdH5Sp2CZC2LlfrUqLhphn4oV
7aNRywMNBbJfjaZHpEYRRFqW5OXaEMpMSC64CuMX3RmmrwMwG4Sv6eT12E8sBpPe2O4GmI/zOiz7
yGO7K1m7kS94NHw7K0MN0HjdVamKLtokft10HJEsbdwPTgQtp+iBUG4Z0qCTQ/WXiucikuK5s51p
vOu8CVDxJGXJ5IpSiD3AhAmXc8gPtzXYuu5OUylFV8LHO8v7P1ntKVCdN/JNMGq6Iru6+RpNsvzE
juz2JxkNi4qBqiNeGWnEzjXVZfmzm5bsdbOArLBHStpBnBxtto+UMMYDauws2Md9awJ685xy3c8Y
XVbDoBAuNjbKFaTfsRaf0kqmTDW8vr9Tg4MyJAlFue/sxKNn3Xnu1qLAazacKsnZMsHrsphE+jz5
pTIZXI3xwfaD+N7qRvZVWUr1m+LoRkMHpP0Ljco5CbsZMeRpEkNWHjKYkUcyMrKd4Y/xmSgR+wxs
rpR7kxF/QiutSeS5yEaefwO4IFgtRm8QfqgzvoFIBOAo56G6SdhD1RqBzCfph1m8MTuTdreN6YZp
Bqly7canGYS6w5Bwe0jO4WVPOfdss6ChWAfFEH6v86BlbjKzLc9NnZCp3elfgXCY8BjhtPYV1Rae
EW3cJGlWPnuEzNb0eFP+vl91GiSLLIcMg1MfI7qbcvQmDQh2wF9zpKdV2Cge0hz8aQ+vFGwOfsJh
sdHhXiW+zAkse9XNyrhCqONWm7lThjhx8GmRGNhd9EQoRKPAUOfu1yGrGbkoOdVwkSL3qbLNkLEX
QVlUR9orj3Ef2ierRDuxBvDC61uTicf5wi6sJ7eM8ysvJ+INnTGqwDWxJ86V7pE6bQOzk5/tNim+
SZSp+wQv17OMbIp5kRbjT6sV1SeX6IuJTxz6xFMY2j5Cq2uGo4lwIVmrrjOf/QYO4Gp4OQSEqRgt
zFLJE31HF5mmN1fzjoD6wj200PxgyDBVNTiq+AMTE+H/ttUQnc3IHHG+OS7sKLe98pq8QClMUjt9
3tCe7Q2IRKKLqf4abD5MdL+Eop6fOjF16Ex1Nz84jMUbuhuZfU4X2b5lIwXGpj+6d0hfXPjoqRSw
6VgslKhti/l/z4SIDtwD5Xe/wtSO8wK58wFrBwfCkAgmrHE8Fx5y9WPDbHVbOk54DPEeqMWEYC52
BF66gQGTG/SrpDYzvuTFuhAuJgbDxc4goW/9qmUmf3e9Mu4zL6qfvTH0HoLJD7aLsA03p5EZ4PYW
34T5YqHg9f3lv/gqysViARkiL9dEuYX2JodDXu2renK+ibqw+w3Kl2kF+5V+4yAgr+nCrabb3oIW
YIVFu3MTB/iQt5hGUG/hH0Ec1h8YfeUnJtTjns2SXitnSheJdbv2Xxwp2hzvTCqPfezVXyJQfp+F
YemzVWMCiQCcECs1HqjepltpVBZSrcX9klVDeBZFM9tIpDDL6MU2Yxk2xESe9iTYj3LsjnComl0I
bOHzmApn7wQU8JVp74ir7zFGWdh1/MW5M6fOT7LoMfMkfmjyinpzdiZXDv5Oj+tgDdcVJKu3WISi
YrSO7D6/QAEGP7VR4VMLidVzWVSZuS2WI+ATtb1BOBghAVNI/ddt2ob3rJIpdqgu2w5l5LFElDyd
7PWL3clenE8D6pKvRYSBoGsCQq5KQWkLrY98pQrtVtzXd1kU5VtABf31gMEKOyThiOhwjrW207OM
DevQ+5pEui6T20oY2S83Lu1t5DTVLeNAZlGk3WPtil9sXuHi+JJFQ/iF7yfMoYRxIrkOeitIZSrL
zgkd5pUB6UB1W0HZRrYHScpA1NX5hJOvmf3GJ3MxqOFY+T4H5XiivGgPyaTrq7RD5+/arrxFrZg+
9RmU4e3o1tHSX7SdL0M8TvvwxSAnLNRlNT79AXkB8G2L5/PoIx6wD2M+eD8k1I77vDFbvnyiyfGJ
hGl7FkPqGxidFlNfu/j70sXp5wiqGtZJj2FwXUbJflgcgg5CCOabZdmdlFb9XeMYvEShNbPcG3Nc
/8S5jA3RfHEkZq39pW6XyUHdiXyfLC5GP8lxD8RUHby99KFITDU4oPAYz9TktQxMmKlR9yDdzCDM
18Z6GZqKmXRJfgc7okm+kZ2HctssHszKt77JqhLnPC6YbeUC0UI1xGjuDePZpAmKixZ/JwFbkHR8
IziOnD9WSWuUW2oU9lYsNT35mPhFK3KwQtqeOboBxxafx9bB+sG6oJKtbrnmUQvxpXRzH5k2aAba
UV5yF+CreVZBrlNO503xOI0+w0DE9OmL/XWomUrtMHhii63zPqND/OKZBRAwoJ7qDf92Uj3j8rr3
nnKToBIXet1+agJCdsdgkIDuWpMZFDF+99SD8068OHkdoeofyWLv7V6cvuSn/4VeLak3nT1vp8hI
9/1iEKbyxCvsLrbhsa/KbZPhZ2ADrH50wkjuQoVnljDTgiPYPCAjefEmGxM2ZXT8w7HgkPQp6/ud
46TuvHGCKf2BG6AEjVknHnDG7AxRfFqJ2g8PYrFG4wAKD0Bo2f4o1rt1rjv3V42PqFkrVPNq0zqM
g9c93DEEUIst25n77msFoO1AekvT3k11Mu1IDHpmO84eAKyOWzfJ0rtsCo8dn3bfGR0vurv4wuXA
vPU0v9jFA8dthi0iL+N5rlX1FXc/mVQWbg6anygEnOhrFOTmfV3HKI/mhLFaY0bfPJi2ByNg7Btj
aS98HF4xvYfpQM0MArS1DaptzsmkAw46uwKdnRw5TuZ79Lz6GV+02KDODa+hF27aAls08hu/H2Ed
q/xIrwc1SWNNxy6Uxj3J8nyGxb2fOPa9cPDz0/QL1iHb1K4GInHty3a6wgJG8pI1t0zjvcaGUkrW
EyYFR3XRjVl74pvfUdkNTYGRukuM4uwRhEVvDv6AE9rUcBAJRDYOu4rAsycrtTsKKx9cl6fi0+iF
9XWy8A0sQAczRqM15P2fzsJAUE3DGwRIOL9NPUy6w9g8tTIPI4adefvUSGWcyLxrv7kvRAYUkIV1
F1NHjM+5csEC9E5nppvW7+Juw3lI0+4aogDgZ5lJPiOtvry6i+aMZir2iyHchGbVPDoZ8paVjWdy
Xk1LJ8iXkVntQ7uncVnZAVWq1xYmIT0AYT5PlezwLYQIw4Kwl2cDIhgd4ijUdxPStEd23Lrf6Tyi
lgJQHChMKgHtgZ7DCInFZV2V57Yt/HDDoDt2VqBJmWSrUYzkHDD/jze4SFhmRulw6OI7dWk+kVHQ
f+RYuQQsOXhEbJQaRIsTHe2YFy3zwe2IgqgI0VPpIrkmCmYga9nI9RKKluk9p1Dadh5qpHrl9ExZ
N6Pu547zMjlv27bzUyrbMeN3LH+pCyWT/GaLz36ZaSta8OuCNxl/pUkg8cbLEArevxpQ/GsO8Lrv
/09Nf2JkFDWxybRCX8y9ULb7AyCkX7hhppObdaY6ED8BYnUqMJLLovMLrq2ebpzEKL++/7P/uHuM
AfEvaBB7Gj7UMhF8zVhydd9UqN2+uwSWX0ee3e2DSQA9pm+8iUTVHQo77e4NP5EZmg/D3L3/45d0
oLemKxdTG1dAqA97L5Lntz8/dFRojHoRI5oiDAkYyR16oF4UTX/52Of7x5IwENJgMP8wbYD48SOO
CRHY1Q4N2u1QE2Ky5thSxZtJRWNy9DtjSs/M3nxrr0IrMzYyaarxrpgF/mmICLbxUeLxwuv599iS
mQ2lk3QUUyVP8Y8lG+n1LTRCLejHo7KHkZ/ofViHtPLB6AG863sajNs2ESKl2kt4PEMyRTh7pGJ5
6oxxeJLNwpufa2PsN+LlATQIbU4/QBsug+LLi8TQZSoKN54xrvPtRcKj7ZQDtoZQtTru975t6OKM
ZYrrovYgAmyIfnlJy7gJTQI3+eWF8AqIllurCiy9DeMgomMF7o5Y6Yns2I/e4+Wbfn0bYSEpbDQu
xjNLaoBfb6+Q3nxYQoyIoJOlXn//97rRWA1McmSppb5h6SO8XkeMHDZOUU/6GIzNnN54OIUJJAW4
gMGiGRMqoLTKeVya0eZJ8StkDecMDvmAQm1otXv9/jNsL/fu7ZWDnbIVbxH+ZbCDC0zpr+/3EXOC
//U/xP8sY0WKbIiQy4ImS1hbMqXucwoxpt8aEy/2d5JrRboZiFpNrgPLQkDCih/GN8Gki/CsHDtQ
hzQlL2+NEjZKd0zxSFEcVCNhMCz6LtIQGWjRzICSAfHHelIKNj+k0lRDcYUJL3cVpT9RGRmnJY4D
lbs33AKXT80r8JtDX3yPsYx2cVQx9kHh5xrfyxCX76ehCfUjibXgWPHZlsUHb4e1LCBvb450eAEW
/xRmOZhSb2/OzGwlc5hL4UcPx/DGiFxOZ12LhgXp91igNFQkeV43dcuZEJ+wNZ1nTwfJCSgMv5ac
O28ZYBCf6uWMaNe5UKSNsIgm8dnUkyt3mTaVAR5eWs2mIuXIXrlZwF+1RtRCFfkVJsAxt+5i93up
s2Q+0jiKvzKjMKfH95+Et4sZXCCciiwjWLFI/2ZZuniEwwEzoEx8oCIugmcOAcGa0JL0mJlZedKI
/teBSTAMgIvW2pIkjyjw/Qt4YYb++25zBdxkrXgMsXYpjfHs4m6HowLQii10DqOGiGLyO6mD0TYz
83mZSnGbHXn0iO7+SoA4mVppWC8rqwisv1SocNimpYokXCMT+oqV0m7dZfbQPefYYTg/cDQ7wl1A
KaZQjexVR/zapuK8ji9HzUbWrzLLN7ZK0mvdf/DhLm8vE3Yb+QlgVm07LrC3tx9Ogbo2fd3+5HBV
XdMsQj9udSlXT5PDu+Yg3Pkohh375DtJ+J34WTqijlMn/hbImW9vBy9HxlyY2rudaO5u+imOH6wR
DjtjMaEevG6KzxCiWVNMX+UxnGgEdxtCVsV1NGIPoKtN59+d7BgHQg7mjHakaraZV9b30uc8t37/
Ey+ig1cvD4oYjtPmAtaT/Br7z8XKkhqFkxIJ9BN8PqNBm8ENx6CiWdp/qBLytUv3rN/xjBXXaR+g
l1EFrWOOFZzMEOOG49/Sqv+nQuFCn7BcEGRCJRACOQIvqnNRLmRSRhQRQPEXt788FjjhH+LYyzEl
dcKvNqOtp8991cNlVvBxou2gJte/8mCWoGbv2oZcI2bt8QpDm/ebHK243cakit04dmKLXVcm2e86
UkxbVVll112fV+mDObgjR8RlRstCU36zykYhtWXkAJLKpAH58rtIgkrmDSa4n8XtGPWbwHCTdNcQ
+gLQpa3wUPcNJ1DVFAleHoJvws2UiQaTFJN4kh9mO4pI4xgXHnSf03AkeroL+b8c5LTOWEVaCGm4
I1bpyxDVyqQdHHKnqw62ltBgUC5wFlZ+528LggM46yR+MW7tOK2KTe5knjzmU7yoBeAtXcEkF58b
b6KprQqOb9jMawcgYeZdpybqI8wtIvW2dktkDbUtQBkoQnoycFp2TMxenrT/NjHR/4+u34WE+o5O
qP+e/vhe/3wjlVv+yt9SIdtGKiekRaKcjSaOmuT/SIWE+R9SeSbtSVNhlsef/n+VQq75Hw6zLNul
nH7x/bKC/cv166A9giYoADdQJeLhtv4zSqG3K6GGVCSpChAJQS6HPv2Cb3xVccAx5gDdmGI7Oc1w
K3jaCFk2gBqsijFbYpdR27o72nZwYIrITNsro8+E8+XVDbv7e1t5fW5ZhFevlqe/L8P10Cu5EiIK
5L+3C3KOQ4IHGOsD2ascV/xxlN6xwE/IlC0a/GdmbDBoYmiDX7tKW7iHargoiIPgUBy6svJvUbGy
HfmBjZRAhkFz0lD8aC9PVR/zF2Ue3H1wzcse/O8dUnssXQrSrWCnXqjXL5DFV7cujmdP5LqgQwof
lPARcokjnxSMQpvluQ8svBs0Xe8bgOxbo4s1mzd2l7iS4hz0mphcVNJg5EOfCeQHl/Z2tf/70rg2
c4kWBQJ3WQF3JrdOGDRv1SCyszPpceVNQbwdOcLvSFr8BDyYEQQ18WY2hDhEM2PfVHRU9e9fydsD
6b8uRHNWoAWPSuAy3jRh+D6Jiu6gRKcEMCzz818TPbg7RV4lBbUbQbyZgS1CVPwIfnv5TC3fD8cT
DgAcSJGWXpymaj/ipOY7fD/ES5sMtEaAIVEXm7uEdAFweqh6GFFX6Cze/9AXm+3Lp9aKTyvYbKmc
Lst4TIc+Ow39abQihCcZSC5w61ruoXFjh4QeBiJHM3eHVT108n5A2bOamP19chKfTOcPLmbZ2d8+
pspBAmjiBmYnB6v79tXSs1ur2UK/ZpVGi7/XMXAvYHFgFyuoX8mQaBkTnerYAg006zH9XiI9ste6
rILvH1zLn1+J5lTD2oUwh/dHX7zmtE/z2U8IXXcrSbeX2VG1Y6LvXzOGAHJCPob/LeJItw6GMr2J
wAx97qFuPvbK3KUM47CC91P5rZajcTXGkdrgzgCcNLf+l/ev9M/n9mVdFJ5DAaw9udzUV+82tEUV
RCZx98YUkjlI4xpTmKYhBZr12kr99EZ2Uj5A7AgO7//kPx8eZNAIQDX3iS6G0BePbVHNPlaTJtq5
M1RSYZVTuC4Y3DFHM0rzW5Q11hfRpfPvxAvHw1i44ZmRULRLXKRS71/Li0j0zbPDFSxNFXsBDPO/
ZZ15dRu6OIjNcQoW2UKEGz6pRlgHU8GydtUiJLvPMy+fThYr9O08Qbc9ekBWOpL6RmiB9OjnT5Cc
yWOHyCv6L8IPSHwNFLDYeo5LGJcdjUHbnMQVHMpg2hZWNrZ7ppZUL9JJU3zR0wh/9P1PdUGm4fUk
pYA9hreTAwAi2YvSM05pYkUiATKs2vbQd0N3EDlHADISo01fFfaOEnIiV8+K/xph2x5cMfYfrdFv
T7N/X4Sj0GcgH+bpedkRX91aluQg0sXY7SxdjnhM2goSYW/G4tprnc/5Mix4/2P/w5fJ5gqUyEIa
jJfSvVgIbFATpZi8bjfKafhmcgbAXp/KR8tMc3dTUaGuS0iMV9VclFce0oQTzRmUn1brfKJY/dlA
HHpCv4i3cyIFpSwALzI2OodiQjUbZk12UBjsmD6prJBEtUE/1Lbh/PX+57ho9C13js8B0IeqioXk
D6gyvAmJb9Tvd22DE2FTS7Pd6qJroFkG1bkQvTqQFAQzlWSdQzkHJHWRUPFAOMunSdblzguBMEPt
1PeSbQ9bmhpWFWOTWz9hElyygn6wH1h/LHuShitr3rL2aQ7Vl68R0V3G1NYD4to6+k1KTYxLeegg
V6TTpwXheKDD4B07ZWX3jjH8xdnAu7IK2AZNUOkI5+pkXLkkcj0Wrm5vrYIBQgt2w1iN/jx9mdF9
IejIx1uE0J+dwEig8fvXhh3TTUdsw/jP6PubET/wBzXQnw/x8hoJlgj2WYsv5O36YLVw1uJc9Du/
M6crnDkdKM6+uKWSm46+LeMPnuE/fx4JytRx9IBsLeQf5/bOtonhUuOOs3b+1W6NnxQdEc2aevhh
BlH7ETjqH34e+dpYSdgHMK3Ii/0K5ViG1qMbdlGj5GfIsskvYx6ds1KQcN2hUh8suBfN1eXZXogf
9O81YwjSHi5uKK2o3A3MYNqVmE7WaKEYv1ZF9gDLriJgpXduaP3Jh6oz+q0cHEEh3JGqiqfMFHed
0waPdithibWj/mBfujwovFwZ3gR6v5RyvFhvv2qkq57RRP6481I72fuTJ54CPwQKlOruZmxdb4uP
WvxqYQmsbCv/iKn2Tz/elUwGTd5+3v2LxauoMhlaTTHtZjMZP5tGKZ4ZROwNmUGAaLGUbUaj/Ykr
vDyFseF88OFfAnveboQ8A7iSCDQiFoTq5e2nd902t4G9DbumoGZZoYlQj7UsCcsja7LbxHPz6PVw
O9vAOUZY9I/1kplsTwq1HXpfhD1dyUxfxylgP8aln99fE/+4O4oTJDzSxVvCQfMSsq/TLhrA/dk7
TSlwqJGg3hZBgQfdqqqvg7JJAM2qe0Yf9i5PG/Ph/Z/+Z8lCIAj/ZU81Acvzir69O1FTFbPNZHQX
42E07g2Cgz8PNBaHm7jhrdqkNbbBdTBqDNwN892Yhm1RH4QA5URoddP+p0t/LsjxOOOw09l8qosL
CshEMHF5StaJAVxH3xrwzswCICYTTxhI7VVn5B8lf/zDlwCRYWmVYmLjYbgYjGSz9EfPFnKXBA2w
i9jrxe9W4aqZMu3sZT9kfzl0nhFwxfxeYVjlR4XN8hS+eUoVn5XegOWRa0aXfKlqX9UU4xL0GPYa
aSlEWlDDeC9i+sZDlB8JF6hOdWHG2XEi55r5LP/KVWj0xXBnt6JvNjmk9+Xh9bPig17fRXAMqxrX
xWzV40y0fC3q4utAOIAGzuoA4EA/xnYL6E+tcUrnJLCY/RxuXfwi4xq+85xv8kJnNvTLBt1eH7X6
CNq1R2nUW+508Jgwers8mTg92NCakM7OoXqIoiFG7xJ1s79vBgs3fM4wcPjo/i7f4Nv7i9Kc3gcR
XcI14bW9vb91kaWiRF67g2ES+3CW3QleU1zRcgj7kNm4nwdSr0O7gdDpe+64KYrcMdfoTRCtTFM7
tXvG782tQF8PG9R07JIQw6n6CL7456OIBdImdoJVC3/X5fnfKXS74KCdnUHzZ5Okkzq2nfkF+YF3
bUVTenArMf1QZbGftBXt3l8O/tg0KXAo0LTJ/MTibL1c3KunkFTa0E+iyNlh2TbuyWrp73TomfBI
ODzgWK4+ACi+lE9vv5alpW2yNSjLglt38XjRYGi0CJFYh04OMt6wyR7mzLsxYmleMZ+UxdaXajiw
pxKQGnjmNhmT4milLESO0WY3xewkG3w+zdnOVLnPpqgytnlKNyQLZvdr6JRkuk8N9dUUtR+dz5fz
3MXVs9Xj1SbXiY3/cmMNsa+RfhsRQMETfmMTZf0ocrKdi0AET9nImTeFDU3QRTQh6ZyQXomA9G2S
JmAxQ4xGdKWTIP+gZhXLs/z2smy2fP6zUDPpOi/f8qtvsaZlUpQz0B8sbylsAfY9INcYzD9HWpIV
PcrQLI7DxER1LYlGKLbQd/RVO9vOqSVnBTWZYZB/ipeqJjTDCvzdkBnTcB4qDyW3XUe9uiotJCfv
P33/eOHYLlloNW0P5zI9iCfBInPZgJbgki67qtBZ5Nuk095d7mj/W95W0IR80qdpH9qdK7axEMNz
1+TIgNmqbbw/Ro+qPmrwyK+wKzqHzh/RxY3mUnE3olOLndIwP7rwP1dvditLc8dZXIiLudg/hrJ1
UHSKeYfwj0jlwBbtd5XAs0nt4FNOaDzZIa7xLOvG+BRYYfPoFmkMlm3Mb+KWF/uD+/gPl7McTfG4
4iS1uZVvH4DW7jl1UPPvtDOQFenbABWsMToVWjXXfqOBHzShc3KLwTsVRjvepGLOrvnF0bGm4IMY
oT8LMMX8ircD0QF3SF3u6FNaIB1jDM/Uvtinto/8ilHocI8M2l/aENbZDpJ6B9QWcJiuu89QGNMN
nJp+O3eI3WAOzneMh6G9NX36Qdn+DysQJyCXkRagW49F6GIFsvI8cGoTiTbaPVRjBe3rlafJOLsz
oKrAo7aj0PliTEa7V5YxmDvXgB71jCKWAijNMgPj+OgU4pp2Pb1kX+lSb1wfhCSE3znMTrOV28Wm
dKqFUqP8sNilc0SZGXFq+ehWL2eM128+whOFER93Mw06iu2LSt8IarMmqwBzFpbOo0LJsYWQo+5N
f/S3M/bSaxtF3aGeZIBePSeYlEMm86s+lR+uQv/wEDLkWCpbGjUsRhc3lmjwhBFpj00S3ii+QKvm
SKzd3RgHhg9spJmvsQBmx6EPHg2+nztEa/pgQ87YY35WH6zV1p8FAJvqEreJ/IUIvMuWv+ZJCskO
FrsQ0OSRaJD8Jm95MgCEmjMBCbbYthP56jkypa0/Ti3drca8c7Mx34VVb2LmGSpIv6xbnJIC0pRx
Z9YmoneVrucoQ1eCONB4dFS/kAPD+Lmyqh0a+vYH8uz4W5o5+umD9/zP/YfjtMWnEQiPIAIvX8Hr
hT5OJiOptbezeNlvQ5HY17oO6p2Xp8n33kEBECQoVS0zQqcOV/NXFAw/+CLKzdxM4X1rJtbqv3BJ
HPYUq+3Spbvsl8RF11ogQHwYQTgIa92UVxHvzooW97yxejHtyQfvvnrskDesUdNmpKBcGbXQ2ANr
fTubiPXfv6Y/Wjh0z8kvowtqMlPgC3p7l6CVVKMpHIywk9JfJtgkxFGo4przRb8NjcL4LBsn++DY
+Q/PG+1nnjVmdEwxeC3f/tRExX1Hzojk4QnkniasdUCr4OzjJkPLFGbZGfFG8TWq4/hcNqb+PdjJ
91CRX7fSqGH2idvW10bqAbyx7PysrEbfGKhlVwlvdLjCe9zsi6wXWyM20uNM0spj0VvxI5veFdEn
tfPBXRQvDYzXi4vka11eZNQlLmyQywlAktbWsj2bOP4qaHb2OBMB11rKeYw9axo30PdBm7ZMR4IN
GwKARruzvOOYtQ2ml4nj7wpLcTWvZrQk5VNuFUGwsXKoOVv896Z1M5m2MaxMfO718yjScdszGtnP
DOGbdR9jdoN9ox9VEk5ffTjMjIHy5KkYoZQGXdivKxzU+caoRFtuOy/lJBHbFU5Jn9eEiANq9Y46
Ug53SScSeuGhM0RrHcrxWeXkM62IGxJ0WBMfUnDTBMO2L3pBDlIGXhGEnDFvpBgND26QwlNaaZmm
R1+aww2yLKNeT8r2P3Hr8BXHcZ38qhEhxch0R9gG6DKC/txTcfkHCxwnoQVW2zR8QKNLjlQrySea
SvVvUk0GbzXx4TbZMIEeY1QxuOtKpNBZi6a6kWEfg5kqm8JeExWDmawbvAW/5qiKRDIgtJxb7Mk4
AxyqwP/IUkNtskg6mY0Bv3jhm16+7giNuIkJzPA49uiuPjSq6o+I7wiRsV20FLMfOHJrQmO+9RqY
ZidRMO/bJnMa6k0YuJW5CavM9PcDajGxt5MmvefmsRzWBEzNBFIG5pq3MQFQXGjnZ4YUD+/C++/1
y6n89QOplwk6etGX89Iiu3z7igWGFRVmrRAyCjOSqDvS8YxzxLpWaLKdq1JbWXSeVRYkN2YPxX5P
6Rk7+FKShkO0E6JP8WgH4a2KTK+/CjOX+1R3RS3OfYlQcY1Th98xsT+2bOaNuingbM07bbtNdRws
FBgrSAlmeLAago68qMPjpucmgGw1WlF9nRVF4JwSaU3hKRaJ5V+pWctk0wxtE65mOdAYjEzSdfA1
2shfOUkvVtRhIEmQb7r5qpihTN8C+KXxbVHnZr0am2k+L55NfbZlLe0bq0UDiMfK1FdB1xnpWnYh
hWiBst9Y9V2vPzs0N/zN4GVquDM9EY5rOGG8hjUnwP37X8kf8xnWCHZYS1F0AhLiAPv2KykrTWw6
u+w2E5E4xWaS7wynZgmD03Ntzxlw72lMy52gxjvJwk6OtBfE8YOrWMqc1w8GP4CsgGUQh66Zs9DF
g2HKeoZEOfvbKS7bY5r4wSmPlblN3egm6Ib8aAf6wW2MiGZ7ALR/rBFbOx5ZCzG+nQCWFm3CqPn1
/mVdHq7/vipKYLT6jK7Mi8N1WbEhV3OAJXDKhl9pMpbrsXPqu74L0q8Kz/fu/Z/3R2nLpsNBnpoH
uC9Um8uM0TIh0k7XvbN1vdG7igc/OdVmmH4jscpaR6piuQpkfoMXNDg2c4Z63sT/zSlc4IfSiUAN
2sfh/KSnOrsH/hQ/qKxsBuza+trMOpbtCs81MFzgANJshPnBC84u+ec3SS9CvyjO2L0pY94+T54c
VYm8z9/iO5v1tpBO7R6rtNIp+IO2Iy5jCsOTD3+32ZupPT9UPH/ByulmE++aEsM1yYXwdJOBN2sj
enoea0guxTcAoIOzEmBp2zBP4BRg5foe4KqN130OkHZVuXVebCKzbJ/qHGeET5TH3ncGFZ6qpqnJ
mkiKcPzEorGE0VvwFldz6eRfQz0P7EVtQ+wgvV2kZgGBSWR1DUHbbIt49NMtr2UxHwM3zds7zydm
Dq6hq05L+8XbWGYt1DavgwIA5txnP8oyjspdnFrJvPU5aP5AbJanh7GJ4ZNrr+ZckeIKa1Y6ErM8
xbNvEWLk1tPVnNA5xVPD90VPt/7Jmp22j/To6h9hnWu+yS4IOW2H5MidctgfqLp7pr4bN7PVTera
wExdM0KzQ8zz8F2aU2bt5BjHGbuMFsO+08v8ESFUHhwZ3eJa0Uz15TYlVrwha9BLAUqjlYYtN84K
pH8aucNBlFGan5zUk9M1rj9C4PNhLveDOfjXlsVuO5nlvNxr694vPGrUqbGJ2oM1JP9iAXLvlPKQ
XbYAbDb2mBse4+gYgLuZ2QfaptWDtNvcOPgF6KO1HatE4bxPm9vByEpS2RXL/6rzTBlvIDBa39zI
8O6aGFIHQUpFAic9mb2anbGZH3PM14ArUpXeIZTta7aBvr/GANjW6wiMz7oYdN4sSaEqXvmFgx0B
84EmnBe3rrXjTz1vpULmBiuSG+f0wanJpuMY6ISnEc/s3hF1kD9EuPKz7TymTfUI67Fr7hynyPt9
JakViCYLjZ9JTGvjGGDuqrbT3Ei9Jemg+mwEBGHvvCrPAXpnVt1g12MfBN0taaK2UVSfi5KY3m06
SSDp0kpC9DNF4xFCGWlvqO6I+yLM1I4mKCkxzccrFNOJuXFAj9ZgjuNun9EHImK4hti9L+N46K+w
NAj+MEm6mqZvUPg7FI1uvCvmMr3PqXz6jZ1H00YR1ZXfYYSCeR27y+5kjqR7Qpvm0bWGzgmucykt
4MzzGN3jEGUbjzvXH6+sxp7LB2MuNYg23s3/Tdib7Mita123TyRANaVuSIoq67SdTrsjuEiLVF2T
0tP/I4Db2T7f3btxgIMN2xmpoMjFteYcU1/UiJXw4O56s04GixQY/GgRTE9NdcOBbCKHJ75GBFvN
Xm/q0+5WtTzhCF5Tzbyn+ajgX3Oaa1v616ZfQ2Zt/PnhTG7VzYKoLEiWrhogyLg0wn1ocX21JJp+
/f7E0oM+0KABhdYv6/FYEL1K6CEMlntnAtFyhrM5sKlzkaQHQLgEOK4pTBogB6kkyPWeLxLGJk/M
XPCZQcbMIxV/wu3siGc2lHVL0SWbAirUbVKnGZJ/rjVZgnUVTVNaFIuoktXh3HzonaACTl5wuzg6
/pgD/d+kh1Go8OHW5cPU1wnEDodwIH+LPzXT4jvXttmCT/Ok9O+ACoftrUNjmgBH86ajq+tGnhsM
c1ViUWxNh2Hcx2++S657Asa9HWD09E6LRRxkC3bkAgDRTCmBCd4tlyXTEAreKnKJPzSqxze/GtsB
0kQw3+BVqEbuoMk3t9hSHQVZsbXQO6qFbkSC1R4AmSea8mfe2XrOdoIm30LUAOMJbQ9he5Uhzzdd
iS+JTnUHGiZz6mLGbsmKmZOFcKz5RUh+0SNaKIp441ZqykphIF7HVf2rdCKryeYYNjBKGOJOXuy5
n68atxWyOX93NMPYcQofpF9KPIgVIi93UewTtwyw7oDuYpyzIQjrM15UMR2KeuFVZ9Ch47RYZ0Jb
gzqaX+xhmb/s04ijdVqruXyIh3JCf007idheb/L/8HSD9q7hzutmE0XSm7XhHU+Qwu33Wk/Th+eN
E9OIfY3qzBPzbF8sa4cJuxOPFb4ilbbyFP+Ydk/G8OqfDJeUNStrU8BM7/HDEl7RehdSD8zFKst6
uVTL0H2aaM3APQ7nZnsw4LsXFiVAejzTjl4PBa7yCnzVTJEW2RMRDGQ47VlAqxX78yopLmkxzkTv
jpGRqRd0QVpV1gCDerYhtuNCj+zUbyMWsJwK/+phNmmvFheGJIibkWff7mBmN4TSGt+R7X6uEK+r
TwTPcZQvtY7HK+bBfUZEXc1UbPPyuY/r/g51QvGyVbyj2RaWznMlm/B9nUVnTpVtExqydZP5JLwJ
x9jUQER4gsqiYYTvwi0P1eSzxUoyy8gfGYgqZdwLkT/F1yup/W74qGQfbIQ7JWmmVwIkGs0Zrdyv
cllyoKp7rAir7A25011Qz696FfmehELo6IBIsx7Z9A04bMd4PWAcZzbdkfTE+EOWEc8lcgc62G5k
9xNuV39XpFE7/CtApvuLWQNzt6+rXtLotnsdxr3gFJypCMDQb4S5HHSj6M3GC6ORTaO4TCs9bMWx
BIwD9J//hM979WHdxGPpXEe3HTDRaFm/bT0ZtHeasch2GSNRgxR3G91gJMJBquaaWiei2xdc8nBH
HGQtsPxjOD/zQfBYHyu0p1AwG8+l+KHEutsEmcbUgZBk0r3eoZ6MIF/uALvsTMYht5n7vo8Y3e81
kP5eRRv9U8P84UrCJQdhy6CMqkDRD/WmPXxFlTavSRhA4frc1FLbjw1TVXm3FEv4E2lj3KOIcGd5
IDGvLWkPFWODCn6Yf8jZxz8fcMnqrzRedhIwyO3N1jUe1yTq9glI2a6nOfG8vYYNxtXpFTz5PmcE
tpnfixH2D+HULwVvC59rgJ2RsLvQ81u8msjovquWg93Z3ku+7XhlbkMQFJ8MKJ0Hq7RJxcCRZD24
rcU4RcSwJPgZsd2cqxXO2tH4HagzBUUibYZ1y0npiqLrLKCCnMu25tnYTlN8UTTnD7S/q+Ws/UkW
D8QqoUhxaTQ2idN3RHeWM6KnC20yc+EC6c6vu2l76yD2wf8QGKicIzWfZb/s1ii6hPc9zLHnyPmF
oLh5y9ZqYqVSUlAdtbukHJ6mvLyBg/eiS+QwE7u69/6comJuWtwajrOeWzyX65FdI5yysV7xJ4kY
tkQiyOKIzrneIrwRi+e/DFjoxgOf3zrPgR6WZGAjx9Cv9Y281vt9mgfYNS8ERoInxJ9pMS+OZuu8
jNE+/6Avbj90hPNiYWCmje842qfuuWjCJT/heJBMvR0P6vkUOPiIvF7Bh6L+iY8K+B+Yy1rN9ISm
SQanvPfDJrOYmpcXfsEwf+2IWbmgT8z3h0FvWj6RaRGMqD4dyz5Vm+v8oQ/o6avpa9sC1wbumNZ3
42ZiNsyvmylu3/BLz+LcQn1seEeV96Pi1kHypoXEJJ1NvY+P2tqoLLveL4Yz1s0Rdv3giC7lZe8I
CgGW0RQLkQMNUCUZyvpHgf3tSx1HLYEv4RKS/+3Xg/sctxN7OmPWqTiElhHfqtIvoue+b8vxiBOQ
fQh4jVzPaiCD4N1mkkqovG7l07w07nDHDk5rjPgA86ijJq6unvZ7xI9MkKG+G+gNxwroeED8177o
+9LnRb0nz2OiFu59VV9UAxkqcxlEPcthoMKQ/RhBZTdjh+xBRVLfy3jx5d2giElFLY/87dRNCxAr
d1JWOnQbe6ryvOaVJY/gSaGYRpKHBZJLmBr87khYVn3nuFw00zXYQpER7aXvcclyieAMdpyHQttr
TkPMi37MJMEHWb7ZQAJzqOIUjU1/yVsHZC9wX3BCtl0Fr4M3uKSU+egJMy4sObFfoLsI/hnsYr/l
KHq3EDJQmVhVw4rcs6bcf9qqwnWjlSyuyJFJajR9ySO0Bo5s3SwRKfUI4AbgYa1lATLvogwrn6Le
mYvho/BvlA1TW9p7hH3mAd/am5+e0dxKje4jdHRzR3xCazXDhxmp3y6dumHyAniXXPQHsxIpS5BY
n1lWXjREbuGFPLT+BrgqEiI4+NMw+cla5ROUnHbel2u132TTQeOPn29vg06GBvdUUuqif2OcPXxy
WNEqDfa+rHGHGu2xN0fGBiLFVexgR6qc4IdD4IHj6M2nuTOKxEaJcFQ7TvFHVyNBy8MyMAYSnudd
51oQvmD7fa+uVhlrqAdYz4hzihAIhexcbgrUsUXQOFvLc6GxMR9xJrU/nHKq1KlXvl3esffOL5qr
RJjNZRP8HlrtWAUZ8579KV795k7NRXtm9NAm1CdOx3zas4lyBff+qAyV96GpR3MsulJHn+MZKWga
7T0jpMnmqpAxZJm6P6HZphbapwMnVlk9eJgl8vfPa7H064WBY37f9OEYJqXrjD4hZp47HR1n4D47
FqqOsrBcxAr2axflURWshzSPWvljIaGHTA9nHOPUuPwdr3L5pRsRgZvKI9f/rRZLvS1+s4Y3MKT5
RCtVvo5DZ/9iVVQVHByShA/4v/r9Qik/y8eiJ8OSdAnScSdHTmd/E7UHcMi6JecSBrWlvtCTecmp
LezUdclvBYArb+F8zuC4JxwxYB4rCjhxLzEjRvcCZntzgIVNDo2CcxSno2BMlYSuJv2SYBcxPXkN
WKyE4wAYfslsOkgNbbtXH8mfwdgPuL7jdckhIBLMlzfPVEHVfetH1nIvyfM9x9Rx7gOGcbFQPUNt
era0O7ug3yyIHK5y9etgKxoGHqPE7dRxtIgvDN7aMYsRq+LbKax4zrzCDN5TX23ByZQLEBwbnLA6
88bE3zxkwlmO24BDgKJlv8RuBVO4c62YsDngvsUXiX/6cGMa95SYjbhKMLTEFw9d4SfjNtk5ZAnX
6a6+HJUA37nHbE/Mec+RwN1Mp54uEMkIq/84dXtHfIRCuJbQxd310Z9iSf6qtH/oWURWslDpXBGm
2Rr4b0e6BU0HdY/LlkwTRytny4bIrcPXeGPoAsNPI2bqXXb9QPTTfBfYsF/IRx1zhoR74XepT4P5
Lgf8Bk6iWxyIvW1968Sjsg0F3qhVi4Q/GIGoQ+k7ch5WEdzBmnEAWL1yG6pLv1VxjQsythldxC1Q
407l+cuInTE6ksYRXEYtxjkt83z9LncaDMcBQcgGugYo85PswF59jofFih8JEAYIzPhAMP9An88x
GelvY9xyWlFkUTYASRZpK5eCi01Rr/Nh6UXePkcWFfNlLNvcvYjNJ1bC2vBfHwZnksPZ7Lc908Lc
2FJ+cGG+RNWCXf1AkJz9ZrjLbtmsKX2y1en7/dgDb9SHqa/yH8Rusw+ahvsUYyCMGakV5SVAVUDC
Z6QJLtyJHUAb7ibaZndWoDz7iacsfkrAHjlxanm5JSBIDBGv5paU1uy786uBwIW40yaO4CXvcyUx
lwN/O5e1Ck4C3l552Y2+XRKnub6Wfls5B4dZFrHwu2PelSZiLDEYQDkHibYvkliyWhMiL+NEgwGU
6QIEiEhK4Y9f91Cq7Tb4DW6t+YG9oQvIxzstCK/lcURDydkUmGV+nBf4AIkTUHdpt7MUWU+rBiYW
yWi4iJHr8FNb29Wb6aryh7dWATkhQylJHirDaE0wqofDZZ0UoRRy0vKdcSHwJC9c+fEA8j/vbV0w
6+HWba7cdBaGqjBDstZ0BKXQqZJX8uFXK1WL9LCVDkSfHOB5EzcOuLR8wMmV38EIE/293Yxc3PNh
7f1rwMHxbWaIrQ6QAvyfMR2/ImvKvO0ffI+uyNHtFfMOSV4x7eO9Ikhpoz1p7mAj+/tLT276chS4
wt1koiMPyU+U4x0Lkxg2xwpX8c2bxubd2SRD4pZ31CcSqdyDJJ+3RV+couseKmk10duIlR4hUCjH
a91WPYBZSllQ4+tELzAMixWAJhpiYJxrjzXKTF39sYpQYJ3zo/IPF/uuPfV9RW5GYDbG4i35FT/X
1jBVkYETPcqYf/bAR3OjE3BRPo8qZJUDHQ2sFxSi/niidUTmtohyqjZTa/vB2e1oS/lSKMQ9YXkv
AH6EQ3lcxB9oJeF+FLop7fONyEqYC4GQz7IP4HsaOsY1N0O9UPDuC5GX8CHvxmZ36XcJKTnQtjgn
o97ZBrBn/EYAzrobcjcfEDocUCNMJEUp0XwgxNovUb04P2kOInOq8wiLIjZ10KA7HMYSqss70PfK
5doENfYZxob7rRxNKNMQvWufmmWCi7fkDcGFaKWdnWLLmqartCdfpX04/aHXrcVL7Cmi3IJIW+Or
x+kUZiPyofY47oIwBKzZHlEKE9qIq73ssCqodSNwl1bUyAev1dCcdT0WVmoprjgHvmt9CXIOMEge
UY//YN4p3wy39U/TRkPjGs2Daa69HOwHGNjqk4ZcRh0QbSQuet0NKUWi6GmERw3CV0WUmFtA4My9
269MvMgV4hrJtUY+F70gbKgnBXY80McQD4RQqOGKZCCExefZrX4kpUSMjwzjAkJrlm3lTgNTff6x
WBXsjS3S46mTgf+l7m3rexOS/oggVxcnSsR2piXS9w9ol7f4kiNbLikZLELLQVgSCzfVUOB49efV
vzUtiPSiu7cHpwE5vniCIolLa967DTaSMFv4lSZmT/yPBxEQFlMzDGd+47KH5xS5U5bjw1uvQ20F
uO5zz96vs+ss6qzqKowvpCuWmN4jO6cHoabIulfTOlbHQGsNxJIdbb8jRmv48PpgpdTGyTxQSjSL
e7K2ziWuFyJF7T71g7QvFJbQnGdiAJ40ZZNz1o0rMDg4MUU4cT/R9H2YUFY9kgWm66sJuv7dr0rx
E7W4KxPZzpLcmXpwPufeWLysBBWQ1j3aE3eGsSq3O0zAc3uaCmat48ihTopTj7hvG7pb8FLTLtt9
QLn3dbdDziZdeKWbTkEXMfEPd35DtjXGqT6Ns29gNqOvojU3C0VOCyptuBEChnSmLasoh392VSN/
2t1SfCfyaNrOkaVzNFpho37T41suvl4ccYR4sbE044GsRxmXyyfsZKBaqPhClWi+GXq+0oUDxzgI
0HNe2FPiD8F4cUtHfB0qe/9dqXEeLxPwXJKVK1AMR97nPjwVihZ56qwz4YNDVWlx18W39iedYS0f
oIauHSFtuYxO7TraH3RZ/fxdDGUXfmeevuX3XB99kllLZ3GOVQv877VHs0ZGqRFm/Qhd+L4pIUYM
tB3tI2wuWYne8z5QlCSVp2iEU81N/rEMRf0wVSsDQEb21Y8ulsjRgk22aW18cSLpgBw8uXujd7hZ
h048DH7M4OTc8d1gpJcw9jEGljLfJmBbfDn1oxSh7o47OoHvq8F584yTDGyiJdZK3FFLLmnImZON
cBPJf6XRpgllGfI8PAdybX737hRIQlL6dv5NvuCC6EoTRnUARr7aCXI6LvZkLZM9RR+gih8knauX
vCVdiCEZGpwkZg7yFX6h2u5Jelzis6HWSjmiOBE0rTb/Z8OCfZtyZ+kzGxzDOS4hEV3VMiO58NSN
RlvU/uKmIBjs+o8J9rJKwPU0/TEI2nC/K1Us5Z7QIPdzBGSjPquOaVmqsUX85jpdbunmuNYfTmMu
VL21TIAMUbPan26hGOpxxwRa8hLH/VkpKDn37eghIzMDHXsi7aouTvy6stxUttvwOrUkVRwaKJOk
Z8iepMsOaE+clip3iUKQBvalAWuCIDbySEmzwEuuBydfNa5p1PRktTaDdyUGFWi8ghNiHdiwxzSA
fuWdwG2gS7ZR1Yq07Jh/gxPl7XrX404cFJIJL//CAK57QsEzBwe5jHN1t6y9B9oZlYI61cQ0PmEr
DPMDUZuulZDwOy4Z/2E6lLjKf0VY3cgc241/rpzB+qoHNi7YdXulU/boPOfe5bKp0VwmNgQeYPVa
SIbO8Dly72LVmhgKjMVemCyTVzyquRnL47pNsz7xlDhuttxpSfaEbR3ygkW30Nqw6KdLvhog3rW/
0emcwgrtkV7UgjTc38IwpXlolcyJsEykHYPgJd3Dkebc6hh4pmOgFFeNselecMM6zRFk4Sp+GCec
Pg9sfe+jA1sow2E6uEyMZu9BugHBBXVk9rdNDpFzRS8uK2YKxAehlPZsK/N6IadLtPSySWdIfs45
UKRG02fgWfVyvr1OMOCbtHZVr09NU0enSTKaS4BY1vFpRufOfapTt9TnKTdvUyO6X/kUaAaqTC0F
vFaRnzX68zFpueURKhKJEVirjvw7UJU7o1iLhtkB4L2mkBPQnk687Qug6aDHhzmtQfjBVWgwtxiN
LuDGUevoikEPWU/elQzcoAt3NKXLAnmScZYyY6wU3fqirvNU9yz5BHUvG6UKJSoDuszjAzhCgPu9
dkitrON+O8o6X+XB8EdemsZZ6wS4ZSUvuqvlvS2IDiA7OB4/DJg5ogDX2qqvVG41fQtwDceKnXg5
EpsRledmpYFDa405aip3rdsnKWy0Yx2/Z3gS+USaZlQzBGSIoMZ75oc0Ctstd/+URUUw/UHcohvq
0csVyc4z+gXPJw7WUQvjdFLUaGAno7Xldgqq3APdukV0YuC2e9ypoFpkw2J44o0J8utkervIpiG0
vxM7dUvB3LRZ/0tO+Ley14cLiCcDd9CNkwdd5J9CiKKyubM5S5x1OU2liaZKOq/BcrUtteIv7Yrf
YJEMo2oHfDedD+doOkIJqMO86xZGxMro3b0u+x6eq24kp2ed5Zeed5YCvii+OXYdZP7UkaRDcOz0
5d+VKH8bEjhsMGHywcGjoUkJ/1Jx1M1WhyvjEsIBfJ8YO1ddpBAxc53Vu9RTzRSlFYbGKdO7/9CQ
iL81shjGkY1wr3IYD/P///rZTKn2yK86ENyBOz0tAbLBfPYdFxx2bBNbyYllcA8w/i5PBArrPB3D
cAtPjdCed8T8AuJDuU0IKrtv7QAnRERvn1s2skUNq51thyJb3XHQFS+TbvTnUrh6f3RUCc6aelVX
FPE9AnfjAAVioBESH9sIenRQJvt1PMqVHOODy/SHCQtTmiAbc9P0jwD75Veg5zcP/0DkoLFW7APb
MOsvCvO+R9bS/NtDz5TQ0W2/Ikxenpl0jICuSkOEh1xJfy2mWZCvgdyX6Btp86j5kkL1QomyDz9k
mYdRagPbQwrHLPfHbna32w4U21b7TtcZcsCNVCoSGXTV74bs9pfC2Tz7eSEOkVE4Esf1VRbjup8c
H90VO3TefQ8M6YHJ1GnrO9IV3Ad2Ick3gHKvO7qstUVH26ty59isw/CtDGGe/Icj4+8Vhw8jvDEt
IQmKmyfD/efrUoKVkUuF2rswaFu4UTlHQfMnDWEsVaRpI8S1uz24X7h6/ZcG7n80S7cVRxqYe2OX
3By3//zZPn1mOv8C53FN8DPbe3SocMpdXL75zJtrJ9V8ip9jXH1bw0F9+Hkjjm2xPwCYZNTd+OuT
Vjyuf38Hnf/rRSBSDz6FD/UGe8g/P5akXePStjRHBDD9I+eo/RbLcj75cIOA9Q7TiegUZptRPMLp
W3LvLQg1sDc03InrSh6bqxvvP6R6f2uzeTt5K3lGLtg6G+rNPz/U7PbDYsOPOFp1X1zHGJI0l5Sh
vEj244PmvnsJUPv8l0Hm9tL/QyAIGwR/Eco4jNqwQ/+SKYZipmYj2/Q49TTU1ThR9Fb++IjNAykL
Vnymd1zcP1lDra6Dv37ln4HjG7X7uQiFDWDYiZ+Dyp6yfawo0/79q/q/Ph3kGbZ5EHd8YX8tIAdt
fMUE1jmyuT/BR56mg6qa4aF362VN/v1n/Y8BmEITBW2I3RBgIViNv9TxkgG39JaC88Ka/Z9IWv0C
Y/g2ZfNqEyKwUSYOqnMz5ffbQ3sLS4vqXjAZz/+/yM7/X67c//7aAqIWTmQUm7aAoPLXWiDFUfs2
YWO50vNrRdeATpeK4yQayP/+91/77/3BxzSBCJPwPffmi//7VKAvuqDskPvREz09AYE0lZhockEO
HQYb9rxKvi8RzYaFOuQ/fvb/6ED52fHtiSPKBCoh/vp6JxPlTLxY84vybwR+hg+RuzYQK6d6ysC2
WvI/FpR72+7+sd7BPNBNd3EDYoKx/37Neu5MVqTcPMM7imwG4HdANvZqd9nsNVwnPLWsl6UI7RXh
YTUQEdA63YneGd0FbmP2pY18iiG9E43907aqakoIJqA3WlGDsF6YP5DJSYGa5nXNPVP58zhdg30d
4HvsHTOdf//6nL+fIUYnh3kIaU9YAFg0f2lp58qwigZJ7wDl+0+uWnsLehJnPydPezcUgf42RAMK
z2ZjT2uEbFGrxTRSxpt3m5M/OCweGbvTUNgPyKa970YU5X9gT/+vD3mrebDS8j+k/38taOwCTcOI
/bR0HQfQVqtl+2J3liAScDbOdMWXucw//v3RsEX89WVDvMB0AdWDepGdVfz1RnfQBZspnIsTeiAx
3GQ1TveUd0P1p/Gsfss81P8IZEo0Ny8LeZJv8RKp6LrQdSmethXnxalaisD+XkQLlxgTIOF4oakh
H+MGsVJSxAWo8Aqlh/Ots9rafB6kGupsoPYwWd9Po50FZEx5aaBtaqhpA0D0kHc0MXFs1JFOSEiM
7Mfdzos1WeJclZkwGgpxXmnLLfhrQeW8LZBht/M0+fX+RTiIag968MnY9qGIOOe4ituTb+HdSm9D
p/fYyaMPSORcTQtHQI8raHVwZLXzZmXA0ZrvblM4J9sJ8/BaOxvaRtxIOVF+FQYd3O1gRCiovOkJ
YewYMJTk1DgxZoAPOcltCWnyFwtIcM9a8y8To9BTSDOzToKt6X4Zz17bI8qOkfwT2Q+f49HFeTEM
1vKn7xpx6PdY1794K7hGNwC2m3d63+6QzFI5BB2oMk/Y6L3xa18FxaWgJm0u/hKsr17Xh2y5ed7l
F0/k5rfHmmHxdvjSE69als+R18b6ohnJeCmzv+n99jLGhwHdnkyCUkM873wZAX2Oau+PU7ukAnVq
3j5atGmfvLoaxe+qihD5WnII4eQvBG+U2KnJEjmoySnp7LJY7glarytS0LQJDyLC0JkhYqgHZC35
cvRF0zK0Gg3NGjrqlIYIKhbSuSNlgyyrGoIpN49oLD5FYHtsEzxxXAFRWZxCbgF7YjtL+y0yNNcO
gpxcmgRhn3/n1d+724EkrfLUGUJF4ek6wbkw5ea+4VjF5uvuMyFRzqgukN33KEMtFWFeZgaCl2Ip
++hcgxhq0kBG04cpV4Y5jVNQnA8gFCzS0H2auciBZn03IKmXhEWAujpYXCq6M5c90d7JpS/Iagq2
4UrjEolgpIQ0h86T6udctmWPv1cDXnMc1TRJNTodLWEi4feEuSZfg2wDH4EmmXFuykyoeHYVkmIu
y2QVppanyymzmmDrEy+cmk9wZ2mOOa1Rd9Fa+YiyhzD42EvSLuki22Qc6S7fnshhZXLWocOMnmg8
Ii8oduvZdGL8wZUqjG/X/Y0V0Ew//WoP3CMHBFWcwOad9L5v6mTzm14wdZMrnKHViRO3bTgYtMzd
IitHT11Dp3KqrJ1XRExW036Ow3K7tBTXv5nUD5ewihSzNreCPd17QEourcc3CDWkRsmG+yDqU4vL
wZ6UfrdFB8Yv3r1ygxgP6toir5yDqUf/gBGUsgKgwXUlZfKNHtdCCt7cm1fbqQUgyaZ37hHKWWO6
zWJo7+kGAWkUuxD5q3Z3Gd+V60QwGnoBFmk07u43QNG0KSaFU+5Al4LH3SIGwzzlFLZJRw5ok4WV
MUwEwMONDBLz6tmqa7mdN0O/AHlQ6c5IZ7g+YoxA/U1YYD7zNIJdId+IC3ah+CaSELk/3be92nQG
apKAGKIG2xe00MO7T+dBHLhpBK9qNeGYeISi3+03y/rBxp7kpaJiIn8YTKVJnyEd8xpFq5+2CKzf
m6Xb22QjpXJP274szGUto/qdRoFtEq60fkF+XNM2ZNOQlYEnj2i8zeWepXsXoIvTqm91hY3gHDeD
+oZbD2NCHhea8K1679+KErUVpDRh2PkY0bSsipq1zT8ffdGKoA667Hn5lXAe/GiIZ02d7egpjjtg
+CETTUVUL/1BOyc4r1Q7Gja33F5mvxnjLK9D/7ntC/rGrS+71ykPAzcd7fY2dN9RoCa3BvkMJDt2
FE1R1//VV1Qk2drsor84/ry/61BigSI+jaQ+EFrh1xqZM0N8hCBlSl8U+507k6MoV81UtNv6rUig
+rrHLae/lDgmDjKL/9AlohfIHKUdDL9CGTCvNASDeClSZPGiK8P208o5/940DECTBS4Q2w+I8idE
RAHK/a3cv+zgtJqD8Uf3E54xuNDhyh3rAp7rphKOcYEkezB2KanjtUVPwLVcsAO+1ZLoY4v6jga+
eSsNIyj2cWPkK+lS1e9R72TQ2d0gz2EL9pINy1pIdDS5E3x1aFZDdh9B81yBHlgYCMOC44iRxVen
arHGr6ikuoz5UZjaG/1zIgVM/3XspbumY9Si9WWbYoTnAwIEqrHF/v48tHZxtGLkIMm+20qdtxkc
6gF5rGMfrd5rKLtprbqnesU8pT0ThUfpzzIkc9UhyllObveBj2hCZVD3PGc5MGhGw1CHEUIvkWEM
uW4j0ANshAt+m91V5tYY7IZfEZMtmz6a6+kk3AxJmGvo5f7nfoo8g4p1WZ1n4+5R+CUPWXoJJlcO
NfhJNAziNYfjHjDVTssyL17dEosEVufVnEaqh4mNHAPMLWKv5InM9JNET/rkc80w5TGeUFWkPNrl
u7dVVl4fqsJaxVGxS/B3tBMDniusOhuFwQRpG9eeOE0H0ntWEoDUnWx854ujt7i50AvFVUMPdP5V
oX5pUbQPuf0S2eRbiQWaTorCQwLm5+xsDwRff50DRTaqbJEIHR0h0dBvEfQpVIPVTTcfN0wk6qJ4
rdiVf6GoLRUP0fPDk55QxiOKbNVxU2Z5E9LOfwXOHptzzleayarpf1SUwPtxUE33IYoI6dTIm9kk
PSk+FkLwriHiBRNty+ZUccvXWgmbETpnF+r2YN6TFbscSG49mDuB3ZIRm7Ov+myRK1QmM8U91T4U
rUe3hpHzBUZuzkDMMoM4zksXfpqrsiGh1y/Zx+rQm/j7ZGJ+EfumSSoq4/1+7SqgmBB42gsRvj5Z
lDBTT+PcFmgFuyC873MAjokdISM/5ruPE82oCANVZFwEpVY5l/Bw+3nbX7BI9ZD+ptEnmlYZn9De
qtkYXoZxSQgI9MLfZiyG6LCp3vVPpanEyDqf6JTutkAxN0esg7joPzlN6RaIfJbpy9pv9U7FGPhJ
497uvkDmpUqKrWfG2JSzsTKfpkBLBttghiMrhTeo8LCbkiSwrff0yIcfUKXQczvGXoMni0mdTiK1
OY87MiW2nt3pTdq2jpL37dwu44EM0Px7QJzyx8B2EhxWXQbdXbut7jMWI7rmuHznKiSSx2tNSkPL
lNdIwddMq4bN+h4YRd/fuKJln3EeKD9ztePnj7z0e4QaaTVZPLNpPVgMNh+Mt86AxycVhJ/8riAT
yZEQNK9Ry5eUMpkmppZMm7VJPBu5ztEtx4AEH3vf0riyfcQNZRe9W4WRNpsTc+VDC40lOsuikvgq
N7VblBsQeEg0QDPZHgQ98PhR5twjUsd19igxuhr2pyoITUcE2/+j7Mx2K0eyq/0qhu/Z4DwAti9I
nkFHY2pW3hBKpcSZDJIRnJ7eH6sB/yWl/0x3o9Go6soSdQ7JiB17r/WtRPk7qmq5HinQE/JFs1Zh
cIdxYMSFych4hwqNPN9xrigUUx0LwDOxw8zUq7HtDLYtTbPiwbTlJRxnrT4Rr5G/rroyaXCpLn9L
XO51hGdByYvWQHx43tVW5V7DGXLHj8FJxnFXIo4ez5oCV4hW5LZzoKIaWPWRDc0qXBio1ztKm+DF
yOzmOGe57of8FBvnyABp5iYfMp++7mg2+o4YUv50oWl4hmynkOlFbqdBcVu5ExGsLqvXeDb5VZrd
e1jcNpOZsNJdXhZ6fZ2vDOkv6252qz2a+3R6NsZUYAUeFj9rUJbC2/GqLBkPTEba9LaCSY3ouhst
Q9FJd4dl75JqW6DbmiufeVdmbEHZQ0DssEuU9YQ8WptugKL2HNmrov2GFxFxMIHa3RRZEwMB0qLp
BD3Zmd1+Q1KGqXvNmLdSXub1s76kefCnmIpfT8dU+ogDDN9zrQBcxOfTcZPmDjPXVB3Q/7RX0A6+
C2xRU8ggTo9FPv+JiLu1BP7eAwGRQWMWYIYPmQLM1ZeeX7BWspqWRR2KpRwfBzD/ETtBcTtlUu3p
wyYqCprpGbiLuqTe/ZMb93+7fGDwaUmds+jBfPm4ynfpnRGRR+70hCZEtRosh8G2+4fJzobHwBjS
j0q2yFHafLjQLO3j932Br9ffetH0WJHI8kXQedpaRH9jhdAYWvoeC8oBq3jrh/hicIBTj52hKZE7
cBXdbvXbcZM4oVSmtuz+0JIHbv/5Brg0evnyAwfOIXOgr/29hawORDazTo4gyk3Ai4HIQ8Q+sHdS
3aMytzqASFFH+TlCYMksDRvcX+2CJFfVuT77E06XTu/Hs99/NV8bj3QATcuzXW4Pv5f7FQEE+0qH
SJ8uBx6RLJYyFdC6SvpE6Ybv+gOj52t3ZrsYDXhqPoO2IxEan++DoKjSAcwvoMqQKqPnTU9aLvSn
gCfgwnfV+OJQkux+/wl/8eVvV+UbB1XmMgrjtPP5qim+L5NgQTD3WvlISz4/jRMpJiY6yDzWCxT0
aeH754UBTKNCU3wLSqL+w9f8yxMIgc/5y5m/JZmQQfX5d/D9CScqD+ghoxpvybwEKHeuT2qcIuCL
3XreQa1qbrPO7n/WQapfg1CRw/7338RfTbe/LwPUlkBM8MUz43N5Fr98E3BYmtYw0CAvE8Rl5qVj
/0PvxbT+7J1uGm9RRJhe1NNUcjb/lfwwOY/k+wpOlLyUxWBUl5U9mdpN2QTt8DFJUWEwzV0vPU9t
r1yPFEILAcuciY+cBKS2l00iPhw7c9lwtH5Ru7JDaxFp0qj083X2UWnOXdZOe2HrbnIsIGjVD4j6
7fYZ9bFvXvmFQs7vZIlKj2mPQio0XZhYx8pTkx2VpDeqvWoDu8KYjI+NhDS70SdsqE77xDR3MXZK
mfVPDInEyE49mjRy2A3jnsaqwXEPPEp1XpI47fyh//nLyIl4GLzfNCItIDiO91dm1t/WHB1l5uKV
E34lWNLxjNxin7SEXzqdmT8WqAsuHFKWT4qMqrDldHENwp5AR7ENZNWSR60u2uPv77/xV2v47w8A
Iw5GKz64TUIyaY58WQjlKrZ0wMXYB4MP0GnCv6SdZFMY2qNcatzmfjLit0Oc10WpFazNTnlUhlc9
/UJejgZA6eNMLEZ/hlZq0Q9IQowutEeaPj9x7A6PPmbs9LgkNMx2U6MR2022BBLCeXaehXJ8l9rd
6560oa+IkCyQlVbQebt9WutrcrRNBOuh6swt7N1smPhDX0BGUScLtXFK23NX5YlAjKbK0TvHBDA1
J7o/jv1tsopZ7CsbpO2dL920O6PsJgE96NvMJizPmrRQaoV/UQJdtGNmZM6T2a19hXq0m3tAJSpp
XoThkcmxSFtx0gcL0e9b0uDwEGGwokVAwhB1tpQOg3zDlMXNQqHunTj+McqEdr0Wu2UuenXtmn1D
B7Xp+lu7QACONt4YlzMX4o/7qAwAWalWWChyGPq7Dyk36nEaW+t10BwlzoeZ9tOONE87Q1dpJtm+
WWmcI7sdEHtmZruu+wrNUn41yX6iQTCs/r092osTlSJdbwderCZqQVO4cUFtlO3rRKOr6Dn1lHOe
VQHO1ALxOxNyxhxMgILxyhmLoI0x/7MjAaXsd9yFNYlxri3lfnB89SqqlAx1CcjjNBspSkuVFcNe
zaQkR1SxfIRMZS6ymAlIKKNfewiDpDa03QDLPr8eC8App1avecxJGXbHyEtFO70BWUUSHvIAAIQG
8Sq3QPUZPfFF2gfb+d0YNK6VutUBUaS/3Ihy0EWYa97wzJGUgwB6CuRVQ2lm83U6BJ17a6i2OqGQ
MZAj+y7JyKRdqwNKmtbYJ0aZZodGmw3nHH8ZHzqHTJcTZ1snzxioAa8HpW/3GP3BTtW9kbzbmcRl
Uy0TKqQJVORpqGZvOC1ajz5Gc5vpsS4H5YV0wnX1h+3ra6nIBJ+639kSd7bEFuvLlBjMutCzfE3B
aEHkS+eg/7b2RMtQzq1nDQ/avzih265HnbTRu7gfhvdlp6IYV2o0uZ5Va9Yd0OQ36DCIGZEx/Mic
fvrx+zXpl/Ec1yOozQ9Iq2AiDfj1887oaYGoQI/gsfIc3BheP19nabDvcde9FDW8EuhVI4GWwdiG
QT7ZBjnw5nxgiuq/mG76Wnp6Q4PAtZnQeXBtAVYXftQkU57EAfKriHqwvSjF2FxkmG1xMeb20x8+
g83v+GlZJRoEuTSwM7ZVyGdfhl1tq1C8qcTdNzlmCoRpJWjcYWowByW6o4IrDn7mXe4O5rof3JRJ
ujYV6/MsO4fQVQn+O6JwhdkzcM7HgmUp88hBF9E6rKv1za3c5DsbrCvv0ClirMW3EWR731GIVFNi
xS9F7gXwUGiB/Sld9pfHjzkEd4iRPKuAYX0tGbRmTNKmHQW206WIXVpOH2kBx9UwcBCiMNaKP5TK
1qbF+PxlQvUDXo+6iGqNsvnzA0EqLY6HNu0O06LTeE9SYmYIaYcIh6WOtdjup/zcoyNSH8y0d82w
oKixYpwdltrpMi8XEmN1jANgFwJGS25fPzZDZUvGuzlicI6EGEy9zMI8skKDfNRqNT+kZpenZ+g0
mBfkbRZVHMx1Ys2cmmOzXcizkgH5m+CAups2eBYL4PD412P0L0WQXYv35k727+/y8lX8x6dQsf/6
/LfDP/8+fW/jV/n66W+YSTDD+qbe++X2fVCV/K//+KcQYfuT/9d/+G/vf/2U+0W8/+e/v7WqkdtP
S/O2+RQYth0l//8ZYw9l/5o377/8G/+MGLP1f8BnpQ6hMtcx8G7v/vQ+yP/8d9P8h7GVKCwH0JFt
8Hj/EzHmmP/gn6BeQKDLP0QV+D8RYzYRYzyqLBRbnUumQvCvRIx9fqm9jbjEKSUIiAVl3eXl/vwc
1hlSHFP1ExM8MzihNbVPENL/lKfyv14F6QkfEWYYE6zPV/Fy4de5oOdOsDbRdoT5yeMMruIPy+y2
Av2/l2r7MNvbS2YknRgI9v6XDyOdGimnm42IwFoV4m9oo6ROtSMNzvwE0Xx40ED+nLelUfxRfLWd
Kr5emzWEAyZyBR2H0OePWCOvqvSqHWMytA3/B3Y5nyx0Omj0iTEC1+tO0rCcD8z4qpmJdpA+SqM3
Xhqz7pKYgBYMWPBpqjlKNY/hXN3rIPwY+ZJrEf7t6bz55y/190C3X+8GQj0ORlyEVsEvqx2O+ZGR
lE4QcWbJ2wETMc19GyfOHzb1zwfh7XY4HPY4HHDHPS7z5XYwBvWnyV3nGCaFpHtvmbNzbcq6my59
uEk95CgFDfM5C0gHcf/VD+k7aM5Idtn+ixJnW/L/djJRBLsZHftI7A2aG9Pq8s6tjsb/77/KX+66
z2iCUIet7cOLHHy5SmctDCow8cZEhw2I/XxkzY4lHtF/P//+SttP+vR8bTpHF+eBSXVk/qJncpZA
1GwjBtG+xozpyU0waI6oo/151s6r0kHU+fsr/vKYsFTxLFtbIwNp6ddUj1wpvBJugchjsekDu9sp
3m21Pxwhf3lI/roK6mHUnHRo/iKG/+0+OczNicTgKpYuktsCAMe+8nI9LmZC8Ey9e7TAC9z8/pP9
6ZpfHkw4ePZir1zT9DvcfzWAJaPs3oiRd5+kT2qon3re6V+9JksSnxUBHEZO6qfPzyP+pJ5DBVZz
09eS01is8saw1vlUai2Z4qg4SrnB06bkDy/hr88N1HoXRiBBe6ASv66JaTNphCDg62auUd2OGHdf
mUu4Icuvp8IRV8YfeNu/vBKsgPzHsEisRJ77FYvbwq8Zqs5xYrIYxLURiE7EBH4UDJj9Qjv7/be6
YZA/vxj0e+m1cSFy4FC+Ol+PDmCIaEF05cjUNAHyglCsaE6i0OT6VMgeQFjKh4RWjPGyOZiywpRp
gn+p0Ii5wZHM7M54nauZsEa8XOXYn6Br+SnzTW/R9vBuOy+CtypouswCngNHeiILjJ5k7l0zbgg3
ljVKJSI6Z+uoFKBwxm1oShiWq7yPaliQ4rofSCA5JyLIaE7TmlnWk09UUQcQqIqG1TpD/hIYOwuY
GPsWSmHzWGTBLH/YeUfm+eIvU3sxtW7nHjl7BXA33UR7M/p60mOkCOK5ZcjvnLlA/NAzOBwVQ2dU
Y4PHlpCLLY7aMeJlJOAjHPtgPORVT5RoUjN/Cq1KqPISLCZ8QWBhqXlINae4IQkAQdbqmf54Qy5L
Zu2xx4hn/Oqati/WwhF7Knvbv7A9KK1h1W+qFYOp8bVPZrZ1JMR5eIRFS56yj9oVv7jXML5/Y3W0
Z3snzBTlaZQkQ8dXKyaznAjdXD37QeozgH3RLoAnTbo24D6w+5k73feZ5q2UcI/LXDfpIahK0wgx
8gM6SE3G/+crh8ujOaP229mlhyxwxcj1LRAooQ8E2QXfE9+TSiAkGDuXxuTUe8Cvqtk37ia2C+Ob
3WGHpm8LBfEAiwe5aqjhWE53WlDKCSt8sJrA4MdRu5iyGaOBRhS2ee+1wBnQgKSA1dgmAAu3Urr4
ggwYXSESBre8MY2hARjRIZ6I8GLw10lPIzFWHLfn3RbU9VQUJBmDTCmd82HgvpOismpiuEjwpd0T
K9Ei9i9A9DA3HLtHP+lNHQWOzINoZsReXjlMCpc9nfAEajEbYBjgMgYXLIV719MbnsOE+XB7zrpO
sVGLgCZA0w9mHcF0dV57TDRt1DHBpzUhYF49d1La7wmGZ3KRMdtvcuWqziOTNCMSF4q5e8TqqN2b
JuKWvWUxEwXNsikamL8YsJPSggkXcN6p2AYx2gdPPiIKt8WlHlpDkjzCiOsgurmYz+h4zjizVoAL
XZwnKVkGqzNl0TxK8a1RBlN4SFZkTzPUR4eFAkVZBw804VNbNT0/pNTQuqREGoEvQOn4w0rRO13l
RbvRmEx38aLZL0mmKRQC/HBdM2+KpikxfgaaAkAFOWeZebygpERcR745tbnqEXwtNqPBnngZFL3d
FmyzlcPzwh+8HPPMCOz9AE9G7BeMZ0HEYW9V14LCik5UBi1ppy+8N/e1htjulk2wyPeMJzMVsb91
V0sSYJjCZ1a/KCg5z9rYFddbNLp9UPmMookDWJkTWFVNpMQGmuk/mJaln3h19Rc5QeTZ9UIz75oh
XYPvpQnEaU+iq6NlETa0PviOFarObizGMTDtRqNZ+Tm1Xg6Ql0TidBmWALvGl69P/ZOBrme4sTzV
D+d4gdXdaKVOdqa3vYl7REmmCwQ7lGzKexJyzPSMsLxNp9TQIrsQDN/KfW8ug3nTpbk33E5ea9pd
xNwPN0i9EjUZOoBX+59FWRrzvdblRXPk3WyqHZws23/H8Zsne2ayOOYJeWcQrRZtxmE6TasWYY/z
xpsW4egF/VK72s9uI2f6+FBbVwQP33Ofrni0GC6OM90Zym/4f4kkMBJR3lJE64/Zaktc175AReZh
Nox1Wpon3zX0l7Y25ndXVctHQxVgHZy+y67F7OfiBuho96PQGvHdaa3pm1mKAEMwAoQHXUnnUe8l
JhyPLDgGxKyLyKY9/7aoAu2nCNr1eZgQRcYLR8RiJxDDeSckrN0B8Uw3xp5OARn2uoOANLVSbG8L
yNOjJSpxpSHKjRs0gWvkg7Id9+BQ2jkG7wkcQDCt5SucTVSfwk/EBa2S/t4rU1asESgroXPzau9S
ndQpdI5O/TjpE8sqcB9SmCQm7yH2WwemhVON6n0KkIFGZtBrj2lXmjdYbzUrxNJbpfHQWyaOvcJp
9ibxm/KEAm08+ikYEehwLW97Iv3qCLkgwROtpPs6lT4Cd/qU6plhCoav2kbgEYtima+ULdZvdMPB
qasM/UqYOm6m4aLC5r6DN46+xwCi0kYomNt3uqigMvCR55B8hoIsQSZLQ1w5djVFI651/VDpykqB
YRf+N8uouv5+0iXAEwPx9+t2a98QLVkUWHICygV9Hvqa4ZK6dVjIDrycPIaOEThV+1CPjSXB9w7p
jY41xaPjsmTPi8Pnj33Ezs2OXVin0zb3HQ7eskfhlOJPvlm1tetjOcjFP47QH/UwCeyOHdwTNJPk
mms/ejp1aDq1NjDiMZsyd1cuVvNdml4SXIHLLhHw2Owh9/oy2lpYAyy9bCZlGEiKfDgWemElRw9J
4TvoFIKRGtrCaWQ1jnhzt5yAfakKLcBTmnofmNJ6LU7glwHHchubO2r1485BL54c5goOA5vvco0R
zpkPnRfQygtI7HLClj7kk4k0adg3SeCMsYPNugz9soE1VkhK5rBYDSfbG84kajiiU1JAyWvzm7lH
GorFoDVehxRLa2jouc48qyxhu5qr5r9WTFWeW136ZlhOrSmixJ6th3UySC7PAwMv1IrS6FUD+1LF
jJcRZM6MYxbgfDPKP7cf5u+weZJ0T7R4f5sW3prFnF2EivwyaKdDM/mDHgkhvBmEpkm0AN1t1G6D
KUlO9ZPu5A5Wvex6Y2N+2pQ8P3IWxVufzRmSgJ0QbDD6E7CIvimzgfbrLMkuXH2WTQNmGRZBn/nK
frBXXZ6NmvTqSPml/VL5Iwq2EvLJHA74ndVuIH8R7P46AiHmFyR7xCvN4TiXsr9H7VHo4M4qhVyG
hsEcB/kq9Ksp7RrILaLkrpZSZrdQgxlRAfQW25CoX1BEwSzdWT0d2j204vFHgXKYkhXTMOh6t0AN
7MrAIdosdzW4q9kagFmu1UhZ1ZfpVWExnj1KRG0QPHAKWSgAhHGWQziihhQlaqgsaeaXKrMBXWd1
DZRuwkZ1mwB2kydUFw47EEqGR0EbeA392YYvo5mZdd0J6JIHfXJT9+hZqKl2VrE5M3JjyJ8mWBav
vTkV/g5tlO/F9ph7H0ldCDccrCTLopFl+mN0muCOqMTgpE8Cres8iP4Ru075KM3UEqwmWAcwm9fG
QQYDjMo28OAwpa3rishWS/84dY1ij/eU+DG3WXvXgEN4GHqBMGnshTh6reRD9wKBVFQ6PrhpD4ZL
ES924MdrbaPqmUu3+dbMwCOizsK3jRTI6J7gKAgc87PenFrNXYlHUAZEGcIwvEcto+ceApDwe4hR
WAB2mwNPMMHoqU0d2ht6REMcLILd05niTWM6E3uQuVUIGMo7N2sOSPicDesSBIOD6pCplBeuzG2W
aPQ4CoeofrMEHIwOmN13ELefmDyibTJQUN7hqrXLA8Dg5tJBQfvcU+EVOwvmEtbgIaCgM3OS1iJr
7aYzDxL6U7IkxFXXbV1fcTs7E/KnL53IBDL4zZXDAmWq6Un6G6v6TpJFcWeaS/PADlTD3Zxk8o4o
r5Nhmi8KtPmMrarzy17jWVv8Kz+RJFagAUkfg7VDOZ52FdQDSuz5bczq5sq25u3MwY0dQ1TWW0IG
CgwK4HR2FLVi5rNqkTByJvwcJi3ee1CvwtUsgo292XzS8ExgYECHm1IdF3z5I9SfM6cgZi1KKFi/
rayQPY/E2BZ7AJfJ3WIrNhG84inZyLbZQf5T4sPg/2b+DL3sB4LIcQzdzOqvpyLhSDB7QY0ObFgn
6KAyQElowojwWrJAwkqtmrvLZ9hh5GRIPY/y2Z1e0tQRaxg0nXPJ6NkChThM7R1jfY3FGWwe5wxm
0n3YJWCdTzDRSBOaWYpQJhbZDz9oxHysADRfNyMRHOcskfXLsFh1e4By6N/BznL9UJtb9V32rsNf
ppOFeHR26thu2+TR50Eoz2yzrZ8CfZysUCaFwQlAOd4FbQVakb0v8weDdwfPRm7ZbchUI4BGhnDU
3gQFOoF1Ah9emMCNFhRgtv1RD2PThsro05PMfGTc0CNbGTX8b7qzBoFFH0UFCyqx8gl4n4ApFOiF
cbWPq9HiBgKijbu/FLKNt6z4ORy9vCZ6YLYrjkHeXOvR6umQKMEEgFof/HkbeztedoAiNCaIAA3r
3rBbVmcHtPQLhYttxoZTiOs2IW0g7EcpGQ95UABCk1LgHKiVznYFDxVa5ITA+psCBVozIVHTy2gF
zT1qcEhkbF7NlcIk0F3RF4RJSzFB8dELs6akwlpPxAxnVNQT6UCUhgTXONMXarvvuYk8kk8WQFrI
aqkAqxWMqCNH+fW9kQr7Xlc6+G9f+tZdVqalHxrFyBmq86kaOZ4PgRtChcxfM6wBCAuCan2tAdvx
82ufNV05POphngSYVBUskA93drJbTl4q2yeM3b53Tj6+k5pAcBWSRfamvuo1+HsDhBL6j7aTYHIs
s5IxLrFDbqEv7XWzWPhMuhGAEW4hBcM24dQKGwRadb3fPuk7DpwRJ0uRVQeMMS2pCw1VLfRasJMV
B4xyw40X7zk5Mxu3hBo4rA1zBSSb2qUbeQPFfWgyF78g57h9Vqpiuj3onhbVhCzwZfmu+WoatXYx
9rN8GVM9h3nbs57gsynkbSeZleEh1zM4IKZR6HHpOBVf5IJdZ+9KkfygPlAEM3j6wmFWc/k9ijaF
Xqz3vBAh+jT/yvNK705zGu1BeVX3miTVytYO/uWeFAyOM0XSYqjX+sS9Y7zN6DSowSRe1tACrEMw
4p6gLV3Stlg4lfw0Bzt7Jm5dAEsxcxr6SDPkMS3hPsMmQvO7HaBgZ5K0ssozTqnUl+CqSj5HSdlx
EJOs70tudE0ChOMccWvY3Wm0A8bcukzl+QaGjjNkcedMJVDXmgvywSNL6goNFJWhFqWmsG4nt0Qx
C915tMOlcbpb8EKIcCvbwtzaOXVBJb0C14o9ZZMCtHQpFSg2zv4bchYctpzalpZKnYV4p2FlEGGt
jU56UNhzrm1NM18CKc0pMoVG9cjC7KbMIxX9JUET5ULVS6sR2EDsRqzAHhIgBGGaJkIPIw9hfZL7
rw2DLjNWa73o4Yy77gmgCBx6IO9ADydDz4xwspziela+05HfZKw4CgMJc7yr6+CMBM3AjXv00SoG
3jE+Sg+eZGjL0XhVFKgax6BlJdcBV0l7IlDJSI9jkLdDaI5aiUJjE2Ro+QJaEvmtFOfkK/X8ic1K
4zOeeJ4A6jCCBuFhnTm9x+/QWFr2CvqIyzTgWYLzfgha7di380bfDFweLHtUXGFahL95vDLXOVrJ
ylcLu60hJa7HjrTnSDhc5johG2cTdgZEGgxyyaPC7hyEUmSLFg1dNxFAmMs22NkpceYxHsE0Trl9
MJntjlQnd+BZ2emAQcQz9HMDAlpDZioA61n64Yzy2o3QMgAq9gAzHgCyui7aX5wSLFqJ6cdmPc0P
vMGrsyfjVnxDb+0Ux54zFCP7OiEKqneEPkU9c/p3HKMWqt9xWVgq5PpmS9c5mYaLj6MjxO/ZAWL6
1Bdm/5YyYCaYwM6geOrz5LzTPq6oR+w072NaMeDCvMlUPydvhktDpd69BI1rXPtSkBYCrcp/YNtq
vdAueU4P4zi23xhy6N6l39viAXtyIsNB74KbymvKZxobCaw3Dc3ubugGdOPDhqEMO2/b+LXZh1Jj
dUavhQ7kaJD2HC/eVuRSAHQy5pgEWOcodWai4BAd6KnYj35q/7AKPbkjMqjPotpDrnC5+uAD9+gi
l++etQAoMhAP02voR2s6ln1Z5TdIq5SI4SVh+rG8wTMh4ncYT90NBCUnSzROvCZNwYCL9/fGXE3e
CAWw6qOBoDwyV7coI2ZsBHmEXwR5CW7rsX7QyqJ9WDqGOWG+yvmeebudgSj3KBukwyn0OHp44HiJ
HAdR3VyIC2CVLOf2NAasCiMjBhp/Aj6U63QmJRDtzwtlg9Nh284E7guNUBwO+zkYEJfWeWirdB1D
aSQk0FWJCQ2JlxAmQ+60YzQL13/S6wBRHt5p9nTVpiMXbouFIn5AG7CsxBgfSchAI947WfoUaHR3
AKq2JqE4WUvPbYCW+ZNhQ2/EFasB1P1eIKNviEF9ybEPU2EOBfwTYzbICWvNtQQ6Xq3js183brrH
3NRQgOv0nsK0RtNEsG6D6chJOvGEq7QFoqEbd0Xjy2TnqmziZtK/wp02dA+smOOVOXoOvExOmogl
WKA/rGoof5h4UikEkPmmRH1z7tnZ0F2fyfpB5KbQfWGxmnJ16XSQt0n8QVe1wy9G70RrHfKEJVNL
zGS6nSRnDj1g2l11q5GNsJRk6y6alT5bVtPdBJUGg42eQEKiQYPqIjPm4iaYCbWjb9eYx9Qqx2Bv
G2N9pZVLPZCnYiSgluzEf/CKCeJMP1idHwG04vipy8r0962bDBnhBMZmr/TU4oNV85KLTCdHJXJS
JP6nohbtc0KftdsliZl96AHokz3eCbCfMyEL9zZDV25a4WjfE+mg71v5Etq9oPeX7rypQh9qtUFz
Q+Xnv02BRZp3BrX1SXehI8ViNMqHfGxJeSDVhYHRMI+1F8Fs9h7GuezY9Vkf5n1lGeUb02a6SKQv
phqwv8pZL9qydBChO2bzvVkWixop163uxyhsZECyw2AYslIG6U07Onp1Bk5merccJX8aHaEvMPmy
XhFpwFgmHLQJRHybVcY1qt6xBCI/DdjQ8UnPcdcFwMRM2haXPeuExrqolqNnK0teIBkcnnSwbVNk
U66cWeiRJYtHb79h+Mbu1nUJjVvN9ZunQseGGCf64l8XrnBuF1o9bzq9MBpKiPV+ZEPLUQkYXe4f
kB5LehyGJz6gbbUwLyGxXc1sGFboDJZ5ZKpdiRNMGB9roOowTwtBlSrp3b4HwaqxPimtvtBwzSeR
VGClkfsZxQ90DeStD2hUaO9jEJVhizUT3V2QlyjzCotldqFEHKNJSswgHNwgGPU+luRja7neSQPI
+LNwENSxjjI8YNUEN7OrcYcbe6hpThM19Mw7St7EyM8XGmgmqTRe/oL7j4eFIxsUH4BIvMWQtuQ1
nunl+4z2nLOehQsrpBTFDUobf+gOaDZ1yHP60t9nGLLezWYlHKgQA6HDnYVUS4fHjxc/32hxXakZ
t1YG6z5M7HXAGr1kIz2PlMcCJ3WSj7uReeYSLpy0izPGbM71ZMlx4KxqkUydTrQWd27v0yKw6NmY
O2oHgbfKZN/kV8mmNIKIFdxPdZ0mEbTLLZOEmtE9F26fO7EKwOWfycF3rhCr6zfG9mxTYrHhxp0U
Bj3ZCpszA6U6mZgNCedimivJzAhTsHaND8nMdohMEhDg5cIbXfWtidcHizXjs15L/AOh4RZgUEz2
LE8Ntt+dgA8KIwqTPsMsv+2LQ1LQ1LiAb0y3UJpsj5cljVEtJkc2X+PaHZsXsgo1LRJBCQA+4bT5
jXpEa3eUm1RfHmrBByS9zmYIdpLtRO16OZajEkT1sK5QaCe0XtPOr5EeRWRZ4L5YEkEHhCi1Otub
qwGLXvkCpHCBayXBSOUChtleFIBXGuqjqGlWxdRjoucV8W8FH0EAaOwgSeVgDtr23lkC2q85I7bL
vTTa3DRhrEMnC3WxkFpQm6NVHRpmIH08Bsl4rkrhKqhVpnZN8wS4Zg7pLY163UraKED5+W6vfT3E
OTPBzSbFwXo/ZIPrRzBjeuy+bVFgKO/75Z73ttZ2eIjZlNXKqoDWTU+u88qyr/TWan+MTAPWaKZp
QyRWAUw4BLlVMvRdKYUioypcsN4Ddm9ssQyl9kEitIU1bklunSoJ+kPQZeW2ihetBUXZ4uiqc7w9
Ug3P3p5zMm2cER+IdqIM9lBBj7me3et0tOVbrlOO4ZZfMp7vOvE1GjxctbxuBeSJA8U+XfqWtmd9
jnOM8ScmEh9AgVm1digWjmV7iA+8mJ2wn9gzpclEoGO/bXJXH/aM86viaLWVujZcR6krw0BLfYtT
FE5Ry7rlhmnqjc9oAmgjr8zBFGfjyjegfhXwluKKXdre5wwd/N3aKmtPuT8bkatXG0K30eQtsqX8
+9DmOX3Zin5tCMFyYjXPqVYVoT93tQyCSzQvS3ppp6QJbOVspu1hNWbosI3GJWeqa0CfEm/J2d1y
VlXGM0c4wpOKgLS/mu8uCA1QMvPRympUpXi06xfN8wY9bpWpMUVfR/elF6OqGB3kxDCNZktjAigv
8FWuXL0Eo6aDPxxoRohSLz6CpS2f5xxhHTiOSr0FjhL9T04xqLH2mQ5p7aVltaq7cMJbvHZRK2Ex
7ipUu8PTWhFKFbvVbIgoID1oOdEca9Wux7FDU8RrKvL3AiQFoTcLVgirYpwYomH3x4+uJtePwrmn
82qR9pHcM4vIJGeqqX+dbI/1Q4PUkoYmODb7MGUMZkLOmkDpuyCBhV2hKjimGpQmWslB7u/0HvXS
DpSFfdcQnkPLa9XU2Rx4QDiIbKse1wzEQIwgrh3OfSb+1i5YjS6PiAQhJHHJDQv5cObz2hedXmIN
9wGm07R3RXZqe4aRsaQIymjeQv2Ie40/tC8r4CdnYnKCG59ir8ahORCSQmvsv6k7kx3JkXNLv8pF
r5sF0mikkYvbC6fPQ8xjbojIiEjOk3Hm0/fnVarWLXVLgHZ9AUGQqiqzIt1JG85/zncgsuzRZYYm
CkTEEevD98Gdv9QRGO1D5cY1MF0u9XxQjRI11/fQI/TYpCTdTcW7cdWpQa0TVAiRXIelQArTbUmS
v1Y9kIDYdtlWnLIylq0F1yMOkDTc8TiOPUU+Q5H527BmM2NQJDvol5nLpWHq4vbqYfWrSjAkXPoD
/1UyUAYMea0kdRBF+OBmLLMrMMLVdZmGVHHk4wLTCiWi40YDHxPNvGRasKrhYH91bFO00o0hd0LD
noeAOtVaBpTrOQcqxTq1MbqmR2AsQfjB+kVsRMk1Bazb1upm+t9Q8oMC4mp7ckrtjSfDgaQXjH5H
5SEY59Q/Wky5L8vcAUJJVU5/egOoIXAhgPk7CtPJ7cumjwTrI00b3CNT9Pdei2SH5462K7Tqanmu
qadP9zEMSHj1VuNrVGeey+nQZLn7WanK/7SaboSxhmkBAO6gjMq9cHcAmtJhXmgI0puKHBIiP/zs
bMrrX7RZ611GcLQA+MwM4DAgmEIxmRgKbDr6tm6RmAgToqNQZmsZ6HWUoiPbly8z19cKlXxpKTYy
osS8J/2QOQfM2p3csZub7jbR+Ac2k+Wh+ne9w2hXJgQCzlZkc5Rf0LfMnc1IMb6ddCL9TSxVU78J
NsXyzjb8xgjgulOihHSBCmgnbvOHMezfMidfkk9dUTDS/dWJ/Lu7+LNi54IJ3/2v/3YWZgfD2T+3
ML98dMnnR/kfAZbqv/iYr7/sDx+zJX6jeVP+blmXxPtcnGZ/+Jivf4czLyYsh4fFvdavl5Xu4v/8
H9L67Xfgm491ETezLTBvtRTE//m38OPwz3MmwKrp/Vs25quD+L/YI8mO+IgGlNJb4LJcXNN/tdfR
liXIN1Mf6bOy6v4+kfdhh/gHUKJbt+WeGJeaHk2X8pT97baoH/zklmzyJoRl49jZiuLQLZ3BsNEb
eBxPJb5DXJzzczw+m8tN3Nz1XbNOORWUq3Ta0U0xe/du9empm2g6g6hxrMffP/9/61F8qgr+8y+f
w3/6tP7FVf//iY1e8a3982fwUpXdd/kd6eovT+D1F/3xBArzN+CyGJbN35M06vqg/e0J9H5jYol7
nX4sFyniSkT78xG0f3N4LPyrK1FC274+0H9/BAmo+4jC1pWPaNHX/GeG4G8uaj63PzIF/w9XNf/8
Pz6DHg84zDpLSHzZrnv9+//FygquXzg4uLMg56oCn6rSHFq4bBIRi+NpQtDp6umHJNYgNv0wM1sg
X5ZjxSzzLtqTtUvdTT1PjMQKhrKbMvLcc9uiMm+A13YJ5XyzyX1+AaFduFeml+2NftAinubAIjAc
jblTFOsGuEIgO6m/lZyuISLDV9ti7py1p0JqCnDWwMJoonG4lSXBvdUETadcSSudn4EmY19ImoXJ
A0jaeOf1Eh1iICYYyLG2nwvW3mZVJj1IIZMqXqTmSf+YmUrTFgLfluJZ1T7bsqGKBtowc0HYSag5
ssaiEeQFvkvTsYqeUI1T12znBtUZtHzdV7aU3y5XTwP+uqbwh6qVNDA4mxfrBXrdezd1KDm+3XFc
CFOl6jVqE7R8RLL6jO02O3pmXfc3bJnC2ykKBva2zhk2+ZCxTEqZRPSUcxo+JlwQmdXnOW1oKrOL
m4yhLgAPPu53I++c15bbe0fJyVyd1DJhQqjB+wHO9mF0bDD1bKxR1Ixz0pnjbG0WbsVnI4Y7HJAN
NgrZDM8Nd3DwWNE8Ez90wkkREqSAeNUrjz9EzSX8FyU68jI5U3YLbM/+ifxlU8RLS3S38qDbu5yC
C19f5qiwjiIZ4GeNNIBAerLya3xguq/k4PWbcgEkJzILg+WAscRAQ8DEVVYghX00dr7nODvjjEpe
G7orX1w0UWfTh6ZNIKJ3iXgmPgyxJu9wYhSO/6AyI3/hAcd92A9uyGSWQuR8Y4TXJGUbOjUVeTrT
+iabSn23dHo5CWbsVyNDhXLPcaHxDoaqrRdAKxaPv2NFm5wcQMSpoWE2HYVtxFHFiD7IQvcpFSaj
9SxdY/hITOhF63bqAFfkTQRFJBvQpYPZiZTDxchnbo3/R7+bJof1q2NkukRX7nkQAdZbVlmVQRWN
uvAyprPJv4NgJVIHzV7MNTh/HlAagUQl6mqWoJCU0bXh9dkdnYAUuFEoxdmaZ6iSgYc7kNGv0HIK
xqgy6I8hzMsM0mApuboJ3RsPDw6YeUyitzIdKmNTT+OgcVmbmHTglVWHxayHi2+00dFhBdorYVDi
5lbdlbmRYWE7VtKuD/QJFs3WKSAJQaeI7BJ36JA6K5yIlxmM6Drym+leYW8hoDs2dNbMiSycoIhb
875IzOuo3KYRpbBTVJYYgDUGzQZLzRMG7+tlRajhb9mKf2tv+qcbDwvmf+NjkvqXSa/Hb/0zAdf5
R2rs8EWG6/oL/rY92b+xMxH1AuRA6bewiBX8n+3JI6ZOs9g1IsJ05++7k/ubxQlXKeJh7jWwjpv+
z91J/EbAS0pi0coC7MF56x92o3+1O2H2/4c8hwDOQXTEgzHtXzER/4hETgBB+CpiA3B1OhyTOLtW
Y1bO0VBR9WFXVv8qyFmvCDpTuzJPP7haGkEsOn3r4dU945mTP1HjF27HiXeAohe/xikhbadf5JlL
CkWKHNjVG5JJu6tzfMMnR6Es+5juMa+3ya+Ri9I9rC3n4C+dcYNupR94/ZsbRgLjKuPed2ei6Vww
BNcv7WJEAYW36WZ0erRS9NdN1tHqpX1hPKddI9dX0MahszDYr8aEwcFiTs09cw35KDWXLZtBy89K
eT0SaTIeKI0F8VMX3T38/uU0MfHac4UU5yW2lk1FEH6LFzE7V+14EY55FwlrE03qIbdCyG/CemTR
9AIyvnT7dRMsGUx5H74HZMusrM0E+h1aOp52Lndf4UilLY06GxoigzpXR12oZscAAWgfWyBWoCMU
gFs3eh7n6sFwKBuOQdre9WzF28LHmARRfRxfSz3M57L08NraffftjbXEvJ8Xe2sR+MA5J6zMeZx/
WmlsPsq+aA50Tj8BFRzfs9DHJh1JY0c/A+gnWi0FAKTF0uV9WFRcQLECPo+lOW+U2+PcqozhKWLc
g7e5jqiBwXN8jBv6lkFp9y902rCy0D88bSJ291u/jz97Ku2tFLRDwRGfVqoC5oUHULZUXfjZx0O8
o6Cku7dt5qCUlxm7OuwxstXy1jFCuRZVd6faDtMzxQ5xYwfjLDhVTGCsAOhPkuIVJ+5vaGJ4iWqW
bKCNQZT1P5WdPDjU3WymLLugtdVH2pMoBSqWeGvLtGJispy6gX5wbNBQN4O81j9jYAWrqI+gOxbD
8yCuubw26uOz0bTM9Lqm5odoLU1UuUQbVJl38Jg5vvQqzU4WtqRTSBEJwylu1PD5aFyZC3tromOu
oxQAalJuxuZLNDCt0ZjHlS2gOarmGOKcC6LWbjfNxAgdUWPt4SW5GtrCY9XHmwkS5EX7Yx8kPslt
VHc6LWzUiIjBpsURZ1s1MhQoGMpbD5bV32FMWEkXrKpX+sGsQL6YhCqdOacI0rFXzEYZIw/bHLXZ
RmPA9E0ze1NNe6AczVEM/rfW1oFRKqPktDvhpplWk00AOYKpd4mHiRIfJ8KCwZ4NtOw0CMS7hePK
GpvngFk7O9Haax2pxmHIZJhbR1stTXVUkycozDQxQp8fPHk/cZxaZar5bA39rAbKZizPuS8Fpikk
9Ww1D3Sat5ZcNkoZH1Ots3PLcPVBm+Qz09k21wowmZCYgiZUBqi07owYjB1oxYugP5ZOuicde5Lm
X+xLA9amrAujW7J/E3Wp8bvIC3M35Nb4AqZQglBp+sdeOJfOM66lmQbQzfKo8NUBy/vF4OqgZZxc
3GiSL3Qpi3Wd33agFtbefLX80/tC48r4Sc0IglZj2i8OmMw1Q8TkhDixtRNcKZ003tCyzS2Y7WVt
6vgpXPTa7ZJqV87FXtHCebVeJ+oMf7N+kXjFsLbrzzxO7wnD9SDH5Cr25cWwcWfO3UulREFPXcoz
2dWPMBy+yll9qL4BZoFNXCVM+tw8z7H0hfs4T9IjqXHJo+5qSnay4aUxiuIiPBsQrgJWKRawfiGe
40+bXu1zApRkxYhj+aXTKluXdk56JXcj8M+q3THNZrlr8SNgh2ZIUFso3oxJ8m2bTtRDAQymZ7tm
tMbYZ6cpUaGGJHWwJfmshn4Yr2GkqGuiZqQEL6J6trB/LqMEtjyGAhxpOe0iKbwTw8HlhJ4bP8xK
iR9JJR1cAHFn3ZDe0rdtmBxpe7sPsVKCR8n9ZBvJ5ZITgw8pXbZXpeXGX66RuXtr8NO3yEnmG6Vb
/e1nhfM98bVRtuvfW0PK6c4bp58OYZuPuc4axpP0InIlUuucOVjURBRcMjkZGsc6aC/KHwuVfHWd
hXW1auw1VJ/ypeqW4eFqFXtpZ2oMhLscYoq2EN5FeW9UgwV6LPUFTUmL+2ZMzrAqrzgSrn+zKp/D
gvJQ2AigU1kGboYm+2QQAEwhoe6wMVS+NmM4crzbjfio44T2qN4Q7UvigS3kj3qNRiR2ZG+ZaGAQ
FXQ9PpSLizTYjrlBt9BsyINnTMa7PdTlmeNH5q0zIC5P0jQ8Z4Xpt6db3WBGuTjlHVW/w8H3s+os
KuaYrUwR90RSiHLF8ECfbTzxcInJGz1jeRjvhkSwDCR4i3/2pjd6qxB+wp4EZf1CONp5kkwiayAt
8cKNIS9J2YHtNj4aSpoeBiH0o2F75YOo4/aRowjFKGNJ3bTbt6uWod0qtDB74pSQWHCc6dZ11HJB
5O+PcZbXQFWW7LmS1gtDUR6xvqhOfj3Zx2TR0wefB9Li4jbV97wQC2vmuP8V8Q/N6zxp7Wc1T9GA
O0CwQpJOIgqgbTBPuwqwFX7scngQvUNCxAHj65vJOgr9xzRl+JyaN5BCHwx65g52FQb99Y7Sw8B0
5zz8lejRJf9jwDKfd7nz5Xnl2sDV2MmBej+KqQWCuAJqEycSLrsfzkyqKureMropMA8esAV8eIMB
67pgoWBWatQ/r8fFk81N8K6I2g7xYAnbwIuZwdMP9EH011jPEc4lHl/cC/3OV7yjWBnW9HkNO2OJ
nGdp9eOaY4R9MXOWYzObom1JKTERsWVjmaq9H1LLfda8Tlip4bQ9psoWhNGkfxdHZfuR6N4Jkp5t
JgQkuOmXjNsPra6H2MEkntic/qKu1tvOH91vV7U/51wtzCX7kQ+n0Lva7OWXA7d2w9mrZQdl1tpr
DmltY52caskfyQjAaA0JUOgJGmq19DsVWz8B9rxw1e/XunXKm8rXTEfShlWd8Mw7Y+K9OcM45r10
jPIcedVOhGCxEr+cVouQ5kvCd0xvHXf+E5tQ+T2kuN+KhanDIupoR85ktFdpnkZfTZt9KMPTt6Kw
Nmk9OWebCc6DUyv8NlLEd5ZtivdGD8OphCb+DKHHvh37rt27+VwSOmVyVo/kR7hCp59D6YebgdDB
asls+xnkPRWB+EO8X3aRE4ASTuPuBAEk3jQw+GQBYwiOmTvcztHRzPpqXRY7ZySaRnvGnrFYAnAy
zu+iSsfHpRJ6P7W4wcjCRLdA9PpikyywZRVOgrUVYcF12GEPpUju+wUDF/QAqhvpB8QiSPvkKgFw
9Qw/oSVfQ72XCXKMXDnLeGITmcQ3mAIZd5BEjfTHOGd72+g2ygofEZgSjwQXZFAq96JuaXY9+YN0
5doeTXn5YP3KZNvu6yI+gcfujnRw26c+5vfWszvts3guDlrX/WHplXhtPKsIBg7CWBOY6YHYT1x8
r0UDdRRqQrLplc4BnEjsRgMz2nME6Z+mQJNyso1IQiCBcurajVxoqF2pQWW8pdLgcCbmiPHz9TlP
qrn+oaeEi7nT0cxYVm9jl0uejzkZizUPPo3lJq5UTlE0RvMpW2vRluGp4EWDCJ1paXLziO2NRhfA
1z9C8WW65Rug/w2oRIwqI8SsufTQlB17X7cNVZp5O+FZrJf+ddTAsxvPTsgWunp2VirpzacSZxIZ
8DahmmJJMWQwjTVDPjjTe7G6lnrx+GrlqW31BAoa6yJhpuxhSu1iR3ey2oLVqdbmLBv88Lji+eYL
EQy1Zwf1nDD6apEWnvIRoK9rp8Ut63+0TSMOcm1HacOCifg2JHmH1u3oDwE8F8k7zapfgibZj6zC
WtJF7ki1WPM0IN+BnPc19VMlBw3ZcZqjBFNgq2jsGyPeO8vsnguHPcnOdHEjda+PaVnnT4JrAAsT
lzo2EJC7Nj/ACFjrB59Of2CyTogC5RPDtwEUr1bOGbTWe22bzjr3Oppq/T5xyGYPy6EvQpY8GijL
WyzTAkZr3xGrifyg0ylHFdoajhab87Hp3GWHC4uuFTprT6PhYWcDP7HtW888Yd03NpggbWCwlFqn
jjQ2cXod1TGALN5oo3UOaQ25rvdanx3Emte1KuY9f4kN1dRcWnbtmFmv7jgs2ZoL6wOWxZ/EvaoV
+QiGuQzfu64gKtw1eeCiiXH5argWxZQlsKzL+RZflR3EmJxWLmnY0+BCOX4kDP4wankk4wd2zLXu
uDD86P0vm4IvQRh56Ee8sUXCGRf/fWKODxU3PgzNo3/0Y1utplAmB56PLOi6sXvjB30Ph9IhsVW9
UgborwiEdB9uJr/HNKYZFnckM/2VVSxb37MvUzMZ1HziQmhV/Mt2rhgSE6sp7AcuDD4NsiotXiev
VudJ9i9+a4gNhlkaG4rwssTZEGRjX9xom25eK8q9/TJTf7PmXuxcVMdaNYcOdAzDfK4FFegtl4qV
y2lxbU4q5HRoI3+XjMc59ZLct8+yL3cwu6l4EXlg02s7LaXzqJfC2Bphteway3kfqFB9YyHM9mOS
/ShNKqMDok+xvNa/Gy9mSXNbLSpnx1dfrUPROvsuzJ5GyPM0kKYJxwu/467AhR7zcF0+VGFoTDj9
S2y7OJXzXVVHYbppzEFdw/MhIVI33fELQaj602OSLp8kbbs1ldYSFkcKsHyowzsw3dx3GvVi00lQ
rZQTpgfpp/3PdLDMwLE6Ar28Ohu7nrZEjyh3FJOBYX3wH4TPyCDQoXdpuBh5fXdJsiK/pa2yhVtC
AWYDSxkPvNw4DhUkI4PR9USKI7Db+QJtMCdXwAGz6W78xv9MgdFy+CmHVUHh0GSIk50QWiRt4K9n
r3nGIveojQpXVsPgNbbad/Lq455LJc+rw9fR+Lh9m8Ed9rRFgYJO2ZDG6AbUnDwOzrxQx57/WKQJ
3s4e1L4buIByeTGDvmB80SQ3wtDR4ZqTUDW/ByUhOyoGSDrPjKkRV8QmJbabuNa6dmYOPKaFf73j
3z601kfSgYYhNv0jxZW5KceEkAppG5wgYYB3pNzw7RHSNtCAvaHoNp7XZATPl3sKRh4bqzngabi2
e8z+2ia2GjTSqrdWJM/st6QGwsdM/DTEOOykiQcW70zyE7ssrQpteMwH9UO1w6njuN5YFOXACBjp
HLAe2Sva2z7v62OhKmQKbKZRP8oTHq7loMJyL9wwIv8dbgfdweAH64j8Woz+vIfjyFRldFfaslhw
orI8xOh9QdM5w47HzcGlK2lcDcN564/1vHbT9nXEvXLbZpgAy8R7I1FKpWOV7rKwxwyahZeM8/i+
DhG05wWvgF20z7R3bm2dnqtCf9Enqza4G7ip8ufa0UCzHMu2ebOtUt8XrXrC/oHzKCclxQrT7Uqw
QDc5egEGUWPfy6Y9cEW/puQqMPYSrHQuIxdSpNvBb+rmTV+Ie18nirXUsH5yfftJEdbvFXLiUOeQ
EES7rCFOhFc/Lx6sdNgUWc37FNFDwYCMhEvjOEE80V5rsD3jYjYPlsv/qLDqEIyLbq+2LRtKQbTS
uL0y+irWqXTNS01Siqlt+jyF9o1J5JTWp17y5iHx+IPmSk/1wBqrdYwXi3g69tfO+YhsSAlZXD7W
YvrobAwQTM5oeC4LPiPSLSvwTFSApqgYGofRtTIENxQe3dYyHoTbHKOGQnL8OxlAEDitOYoeafgE
ryOnV4xOe7cikBI55rvFxnMrC+8CW5ufaF6nndUEmZmdxrJ8JXWU7g3XTLauo5Oz5WHmlf1mZEW5
ESEsl+tzUu5JyrFdFKG/A2l/z8HDxPjsE/Cxe+ptyLnyph+nmXDkUHHB7K+RMo6Av2IOZd/eHH8S
yAXTh9l4NZJPXLFEYT80vfm2aWwSJrycnKeSXdMTPY397sEZdOAufRuwZHcPBe5WP8nfaG5pDrSQ
YLuIme9p62wa9b1bujttG+4vD/OhTMJdVi/veuQ4Qcsrh7hCUgtx9T1x59HYP+Rb54joh+/j9lQL
pYMiP9dD/KnYFFc9jB+Ocan1ZhV88APZZjd3goUk2T3mj5MAEixrcsU6c/qgm2w0gySo4ylfR6os
nyTF37tJTqc2aj02jnncLrP9gUvoSLjgbIU/1DXHZk/Jd05nNVNFnkA5IFZ2NSgX+JwrCqC7k9NT
7aA9OzstsXs/DXxd/qg3mLA5OhXFLuyWZRMrIrk0IjBIhBwraDl2i6eEYnYrY+RX5dz7cHMx25y6
mTu98Gf7mWzhL0BS1jmeLSrQY8feGrGrzz2Q8DMd62YzvBmyW/vRFbekmy8acIZt3XZ50HMX3Igl
LdbxWPsxGYDyJ/ssRiuH8mrb1vuM1O60MA+Nu6lc6+ZbS7EhyXGDCE30OP/s2+lNpI676lxmeG4R
2/tUR+klGePlbDXCeVoiFndDSp4W+Qp6/qPCu7n3h0tfLP2+qaPPrIJgNjfmdB7ndlr36UR4wg45
tsA/VcPZSswTBrGGW/QM7ANz8VLDFS3cS0xAzo+zhU8Px7xPl89WOK75DiSdEDEdP7As2709FyRd
vttqQ7h31Ux3uD02NFvtRPZrXl56832oxDWnzMUqJ7BtZ98kBrZenXOAhBJz5y6UcfcUNhKDLgYk
rPi1TXPjEGE94nk8E5qxnkxDLitSP/lXDNpqXZSgNJTQyz1yJjUkRkfy2aTya6kNGEK2GZ5H3iy6
fh5VGt50hjvuBmy1lxyoa4DD+XkMOaE78SmOItb+3jDAcTEtZGTwJmSBNZXep2oBMS6zNL/w8U9b
o3f2YS/5Qau4fNL+xEqFL/atN95oTdqKedpoyp1Wpl0MAeSia0LZ0o8Swu169MQxspZDxpu440jy
6RrJhur4k6kFaYbhi3qhG7DYIWye9gtr4E5UDa1GYKiNKtrlfsQnBr+3IIFv++7GuNIZUqystDIu
R3dxPOLjUErJZO7oP7ZOMancDYwH+Qr0gWOBBwZFUoEb4MuldWwxF9i9lbefwrbecp3KOWjX7b0Y
ID0lTAxIN+Yl6q3bsXV78rt16KRCXbGm6dNW/DiqltN7xsvOBSQNlvFxjpy9m/AQ4lLLgaBkB4uy
lI4dF7fiKlHvNaAstqOt6t3+GI3xfFmYFG1JKuCbIHWVqMCcUVSQxfH8c78r+rue5P7sp4+6Txci
ZlHxA9zeKQ0NtK/xAYxHg5t8ZFfW7XPJqSmZOTdr3QxBAZXtOMFSWpcUQZhk1z+nXLqBy1FiNltj
l6rGOWmXnQoRTJ8kLSzRSMepWyEgNIoXwW/kqUGYtdn1koqsrFpcoo1NyaBZO+XorNxFzD3jdgU7
CvmvvkyL1qfMHBZ0k5FFZUCdo6+0vSCQ/sJFrAMjpMyKMvgZwDkBqdtuMN0NHWoGiRK2ScwyAKpB
rwBvW54UCYZ9ZxQNjS9WEq1qi3OPtLyRLqOxI7NV+Ze2GXpG/phzt2npYAkFNZQHjZWqZ4JdTjD2
pAgrjlOHgfl5ESyNG8frAqriJbQqFib2oGhjkuGkfoGrs9VkM5EIy79L0d5/GmZDBGzwWiMwq2uY
Gp8q5uLK/JBVfzYKF+t4mRyIz8WvwunII/gs88PUEFWStMWKCcppOPGvmK3hsWNf/ubLbTZD6RHS
Vt4QrQqaNl6NvDW/aHpywJKEefxN71LCbRJFjDRjHRCFzD6dVprnOFfmh04WdwdGZnyraGx6ydCe
gxz7+JbIcn6MXcR9LLUOcmhivwsprQuSkLMDfl0+9iyEt6GfPBdLF54nsN33Mbebn4PZNlQDcU9Y
O75Rr4lXxC9dSiCXRsZhuSmbIrvkXZdtraltgtRykss89vVbrxb/OGIYv9ajtpxq824NJUlcyknr
Nc3MH1Gj7ygfbsmLoiW1TmMc4jZVNzwQ/RbifVLzhZnV49XUeuqTwnkX1QzpJ3ai8WUiuHHsKTlC
ZyJnPmNqidAiR/MIpkae4Oosj2C9k7NLxRTnDnoV2WpFdKtyzsN5Fbk70iYkz5X2Xkc56a/BIZ2H
v73aVqE7b0ZtLlt4jnKF4ZZtcSTIgHnlQWZedRCibt9KWhHOBDKrU5Us4ZcWSCdoQGVkueiIWvJU
FyVBQoRseW3vqpf2uTMsMoutES1ffUKvkpFY4Q6p1D5VtG21mfFBn1PIzcjt9oCp+vs2ktQpLhMz
uTLJd5BraPJqfX1qQxoNZ9KNAQ7X68vTgDPCIBS0A+cizniNCO+SkF4kk3KRkxWBk6DBquSEoIDi
8gEcl5LRKxID3CE10ABIjWX2oLnhb/6n5EXWhYd6u6QDraSDX57CpXXQNRey8lHkrbHFxiwxUt/9
+1bB/25+VMt3r6jHf+4GvLk6SP/j8vH5/VWVf/Vc/O3X/t11QZswvlR6UH0Bs+9P1wV2Qdx+Lv4K
GJY4A6/kwD9NgVe8LixEBQoGK4Sw8Ur8abswf/P4iwB7cUuQJHP+HdcFBsR/8ARK4VMLa1mKMa9w
/y8kLa1GjeBcRjJZVYOHbB1bZwBK30l9gzvsLY2wNKUcmdh6f1ht/QYP/+C6o/uxGMa8K2P95UTY
G3B63UkSZ6g0Lp2VNrwotlFMev67HRliW2QWZbDWvTW3a7zUd45UpNYZtFdjF/9ySi7IbGecGwjd
QO4zp/amyn/ZNjCwOm/DTU4/ymPXqep2iVkfDu2cFY8Z1Cxy4piR0gXez7WlE+PaQ9XoDSvdOvOK
XeWmt9HEwfVaBmdNFc185G4uMfvnhZIoRARqE6jlw1nVlc95pV+aYrkQ6LtYhCB26IcMo+AJumVQ
JAwwKK61N7MiGDZVlXvroEVfFL0tZpkdoCIFRRceep0/d/Q27FopgiSRn3bHBxhqzQC7iNLbtmrI
16ElFJgW2ZMJPXT1GdP+mYv7F3WsX41n7GsHE2RqFq+KSkLeW+sJv6O97SMPM0kpH22LWSkkwdVc
aGObT+OrxqEwR8tTk9XfhF2GM4OFp6xS70uhjk6B5myn4qvEn55aePKn2bgvk/BUlf6worFsXqGM
EjUocv8GdVySvyi5e9fJeqy/Qw1krv5VmXoL9qT9plDAXFPCiVzdNpeFX2zlRfxku0xObSonN6p3
xKrTzdqhQuILmlm2csdUPcQif4r1Qw6CgKRXyCEK6sZjMsEzyP32idaWDxgCcANSNF4cD6nmRy2s
DjEQA09g02m5crwZQS7RN60WHVzwRa6HmR00KThjhSRI+FGJjQnKSmKdu+io2cauOkCPDVEnZFM/
SMzc2k0jnsLJkoLcjGo2gtnjyijxP5oNGclpjH/MCU80Ci7EjVHdsc9umM95J8MzPLQs/Br8gQll
LWIlbJpNBq+Q66IiM1bVxU+aAg6jtbT7rAZBkEB+QJfqsTquLDHs5oZsV9SH+zEld+JOCm2Qnntd
xABNuEaYosIbVHprAANMKZYSTFABFCIQQ+i+C699V7FByy3YK7ps23ZCiQhRxyp1n7aoM7mNlsRl
zm770xzaO57ztTYbohsqfXKlPfOC5IDjKI5BQoEaFDmGfDdgbPB/JX0wxiNSA0lU8IOTWMGXxBnD
0DUgRnrnVLeUgb1XRI5CH3tLCXHztc/EGhTQhroJzsQ9JXzkHW+ceLmH+z7vid6Ft6neUzGDk7Bf
DnOZbExf4+ehN5DEFyQNvpCNYpps2/6PSJl4bWDcOwaTs+TdGRJWqYibON8KQoBJoSFzjXXW0WKc
ymneu2qu946jxjubYzFlvXW0LloAL4SGH5nzbnof8kMc78vJNUkwqV9ysS++qKKbLF0+nDlUN3Ht
MEykDSyLJOIkv7Ub6bUco+1EMCakaS8S9t5MTVQ+Kj4f+uV31CQOHY7L2EOykaA0tovAn/x1FtkH
XLBcW8f+s8EC0UtIELV2COdScQ48hhlyYVGUIGoaOGJAbn3brXLzG0LrsY/jO/Ascp/NFRLk9OGD
R2KsnRMHHcxbzN60chinkN7C7irjkGZzMDSPK2RiHlprR8XmD9jPXGPFMsH68jquynQiCOFiX8nt
LJDt+Oqlyzkd6aHpF7NcQTU9TiEy3BTvzKvDjUKVBzQavtbMoCE0tVb81eRUVmLnuRNcWYrogjxD
JmD6wpEPhrqvlh9mhg/DVj/mojhNJiUpuigp2XaKEUjI/G4lis6/6RzlGF1mOidpW1plskJ2pmcA
5wT5cPqSc/Q4XVG23LV3Sc9lycYFF9T98GSG1zbuJajdH1FtUXGKtfmi3J1ajLeJtBm63bJvEM1j
s/3wGlKhzfA0kUyFovkK527gKjC9z/1wQTXHP5MTeKRwbIkN/xKpEZu2LI0jAgyskav9aChhHzTj
/+buPJojR7or+ougQCb8trxh0bvuDYLs7oH3CfvrdZLkJ02PFK2QllpNzAzJQlUBmS/fu/fcZOuU
ZfkDAYVBw5ReUVuMb+SCxOjuljuP+fqGbNRN69xQxP8Ug6XOYUPkMiKZH8RqWis3eh6jOb0AmJq+
k3kfbNqKThX7XRIPbH5duJbk1K79cW7Wre819gqa+106RW/opc+DqQ6JSxOUDJWjh9x2T191fE1z
3L3Y/oNtabMlum5zw7BrVU3vucOQml72Nyy2eE28bwwzaCwnNOt9kO/KHMhc7ohgNpPrRNS3eKbO
tOX+iupmXpskzCIMsU9Jym1NO4/0m5R5GT3zH4QNI9SAxrA2zPgp8pTYN677Y2aOtwu0xNHUYkfY
bB18Jq2AFAqVYKZlkRZe1qdcSyX7kmCaqmbenOJZ37b6hgvsuH6mj68uXZj1t45pgPlNiuba1XLM
KU6N66hAolmR4XYXjX78FwDb/Eq5M5CAD1Un3q9ujwHQewVyACnF1QJQ0XXLrtCi0Fo63jHQQtFm
Waz3QItHc7YTSosMhQrKUpRzjAK02JRMm/4lAqv01jaGfcJdHtJ252Df6aJ60uW1rwvtqNQ1t6nL
706m+X22hPLGN4yEhr0Pw6gkBjtvnUOfqHoXJMzrVlZMeBepvQGGcLTVNo3KN4C7wAKYB53souDQ
TMb0ebHmNyMI1c8syGBypUXzCAq5B9nJdx5OTDTdedw0jEDuzGgh8MksEDdOY4gO0LfFsZkVFCXV
6Mk5A+SLOcb1mXko42mnMW+QqseniIeb5b1lMOBAG7qYyAbw4OdoZ98cf1qHEbAAojwURJwqvsFj
3t9Mqe9kW5Krm4SWYNvejVNgAKdWy2pCw7YXS0wzJnXt8VobE1ZGhj4kWJLoZHACIhE7obldpZBQ
MHQ41bbPE/dVTRHJM1nzhn932GCVGN9HR5LsyRxzr6JZd7tK0srJZi/dezetlxOMyuY+6SntFGTi
b1kjEXyyOHb4Ao1lH+HQOHux6TKduEbkgsij21nhxmUrC7q3QRAH2KviB96VtTG7G1rEZ29u0brL
/EjsuHoCzoFpY9w4/vg9LfKzMXO4dfPxiBw5ven7wkH5FqHei6BO1s7HB4sFBGVfKHOJG8G8KmiM
b+iqghqjahhbHA9duuFgWN155Nac63zZ2nl331uKJowjtn7HfZuzWWCjHfdjmv9Ex0ELbfLypzkk
PJIMMJy8FuPwJS6YdWAmIfNrV1XBuYpEuWuYL97gPL1UhX9Ac/3UZBh3qbGah2kct9ng3pGDPUoe
wiXEFexAturK0ry2gUUA+CRP3p9um0atzRbvfEY9OoZEcPMgJ0ZerTvLqJ4cA+koPSFbzkfEU6va
9HagYZN9aCT3BCLbK2wVjBI5wxdJ+LwsYNa8WjHPnd3i5E097f++Cu6mCKGIK8O9nZlb3K/Plts2
Vx5+uVWN/iRd9eX8yuHilb36jIGc/q5yDtL/qyHb4YY0U0Z5FSSSkZ99M0pmixNTOfBqHafbedO6
6gej7uXUB49TFl0x4d4x8u+2wdSBnDTwSifONu4/BuGIKBYkwln3MgVlvE6oCfMu2HC+u5WMejcm
R5uiajSf9OQpj858Eya/IBWC1AzSS6P0HqOeRdwYV5afXbDfL9te23XT6OJ0TxYjX+YWw8VU2RWU
/5MFMny9VPQZZJ49BBqNHKjT3HDaIF56U4rglIuZbdJUtJZ+5T2z8XGavtPDTpgQLmdB2jdFGfxW
n9uoV+SzkbOJW7pg0kF/4GQP1OBsYUbE0JWHeIuPmJ2mJdQ34k8YENyn1hXwFNzrjpguXC43hJnR
nC+5zEDtiHZLXnDzWlft3DAW/v/fHsBCYWPy+1OD4IxJd/jNKvgfv/TVGRD/pr0Y5MD4puXh7uOQ
/+nHoDOAjwBEGwE6UmCJ+M0uqF0SlvlhI3QdF6/GvzoDgs6A55JkiyODXp8t/jetAVoA/+wNCA87
oumYLvwUl8M7b/fvfsE8DYl6crOS8XfT3sM0XE5G30XHBhwH/FgOwVW+iUt0kdFcmeixu/zZc+qf
UZV/H2brJHv1RqEcbB00qDgHa8UdPVh0YrGBMRGyGGFRlNC4ZamX3VuUTONu9tgVxDwzqGAYZDTj
TZRy+rPK8Hn0hk3kUqSWXXFnCCs5xD7sspFDzawFN2YkboAO3hYmyY1gvFD3GOLit4l8aMdT5Quy
DiFFtkb8NCXql/zYlTB1XJeStAEdsrUJ+85buYJeKAVBD1ggfBfBSLhIc10ivZu87BU3DE9UocM2
Uduqoj+KGlnNEGRXIf7Kde/W99KUxb5Mc0hx/ZQfxiW/5pwsj6GRnz2vukKvffZoGl2SxLnrKZbK
JfSRFODUm6EF7JosvUmNOd8ySw232MFviYEzTjZbcd/Oh3SApkiIQbkP0mLrZ93eqzz42E0HNT3i
6CrdZ9WZq6UNQD6RrJ7iH0sDqvXJsh6IaL5u6oHHvLo3g3nb9PWBQzjVV3tMJvb92joCm7oaTGvr
J/3VyLY2NahoC1qTRcowOK0f84zJUtl4T0FXADwMrefZC6o1bQHiK1yxR135JCe541BlHBTRFpfZ
tvNtisoJpxpDIYuLGZnbtfRyvWVf6yolK2N5jJuaiqkjVi8OHwj+o+yA0WRni7XGKrgpyUtfOXa7
TXHeeIUHRBgAB6yLI3SKA1LjQ+O4lyT3dyRb70t8lhvoj4gCs+5cN9F5rENcICmsH4OzNgVe9SoE
x4ysVApmLkU3zV4q4l+QljqUcuF2GTJK6YbzdJ94kHH6HyBurlJdjQni2FaZ9NZ1ke3tBo1GhSTD
lMh0AEAf0mZI1yb1G2iL75hm9mhbut3cl1cI3Z6NLrulMLihntxk3fCI6hroUE7AJC1dSRklITx3
qdgnNTzjBO3nZrT99yYv9iQF2DsXitbaFCX6/BHyY9pXp9EzD6FQ99Mgj6blXlnVdER0jhxr5sCS
9eiJatsCf2E4z2HpXVP8cfjp3Xvhl7yRsboCghoR0dYcoJBCweaYOy+Qa8mspYKliCngS8F8L7a1
HT3UZbYjPXLrzeHLiMqDj0K9NwmG1CX+YUvjeSZ882RFNtke9o/F897aTp0jyVjdxBWJ7vxR6t51
7yYPdAuPkyeuLFrwFoqHbG4O8qPFPWufTbJPYfa1Zb33sukuMBAy+XNwVeXTU9ykd1EjtwCcHhoZ
3dW0yikSsVdC+9Q99MAtH2WK9z7MxM7P571rwsG38+DFAn3f4zyyu/Bt0Z33xWruWjRZdaguCijz
koK8MVNyE/ABQ0nVOnnGo3X101P5MfV/ypxN1eyqh1FQ/IaoRCkFo03b9sPOL1kktITa0c3/fGxL
5qU2nnzyoz3bK3b19GyZ0TmMqg0uaT5gQNio5eUj/wJArPe2cweacpHfuEVDTtnyuvBsMt4bfLyC
BacxjBOnkR283vymSUV5dFtn51b9Y8NoQo7FzQDwdc3xcp9VKDyUqYpNKExnD0mNjO06fiKEgFoY
LksWvLDDb3xZXQb8oBt/SA4AgLJN4D4H5VPsP1ERLmt4dbtaxMzORutuSBSL/0KVwHG8mORz1rbw
r8NN588/KqpoKIzM3+cGnE8XpIeOgc1WIKxUEYagKbk206nlpgetBy3jbLnepaD/VqGuXFs8ugjG
lw1Z3k+OV956Dg8bE2ueErT56PaUi4bHOjp9/y3xnHs7X2ikYD2z3Ftp9y+9Hv+EFr2iMAIuWaCt
pD93Hc9Wuq6X4WdXWTU4j8JaWVV610/D90IPkcYu0N+f/9SOJdksSLLnkOmu6xRvIzrkFSEUd1Vj
7gqyT9BLs+QCu3oZe/6tsyPGp2WVUFQGHFxKOj5I/0ezvGUpAJ9rjC+unmMNU/zc2eW7G7lXMJl/
QDG5jYr8leX82IbmMR+CBZKznn33z2bbH2QPPT7s2yMlIU8zUyBqaLnLa+ay7B1UoS5CrMYaoLbO
04kz2bvhEnJA2BwNG2/EKaQus/R/5AMaDNpR9HNa67l0C28Tu7nahhCLp9FmZ0KwJaLgr1H4eAZk
0bPKi56COom2qecOV1UTfZ9G89VP89NiF/sWUtSKzQ1zSeD9wI9+rvr6JrFMHNA6d6TGr0X7EMm5
F5UvpUibnRslt4k1Pxem8WsQMd3FUR3tWdyr2QVP63oQW7270csuNha8Akoubd97kGDeykcFBt0A
NxdOAtVNZ8wyCSxb71CNWJ8NPZksJhwdHn3fHv/7SFdjlVryp5fKW77OJxau9irL6kMGXZX+O7FA
2PLvvRFWt29Awyf9bw1IDFVdP/2aIvEAqrpaK0OL7uprto5sldcfwlFz2zK8K1RHXS2rXWLMd3lL
t2gk13lnV9mt8O1TUft3SZU53Lo9+I+BNuBiM7VNxui9m0DYDQHcNjv70Un/hC0JeB6pGhcqGpBb
geA7DDzmmZDz1dKh8B7nbRW3yapOqvukLl4FeGg29/wwDCVAgiCrt+ACtr4YkLdQdqn+SubA2Og2
GIF1qJYmB/dl/QUCaGu0/nnw4+VY1AXPFjFEtj0MGysiZ7qXvbgk9TeX6XK/cBJi2kxuzlE55nWm
gn2sxmYTqGVaeWJheeh2YzHvcj2iRqx1dABKrkW2fE9c/30WwNm9qPdXvWPezB6gEuRYVcj35IqU
P13hhxtTvpLsrZN2fLbm6czciTSLYLi3ECtDGSr2Vk0+Qzp33M6ldYUV1F7bRm1BEWd0PlXFsC8/
xumF84aZNt+oZLyQZGRuB5fGQWYRnYS3YG0PKNHgST45fnGcm/IHQlKxboPkgqkfjFsxqnWrkoNr
leNOqNimO5U9Gol5JVHM7lnI+m042ChCJyb8UYViC1UO/RNkT7sWXDaAJybnyrGvoP/BGOtYNVJx
moc2JMQgehm1bGCZG2uPnpnkM+QoKLDNaBc7nOUYhiOpiNHj2Tac9BTmJq2L0pNvokb6ivau3nWz
umadOw/WcMVKPrMkJhcS4988hric0AHB48g3MIFSbylSnEyMS4YiC77IkpJB/4SNqMPgC3V7mzv+
k5Lzvdsn38ZlvsgigeuRvnm9p1ath0UTccCwlTFTOkeRJjEHkPPdpqYUCPFBmKUmDUTer9rq3S3r
IpLDbIaLCFajSbVWE9FwaK66YbwxpAUoorHu1KRlNjQcxlabEmmU+hPwKiRKD3CC0YOqcyGtE/1+
+kO99bP2bHH2pvFhqf2nzva3reET2GQHa+jj2kK7w8S1i90aK6hTVMgNSFUZDG+Loo4piF9h3y2z
CdAt9jWCpFh05vHbrKJ1b3vhKg5GYnvMcMVi2gJFHjaJO2vrSHg/wjKkSEYpFbTpWzb1V0LQpbe0
PgVy1bXrcREdBo+1FeseY1QeMhMRZtb0d9x9nMFD+VM11VMYlnDhaMcW1paQCrW20b74vh/SjG8e
iUiqdezKuZPzKxk9HH5IllnRwHiUYXuFxeIRv80N4O37rqQTPEYFX+v4KHw9/xDOe4ceTpkooSNj
Ollpfpid8WzH1jFCz74aVErF5TnbOaWgQtRyO+RYrRCu/kKDBV6cYnipc+SbaXATOapA3jQgB62y
tdQanxn5GmASZ2PQUl5nWXhwDFoidXBUXfRXaMX93gHylrOrQI4tV2GHdb8pxpfMj9J9jqSpN7Kt
0wZHUpD8K9MnORi2an/KYvcaEXq+5dNbsRbtoiy90M1nyBKgRI+19IVVx8SYAQBQHUilGHauYWrd
X4CO2owdbfca1yS99Ie5Z85HMFJ+mmNlblWISdxCcbs401PYEHFn0ZVqkuBt6Clcu1xR4AbdxvOc
U90zaIKiZ+wStNuUKZhKnYRhJLEl7bpTiFnp2u98G+OdOc6vXV5jNTGd25h4mH7uUqZZklMorSNL
FXgVk2e/Kc9J6FvbsLI82i7Zm1XzNNqY/teke+ymlkQOZmCUgQNZAVbZ7lKD+aWRot5q2vx2AH24
Tgg+WYuxSe7aOH0XMl7OpEycCseK1kPDkjhZxt6uonaPLxkVkstxlLynaysubuPYeVNOa6FMSxEI
EuXYtNVOc+dA2q7a0bnzIDlni3+N4o96S/FHsAzA29uafvUqUf9w8IsYs8d0xVInKKme5+/ugHe/
SJ54XH/A0Lphas35ooXP6M/tz6BG6WMs8YNb/pit/MW12mLXWsXOprbmBIvfa9bcUQVubZdli/ge
C2IA/biGnSrkzI2I9RSCcX4lA/EmSHVYh4LfKhLXpO8SPyg9ckGgscB/9Ddulpsb6KMcIALa86kA
QZdsaveKYf9rGiMnp1bIcfSVAj93Uj4u+Fg5htDGJcvEYhQviO7D8/TTr7bLzBAcz0BokVKnbutB
M4AZX5Azc4iH7N61boIyBcurEfvSQ/k0d8e6nk+4b0+uSTsbCyuWQdTltFLPgclETsj2tYxISaFD
wKLYo0ZySSVkR7fvlPk6jU14lLW9KznkLoV1dEtMRLbfvEwDUIOwWZ4bDzSYhZWC1Tsc5+uqs9pd
6FnYAh2dNbMPyoIm6HhXZiFiRZVckwt4TjrzYjrWRVGCxW75hGPqERztA17aZzGKQxfHoIZFhxDU
xtk1P9JGwNkfdLceilMqE0kVJEcQlPJbWCmxIr2y5bDbv6bpNaPVp7ZwIMDEXYa7YP7ZLoxIOo6m
NhVYOOpjPG3srO6xSzixWIeLK9dOPa1z0sM5GJcnvND4zADcrCBOgijERg3lf2WEPyz5MrIgDktz
lwxzvB+i/PVcuMGF0fplGFCJTagVzCG8idshPxIucyp5nbaYrTWYjF+d11zVps+cGGeaHkqYDi1l
uNS2h2bCTV6XAsfvrVO/2QGxPCorgREPO1VTkzDeXfcdQkS0XMdCoTPoPUjf1f3U9+hzEyBWwAEf
ZsszziZey41y5mzXDAO1vmdez579SMworV7argU/sJoRfxx0YgK8ztyqfjoLoVFeuVzjTwDdQYu/
b+uD6YrrGneXCIeD23aPCAjaXTm/Oanz5jWed8ymv9J8OqZ0EorSBI3ZL9cOSWCotH8KrujFRtDN
uPC1bJbq0KvsZxXyLvxhHq5nKEUrG2WodGOi/xoyWlSSym2ugXR1EIodGRCbiEEvxyx0EK5rr8eq
N/aCPp9FP32NIxRMVJnIv1qNMZ6UVs9IFe4lzszL4PjGyem89OwqC9yIoA0wyizb2CGg2653/g/8
uf+fjB/rj23l9Vv59vM3xI/++c+OskEsuwtCx/QFseu+a2me4WdL2dDt4H/Jy3zr34RNHqkNdo4+
sfl7ExlEIv1loh71//hfyctcXuJv1ENEajQhPSFoIKPWhqJIs/rvHeQCWGWNcSd6ES4pLQF9oW7Q
0gsgRSRHZGUTReXKYDrSvNMMWiabvU7m5UQkEXFiz0Piargv3R+/4SEjfRY2Va9kWFbbqJmgaB1J
OtN9ntai6MNupXo/aImWDK1IHtwi6zoGHK5s8J9hyhlpaYEervD25BH8OE608ZhzXZFJB9zcRsYo
Y3RbuBywjwdNEcrhVEwENFZb35Omd2eNRYRUKWMS4/1ssV1VmNhDfXUlCmL+IFplk5ee4mggp2d2
kaR6DNeKCEgyDb+Q6BcrQyfAExgqUzDdXYgFwzVFzLKz80XgsLxFJUmpP1vGAxjVFzVWOgfH7ok3
WTchUmJ5aJrEGIYrf8pLPgQS2UL+DbRMyqs1DkN3bDO1MLmEtmkmGDv5xA5N0c5BgB8hOzvhbccp
fu/3vw05/hvMoB4K/CfoUn/lnnARLfpMICD1e//4yttMOW6eju0zlrgp8o4WjrNlPFGXcggjH7Fy
VbyV2Jnm8QhXfKmXB0NlxNseRBE6bnb48+Vww/9+OY6nLeXScnwHslXwj8tJnFhJLAzhU2cizWzX
Ew5yEl2EO84GTUwX73SyB0xX1PGdIfOaBscEUCBK1n++DsHI5h8XwmPpMjWyXYtPRz+Zf38UFtoU
xMV0qNUrbMzF9dCCc0j3bZslrn3HCTYJ4WITHJGj+5PZ0gCRMZoBRO4mmX17nHeMfPU/hnEORjRx
fe0oceOlTFqMm2JCZ/BO+iUAoctUkaN7ISZXuHd/fhe/h3Xz5QJ1EB5EdstkkUCD+vubcEiTbZRT
z0+TbFL2a3dYIM5v7X6sgnkfWx0dqFNglASBVqs/v7T4SCD/7c4CM+ZbruTWEhLJrOaH/Q1fySjA
7mMAiU8uXfM5fOyHAnbPju5Lw3cYWrl+cS8hLg6ketUWqVybRjcEzaVcHFjO1zUyKJ6IGKEPTyo1
RAwHqe+Aa3BfREbcqk0bC4/zD2hDiYQBLr9eTsYhrvibzKRnD6WfYHKFnQD8d/AtRNQ/1fd1SU+A
lDDkhqTuYIw07GBn5dzXtMZqmNoNrTTM6zy4XQd98zRPjEsQGVh1z7pDY6DniorO10+lkSR6TcLx
6/LlQ9mw+cmWNAvFUcCDC8UBp+n1s21Jb+b/+Z9/hcxo/adNBaKf4YrNKdHbT3Vc8B99xAH67U2l
fs9IL3juGZk3vLhdIbaJf+CrwTFw7qyJKNBVRTuxeWcRZYCyKzuo1dF2oWcva8SGzHc2ooYnj6+8
DQrdEFPCp2I8zhFNOASINSaAZF/WXjSEd3VGvIHxVn0ukFiTGr68qSHUtP42CAVJcWvNJZ/3i5n5
xFxf5akkmOOQhrLS7eHF4GlggV0GxY+Oda6v2rdhEHCvpdFgPNiD0qsaelp9nYA5R+OhrDvu1U3l
eFFMXO8s20LsZmAGHak2PfY9kF8m4z5zW3cjmR9uin2Krt3nn4qAoM7oez9X1ElF1XRfFCachYZB
0hDtORhOSj5CbNJfboJ5Ls1f1DD6WEwzbxRpyMEW7g0XrIBl9mdpQqCOSbuSER/pn5+N38l5+qnz
bF7BxMBKWxX+0O9PBrBPhlVeNd3OhhlM9a8SK06TPzP0KTJKif8Quf83y7uwfqfIgiJ1CXFyPUu4
PnlLzKF/fzF7WqRf2a13S+ooO+sqc+zBAqsELpVYRidGbVAdCqkkMSeZY4bqGKHQS5116PT6H5D3
Kn4QDwlI/pVltpPx8Pk1DoK0YX7u4zsFSgqoCVO6aXCLR4btut9d2WOYRuxpCladfA5pO6x6pTlO
Z9sO+tQ6EXs0maR8DYH+UzFHJy7Dd1uFnLUDl0PPKcWI9jwKTPITyXhLnSqA3XYLqSP5vFAj7vUb
I85R/3IYmV5+jT8qDOQRLrzDn6+XxdRvj4dpQlI6WV3Aa37eC+VAdksIcyzCo/5Ufn4QeEbMaX6h
M+179loKxSjuhoeZ2L1TkXYuMxwSXR27ObtTx318FyEs5A2UgDQ6m6oCZXy5oeOpd604kHFergRh
eckEOZphZruG0Rq7xcEhmNSmhq+xaEdrW5hmnmwtZxq46hguRp9dRQ39N4bDrPaJeYwznNfhLZ6x
hEivarDzcFkrDLI8XXE+itADlD5a7vcwZ3hpbxNSfbvgkuWAcRravR/fQbZknf6Ttd2UIUPljyUL
5C1CxF2ZjV1cbxs6srDXelP5HACDQkZBd7QYhrBx4MXX14f6r6Q0E0E+FuGxbJX+yg106ky8/G5M
G0Bfw2JaG86bBt88rFO9iFYOgp6vW8iIcvTCzNBE0BvbUM32DM00cLI23taQb/kQbYExsjp0pP8V
xiEL54j/qEJz4mWm1hRmCIEXwcZ0YG2fuayo12nGF3OQLKLEdES5IwG6JUOPswkV6RQ/xqEsuvZZ
ApTn1WtSs/g0AHc443xMuOv6FPJco+93OEf6/w3WHNjIdmslrr4qEzYBm4nHpFJ6X0RfTgBppQ1v
7iYFSMI1MhTD8vk/bqv/5XmGSs5+SlWCCQSZxz8WD14daPWUV7eDZ9REoUAjhnfMQdoh8xe9UDWR
8GOBX2hSJOp64/jaYfzPWhKElSCqg0gBqfdACZyx8Z4NdlI/eh1Dbh2iPC2XOMpNq20PzY6NTLj7
xpyxydN2F5QLG9MyCRRH9x+zDx2nujP5dAfHcVtxTVmhd7SvWp3zqsvH5IR2dkkCSxf6y+fpAqko
+fGreOgQvNGwSSbRbGO7RRy1quXAqh2NRkb4U22ENH9Xnaotqmc/nHN+DXC0vrhcdXoTESyevHST
woUMSThqMf00OyiKdejBlMTrrM45RPmCweLnL86QhQ38qYo7FkpaM3j0WUEp2vzDsWyFnooB1kjA
bW3otxNZNRxtYkWcgtFgZXDXs+l//r8YSRs/osmIzftXkSD9UBcCztKGSFXrjMJ6hWa0ZjMtU9Jg
uEori3XxQ4MMJ9q51SsxkDZ3jnlfvU/KY7PrlghxHqLdotcFAWsnQ88bF09yy91ZB4MS08VwIn3W
+NrAUqTMS3Ob2osj0AXMXeuxnTWzwfYKxthqYR0MTmUyoi/CmV//2odDOeripikni08yVs5CyfJV
DdE31lUXsXoh0hQrDjlIrJTZuOm3TqQRDD1EsEteHcvM9LgUuLC6GAq45WY0DItBnOvpzzvb7wW6
Ay7d4rzM65CmAiLd+gehnzwwgjqjYLmGiaXLj9obJPc6U9jpzufNcxuXiG+4atSkU/Y/HRB+Pzfx
8si6YMdzXLaIofwve/iAZbAqEPhcy9IOeKt9Y+syk31P512znCfTXZQUpj6Ylq5+qMrCS7lJOqSO
y/OfPwupH/r/rLW5Govjv3AEDjO0Spb5j01+lpmXRbGT8rXZ/VzgB+UmZd6XsBoQ+QlFBZzzdqgr
psFbprd8UnGC112ranrJ1/11t6rJDb30FkG+KNxVzO/xuAZhhqvgmBomxxTE9iP3RW9wW771FdFu
A9mhpd7Sks/DecIG7BZQXQUioeOf36ht/35ApJwJLJ9dEDM3B3gTL94/yplYAXWnwLspI2ZukEUn
wy8ZH1kzt/2282yfb6HqU73TLPnk5tdfS3hQxXUBPqhjB4NwDuOFKPba7Pv+CnuvUe4gZaT8Lo/L
tAUQM8TgCuM2Xp67QixNuqt7xooXZM/6YDzOrX6FruU17jytz4emERQfhwQ71EW7CFP9ddcVZg8b
w2kMt2PLFEN/UuRG6j/i4taieZ91sSA1WgKcfS7sItMPIZsHh8YSiHgniXnMjbq85dSrj5eU7ha3
M4Znjx8xRhNf3errdBQIl2tMTZb4G5ZH5A6r0nazGWZjQMfmjMS9ZQPPQa3qMxhZknO/7qIpRA2c
YUvP410vaaHT7XU6vXXgh8cQZEmgsg/1SPfm2BFjOt1NRcaRcpeI8vPWzgC27Po2Igd8Gwz46eUB
B5J+7OYeJDNFF19DffbJpyHmB9APb9+ZDMHf8IvWTarTMLLfVZt2KEpY9EbmxyMZWcwNlv4ckdPO
E0TUk8On52YwUy62WaO/Q9iNJWLes1o6/C2mF/opxGmfsSR0ArWPd0xd5sTxBi2LSc3gTU0Zb9AJ
5cEBup4I5lNKIDVf1dcFQ3bw+VOqhQNE1geHeV7TZEykPzjZhR5GI7T2rTyUcTWH9tqJM3CaaONx
5fY3jlnSTNr7I6lKcieb2J4dZDm2Pngn3hRxXfPnhwcHEYzjXZbAlwOdyyE5MXYyyWd9Fqu8ea6O
itWMjzKFDBRENNbHOmrBeJGQdIxpnVHYgYbreQFuyomPFCBFym+z4+vDNYR7t3kfap5lgtsTMzLa
9hm2wMw99VXF+NaAmfM8AxziwgTMZl7u68MEd2AvKBN6US9qx5Lus8Dj+dAl4NevS7PvdIAq/xOC
SpGRrHwTei0hpEEuBd8+4So11zX5heK2VlPVuMSoKder72eSu10E/Jx4eYSIP+IDYpPkFvv6FxBM
uFM3SRnrb12B7Z04j+UDPxcvqf7rGTl50HqE9Mk9ZaYn6jomn5WO60MdsylQQzuypWUVurIc0cIY
VVNaZwfFfcxQNIr1yv31MJpJCflvheZQ4LKvZlM/L9HnFza5tr7JvKlg4WRaFqTZoYXdJIsZKc3H
vdYTUn4c57Qr/LNk9xmiGSx/9FGNfFUJ+TAuXDTmSKfbDbnJgrTDNpxAOeli4CcPUV0LtPeNLIsZ
mEbtjiMAx8937IxtjU9s6ieO59dVVeolicYKdrp15fZ9+Z5/LCPjZ6eHvb+eMAQkqPj6HApRhGL1
nNdULRNEzAghLvC3Is5OtTRs4F85fdAhuIa8pY8QanD095X6bsMheCwtvQwZc6M/+8DhXgQ/6NPR
JfJ15Gt6NtUiMp05RaHGdQ2DSdrFEZOQLsrkMjs8lGxcuiYQLCiifSsDWIaowsZef8dfTbIMGR6f
kIELlqWNckq3Dr4+vUUZHX86qhsT7GPd+bdQLRwmqiNJEsjrUjthHRw/6swirPVvGhjDBAWmVzbk
nyD1pAlBAykc0NIVRpuUGRIw6af1gwf9l1/IqDMAbmR9H3n9yZkJT5FrmCi6M0Hunn4iwWTV+oGW
lX4zWGr1wmSVSP53SeFOwZudtZLVSWYB3lrlzk2E9qvrPD5V3E2Di8T06zEbjTE0LFxZY7vg1sAr
1CYiv635MU8NxGF9PMuDn7hpcUGSpO9gbBCIytH9+voN0t8h/O9bKzm6mduvZ9KDtiKRdzl53PJf
a0Kt9a2fmuxEOy9BIBIR2W4mMeREEGvNu59NzLRpkjcFS0HEu2UJcUlmUcc2GYI6O7vU4U15GwaL
XrAaxI1c0cSBmf/3VY6DadE7ARgqkq/XFfkiuY/G2PPVMaZ+5xv6up7ic0+TZpctz1No2LV1//V9
9bmEdboWfWpzLqYNYOgFO04nW/f1U/qpCtGSRklcxhyl0XCVR1ajl8nP4+BQx/oGHcuWMve+CprG
YLLbhMvyC08Lj26YoIyBSG597GCtroJaEga5bcZGrzEdJ2HuaZbnjw/5s49LpmQ1jFcog5Y2PdQT
51wUSp6rOpSiHb3zce/GhW6v1pCM+QwioEzNe04/oHmfg6Xyw3z1+Zh8vUHlDx93jYlslHQNRCf8
o3MCrudriXE83TO2gtTgg/vaLpFG6Fcm0cjm0/9asYt+dHnLpuypQ7I60QUIgmz9FMnEQPawG0Bw
UTwMNsHS8WbAX8RjJ0glY8fLc0u/Tj2V+tCOb1h/3m2JVY8N4t8pO7PluHEsDT8RI0CQ4HKbmcrU
LsuyVVW+YVguF3eC+/b08yHJnulyR1THXDm8KZkkAZzzn39Z9bVclQrC2iltI/MLgjXB3+2IAcp1
A+womPi0Z5BQzO+0R+HAMs9Kc/pjf2k2avgepibKtx1w9RLO+PZaSCyJQ+EKxW64vnU+lsoE0A9O
sgZniZ6TzUENU8+H7tV8Jplfp5d8djk25DSbay1npKLY+jW9WaJFkdQc+75XjKzU0oUDxSpmKrW+
pxgLRequY9cU873E946XaP/e+0u034x9ZStXS35yV/tmuQezD9v+X4DJvgmHBOZCauspxEiRxUEo
KCljIGLEMOukiIc7ORbcvzOmLKb4qwbFBP1pUUTzaWIjagy6H/H6wPcSKLqJpp+Y07NZknsd9dS0
soNM8M01jvXo2q74DW7NDgkA2On1aMgrKH7AGPhSG/hDcXiARAXMpsymOxQB/y0azKORMXj9t85B
bYefVtkqfhkDf+JDeKtbwApXR1UfPuGEkxn8qmLwKFHHFuaX0E2FHR24pGj+7ox56H3DCnjiiznB
fH1xVMAlLiXg2bfeGWiwTy1a/Aa9fibz+msxpAanc9rA4HTdOps3d4ONKCA6frMDRfEGA9Yt4u4W
x7LUYJO9GxFN+F/glF+7CVtIBV+AjkKabu7abfzbjCIp2raqiGh8nlKOGc2C8OcMm5ycW/PBmMS8
OZ2cViiD2LBkTvawvXf/3NX8Ry+Jo0cokXGDf/FUvF8mJb5ILA+7YfkUOCWvy7508oS3gbbj2tdm
82gqkGpbsDDtItZtslVG/3wxf58Z0Uq6oC1eIDxhG9OSXwdfGbyRplPR+JSoeWK/wbbOvDtbP7BO
MMhNku9kBgb//MH/8SxQLnm2Q5UPLG6Dcf29s5PojXF4docntR24fguclj/Iic2Qt8BtovbrXguM
6RAm7s94q9v/+TJs+5c7wItgk/gHcshANGSw/svjEFQ03JYRgSpmCOgJ/SxGpk0wQGg3JnQNSm6D
cCQNPVrMKZyj+IbpfqJfENAs9MaegyxW3qZ+a1sf9mBXIxKpOGDwESbSAD47qDLieIDkllilsk1O
TGuwfz0myarbp5Y2G4Fr6SeJC2umFwa8rQjsggxTwG9jScNjISO2at0AQ0amxhnNPMeh6endsR6h
t+OS18JoGcxg6mPSrvkXuqgrci+pmXBDvNQSeAg2bNap+gnLIieHfEPMgPzORBNY5WZRpeO/o45W
iugnFzlZDpV2pcPDFjHiMLisQxpGz5yuCxkraJPrusC5NU+xFi2WsIqebDO0po/CvGpqT2y4dbg8
L23HFOzUh+nK66SsYI1pi0YmrMud6MpZzCdnilIYiLnuzTGkug4nvN8WfJVno2ZtGQVDuiXe7Ys7
CYERLiPNdinOuWYU6V/SQBW8vBOeZWt4UGu/FPFNOnad9RZc4Y8yG8xmHDGu8H8k7ppkl7iIpgZL
jrxanPzUNv00B4d1m/ylHlQCPoSeFbq5tBaQidM4w1qK4bYvSYzhTATdz7kry2oZ2i+cA9gP3wui
s9b0lbPU+BaITPuig1+AY8j3IYGW/xE2lgzuyBW2bYyk5qggq7YGjQFE28eFvU9CyhNZDaTG3bT4
tS754xjUrUE9r4DjPkOlwTdnlMUjZW32DQf2x7hi2FUc+ryGzYR4V/So/2prUkN5kGyu45/S6SiJ
4qzi9Ux8bwIr9CBEifY0OXqsLwQqWNl/gauMMPHvgJXrs1h8l7EwOZus+193GaLZKjaDWt2NGpEG
BjJ1GOvsi02ZzCCuREt26/sgb3j8FroqwrYmVhBT/tupYPZ6mu05zR90P0U4/orCe5ymngg9d7AJ
5Svg/qKWK2Nyl/yy6/CWcD1ciBhsspg5EGKy/ZpZF3Bli7AnIBo2Vz6QLiRzS79kOHx19xa6swVX
+hhDHSTp4/eoyxfscFU6McqSdvuZ5iAlP73uRXFs10Aho2LANt151OTFWTs4rdAfxH5/TPuZBuNE
VMtsP4Qh5ueWv/gk2QPZwwYrIXhNQYxqrkoCbDcTpcP7WAGLn92s8h/7sEOUCbsOoV3NToA3ClT/
Abx4Al525DfbCzEumBW6hpR8Ibw7QpIO+tR+n7ERAtdov2Ou17xbtswxyrBmNCa9a7RAMhYR7paV
kzAJfWyAZ2RwYq61Ym2bwQLtxCNAuvUnNqvOpaLqPy2AWzf0qdiuqi645bvaN8LCj5+kxlV/8YjT
OHTs4g8DsUWP/RoRAh8W/vJVFO567hsXj+nRLrqXEXv5T5FTt2Tuxes5J1DyMzk6ziUKBZFLWU1Q
YoKN6gPGhJUhuS4nG8LzTWi1/lMWJ/EtMYH9F1Er9QdKmeRrhJXF62K12PvPYXhXdC2yPqpK96RT
TXAh2qQbb85cANk1m9Hb9cODBqZ90bKzb9apzW7yDAsomWNyfwBzXjA9nvK3BhrHp9IV/b1lDHJg
DGILabVZA1WdkBnGIuGbo0VxT2CC+oR3y+IeMsbHB7r/4AGzCPdroYb2a4hb5IVj0zqOiOduVTvg
sjAj6UGFyUDzABfKvXVHD0PhHh730WAqZxKjre+xTPVjqOv0CNu2f6PTlsAmrXOZfC2fJI5dp2kd
1595G+mP2EtzdATEeegxxyB9jewP280LArlMAkOqlpdVWj2pRF19sZNxvEumjFlEtC7gA2mAvKPV
7ieoEcF8A7Gi4lPs6Ab76+UBM3hCQYKg9dHl5dFfdI7vIfI1HGSD8ULdiTu8RzBQ12OTXaa5+OKy
Ad9Ycx68ELro3zorqr+j0/EF4tJTXwIsxDOaI4blJ02U5fcBezBsY5pMP/JqIgtGAsQ6kbhuNxbG
VyLI7ce4xtBsTokOamTLCCfBLVexnbwi7WAOnCTVO6ZWmPCtY/Y9qXKMiCZZgYaoqTpGNfGhIax/
DGmmEVZ/ORXVBxsqwjLJL9mBgyc3hsGSYDZpNb8vlj+cFYPnO4zqB/aMZM1fh2zpXycOG1qXrroM
BGJhP+tUbx7Fs4SDre2c0HrciwckdXM9E6AVl90ftt9Xz8mQOjfWVI7+Ceoy2a5xPsU3DHHfp4x4
mHnQvyWr7O+g0P0YO+fdM7mjMVjg2RpIGV3pFM85GJp1Z/cIAR9DNypROUaFg6XmRLZCXybhuQBU
GE9NIzmSEyvrmcASen6fV/Q00GIy/Coti0BKAJ2fnVtbf1hxLxkqtalbHbgqTCzwyr8l18p90Mhf
vjF7su7zrB9ZXC5Zma4z3Q9ph8NAhdzulGZB88fE2fFgL8r7GqmgeS2jRrinKiGpDtsT713aXdme
sMdvcWNQPvRAmGA/rQSnF8Y1dQ9zRqK9uUlUh7xndgasR6OuPtU5kkKcgaEOBL+75RQcZdcuKK64
w/cwi+RJYE13l6xe91kvlXUzSFJIzqMKxeeYah4haFBGfCHNXkJz9rno8VPD1kj/1M7C9hOmziNI
Gxk+3HhxP5ERexM4Q/mFGauCMrAG3yNHx1/zWDR490BSRPHHXXuzQ/KpstmGBpZGbXGJdZB+c0kf
uvWtJflwO6cj6L33IdNPyXHAmxX7hqiKWJrMzc9uFDb3qUyrU12WyJzcPCL8rU7/DGokRcUcBK8t
fqinEbHibYEP5bEYSUwn2Dh+KNexfkC/+8yF/4CVUP5oVhvRarymYI8Oe3fj9De0Wyn/S9Xhfe72
4TMgtHtjPLnOToMo5aCmtEYxZalHt54xF6vFN91H7sOczwzysHBHfGobCIO1Cw5QF7+v5NhANlK6
wyS1D29rzMq+eGlfCBRkefpsYf9y5BDWn6t2hhsdWuudYDe7TMsS3bp8NmYqo2t9ToIRVYOuQqvA
rwul0yWPgyTDitWAik0XmQ5xTYMiOaE6KMEJ0rUxWMM2Aqhx5aY5T6E0UUVKPG/A3xm+B/RGXRhA
ZakNI++D7C9T66VOZwa53VQxSP68IxM5GwpwyoZCB32eAIMzZ1kq5A6kkRUhUXFk9KXvPtNvyqsM
0in/RG1wF8WVaUr961hjtalNcKOrB4Bw/JNWDcCV9nHzW6TCckbrf2UuhWsFRE3Zz5ThLqxU5f5g
bRr8aLb6gHzHruzpB/C6Gtcnt8TP7LaNLKvujjrGlOHAqvOq56zEhHZAw6n67GaIozwxQn1iDSyr
AlgjX3cJfoqxxFMbjpxdAkrnlHgWhMrp3PhuXb26yBiy33sVa/QSlup0+nl0cWkmgKjGe1xgfSBn
5V3gMMVNehgSDFDZHWHsLTc9eVHBY+E0OcrDFMFJco6mjIMLZWts4O0Os6WnYhYG6ELtyMhlsKl0
Tgjl+WtSCYDg8HOqF3IYu7Tsf4ZS5agoegAm9ScNFCYARyVrLFkmper4fhEeSyzwdX2J8oj4IyYC
+ep9pyDDimrIJrjvTWPn1aedBliuTE3R95KPsL5DkuMDUTE2JJdFCbfRR2rb/UVPZPAwsUymXZhV
aUATcDQIBM9baZwKTIfxnISTxEsGSsN478DUoele655qJz3uCH2IGYDn4ZTA4dc+U0vxCk87OF0w
1JFHZ5BriSt1YHVLfPGoLfnM9IpGWuvK6wpCQtGOhxxgXnct+/eGH2iWgxKH9OsbzFjbjAqbwfAg
YHGat9rZwIodSNeTnGhBEzEZytU2FN/6iB3e2gaX4wbsN2k1gpvRBRncTGwNt79hmqKNDKa5XU3u
BDy8akMfOlo6fngiNPyOfsTzBuwwLqOqMJtPMNt3iT+q0borIJylI5s3t4ZkrdBeWvkSjbrVf/Wh
57fZA30xowVs9zwl6vs1hvM7ItXi8AeVrJqJm7yRZCt7lp2POGbDvwONeT5jK+Ga5RP5wiAFS2Rb
iHpbicO7fWRmy4jvsqOAugnMdK1BEDHcxchx1/ehcw3M4onAIKjbSKiXZQJYGhN9xl4bpG1u/1yr
meTmg4+vtPJ5e7xsfe+HEJC8CeM+Ce5o1qHvY+JWdXCL1mmFz32xdTss1XG/V40rZ3zIWpQr8p0l
SKd93Ce3oyTk2f1p6TwxETAONRHzlw3QxIri+vpUeF3AI9C1d30i11G32h7TDrDG7oQT3bkk2cZM
VQjM4oHiW70W6jHLyTzo0WTZ5oH6V6hpH43SWRjE2JsxYMsuJTqSjNoH/za0VSm+X1yKK8HvGbNU
gZm6Th2StA9mhebVw7PBB+mW7hXwXX1sX0GI8WPFu2CqG/crjp+Tn0Fe4TRGmJzROTA9UASGHnaY
dViQ7QJLb0McD2kOPcrshomoD4Xs1fw+Y/DSfexjOR2mtMSFV5oxcgc7I+Uqpq5ZOliLqwENw3QJ
Fw6BAXu4jG1BfBGkDdTszmGSlWdGheP4ja4t/V5VWMRPxwxiU/6ZnMQBM5nZaVmHXdtk7jupgxlx
ZV7EMd/Sj3mv217Se61Z/Pjhc8L0cQkdwlIMAclN7wXwtgVFjr+4ruJmGwzsHJFxG3OUGGRyR2XR
s1Hsg+t9BD1em3ckIbySZCuaCQVcLGYUUIZKD4VtkCqGTC2rVn2b/NkOf2hCsNg6VG8a/VbCokU6
d/3w/Mrb2FCgLhKK0w4KhcHQ+xrSwedy0VH5vZYxbteHYhnmRWD6rsyX2/Yj4JjrLn7dnHDkMZcD
IWFcL0sZmAgTv3Jr+sHrdLQOJ4Yf2y1qke2XDUqsgBhiij5GAr/7gMrNh93pmDvlOq2hOayuxS3Y
Jk7biZ2HvhkZVrNrTnsUi+acdwBU+MMpwjdvwlQ3Zkff9uj9mEeoPr/WIaLcn53S5Aowtie69XWf
RYP0mnHK6MbcVrn4gjtBLCaH3CludaG+bFvZtE1KOryg+bQiEMwNug1AEU7oW/3LtJE/MBIwI5Wh
meDFRKgEmo+dPAHuZS7RnhezUusRtvjwsjNoW6zM+EO8583BA/BjZkDbawJsZnZUjVKbX6hiOchx
QjbHzw686kpiZHyXjbLEanXfiD1hLawDRr5mjGfboSHtpCN8uuQUhot5XNv7QpaskU9k6USK0MVB
7cNdH5eVvX9eyJdNiUPGSKs05qh55qHFViVp0OfGeAf6dyNp9+wEQIPmxsSFYO9b6tBQnCpOH03Y
TaFTdvrS864TJBoansd2SGZLtHJ1I1NRdtspQOmOnuO6eHZ+1v6wt0GNtqWJhGza+ErymCJzPKdl
Z6ZImCeZCg9OCj8eNszAJVZ5IjGjpA3GQv/E/kX10V7JOe6aj4Mx9DVORDcwP3VR3AN/Bk2LVg55
TfWpCr15xhSaaAd+cYWfC6aQPmjOeE8UjJkijQlUwuR1gJ4AJxhvAtwPs1sm4IaVt3ogykyB3dbs
rIikzNsK5cJJapKAMZ/40RW2HuSb07pG6arEuPhYFdgLje5ZdNjnEhBaeiwcohnMgA1KvZmAuxTw
/OIVlI+v3vXIIZDA3LmNhRPTgJoRF+phtqttRkVJbH4qskVzAyG7mAqgJgaZIigfFfdKDGzEECqu
hxd/7jEOd8x8tD8RpCa49pHEb8TmFkQsXd8O1pjL7l7baBSIcyIuc313e9xmmV2XZYEF0mjRUp4Y
oiL6eMafntb0FDsJ9lunBVUBP3inmUGnDi35NYOwXISEmF5X8v4abwu6SsbeiZ7i1JoxsWhc/G2a
b50Nme1GN/5A9hG8XDOk3SsdZ3v+aWn5Tv/hanF9va6ckhirB17tnNA57hhxoligPgi3NbvuPpPe
iR0bXS/dqnA4jmZT2m9g3mYhN0tNhaEX6KE1KzSLEkO6SmffHLN1O5ryowsCQydprYx6yCfMA9c1
DyIzr0ti4hqeBjecGJ+3cWU2h31403KU8hPLglaV/LSNTLizeUjTnLjjFg43LOUKvwc+hl7fLIJa
IGMDj3QFrctrnsM7d541RR9qvCqzzM80luimiiFqB848gTGDiUHfhF2jiGIYQn1JDwVr04NVnZ2r
nuoIL9uZ0bF1JBjHs0Cc4eiW6FquZXQLz43LZGi3rgFiPif1uxNmo0ShHvDJMrWHvelZGooWLkxf
y+DtRBxDSJPqwVLgP+q0D8FVh0iYoq3WCjIBUR+5bL/nubryR7bSFhCm5QHKsIWyoNul4yXb35m2
Jl0dmH8tDGe1j9qZjS0II2YMlxTlxXXYX1GOUZWZZTPLiHUQFMIssv2+Jo1vVkroLGYZzlFvVq+Y
2E642R20LHGa23oisGo724DSTW9CIDDR1r4j1kqfMtIxc/rzbdHtnQeZSNcGpGspNvdtPx2QgSYH
ZeXXU7T0zeB0b5OWBEjWPlUMi5l/bB1prDuUzRfMIMwkfDvk9zWNAG377vTE2bkh+cdcle1bRLCM
MF3G/LyxPPYN29r4A3x5wwfZ5Uolsea8BwOhPdwyf2PRBYtjdt1xI0W4i2dWQLfxAp2VTemDmak5
cvYte9/bB4EQA2vgbchfZNDU1Im8boohLBHc+jJMqzPZd/W1+t45uvjB2L16wJCAne9mQHbAl9lu
9PbKhVSG3KPtjyRcK3MCXDl8cuNP/OtpDtIcbnHbmYcv3Bm8CQ9P00qtOJuzop3BcGQPbcVRvYDi
DZaHf3YY4LcmEGPg1RIz2QLGB3LCfXd/17fn4PSBeejbFJQUb0Mv9q8Umb3k3g/ycGNuhBulZv8d
8IF5RPvwEraSOaDtTiUBOWCBS8Ib8Op1UTRdbb7/upEiIKmZsx9ipnldq43kkGxDzzbBuIw1DtbC
V8N7zNAx90vu65nKYedxbBzWBKIjP8pRDPkooa4lkMV4n++0nQPeBmiAUbbmfVtX9APnzmnMvcei
ytB/zM3kXdmn/WJrSUOoCtzvWGrTie2qudH2DY4Cad9wpdYWkkyDe5rVY8g6DrN5GMsmdNMg2HwQ
AhnTgOzcoL3pXVVhOrNuY6DgGWTW5+BVDT/TtGvmWq41zF4tjuEEzeS0LqYsPvQRjrZQXLbidWPX
FFvJjTE4FdsG2sQOwXXZEWuhyEfjz3HDs6EZvdILtze5tHhtYclYAy36NEszj9yK3f3oRgxMlemS
DszfNElgrhO3GbNwxbW0bUA1eGG8KzSyMZ92UtxWRXUu6e3v5Vbpx5gY8nEmc5NHlWfDWIONUt5E
mMdViNqAusqO/meIUT2Yzft6LjBqu6Jl27u+3zsrcWazt13Rj33FbbXmnDpmJe30m11o6GBZy/Pe
yqcI2jcrPW9o+X02MvN4N7hLpPUVJtt4Xak/GG6rqPORIKkx76y1O+JLO+TPUA/FOh0bMYc2VY9p
Z3TW+mysW6nNTMGwatV255w1qBdDsxZQSnU0mNMUtrkpY20JF5STacPniGq8rosIv6r3jZbNQb64
/QdHPn+086Z2lhLAjdnft1Yg2Hb5/VbDpL9CGKBYPHXf6wx335+jRM5PAXAingq7ZNaW1PIYR2+k
R3frxFcpNO/ivgEJYo84/zb8a2uArBniwBP6bluBEQ/OpIP9ECk7mUK2+xfLyFOmjrSvnDhCG66L
TjAbguIHB4hb1Dm56yMiS4cihKGICbpBo3ZEc2/p6cXMobL/TqCy5p/sTzbfNJosU7rE7XXYIUz0
o9hdvOdl4HZncj94k3fIpcbJ1ZfnWc4CoybLnIdM4UxFsr3Ivl2wIPBt7bl5+14FXkkVS52IBU/q
WB1Wp9e2sJ2DqXsq2b71K217ubwUjRB+cHBnh7dsbXGwQf0J1en/TkfnWuAn2XjdBTYSftrQptg3
Hs5NLUHNNSaG6RkjI2jjd+yFHS/pvu/5kzbnwc48bjbK+U5+rq81GnZgV/huw1OwP4RzcR7b0SzV
vVVyvMmUDeSRoZ+73TernZ7ckofCEVNtlZtWgVkFSQneQzyV6A2fKQdODMgcnyKSuy5QFswVQZw3
lgO2ChI86BU2+WBM+9V2YQqi9OJtzHgmy+YLxaSPivZSW+ScLybcz5Tohe07rMvMNl/BM80/t28j
TPtXfjzYGI/aQXrDt2IRG17udAUON1jAwfyDbSa/LiI/A/qnKW1cU2a0guhZsJ6NsOuXGE1Tr00Q
knEEaNjKOKi7yRTJMQ+D9wG8dOXrqrU1r8JemBDOZjZRzKjMm+MXyvRIhu5llrUIBv5Dt5U1uzLG
QqrsMxHrMywvjxsHCwsaw0ifVE9q3MPeSzqMhbmUrT6wry3+MNhIFG+Sxnb7/I3tzhTmM3ZR3PBA
4JyBqI0AdNy9YPIbC68EzAqT3O3tTAqI8vzD/rrluhv/aOuZteuaIrrOpdkbUhg2bO7N5FONgglf
F4VPKhmLCkyX1ediaM+NiTbNT+c2piprq2TxWZlY2oGX7wDExop2N2Yk1ubxQG5Q3+Lwvm9SO+Qs
NvDYQ27PI0y2qi/YmIjTJoqvsOln/0CRZDCFacDCVRz1VHXL+E44qTPTURJLb8/3q81Okx4DryyG
9amOp2ZWz2TCIyUwWOka1YTcIaukhsJgppLZ5z6HXeNdEumNKiCezY4Hcen9WmOxA4o8DEcifJfm
ZyxrPc4nC91Y/kyrbRcnD5tde/itQ0nlBicJdRdNqCLEAW+tCHDoso5+7Z0MGmU/ETxXNQ9jAykq
uYQFnfinJRkH565aKl28V7xGfxF5063vhTcQbIlgdmWumUGVB46HOnWvp2b4XdQYZj2j2orIVx25
PlhUDra/mnUHg1vddKt0L2B+yfBpbnm3zqWMFnGptZjWB4JRx1OuMwkzSEufuiBm+4Vu4oYE2fQq
VANeYjP8L6dLpvtWjZ4GqaG/sx+rFVrcqYbc5Z0hK4awOXFi0w9BWqzkMLld2JMHOgRq9tKzW0xW
dzel2hqeLCxyseULColzKSnGbk6EuqqiKXcgB4uKUHZpW2g+jsPaTkSfTEHWYXPFCLt15yN+nhhQ
ku2xCo9Wk/3BOwmWgXNq8D5TjxEVPqnyFtnqfngP8zfFiJWIHTGvp5GZ1fRSaK9sv2vsttrP4Zhg
Q2fb/qDPqHFlRaBKIW7TDCNp3r12fKnR7td3DYin+xQWnbYelEbX9CNgU65/1MLzMjBQy+2Xb+UK
3ynH2HMe3fHQDTmGLmi6Av+DPAZmTiiJfkt4Epgd7jh2jcErJdzqmNGG4uDG8IrFuaa81b6jv6mV
8gqBz0AW6Me8Qc4bcOjbcWw9woyR3idIMtyZQ+uGi3ZOnAp036tbMYRKl1K5t7GRLC6HchCgqHrb
li1ILCzVnWy9F8pbiS+vdNBU4+XyG7YlE83BViLpODJI2qaMk9o2UAuppxSXOMvR9sxOyAdsgo/t
h2Tb/JLdzyBk20+x7atDRdPnjCP2WQaeg1PACmMdRMtpvkKB+4GzQZ7biBQj4ea6N8OX5mXFhZCF
P2ig7PTol5ml7yy5ruprNDatCF5md62Iwsp7m3IzTX3TIq02TL+f3ey2WLr110L0f3s2UxzNNhHo
H6QgaP2lr4Oo+kj73Iv+nAas2O9mMYrytS96V/+1jTe3b4tN5xV36oxXw2SFdMDpMqUgzKoQOFSG
vjGf5yTDHRV0cQiQ7Vjx7JzQlhpQP9+Irum1Kon5khIOB2YYafWohqwOjOEk1MxIyKxyseQeYnyi
MRjp1/pIlFlC0pWjbQIl6J+r/AVr0Gj9faDwkFA7IFKOWCJCnm5vnD6HgP9dFjKzrYvuihS2/2e/
48f7zS1UHzscHxJEkt5oHTnwEx2iaCc6vJAuTPsRiflcClXfDG3TNni+tbh8N3Sc+rmewwby0zIR
yjdOKsjPEJnbs+qnpLiE/QI9CVWnH56x5pBvubAaQZ4DiXsUPKRIdkXxR96n6h0FPrWHDIYfHD59
ffJXsdxEoYogKi8JH4oxZP8AiDhG53asp59jCgZ3S1+nPyegmM9lhtNZgBv2DTIyFmIPvuz+WQ8B
HO+uX6L2kozF/IMkSf4ywCMzPU7dUH80cS3bxwUO0AnSrv/WqqB9QNfmPrp6cqrDOmXJcpbKhP2o
OftYdNO8sLsVPOXMTRDElM5XzACtWz9in4dLv4y3srBx7MxossU3O/TZ1Qo0kr9RhsT3HQ+fWO5I
D46Ptxn0QAn6/ScYNA6ZcZzA+mhDAgUYQXDz8rqTH4wgcvUkafMqFPwTXoKkkwJFt21qwsi80bvE
PpXeIWWs5d0ptab5AQA5ziCDye5jrUoYSLH0HHEgNIRZPK3LdFxk6h5kJpqnriiZFlc+0canjAaJ
uV2j7/wyJeDZdqbHLIrt3wOh/W8DJhU/0gSPTJiPzss027xloRedw1oK+EuFey+nLg+OPQPU+SBF
1N7bttR/cLZxMowkNPyBL1h1TmLWHa3e16H0kt8j+qGjhd3up0qE5bmXmPkqJeazg3XGN0m4zzuB
PN5RhXl6nqw1+pxkcHf8CRthkHA5H63K5CG4DltqaiXjCYZd2VwIfUz/JLTPfuuIr5nJmBHtD7iv
mFfBbAQAdAklrA91HrOzRKiSjk2LSqlbSCi6I+umfg76mfQcMUgM9sgnxcC1F+l48T1/+p6F9GKn
KsYHW7rRCDFkdklIVtaT4ox/WOMB3mCyqDe7aorzkEU41WC3cYd8Adu6oZ8mrPy6bohv2Jf0WzAs
BME0VRfc1FRwr1OcTn/KuifDORkDJvJOVnftiS/ivDkp9oifyKREAM0cIxDHGoXrEx+Lnj2OVpz/
TICQhWT4SxYQqNXwP3B/p2j5K+XM/I43WBXdEmTlDV/DBTKTegqm2feTG9rvNfS+qIAnNOf4FY1e
Sg62m0DoxV2PAaqlj9aQyAG8Rke2gz0lUPDRyfpyfsGZP++f5IQY4A56Tm0TWIQn2ceyYCaSEUk2
Beo9RnqXDZg0s9rYWySQMZUdIVjlixCyzDn4WZBiLk/5YnnhSnxEYpVd9pLi6gGTqIeQQD14D12Z
871oSUIqq2jwn2aTgnfstBCC0HVCzY7ViMb6Ipd0/aT7dvIPIlcEt2UkTRR4keCt1kJQhJJ2yAQI
9+2ijY4U09mKO41FwnJh323EHa9B4ZDLXKhVnP+Zjf8LT1jZ0nWUA7zgQ1IR/q8mUqRVLbaCyXXr
2OiQPvYGseeE+29GaNd4lP/T0Lt+4COhx0tACs/lc8UvtP/Ei0QHqt2/68GlMcT9cg0bbthmRGY1
rUkh9Mbc2CJMBOvxi4abAA17/ydOmnYNyd9Z2VuvoQyMg56j5RVPm/x2esNPWpTdaSha8LrLLgao
Ww93DVVmcQcdNGci6r5l9ox8KGVY3YGLv/VaQZv5LGY8Yj5Pc0YF+dj46yLs9QBFhrHIg7O52m21
gRZ4d/uX7Te2IxZ6Fb1ZUO0+GVmQmc4IKyCLEkCRxAmY1i6q6axPta0LUXuktoy6T34D/6bgO0K8
MExyK64zcqngYoqpYVdivJO87uqD1sc7pT/GbhYLwRAiGaT/iIl42/1An2T4KCC9EsGVYyNJs05W
0Tedd69yF8uVm5IGv5ovpTKS8nOOYQS3W9XWKrP/Ivqx/26h4gYCywgHESQOErxYwv3lSdel62AU
pvI331uZGEGXGK9CvA1c21WrkeuWGejoHBYcEAEeIrZ6AD2asEpbdSNS9/9pORcIjhdcIMNQSGKE
aIr+LoBZUxY5SfHtV9VLw/5YgVb4BW/yCL0YHteq/owjWqAxUetFN08/wiL06+UyS+ah1o8FnQgj
bSbGg+Nd5KTHhqjKTT5czhWTcOapUeb6T1ZAztsd8wndpQ//vGD/bsuBkIm5bAhwQ0wSh7f4dRXN
arKGWjbyzV5QKOBoPlKLQBvjIDRifzjkqnHuJEOKCXEBgjVXfvnnK/i7jshcAevY9jDDAEBiMZu/
/zdNF1CSrYww7S3WVe6r3yYxz+TTW6FdGvQFKoFhlm90Lgz/zdP1/RIH+5v/73VAWVPGcctVpDX/
eifAAQDDmqZ+2+piCcEOMGdH6nex4S5jdVj1gAZ9Uhpk6J8v4+9qJm6HI9C1gU4orsYlVP7vtyOD
VNcmntPxQChKS6RIdmg5JETooSKSzeuzEpVV5nK+xU///NH/8ST4YOwHfVfwKnAXfn2hF93m4LH1
W2KlHhrUfRbMiN6Affvm4xhdp75zknFc3qPIVoX+L3fANv6o/2aPwkWo0FasKh/bFuwlf70HUxHo
DiyuftO0ogwKnW2BQWjk6d0Wfc92joWENvSG3VmQSBejt050lE1EnVYILbKzvRn2bIya9MqHSTaf
HLdW1++0/WAHd8eE9h65Jq5eUzKrls68qSEPfKGyou176aOy19YNXAMsnu4CN3EJMjSUBjbiKYIk
8YEqyrj5tf6irZbALTdO289xGJi3uBaICZZ7bEsZaSDoiXCCPGcJ9QEpipsNS09ULweQ5V39Wvbt
P+PEN8Qm5qXjfQejKOseRzU7aXTJbaSq/sWWaex4h5BNVIVn9Nir/lqhtOeM2dRG+wlItDQRUIQ7
N3nP3+VEaXKxrkZqNT2sq/FuPSMXtSL7N0upIn+uEBZiNhTBq+c46hkmYdCknJ559GMLEY+IDFqR
SKTnKIiiMWRIldcj1vdBNcOJhxjrLT0qTM+qv5qYKE7aNTUP+4wyK+cSVqWMY5LejAQnzM1RjWLt
5ScIg5wq5e+gdrPjXXYtHAwmM8w21SIXVgTKuNx4QZvww9S8JNw9MCtz+OHqY6bz+3/ATsOI7yvO
XFRagCFGGRY5S8yPNiZtIHFlYkO2HXu3dbDhz6DVlrcc9MapqpooF6C50x3yi9zeqK4CNsfeCb8a
ztOi5oQXN7aK2EJvKAjMWW3PyE9wypwT2bbnFYVHlJwdxGYxhLWqROEx/j6TrbjESG902g9gRxlZ
mzdkbVKPCFSDa37uxqqf/sLF6WqpafcL98jKNKqBQ4AaWhDDVI29577i7QaM4TmQ+rujvy2NtfdW
9qd+BcfpxSFKSpr2x3IFUfSAo+gMBDkMVkbGa8mABtK9DD0n7F7dgtwR/373E6NjX/34tgwqQk4I
rB5T9o53i2zEsbm3IJgRWlxUwozZSEJyBHlJXRmvD54Gbq6fMa1iyv/GioFg3YBIgrUlF0RgKU+q
lG4D+91CfPA/1J1Zc9xIlqX/Slq+Ixv7MtZVZhMrd5FaKKVeYNSS2Pcdv34+D3dVi8FpqnLmZaat
HzJLSiIYANyv33vOdxwmAvJ90r1eOOdRKRfOyHwatw4mFFosprtb5BwMs43oSyvkqLrfhhuL8qiU
5ZTteOKnqF1ZG7CjEObhLRpfiQQi/s3V08fkrRsWuyku5eBF6Zs3BlK0Kn4r9w8wvnSx5EzEkbZ3
1Tu2pZigOhmFX/8MLzYP3xPbRkBl4nOr/LO9tMEfkY6YuB/0E2BATu2kMI3p8Ul4JUcjr1/WPq/Q
DK5GnQbgCUGQ45z/7j69TA0GSPQOD+C6Ll/wxpbkuowweJueYCtnIEnCQ36V4YetBoJWmE7HYmCY
09rrpsOoOw64094cU8yAxUrqsn1pR1rk0bx2WcufoL2KtWBNpr6u3uBoFcwicSiDczi1WBSKWwtZ
vU/OweppufmA48NP3ukC7sDmlWmL4MqUA1OzkPYQu4rSkqv6MRo5IcIkkB+rY9BJ+YO1RawIuQYk
s30HhAVQB2F9mIdycCddimusLYPOFoEcVPSpB4nKX2H8a0mJEvsX+/Ppa/zpyOPj3bMAmeHBtDCe
M6k/qw3cAipC0LdvY2iZfnQ0CuZPKZwAk2H9frLnKe5ujSbuApwdRKR61Z4lL2PmGWQhGoEPQYyw
K7qY6pWXal80uefXB4OpghZcqLm9QvWweTDY2WpG3oxvCQZuuYFNqsfpdDSx2JD0hhKTWe7W5IxH
KF/CDlFbqLBoI/7yUPk8KZNqiAfLRanks4tZZG+e1USG20xT5ObDWzrnLjAaCCMt5TQK44GuLI1D
0btUE/wyga7Gfazs1Wh3Ccua//6HPeHnsS32HZ2/UNWz0DrrC2YRfHhyNp7KH2xrcZq2V/2Akm7a
Y2TkYUMixuC4uYYMQBL5HlUHZeKl4ugUI5pm57ovOeCzA1haltjfG08jQucaWzGfBFPoHLe7LgEv
PV3hJ1+yfK9rGbZw9F9s9uG2jk1jrkmiCvVgSB5mZBROfQHdGDnWwaPIMcxNg1Ia/iOB9BQWGeGz
yyLu8g/tJuQYQz+wRBZu+avDmPiuf34GTUh+JgcFynYdMNP5MxjMejEkwFAf5tAfOHAp+JTdup3/
me00jYKdCamw/ZCOHUzibRktc/qVo5QYtKqqPqyngM4vAqo8LbGMMSsFXykFka8vTc9ZDTw6JkcK
Rwh94SSAgTmrabtGT/2ZiMt7tAuzGIUnsSe65LYlpHP1aQ1OpiZIdw5NoAIlkkStZNI08fqHOV+e
BTPC910OXOL/vHOQsNhxe7xa48MPDYhUdqrRbnfS3/47vMHzQx7NEWjCNoW17ptM18++hLSbMf0v
Q/Bg2ck41p+k2uGHaol6nspGze3VjOZv/t5siby39GnEEfPF0UpAxIA/Fj6gR8GTU+YHpaFXWiIO
t+yXf/u6GOtQSnmnqN1z9qqD7zSBiWY/SFmPLTVTigXVzZhOD2rO/fp1Dev8JTEATfLIuTaCAbj0
Z/twjvp4bqd1fQAcZLRgXfqmsDAfyKMcm3dsVldV4Xmetl/oVNXOfZODESOdjxZ9gXWssVOvvazi
uTGWjcnwMv8EE9ufpuEXx17j5RsC3ppDJxlM3KUX3RW0qhFncJuVxmtQiJdSHVuWM0Zukm4cxPB7
wm6G0RclPpi2B1XaRh3iP4pgxC1UXZMPSQZ0g5EI3biikRdwvYhQ9KUo3hyXaEjuDBiB/Uo8e0F/
cs9oInOSv16/Ac6LVcrywS2I994QZdn5nQ9sqGXOmI4PikYf1FXgvhmMZvFjsH6rS/go5tEVgVuJ
FgMtaIK7p6+RgeeiLEGK1vDb9K0peMcjx8O8whFKV/AtFGYv1LYQ6bFObxGOoOVDSz4zOjw07gz7
EaVhjDnu0uthOVpHu8cL038YLeTZ2l7WZIqSAk5SqGmVDrAd6Dl0f4JScsF3rF6XRvOednSdW0dB
NXPIoUNjNJb7HPm8H1wNdMa1d2vV50JLJW+HkNNxvlmHRdy4jmw7i1OibWBGxGma43nE7MeDyFVd
Q+iAFUc/n6F5w0V16qLyOaLW7CkYBivx+ZrAdZbpyHHaL6AV15lvl9olBpSadHqm4Rw6tt5oJHH7
i93mxcKF0sOybUDTjom463zjd504WqE29w/K+bZWKDS+5HF4UnVLfJaUNXVJJlRjrz9GLy8vXgoD
qIzoSNASeV5vUWslKREH9YPqGCu5PVwKIfUj3oehtjKr5lEq/K6vX9988QEg2mAvYRDMXJFR8tkH
gA6bohhqxvvIjcThNc2p32hFW9GQDojcw3UOEJNS8Q7XDZ0dbqDJ4JzXSguaihO0OgJr5okVrCDF
StjKcAZI/EadmpYq4FkKO6fVvU1fRuOA0V+CitWTVaDN5clCHd0XDBe8sSxwCYIoSd1dbyzgrTe0
Alg1kk0OBLLQdq9/Gy8WKpeWq2XRl2LMykHrbBcDqIWtoa6He7VEKXavKtyl0DlbUJZcum4pHMZy
Lj4VLT2U1z/KeUFquzCo2MppR5u+bZ7jUEJjFjjjfH4P2+6kljqJ5qYMIOtOOplfv96LAxbjDq4m
dnGmHS8rhw5p1FJVRfz+h3hfukZwlwnVqtxWpfJZyl6VB2w9LelSQKbcCbxTQtApZQ/MDcUXJdek
IrIQNHhpR3L7cWUmar5tALboBerQQoiqZNmgxFTS0aI0m0rYKJUdOfMyAvbiDrUr5AYmbg2jXj30
bpqg7PWFtAGvxgcoDVuNlwyc5EpcybRblYa9lup4vE1CrqbUF7O0prz+zb4YLjAIZ5v2HFtkrwT0
oJ+/45PmuBHi1eh9bIeJZW2ZatFxQH1G+5VivIID/DSRJi1Ian3YEG3ELpLP20ynydZiTCEG5FfL
3nmdyEsPRoEwIoNqMUBo+/wzDb0BcIdxzDt1gC9aAJOHKiGO7UAHYGHC5yDo4m1//ct4fl2WWEp7
nGGewYMGlPq8WGYgPnYRfI1bUkeE7tw3YmHPIQ5CiF9xgwgfl1L/vX5l43mUlbi0OFQwPeR0R9lz
fhtwXEa0DUPtJi5OprHcC2EI7/20qVtc5ieDpVIvztLON/iN0FYrEZ2NHDx8b9Tonn51N56vO+Kj
IW9kMmBhC+O+nFftLgo0dolQv+kkrVqZQdBrsNTIE4T0Qv2Q90o7nRP/GxjzE1Xtv45f4sMEOmcl
E1sg9kA+0/NHo3V5cBgbELE8ZjZxhuo7oasz6m+XqG/sAed+7+lPeUZkY7E3iOc0npqB4Uq0DRpm
bVRnkRdgh3PGHKnZr+rJ53sWi3OASsokw8il8KYfdPYJ9VAH+dus9s1U+P4af7Sctq+zS/YFG5gX
bEQKKo/GTvHJ5BuiRpmJRMW510czwqO72QMXMu3LCNoKeYMSlDbluDVpFolV8jPmehgdysTHZDjU
+sPrT6N4v37+ksHy2I5vuiaru2O/OONCIByZawTerVJj0wUSFrAaWBFvhfRIKbkp1WB3MNbC4at+
/UM4zw8RfJGmxc32PfS5aG1fHCJ6Rx8ndPzLbYrbFWzj2HSV394GY5CHj9E8a8C2em1Bf/mw4rHj
vmYymC2R8LOM1du+61kv6uwISUFH8hX2UfYUawZDX2vjdsZIReoP0FuTo72gOwG7eyLfTSR2UhtU
XUxRgJJdtNMV2LUpMPeRKaR7oh+n0hOqaB7FeEGgOtDW0n6nWlFlrSLX80hU/MhhImWKCEofb2MG
9hIoWIXysTFR8ZDrS9eOZ9r3OVGoMsXF46y9ixgAJ6DWrNFrxz0gHKvzSX/M0pj2/ZgtYkKvj41W
R/wG8TAUx0yauyK/E9K93IzjWN97DpjTeqdj3+n7q5Y468neA8iO9cfX7975i8qt83gabfiIvJFw
Cc/2FU3zCWgDjHZRTkvt25exVfZudBUwYiGqA6rp4PlHtK2tMXdU63GXl1s7WZiAb1zSAFrzJjsN
rHqdxnv2Bgj4MNX3r3/I8xwCy9QxORoM1+lX6y8nfguAW8+rR+uoClxJIJ+VWoL0dW6Y7s91rh2Y
utSxl2KE9j3/3dyPdV0fqxyNQ7IxUdFr70iq16poCyebAmZT2IiqyC6TgU9NXOQks9tJrpWkETgt
pJxN3IajFe8Lphk8UFL+4Jzu9uu/pvHifWa6zRpODxngvAEi+vmi6fnQJ7E2JbcqwaOWjyKEViT1
VzpNi9AnT2zKAxKWpLnFkdMDFZXQmAzyc2HuEXJyfc3EsGlFUcO/yc+tHsECdk/1QZ8BtU07BOtu
+KuAKPHcPFubkGNRGXAsQmvGQnv2XFlEF6K10NsbmM21Q7g6OjurPEgjh8ryUqsm4lFxA4kEw24s
t9B4RGCo/2qlOvtIQpLhMsV30QR41OZnp5QRp03rMXe68VYNXRKAmLCwop02nyzz/0fUU0+njeVY
pGR5IjLvxAT9STRAFgwa0tQpblRQkoLUNu0JQUuWY4JWEjUSdMzL1x+m8+2N5RhOSsCMmgYDp5Gz
ZykbG1FNTvVNEqcei37R9uQo/bh+7nWWe+8FnUgUCg2Qob+ajr+4PhMAHzkzeglKJUxiz5/lMid4
e6Ewu1aTsInFWfhgng3pC8MRVrNGciX+5hfAbeZ8yyCQwb3OVvn8A7gkJLjESnZXNE5OK7l94kir
QiTCUCD2SAc4OYIl7BHex9evL37Bn18AHzE7NaI4BoLOfrE5Z/NkozyKluuUhX4l4H0AvBh3bgjH
nA/dat3BNdGG/eIhN88rVIQq7GkBB0/EszxzZ7935lijtRZVe80gOW6GO8+uq+UxKNp0vVQhYWVm
VNbH3miZgqL08kSXQkngktBMmeHj6kHEvus8+jLrlskoVPtDaxZixKxSyFCni92WzKWCZ4i5u/Br
jhbbPDJc/BTVB6snDs/5hZzpvMqlU86DbbMxM9AXdcfz2xoiGZ0B8KTXfTBCa9qgh0ky6KqUHFkD
1ScbHSyxctTvLBp6vgHNxAgdB5Xx4P7iJjvnN5nvmtvsi0+F+eOc6TsBzY0Q76bXUtGfnHzBssqW
h8zXn6mXl2PlQnyE7oUeKOX1818+TRyHbKbVuYrEGfPLD5xDPnKY6KUn6BcXPAss5TumPNBdFjHi
U3Xmp2eX7LpwFiCi5krNAtLTbj9HOPxhHE1CXySyDMf8Ol5QlRuYklz4dXfmgGY+P6CJC/X2GihR
hiBDAfnV/NyJ6Hf/MODPJ/6DOkhWwv9AeieD/HtnHfoc5AE/lcYZCdviPMmwXljJa0k5oOISw5Jc
gnviUHP5K2q8ferkK7euM4yiP+AlhQgI6+OoxRLwwzNRToLylNIgAhhQhaARHxJZT+NVBbnWjYWY
2hcjntFHz0hEif2jcmzHZNWR8Td0G8jLwlx5maycC1Ffl5rQY6xeKQ6qDDJFG6ZFCsFF1AGtikox
FR7rQfxKvD9cWX4PXeqKDAoE7mJUqBBE2EVWCkXl2pCnu1xYy74ssC+7g99qdtRvplZrF/fYFQxg
g8u0WdEXWifDia5PALFgC0z45g9OhKLyXn5Z6uColuOUhjGnasWGV3kYFSzK9VFlY9FWPxFTTj82
PgHHLEtwf2WisF46+pIeQ8Qgi7GVbRt1KvfNQHyZXjMKZVoitJl4c6FM8V1JctnPvR51vLFLO7Ef
coz1I6goIP42VQ2ShfovKn0/3QBOSucn6TWhJZgn/YbJvMMcuQCknIL/T06Pa2kIB6smjf3knrXl
oea1CtyrwmTgdw3sthvep+R0ovwgQsNZg50sS5j+lhQxwG27gsgfCtbIAvFk24CzQdAWT/2gE+Xe
kyniNvtRr4VxVvHAJIqKYA8tYq5G4su4cQ0H9/m+yjMmsBv+JyD9fZbqzlHBPEpQ6cSrk5M3O59W
GdwBPaO33kSZiwxsp3ImlAUbCsVJ3SKTFsKB1tgXQCpwSkiZJyvortWBnoE/WYds/SBdm1aDk/N7
QWuJyNI4XWPnUdIsso7jyVcg7Yb9OLBPD2+IKC5q8wAzUFsePXudsZQi1hCEBwd2hVAhopDsaKml
q9Hlu05GHcFvERsFYlLRA2SCfApUkaQer8FU2G/oW7gGp+g6rbACeETrrAcFJGE1FF6otQCLPj54
ftZrkIBliITylSvWiSrggsW1k48YfIz0QT7WgzvzymanF3cEA9hAFB99s6v2Yw/jiNHCKY8r1Ij0
uKg1Ey7NdpSJhbJtkqEB4jeQfcXUNFNH3zQeMuZ1V0N1QSWicHZqgO+mcFfbPSgDZyClIMeLhi6I
U8Sdl1moGDY/eorlLCgZ6jeVjxgcNKzmypwpXcx8xz0PrHzVMz/wtY+j047WPhhOdi8Vb6Psq/LF
6U+MLv0kr1Ff0w+YQwqPHIOupC5Io6rpiHwk5RqXaCrVPrVpFrP2ECkc6Y9zT3WBd1yJXKOo6d/V
hYmBobKcsSClQuZ4SBSB68/iaYTOgbf8qFhl68xYjQAuvpkg2jXOQMmv/O5KdqT4g4FPvVptRPxp
80WFLSuvcEt+Iws83G7sZhL8pceGmPE1RuzEt05SuSu2ZblQJmXos4gWc+XwMmac+jIsCoGG0noT
aHYMEFSScyb5806BHq21LP4Hctq5u5sQEAnkBxRyBpYZddyXt+bHs31a9Tq+BRZ5ZZ6WKyVzORoN
ht8KI61y/6USCCT74D+s4ye0lAIAREDE18dxcMWeoXYJFSclcU5qeZDYEAVZUQ5h5fFuOZvzXJbA
TvM8gryZJEC/Go3QAcI8aUYM21JrxQjUkOwT6SNE+mZTpSNsFcevWPYkfkhtTojNfz1sdOvj3bTg
LqIdDvuEv2/JBoxKniml616iKNQN0iV9wITovyZvUwy0xOGpbc6G8Iepz1/FmFb1sDKJ6e9kCuIi
/ZsYnWnc31qUGWAIFYKgl+tKjfGUTWsQMgpt3wSWo1cXBnNtjhnU6RgEPtUSAUFLAZnDTv2bIQlJ
s7y6rN2IzBMHBxW3mFEq8RxlLKhiMx5KHj7SwgTqxJPDWE6chXGbav6i3zS4VlGF11gbP7cILeKP
EflJpCbQ7tG+5ymWWimsy/NRrI4qd6cmYZINUUV1SJ6KBJKVKcBnMurNkSdWKTEC8JMaihBG+DRN
wygoM+uguWSbVrisTkiFTrLZ7HoSnUGyMOzc3zJ5DaNy59KMHbr9oOt4L/a9HJ7IxzaQslNVCajt
ntBqVoDLpDEHEk4nAhTKYBs1+KhiUoEKS1sPOa4qHgRpRVcLsioc1YMuTZtGtojaQrliYcSl84M6
ISo4nNLrBBoaVqbvEmqpatxBFlUqxpCJrEjUAwwlpDKoFcSqIxGDTmkK/FMpaUS4pQYemLVz4/ld
T8RSD3hYzmhb6cYJTU5zgGUNsn1QQ59MwypeTcUg2OonUh+ycgOXFH3qQgJ1VPyhpM9huxZuWZ2t
gE/VSaip3I+kiVc7gRxjuTrJ4qmV5aHCvyn5SSTJiBJw257CjdTjKd35kjrjyoJUNnk6WdmSp+xG
UNdiGAZQAwnd45tkkadndJlCBuNFTzRfmEDk06zAL6l851IR3Cwoi6NFZm3bwUb2Lv2+bKoEZ2no
2l8KebOrEwQOvb8jhKsxQ6cHy9WFptUao6gb34fRWDrVVrqNc98T4BGOACO1v3T1amki5mdKfkqH
psjJygRSZKIpt6mmtypmaukcWNqHJGTcj21dIlbVbBN+uBBGGpQX3P+mA/JT3etTYiFzVOwSV4IQ
lYFJJkkRB762w873kzV3L1WzQoumPjO2ETrk2EVPOJ4a/+ySGV7mkcUIJ6dOVhFBVDK308odGFfi
Ouh+N94S5SBR1Yf+gUqZNfEsGmzJPDnqS1aKE3ZolDRbkagYz3edTMlDmwY5bc8hZK7qHS3JqEv/
fP14d96jCHwTfxrTGt+hB2yfN+lWx52rJCrzqyKvvexWMa4V2GsZKf6KvRp1/q0LM77kCE97hvGF
Y710TuSZ1Td+tcZXaR43/peFk4IH5KdGcD9t7EajI70vAdWwzJ8u/B9f5/8Rfa/uZQOm++d/8u9f
qxpMUxT3Z//6z+P36u6p+N79p/iv/vW3nv83/3xfFfz/q3/lNvnaVh004fO/9ezncnX16XZP/dOz
f9mXfdIvD8P3dnn7naTx/vQZ+D3E3/x3//C376ef8n6pv//j96+4a3rx06KkKn9Xf3T57R+/B7SJ
/uPnH6/+THwR//j92H4vn77R4pU/68d/8P2p6//xu+Yaf1hiYoVXUtif0BL8/hvofvVHaCtR7DGC
oteJQev338qq7eN//G6Yf9A6ss2A3HAkCExLf/+tq0gP4o+MP8TATbRxGKQKOdfvPz7aszv4X3f0
t3Io7quk7Lt//H7WFGEkIEaeCG45NJomD9TzpsiCtEp0Q1Icklq6RXhDxiUD4gtn7r1fDJ5PHfif
mnqna/FxTVw/NlI0/exaBtIGNBVdSuUaaLf5AF06xFWzg9LyGc9Fh/Eij/fxbB6w59f3eYIqmx5g
vfMXQO22g+c565vjNKzxtUliwt4t1u6wRNpwnIrqUIxVChOmBV5ukhZa+hkzl9W2t1ZeQ6eP64Jk
mWq9LfPeevjphqtv9edvUfTNzn4zGwWPZdJVsxBhir7bT51qr4xcxNdcHrJPfuixD+DN5IgEWgAq
iWbbbKmBywSocA6vX1m03V9emWVIPGIuPdPnV3bndeyDsEx3hlESeTWCBVh1AkFev8qZRomRCn1D
orc8MfTln3zRN/3pF2SmZxDvBcV1cvAe7FqQ4CRyxoBXgtILNwSftwiCCVVEkh6FX/swjf5Ei/+R
QOQFn2qmue88bb3ylsw8IsruW5ATlfVXDHP2YQ7WvmSHndhJkrGKgk06DOn1jL3zc9rifGcZrtoN
QkLrGrZ9fzlMzixbkX9rZftvV6RnC92b8Tv1ffv9t9unuvvtMJTfnnqWi/8PVjH6+D/ddbFKPlvG
3j2xQvx2n3xv+eWeym+/3SbN8J0gp58XttPPUCub4/7BONEWIkyhvEZa86+VjT9C1Ie/TcwwXJMX
Xa1rtvcHk8iAYRKjXJ0RF/Nwta7Z7h8ea6CNKxEcDf+5+XfWNdq6z98M8S5CXCAxj24+qXnnvVdy
0SwUumN8jFeL3I8p+cg1D01X3HhJ32wgL+ibdF2ifW70MXn0QJXm65WK8uCP6THO+RNE0/EF7UVG
8Ib1mUwOd8ORe2+XQNKp2a/tYr0K2+igV/q7oco/T23+l13b28Xxrjl/XkVzSSAZlgeotOm3ITUv
QX08kkpHkGw493tzqD4FnEgCow624h9SfGM7AFw1lrLoS4F2j8S6ddziy5k3o+V9oTX0vcgCbU8K
x7xvKLH2mR7hU7GNB37hO8suPye6iZMg03dpGEYosJKOPAIm+3YXQD5eqx2AnfV2Xdb1Is0hMs8g
KwNr4hMk6V8+Qg14Wa1FdGjzKa+LzwHp4aUR4pCwus2UhlfL6B2MmMsXffZFd9rgWIRWtB+NspYf
K+mIU2kbh0jzsib8JvoQaG+wONzj5M/2o199nhb3Dg6uvun65FscYpmw+SSrPkOncAOIer3+COO5
vreb0N9o8Bq38wS0zfQQvnjpN0LS022VfWmLqNgWjY0yuR7u7Mr4WHTazsumz6O7PHYddy7JCKVb
ivjLtHJ6IVd4G5ptvV/ypN6SZXLXrcVe6Av2RZnfa8H6cZ34nkzwSRvfp308DA9DX99netNtU8yy
0EPWYAsUwjqiwsRqaNy089BfcTJcmqk5ECHyqRekL/a3Qz66Gk/KsAk1Wtyz/aenjxtv0jCykL4B
iCD5EnbzQgR8Xu+jwdT2wWJnVzFGyg3G2WhDbtWDSxZR6o7DNoETetUiE7xMwrh/i7qjP5SzZZL6
Zc1XcHBue1BmO4+yf5fF7rxfVkYbJeAqU0PFSbfB3GYlswEtGPq9ow/d+3Dh2ykbckvbviUE2XGh
2OkxTDg7vEpbXd9Es30koBWWlW0dtRzVnFv0dwvuPfBQPJowsyBHrjzsrgMhozb2k2XQsAsuwVXt
ME19Xutx2pWOewAEd2XY2ds8be89nbsfN/19YdwtEbDRJvv80+r1v9mTz8pzC200YjNKKIaI2PDO
p8duqVc25tno6OdkenmVc1xS98JJMosHKr95/WJnCkN2fnE1C822LSRu+Laeb5DjYBjAqsIIs2nV
b9woOOLOPWpV+clM92uY3THsobVN7z3Juk+/uLjYfX8qAuTFWVRd9IT48s4lfWVhWBU4iuiImf2L
aNrsXG3ZmsvMAkeYpbwRGA6CML/xy+JGW71flCGUoy8+Acp2lnRWWvwnZ4IFRth20ThGdMzGkZzt
4iaK3cumKbaLne+rMPvF1+2dyabEb+yZQvsPE8R76UUsLb1rib2OCKajuOpbdxsvj232pq955Vu6
K1Cig/d09QLQQ9Njaru3ff3FbNoLNL1UkTOxWzAq+/IaTMBjUGm7AnF1Oj76lX8YzOzCqpu7ImiO
6zetR7TT5PARl3pvkNgOWN96IMmHHMrJu6yr5Cmduks4l9dhg9Clsfe6H393m9nfcWz5POcwsWrL
uFmaCtiv3tnQcXpiRAziyxn3xvH01FjB+yJi1cx0q70225U8usn+5jXtp1RIoBABdsd6MB5i2+42
JC8mxxzox6Za1kezYfn0zcds8d/Hq/64NAkPWevfUe0v28qPr0pIOlWtXdRo0ORA+W/VTf83h71n
pdV/d7T8f/BESGHx0zv6opb6n2X/1H7tk6/PToWn/0gWT4bPG6KOgad/VvWR5up/OEL76TvobJAx
ieuoAknznT8QCQrZIudFh0OE+3cqJGS/wfNzCxMyVEaicLNcynpUYmevbb3omVmnPjtuPCyEM5rF
VQZcLfGN4iqySBkyZp/nFTN9UYz9XzW4/l6/D23H0B5crUkZJ2/AVxTttA2brLDNfZVFVqfdWnGE
twTAZTCkDWV/utrhnZ7M9sy2EdFFI2ltqXrr2ObEs8zvaEbZqbZftQYs4RUDzbKI7yJfXyI6GmW7
+JvWHpp4205ab7+p+hk4AIH3dKdW2sMGeXjt0n7Tu34s9ksBYvBrb4/+uomifmF/H1e2/KGIWk4f
jLOK6grmaUQt0IcIwDNUiLhSLxYWMYNiAe86Uw7yB6am3jJk6inilsLIDgN2feLtxya7qwltTa66
JK95PTU3aaqveM2K/uNazeFbbl6wq0Q0MMxoYzLj27Crgulj1jnLHk9ntLMRl+WbMVqCZh/jqqgf
SESoP3CF8ikImvpu1mK/xSlmxShezNCtLpzQW646YyUZosQ3HB/Dth+/5QGzm2sKHPeeWEmnKlBm
wce4sVeNFrrl+uOnHlrOJSobAjU7137K+hb+RYJxwtwsVuJutUKvgiOMDTCFgWE8juPYLhiobJ2z
W8s0brngyyKtYO5hRZZ6TmZehgN9E06j3V31cVt9ZEq87Pph0bJduBbe9RwMs7Nlo+GEPnVFyMG8
Kg9hRdjN3oiccLlIna5fj7OGEsd81+JLyh67ddXSv7oBdCiANOSfpPJFifdGy+OZeZeuec22tdgY
LumaDil32oqC69anePiiD3Zx9HuD0EEQdxcL6/z1CHhgG81u8G4cmDJssN35FSEPiYdsLNPecJBM
dp3pY35YUDNi/Q42cTBl9+syIXHTCb397DdjfEA0k9pbhm86gkBhstI1R8dgmplELVhzS+wgks9D
5i3W5ZwP7Ufy4SE3ru6Crp20xRh7fDfd04chy9Cp1+T9SgjfAKup7ee/SqOuqcesasI06ogsSbOa
ujfNYnE795rJxhHurXIKYZ3F3XIB1JZE2N6aaWgYVm/cGG2B54xiL7kdoYHzwKQ4ra+RXizWdYKD
wQXODJR+Bg/RBTlRKVru9/W+AENRblsO3Y9uVZTjU2Hk1kGP9fUCALUTXw1abKzbEt6Z+Z03uNhH
5RxeEQfaoeEPK7u7sJd1tHkmOvZFKOztY+HRhr2f42zeATay9p0HErmDNVETy2uP3ycH9VSwJsWF
6fTap3EYsnBLbHUV4sCr8tue8da7oLYRTtGuY48MhvhQrTrMugFHf7TzgrV7gzXO5s7HpT1tzSEk
GzMiqHLeaI1HjuE02U7AgHcildgLSfbYkhdFQV8mnbUfhtW/WKep3o+zQGSEg5X5t3ZtRPqDrg8T
yBMHNeVXFwDQx9xK8/oaupM/X0TMi7MDwaMkYA8EJJP1vsbrBSmmGOTmUDPDm5lG8+1IO/ytAZLq
YzNG1Yd+MaePOLfxcBWjo+9YJKItRMrMxTVdxUa6XSrb54xVOe3eyPTwah2puVcmUfdjDj3nGA2d
G21TP4KVB3NQI8aRnD9M7ektDF+XBn8atLcdUR4f/QkkKPqOus8oWOIx23lWYa08EIuHmC0Kx00b
uvMBp6d328WdD8sF6XHFaMxqhs3AJG07QrRtNoxMT6Cq6M7XGdsB4LUJX6+10vzc2usY7IFXaxRE
FWvHFhN4/WYc197edqW37rViXl2ydqeM5Z5tcRcQUOjdTs3oPIYUyIAWy3XsdumymGSKNWZ3W5Lo
R8rqHM7On2ZbpfdrHZGYHGausWydajbI2cpJOLzRwrl4V7lLd4MoYH5XeUF2yDsNTKkOzvptjHTx
TalF4WMZFo3211r0fgastXL7DaaCyC1Zb5d1H5tLHu4cYgsJEFwXp4ccVyTzEO1KknbCxw4vb7O1
yRRv7hssWw2TjLarDtNk9tOD5xgcJkyM+scuSZzPMHU5tHONSd/qESf0g1ukzUUZzzUMCSZJW6s0
4p3vwOAtt5gkrGCTmGM7kyLgeMlbt5+169VC6PVnyPp0pYXMh6jXK2/ekipTPbhOvRRbHAAI4fVF
J8MFLwFZYI79QPwVKzmY/uhPzymnD9hoTC/hVJev37vOcD6B1V6QTYCM5zbn+ZGgFV2kSvnFoeP1
zPbAYUwfsi8PySYlQOtN7eS1vg/nNL6NBnsY2eHGKdiPpgfqFElPaV0ETV7pF13lES9JGF+cif+y
r740LozUo94X7L5mlkYXZtbWxgUiQnifFWmLOXYxf62NjVYStrFpkCOyvXeOTR4T2SBzUgTvA/Kd
N0YcjSR+tJ6dV5irXSJuOp/QYT5aC0h6smA0XHnIdN/4SeWjxEV2Xh9m1yFhwh9Y40kP6eOBzC69
wGgQWzGZBXFvHRiwrIehZ4nA52IcvMJuioE5NMDog50Z45XfdbPJd6W50WU0iOMwgM9C/zJVhp41
mKPYoLck+IXLgT3euAc2q+Xsu5E3vaFmWlj+0vw4rT3fFkoqap7UsZynsaht/xhXA+xSklMDDcEa
KvwLq0Qguh0DoLebjI2w3OIs1/IPQV4ENHk0DupbUtXTrZ2adXBANJ3dEVScAwGql8bll0JFiqYt
ycpLIwb0R5+EL+HIljtdao1ViTRr296zJ3GbgjwC7Rz2jl9tMzPu2qsGsgUmJ2cV0Alntr+WxtpG
F/iH2rqi6dGPb4dMOMYYTGUEc7HsbSyzrOeLUsd/gVcGEosZ17WzRZjCyo0eIP1o8p4bp4lC9iHM
FsL+akIkN0RvBx/0duXp9fK8fBvHif95GnPtz9RKgvo2HJHnvIlZqrYYnifEDEWa+hvAJlmyh70w
3jfTWrAZZ5MlQE+Zl3wkQoZuWcIsYRv2A4EXSxZG9s2gmUN57dOTZ5zYtg77FNYoEOCRZn3jJ6Hu
d+akfOsjZJ6PxMFTleAEtT9VE52PkcNYz2Ck1qcy3zumvs47v7eWyx7tbrlPunXJOFwKL0dCeMO6
oXmE38Zil/tc06RCZdhFs3aYdAZyb0erj3JaJ/48vVvNdvq2JsnyaTFKVshynPsBumKzws9hxKuj
5QrcBwxWk3PsYqOePyxpH9b7DjEdj2+9psGBlpubH9KpDW64xf2Api9zL1peqodVq82n2a3rkCBT
ZDfbbGDqtLX9rOHzaUOW7wjd9jUUmHYjBBgeS3hiE3O+92PftKhzU6++al0xSIToEFTXaN8sDTzt
uq5uuxnIzKqOeQ05d+chhXy/DHb2Db1zp209zru7rusEmbmM/XWLtZbE0HTq/Xej2WvGFQFFWbLL
dL2sDmOZ1tnWwAFh3S1rSGmSdzG5tkGHCarKkcZS645hd9sbdvU0tJlLDcKvHxOqZEZfCFOP+nun
RDR61Tu1flzy/n9xdGbLdSJLFP0iIpiHV+CMmiXLlvxCyLaaGQqqgCq+/q5zXzqiO+yWdARVmTt3
7lW8zjw9wWkM+kh8Taqv95LuPh4OJLPa06sOl3166fZw55DcdWs52erGbL+nResF7xP6X4n+N1d3
Ejw6fg92k/qTlwAJTYu5B2Zegbr7UwxW4FwJBPCGTEyDgcU7rsm7gjdqHdFC3fuAkgsSeVMOA5u4
4GgOzrZWMrcadhZwgGxlnIZcSe2xLBmOHwBK1GezdglaXr1sp8ILROQDN+0ZnE963V+VlroBrw3m
axocW8MdszsKShRC+zj5nPj8OlbS5TtMGDwW7kZawVqL/2pMklGK6hr8QIwJYa0nonxkzOLVn6G1
O1DW8WboQxwQTPPcij3yj2W8TdU1Io/wT6860pt1UBRXiMuNn05s+zFtGsmVznyrqX57xOxbd1y7
nuDanyP5HNe29z3TIg4pxfMCN5w+4YL9OFruwNSVX8zlq7t9ncMX9lCt+jiMfnXTXLf6gbZzYitX
c2WPo3R5LcxII3Dp9jrx790NbMKdaXqiiBY5Wv+EWy1kaS+l3f7xu3lY/9ll0S/kWTOWwhlbb1Sc
W9j/Mc1mTtWE3XqdvfqKt7CiUCvLP1EboLgq2Qe/PB0r/9DYVvXTIkJi5f8y9i/hWkc/+ZntOQ0F
5wHJ/skElaqXK6MEou4conxG8h/IUS8eukAl0YFTqV7Yg55774FMEOIuo1p300/2/WT9o128FYqg
G0M41bbp52tvh8C8xQihrMoGpPLuosvNth82zfNwEDcaRQrvmvou5DL78JpRlif2ns0Pf9ht+yCc
G2YsnEkVf3R1WPwmZ3qkzF0rF0GsXxh2EK3lBgAhRqic35utRPCubxv3px5vYd6oYD3VZipfF/xW
P1lcdt/BuS6XHt6m+Im1YM/n0FWfHvdT/NKAoVvSNQ42nmmmOvnSEHdMSBYQvCxWYz2fxs0p40sZ
YZQF9s5oJCGAkzjysj1H8xCf6sBaD4VfRadZtcWDowtcP0Xr/LRscsrJRLlZCGFQSA6dZZVps1LC
5UHUQ3IIad+eQ7KihgPQTE+lrHl6+2mqCV0+oPrbXTq1wCQPYRMlD9S6yydlaFWmS0icpT0RfaEU
VVA6EB2UlNxdbnSkeq6dbIrnMMKmpsC9cwnyRg9JMHa/Kp6F4UEgdO6ZZrpgzgkxZpQbYdD86DE2
4/4TvksjvIVrxm4PBu5B6ktvxe3fkZof4GrZv5GLXtiPjQ7lIaqJLNGbMz34jhpoIHRPtGGPQSZl
i6EvvmL4nWT2Edr9NIYbSepLXA/XYPT14+aMevkccZtdgyaerm5nououxnd4t3Ry/4fhL4oO4KP6
x67015NO0AzBWK6krzH1b+J8j9r9dUA3Wte0qpkMhIlWb61uBDGLjWhcLPj7iHu2quS/Pajm98KL
1vAq57HCccNQZKN9jJL3kDWGt6XyehAxdC+3uTtAhuIWRHZa/MF83VzsbxZbPT+BjJZZicS5H7qx
UqcxdonL1Fu1UdpOLkUZMK9HqQd+oyQ/m0y6rSyoLkOfeg0WGr+RcGMABwF1PVlDtT2xKhWfknWu
E9YTlHXkC8r4oiqNyxezpL5f3CUosnr2B3JqoPRWGU2EA/UYI3C2OHWX2UJKxlGsP7QfQYNZ/GTH
YoZLXlP7vzgTVewzTXVcfA9rU36UW0DPqXlKr4Tmja+NWywbLfkkhpw6UA1Po1OaMm10l7gHV9n2
de89gEHUAuKvg9kx+lAElYf/R4r591bZwRAoBvehpWvVr9xowe/Ja+xLbAB1p76q+48hGWNznaGF
4BgMkheMCPOQLe3cvgEIwLnRGny651JaG9Z7SBB3gSkqPuxtJFkYIvD4wcQqIKhhrovncl90BDxH
0vEQNXiLjuTGP0Pbi991wst1IJ7PdHdtRS4BwJfIivIGe/dXoAPvwQutApD25D36kAv/7j4c6xP8
wepQstVziuq1/FUKorXTxd0M+W1Oqe/L1QnOah7Ziuq0Cd76zSW9DRKATElBE/KRkjg6ct8nzmkE
DMTqLxwfHGs4LqlMfT2/2IIgr3xfZqt+I1aMJ8dRFrMVertq426emEJdKjmop4qJ7MNCNk/1VjuJ
wJCxVd4Xjqf5rl7r2AWHQEoC9DYTv3k2tQ9vS3Nyg7IlkzAqXgIrjp+xsZQbDB9C/8+W3ba5Cpzk
mgQNYMJiccejNmP7bu1Vf+77RVTpXtL0Hpct8gz3cjT97ou4c36qMNrcO8FC2Mxh4Y91WnobTgaO
qj6DRYMckYkmiflSc1KcuCuTNxYBrDm1m27cUkJH9pcC6/NvUjQ5b29ywwNbLDT/t2B4dbRU0vCH
Q2s9Wy15i+m0xdYnJdXQk5SSDP8El1neDYso05UB6NNqWTMWTFdbJjWokFQOyVhcJ4I1CVXBqcMe
SrEGhykYxcZSLwPL+T1SnWCVYYcD+984bvo55lYyj4zRUcNCEmCzrfeGx72AaPCraWxhSLrb/NyA
1JxYIuvqFo9MH27zAXxHJx8jZphdPqGjPggV9MM7M3t/SkNPL0OdckiFhpJYGhBtNQl7D8IN529B
JvhvcvDj6ihmu9dHRtuOXFNwYG7yskunINWGwVD0PApfse9kCnVk35wu2b+taJg6jB69m7k8BRYE
zTysrYFISSOHe5Y04ipztqWAy1iYfw0qS5tjvVm3I8Yjm5kL7Nl7inxxDt1ywAWKSv3Eq2ze+6LY
XlVRogTM9Vb59OQR2asQFbqjI0b/ZIa4wrVUtXXP2biWh2bw/A8dhe19Wy+3UzCUi84cwwNy2JKq
jc9CbAvEAXQofXFrXjVMt8SETSXUAYA+sXr2XKPeq26z2wyAst9eYg8AdDaRdPKDGfosCQ5c1iSf
d8fofJ77cGWtdSDhabXt38DMav+gBhzSZwOaans3Trz8XkXcfwAyVthzPVmmfmdTrGLsv1q2DtCT
pm15Z2eNMxNHBOgTb4rjcx3i8WR14P9wPEl9/1K0ViLT0lRRS+BsgvxmlQmHt06m+KupkFvSsVR1
ySnQiSe3FdupJ5X69z4N5b0V9iZvKms5QFjxMgzlCfrSGm5eigYSnGvsZGVm0MJbOqao/bdMvXtE
TKtOXTNZp9hTN/iQ0ljsl+ASkkH+tIKK+d3OtxRpT4qnynOtM6bwgEXTwY1OQ+XgJiNTI/ge4hG2
X7cqc2a3TJyMV5TftYz993bah+ph0COuNLmZ4hd+4OGlZBH7XBBbTXOdzPLqSI9stZJUdTiHye73
bIlupMgMVo2g4HWukkTpVvFfsEr+n6kFPeUhz16mMKLYJnMekHBrmp+wp/bBzZJtVYRdh/v420WM
5zWKRudlLoKqviJpjv619uKATHeiavQhGWoHMJhq5PnG9J3yJDYt1I8qYWtNucLtAGSso0QHcCWJ
nlblc/mDZqa2d/wquSuMF/4awsLysS3sG9Kf21j3S+NN0TdCI8NkMgKSOrMgpqzHnhiDB+7fdmeX
dEtOm6bm9SwtHsupC/wUObbcjpMJFXqCBf8uvaVpM2qxJl65JSxf1mZR+B3CYd0O+w4amzZCucjt
sds9j2ZZPgrjlj/qqQrrm3OcQQTO/RiAjWPc5RnYR5PHK0Wfzkjr6FHXyOern1dni17wKSzzo4/v
jO1BSQzEf5x7xcdOYO14DVlqf1ibyX1GYedX4PXWeS5Hf8pd3Jys9ha+ew1qNvI/o6qLv5Yg6gjM
HqNDAOD5IxGilRnAWirU3Vrjs+OxdZPPFJ79cQU3E6S23LbhzEFj3ZtW9ljdQDQarC8VDKQ97l5I
ZTPDFZJg76d1KOIvj9fbAfTuFdwyAu5wLYr2iPUgzhk07Vzg0sJ6staDg8VREUiXskB2M8kNPjTL
keUF1rz44zj1o7I99ViY2Uru5NeO7Qc3UestKXgdK84Ji/XO2DGTNY+Jn7vrdDH2QPoW+btScT5O
22E1piROjjTdvPVVc4mT3bCYxQbcUcBX/F4AMPxz14GDdK9nRBna7GUi/lr1REO5vvkTw029r21p
ofWSOffkrJ3/t8T9dN4na3nlXAGt7Hd9cSxWq7gPXKvpDhHDm+okm8kn6G5AKDgEtyjatjOied2B
fUSH1WM94DgRZramOykVmY7t7n1eCpn30kv+sxtlv5ZjMP7qWK46Ns2aiF+1clY0q97q2wPEluBF
xhYoNkRK+7/ZDzHRtMobr97qUneHg1Ga07Dzx/OUlG0PWA/xMksMytsL0ojGydhU5XMEfVXedSaR
+q6Sa1VdqGXY8EssAmEBY3vTc+AQ3cq9n1jhM0vRyQm5wwOaVUcTrf0I4U1h7VjTMr4ZG2J8/1nj
15QAegkGAJCMXRbaqhmTiYp5WTiEC8ZdYQvH1F6X2PusEj1Fh87tHRxDu7uKfMQy5Kdt5zROjuKJ
hytDqgjv5truyWAhw6Bj9ZclAUpM0E7+w0aN/LfY46l+7OZ1Gy++AKed0w/HOIsGHkSOvLb6lfjE
096RQr28kVaxOiA3LRB3StB11b4FmI/L5EZqbZs3uOybk09W61DzAvfJQ494F3pCtbKhhSa353E/
BmjSltcEboprovDrHFh0Q9aklWz1mpkOdRem5rSdNt7+t50kEJUCQ0KcNjBu5ywipI0nuXX/JF7t
sNBKNPIHf3d5rYhGv+gY7ZXZ0vK1u8r9BcXF/Iib25jKLyZXpS2rlMSzCyLmqJC0Hq5NOO3dz25L
Nus+joZqegn8kqknfi43ZFAXjj8ALoUv4Tyuw7Vt/Jv3dpfRvWHJgcY/KkbxMrBwGJ1F4UrrVPRi
LdKtFtHyWcjCHX/7Jfaz713q3XAQRbT/vlM3w3FqQRe9eLCHtmyv8N5y67dq+zcPiVizneXU+LBp
MvkyzQSPaSa4LyszRVL8RadCLqNg2b4ERuToDGytw10bbQ9F0Krq0WyhlW1cNahSOHi54T05OIcY
pFL3Gcop/HKVoTlLtAPhzCrmP6NhhpL6zSKkSIEj7c2FbOi1vNCHe1dsjUud4QJlyDG4c5Nr4AMP
Xch6ZtabJZB00+vIzi0+zZMHuar6wUUTzag8YdRlfJMYFDWqxvKO86DYr/Y69qfArDp8LJVIGFOS
wej0qbcrsT64bh3iLUNhZFu7lTdtHd3jvW5dntKdRMP/4DLt7pVQ/bECUKb8O4YNzppO/WwtuYRG
5+cJe1LODx0S3XHdMNvdbmUzfrLrWKKT/l9wv32nOyYAVvGPmkTW7W0Ye/eAZ8N8gNCkMWLdRVbX
jtNiveipBqIORaa6kEdiQqZ16BTs/mztH8R167DAG9N5MgpAl+EyYnYMvFrTHImNbEdFSL4n6eVn
RNs7q0ucVxN21i13mbc6joIbog1jEdtm+sLOCZl7UtMiFGKK5A9yy0x8WLqhth5mFpK7i4M7NAv0
ihmvc+w7JrLiF2i7iLdXryYxudNOzgPMN+e19UNnzUfaB+pgY4Iwtyotc3tmeTVj4bB7V9q27B2+
ThHkHdMhIG9tUH7osZ3uKMUZnJHU3YDAjEXYvbux2b9s4p94f3As/OTegwSWMKHo63s9AhRwzhQ3
9manIR7d9qPs+qo+9p03hU873RWdfSRHc2zGeanf6FRJXhURpd+5wDHa9WmY9Ov+W8rdC6Aw1r2o
ARrpfjlQRzRJeJCgooPyvl9Ymm4O/ixW0kJ2Z5jD5NSw+1R8RhEL+Tm7oVL5f/Q8WvC6eg8NRqF2
kqtfcU/seblAOLjodiQgAbVSif1KkJMvOf1LP1ju4POpeCSJijCi4VLxZm4fpNyW7vM4rlH9EdaF
wTrGjufNw8GbEQ7ZyLqu9ei6dNY5W+6rOoFFL6Fe1k1rn3bHZrGd1c8x+XQlqEBFlDVdVJ0Z1xbb
wVoSiYOFuJWEMS7C9HHzF8yNkM5n+TYxgGmZ77bMgH44XlsWGPNbiWZ/HSthtVBJg4A4oxwc4Vja
2bp3kOdylyUxjG4JojTU1DFwtjPRH1R4j0PjReOfgaeGKt/ofTzUlAh49ZlKoyXxuPjBdt8VVAsM
mBiW0SKgYU/PvQ4q/byC0einDMYeNuRqw5YDxM63/XVJPUmUakNcAzLb2aJ3vZGA7W5pT2UNRJkr
D3HeyeLeqOUM7oXvffHZGLtr3XGqnjg5FPU0o13GgbiQGwdbbi/HLcj4GCWpAZYzjW7qblsnxZFA
ym1sr0WnxQj8qFZr9D360Ry9s+/mgbDb9NQftiGsyrxtiJLMIPdGOyDwpeN6JDfKUbx/6Ms/R6vp
1SGWXjccGPZzuA0B1pGLmEqnfURI8/SR7P5tu8BEVQXZWUWSfM+YdmCM4WAKxvGcJCEAVN8EJgky
MDQ3OxApN7T1B4ZXW3QNddsHDu4aC02QMXGZUEhUGlIurVzXNN65iupK3mEgU+5NkCZEh5h43MT/
5obZ2K1YH6QEiRUXAFdOBHhggnyVrSid/S2xZy84YaVhFk+lhFcZs7s2HtU4FpM5LZPJC4Y02nG7
ZGM0NGumYl8td9qaqgb2Ofat6ML0Qo3niGBpA7sBdsdhBnbSZtNctshRpBWb+BazHs7FibNhs+V5
xt6tcmlNjIO71ljbNyOYDvu8R4pIeeTnC+ZLteMlebkB5u3/2Cex0LZ5K27YS6JAgA3Xk2ICDDbW
Z4hFsYwXu/TceiSLNBLAcpCPA25QK4PMMlvfsyZPL48BY7a40ddxPkKUtTckYaRghnLoeqkoTbc8
soTIdwzHpdLXNTah9ciCdcvi5e60yTNhUQPXaCVa9hAzCfhxfJuiZkz+I6yiNudqFvZ439U9FSoM
0F0zMa4r96sJe8DgeYia5dyVrbRcRqkEaf0ne3ZhUs7BgQwXxGXZ5u3uugspJ7pdHtbRH37YQLqT
bCbHufvTaFsB/yUVKmCtCd29Q0tiq74tnfGya5wIPxZP9YU6tJUVNI8tYr1LmiCDgsMCGNPGizyK
5IA3bCk/2JB31QWWpLZ+32YE4UVyYUefHI9CZfHWifZnYUVmfpSTIAAr7aVTrtCQBciXpNdyG5Ck
3VEcl5qzjttiafR6ayZi9xjDFhNAKdy4IohClrafd3NnLK7KvdJfcShL91Mhhgb3CFEUz+QLcwW8
dX5odaeB5sHSJ8cRcg+ycJfN3nFiRaym3Ty9CVNUG78PONN2sSHiLezzgie1Bpv12mO0O2VHkhFl
b3JFyxnVZac+3j+ET197naxisVitHeYpycVqhL7g03Gnh5WQ/vg//mlotGx/G9UjG30cCxekEZoz
PTrNduiBQfMShhsUkMvW9IN1rNHCILz6DFVfWQMps54UpZ7mmHJ4ROojH42ugtg53MLsluzl48D4
KvkVDuNkkmwJVyOvG0ko/VViXShOrsNZ/axD/uVMgqrn30CPrPrL1J/GmBorqXAQPKuJCzPbfaIR
EHWMOxeXcCvH/thtTte/iUEM3ivnB6aKE3P2vX9t2r7qcrPWYM5Swn57c18S0GhTe691bzKnj4bl
p98pa/xe+8ouv0MxLe0rJ/LIJEr4sshZQ3fd+9kigfSIUNmqn7RgcXmGHLomX9FcUKocWxdt6omH
fJvedy2S7liaDZbH6wIh1r8HNavUgRKT+ZkBIu1A3HUi03+YemSKasbGlPt1X0QdHH3lts5/fqTF
OqS2il8CJgGhYMbyFJWrK7GYkHCxtE8NS/k+BnfAyHq49NG66GOolD0PB+TAaf1ahaOwmFHDLAXP
0+IIQmPIOaiaO2SQap1wcLFz+WRAu6Dg7DhN6upvy2Lzuj6ty6i7v24R0RQiQ9WjCjNWO+bRu3cg
3WqqF1SrrJ6m5UaPshsWxpcoZDdnLRdmUSyzO9aha3pfvfpVtwv3tN3G829uO8biXEHR8vHi6I4A
y3RI5qH5DFew7+JAeDduzRSfxrrrY2sz59EZH+/kPZSBs/iPdFF9N+GVwbjxPOLrc7B9YN1qz9hP
RJf23OHlR+G6ZmsPQvWmZKS/ypBidV2jWB+lv/BFEwx1L826sLAd1S5p0Ew1NiA4U/8e+I5xiAeS
3r9qq+bPtZb+S89q9y36xVL3yyRCPyd6WQ7ZMNtN8kjwhodhl/Qq9qSsRO1Q39mh3g9zDN6JWBIU
QHUI7dkeJ8YXa/VauN7sHJNCtf23WpH9nvByudunu2xuwv0zlX5UpjKiz0uTvQj7E5bJhYd2bx0H
tqph5fHe0bP/CG+gPs7FRApGAy2aAUeLYc52ipW+0oKDlRLJMz8PskjOBeHCOp3VVJ33YZ8fNb6w
Ph0cpTLkwzFXW1uWaddsO7s2pf9UScZWjGKm5pPMhfBE1hKkTC8kC0Uns3eBImB9hqHPXyeulnNi
L8qfYkmivA4r+4ty0z/JNnBYYzdbZq8iMJnmJjou5C5AwA7862wHXW7thEOwoF97z8Par09VZVlu
2u2LDTquLUIGiyZ4LDXJca63ew+JKVn5EGjQlzFe+zfYijBQ9BC9um4F2GBPQMci1boTTbfB4McJ
8XOgMz6Q9rB8RNiIAdbXwynqRUkoTwxqutjkFY5LoLCzzeKNpmlAPLOciqFsMhT3vUPsYiZcEWUI
jt1H0wyMlaNB/weYKzRPjHZKKrS5889VW1T/pCTuLQt4xm+nZeX+7UhUMBkRjOUJfISaj/x5zJ0A
h3grgvoxXrzmd18uOFuI2gveMcziy/BNSHWwLt5lDoc464uquGfDGYnRKjGmQMnu+Q3PvpNxvgrM
luOChYZA3BnT5CzzSjT9YQk699z835uLrJ4g/OsOugMP76OnaTvTjeya58qtGaON7Tb/sFWAb5dv
uCJcVG+Q0msexHLu+oe2RZe5OLhJstgrBo+haLSL1B1J48/ied5zsrrMY6hWnBIE054IDa0OzqCw
4nCpuDwak/bSihXeDKNP7BMlO4UnljlKpm0Rdu5EoicyFUbqbjrm8llFagqdusYOH1Srj+8W0eQ0
h5X/iZTVHj3Z6JMX7yyyzBZi4QJ6gfW5pr5oPBlPJhqGq0kqqvVmDXf0SVys6h4kfY/a1vZvncXQ
HsUg3oM8moLuTpmabncaCHOtaBmzjeEuQmXV4/EK22Whq2kZzlbzrjESxNawHwsX3SgLSlcemBQG
wyOKpHe3uT5TitZMcW65IrZymvkux03oXUh+kOfVbmcCthBnLwTnTRcomeIc7az8VhOqZDewpFPz
Hz8wzw5v9UJzGu++l68KVZieIa7OJKlsT+R01fcs1yQP9l5s2L6SpH101g0N2g7D6LXqEyxlXmD5
53EdrWsRaf+PjcLTcryEkfAvxh0b+0iq9v4+Flb3w27V+O4OJrm6enYPnXQYjDoGojtVK1ONYiU7
6V4t8c+o2ygyd5YoS+Xs9wLp5H7ZGjkyvnGc+62uxEONneUjnqbIPcx960GwDmMnuy04xGcfRiRZ
YkRiXFkf4C10lr5/mjuFoSjmkiGY07sFMjnV/YydpT6qzpG5XuNlufo4XjIKv3pI41mrx5aJ3sfg
YebXUTCeaYzJoTSAcvM9cSc3W9XwyfPc3tWFLE3WUG0cZitpH0RXRFbK+CB8JPWFQrVhzsktwUzq
/H+0KsKoKn4gRe/3Cx36h7L97spUez6MmElLNhtRB0sXN3EF6/Y5EfEOBc4LoAzo5hh4TfToU6Le
Jx1ZU/7e7Q3bjRTOz3JT08wKwdS8AYTfnmHd0YUULLcdHc6cbxIMWcNyd3qrCavcF/VXYs6Dy6It
i6bW68Bix5lVeZrblEC/JtsnXf9quGc/684QLr20lqBuspm2JVFCCLnVhbrO102RJcaO/18xF8Vb
JWYfrYTCBaVFTgkUOqYeXWaEXDWkHCpQ1kyt5JnGaaMfCPp3iVf4zgPk9WOJIepcJFrWaYn2bXyC
iYn0ze6vfi+LwX4sWXNhQCGSFxJP5MUGI3QZGSSIFOU+do6msP1Tid78jQEzCJ61luoNBVJax5Kl
7SRfqF033tES+XI3jV/mhezWfJ764Ttw9vVSEcB+5f5v5h9z03tJvtb2NF4aiVH3ICIR/4jwYbop
2c4ObURdVXzVNXDd2zgvfARsKj18W478s/qJ835zRMQsxuzVZYQweajLduhP9pRU5lSSw7p/9EpE
DZqk5u+f+eA7j5C03V/+kRnpMlbrauaATPZx+xCczGZIE9n1RZG62B4sP+nkxrxj9CkGq0Q2AyjW
ZiW0ASdi+1LYzB5uHb5ThBEbuYY2srDLxLvjutsIIqujHqMB8KuN4sjCryIxd3d1bvvCxYZMXjO7
tdmYYH+nYtQKzcwzQX0f881hRWBOSFY5n7n4hZG8p1ppl2m5owJLilQsofcc6GIZX6yk8+2jFcVz
fBmRuHwaSM7CK7egznSw4AApItYI8qkEG08Humn8y0uJsk2S4tz9JJMdPmgZY58/Kg6dPW3VstQp
uEUCtvckkZ9+HdEoxoShHQn2EerfSlNIbsUwqStnl/VlU2pMuQkWfnprpPiRGD95uSYOEfJc13bB
xFmaCKyhH1XnQm/7FbG/fin728LI3tjK/xRqmqZfcVXjaNgJleqzarZIrG2tmIEs9xQlcIRIW98t
+DPJAyeTFuch2YbTdFeXm4wgafAxnAIXHvt//bq2FtYBPn9q1Ylj/5woOUW/0Wq3I2IGplc4WEnF
VSK69qc0HYbbZGNKmysCPI8lHt/pLzs1QnFbm9B5FTMi4T3Dl2VAZdAycnJC6KLxQhIkS00He4EQ
2WWBmYPgggo5/6ApdSuWPtrhynpuW+FNtx35XAHZTpxUFNuIpWri/v9J2lLk5cKwqfA3cGbkyjbq
+YXAl08MClrpK5HObp2cqUEsQQUlOaFyextrlOLILXyRWhF65MB+RcG+G1kY2tuKJ6ajFkulc/t3
9soOu7pt91/lvtKz7vBUmVe04GPZoxpeAevozKimC7OtHWRyrpx6PC6L3ep7C/G1YH7RdvWBZTMJ
UzwIdJcVTdHfCe030Qvr/8U3BuStuYSqnzQTOy7o23ocyxdjWf7tpS/54fYWGU/b4ZlAoeYbztF2
ZbgWhmeV2OYe9++3LaOYg6qJam/43PXMDh3yV9BvxxCfqoAcv0d8zxFTLw6+yarsRyxWhJZVfIDl
32n3A3laLCKxl3xrmMziIgRudvZMVYRdNo0BgOuMli6xz4tPK5uF7DbAd+/9wsIG466aPpgVKqxZ
xDN29fOwMW8+9aSC9B+WEoYp3DQncHJXHdWGeAPbj9KWsl1kfe+ubGu5gHPTNhrV9x4lEzEB/eCT
gbUSEpiine8Ydipjcfx4C1qMDqSk25vn4a+wnUrf4YsmrBVbuAqsd3Y9ErenmNnW5J9g+Lg/iFZh
95m3Gg+LwQJGROtAtERur2XbIFnuSo4n20eFORCKUYTUorJLmEPjvNfneu6TRGVGBsOfaVeIeVdi
V9eqyLfQ7eU1sPqk2DPZ2GNkYwzYW78P3rrSLMbchZE1o6JQdi27m08FyjfmlK0b9GMl2dYaMwaE
/hRh4VG+zwIPOvgANMrBDYzSaXd5WO/mVyilkG/eUnbN4bZEzmNM9RLWsBysde4ubav8v7DU9o4v
ZdsQyYIptubPYcZ2kAY7I/oZy7+HqWmOYoNxicxgMR/lJgZ1qAgj23glet8MTw5BtHzZxQ0a50Et
MEtfgAWAtn9HrGpCdqPnKjnVPuI6HZKvZtzRJhjnKSMXw5f3JS5lVcAYrcr+P9VWjvvXSSrmmIdh
wvBrrwFzFfzsL1NHKO6VxtcJMjdC2HkBHIUfdSR1ervTNR/P24wYrg8+zlciGGCTXIIWC1Rqjzd9
atq0fXRmBFLc8bpnYNkJ4JXsXN1xJpVZvDKbuuLTx0UoyvVvy1Qxb/EieblLwcRO09Zco6rY7OOc
DCCvp8i5H7G1r1+zIH+NScT/ODqP7caRLIh+Ec5J2AS2IEAnUZR3GxypqgveJBL+6+dytj0zPRQJ
8/JFxA27SPq9m9G5E+wXx9G8REmlubfFB1XWp67LXGNn8flKchGG93crWuI4m9sX39IYhsM0b2t+
oGJBuqyKWGRwkVL5Fla0x9+SqoYJZ231J2rK5nHfVUO/sO3hB4hdZxwufUXskYdC2zxhgU3OVue2
LyvW2ITTZL880PKiPgeNNBC1VuuE05iS5EWo7earbfS4ZNfeM7E/4YAdT/gttrvStgmV4MWtMoJi
vCZZEbMhmMKpDtrioETf84/KbTj1VVZcy0BzCBsWK39ku++1d06bTFz5oOWeoA5ldJVLsV4shSeF
QzSyqY0kOu1Y/mlxbUaE1Jv0iWMdMLTx3JmTT9i16u3dhifPCtPKLxpubF2Kk521lh/XBGPUvvHQ
53cyybqok1b+YZtFtZuD0Tc5w5QoaRVmc+PB2yp9qEZcbLEDF09EwYIDHgtMUO1yn11LqH2ddvvG
MbPxsmmHUxxRN71hVyiRoggSLfy5zG7B15IZ3avMaj/djaRzeA6qRG+nGrireeBlMv+sLVkDMji4
dLpqyt6sYBUt5YIGeGUMJ3V/N+HgIggKMlmVUz5FXbU4J5a9dkbd9trsbCNDbiuQwd+9ORc+4eJx
/S9zSezeKRlMz3U2u/ok3W16NWdPsmQxxuLgdknW7kXAeRI+yeAcNbV2C8dns3aumk3KY1Pm6qwc
YMMPSg49ZDmSgm7GVD3U/XISUGhPcHS9k+tV7h8ZwPAbdcZ63KEQ/pHTMT/XLk/Guo89kh1/5JgW
x5o05pFbJYs5rcwMYJql25mS9EWdwNpZBDXLfgsuXY9J8KgMHDF7Ya/Mb3VmoJPSmFtil0lmhPU6
yNyDVFkfi5w5lZfmpP6jTYijLWd4j83fNm+RqfLurmAvz93cDcZXkCHbvJg3jHOUTJqFh0OkjfxG
hmzMe9ri0NAMh26Q+RzNk0bqHdKOqWkqwXZYLhYCtgXBeGpHEzJPwDjw0tMr/t7Z4KZD7suR8bKr
FZO7JYJrO+uE8ZqgZTjltve0mtT67JZlpc2xSSmSbkdjfEyMothvpVGD0kl6Kp0nfEcjrLua8OMO
8CQuw2bqoaxUJbkWbjvFiZMak8icij5yFYMHejHNf6tr1VdqV/ydzYIzgsuRl+e+spLIxNdr4PM3
8G7CQUfGQiq330YeTJpNqnQOmW9gb8rzybvJ7+nIBtiucBWx6GnFqfeHwog8A4DGmowJXXHIX2cD
aw6z90gAeI8bBoPzJgtu37xs2x1NUB7RpcLCFJiJAT3ZGqmUPOYYxMlbz6PPlGE5QWSiIBwHMZt7
ALDsyTIzMf4SFM8OQeVl326PJzfcEmGfLKqfb4KobGUIqBT7i20n3w65onenrEdj1+OaOpPlbveZ
O6pYOE1QfA3UO7y4lptvOARQKd6VYS4nrRzT3jeoRZwMcyug5B61p4vh31d/jXH0HiFYG9WxJgIs
do1tYAbuyvlPrcgNOoQeYX50ZVTjZm52mV7wNXRG3e0UCu0Jdr16LMq1fxwGu0qec1TRazeiv2Bn
8DhLlRiOWOQ3MIkt+tfcuOH4B6fDxD6rRcsBcG5q+483N2vy0zRtco+awF3WNLa0OYSkHmFsVlzH
ocC1VocDttPrWEMbJfSOFYKKKCRDngbFa6ZEUxzHRHixiSbE8DNaEWLywroMc3QhZPLiuCYH4IFo
Fkawesn/zb0eRGjQgFqF4Kp5qBJeMeD7EzLMlL2KvYVv4GVNVsy1LNTEode9n/LYbGsOOQQt/vjG
RhxMTP5OmUpfRWHmXpy2PDZ2qjAatiCMHBcSxl0fscFMHhZml/dZCf5Ab3AzvqBkHrBLs+GyGuaN
fqjc3eyV0zOH3sy/wBxKT3Xb2/e+1S8FNUtpHexVi3YfelNHOkk4cOA/kEkKBlRUuv60UNDU7AkO
1dh4kVf9IsK2ilmBRIC4JFwf6ojzYPzBR1Ddabm6tzzINJLtDlzQc8nUTntP5ZI9QeE84PWo0jBz
FNu0dGn1EdRM89PadTmHrM3XE/8xFK62wTPLr2hYZ8kC2rx0xNUegOhlZ8PW9dGgRuuTs2szQIUJ
lvU0d5PLhrvjLUqaRDozaS2pUrbk8B3Ow+2wWreKrFerxVSc9DIPbJ5F+S/XDaeLbnH7fxsOVSfE
KaMIvVKXzPsJXpN1TkzGitdZDoJBwQnS1ovrLsnJBZQoW/Wk8EJgnSyOFS0gj4YDNulQ17e05WzO
xKhMknXqTWfrlotwHWpouWG9mm73l9CUuoPwoeltkPi2I62FBwsBy2oV4+FmGhHWBLKRBFsnQ5AD
JcNgPeoj+l1ApgZYSMRbe74yvPb9J5kRkucY1Oz25DM7+cfNmdLzthrLt6dZF6+dqHEJBclntZL4
ebotkedPJT1gbS4qb7sbE6v8Klb2FyCi8+3NxFHDFY3Gi3sx4Tz2YGW1KaKSOMMNq2Xnx76Wlr93
2mG640+EvsAJof8HbzF5s+CtsU9WOP6KKrcchB4TJgEmzHLbOaU1yAMgb3z4oAW6lJwG1pmUGCL+
oim52dWyefvi4Zij4XAqt1OkCdKzCO4onsd0ITF9CNwbUd5uJsx3/iagTejKsbUTqZEgBO1hef9r
eWP3NOBJ2MK1clg6cimg/FeYTJ9K3/Sem0onO4KCYzQ0qxkb3dTFPF8KOO8+Xt0BJ9nyCh1S7dyt
GA546QL17Dcize4ymWXdgbLZtWDrWq7baXZBeMQpZd5zhLxk3esalQq6lXFq7UwQeJMtZKFtRr0J
WP/amj8MusR4TbDanVMW438MEDKffQaIgJfWRMfm6uOyqcka7cUkbo/NDJYDBw6nRfHJjb2nXe0d
l8KZYtJSPHVmw+rraF034iQgYMjHaJGP+H5HvruWuMTKv5f7nhLmqEVeiMZ09Om0SfxF1qwqYOwY
ZOeZmA74NdYfmej52KsJqADjLHwb55aDajE9/MeN2GSk99PhgWOlZYej71TPAb7Iv7O5uFxPLFrD
vqmmw9ZOwwVHC+Kuppk3JhHQXTd2MCd3taaDWrYKY+7YsuBLLcTLmO/FeBkGl8x0BoBtX/go/qx2
hluBgsf3StfTHAvSCZ8i5d78t4pOi2+aFcwIbDVGb3PNmcrJJdfRJCd1JXTkn7QpWCKVwD85RaUU
aYV5GmjcsdvCzqaBNYaX+6XnTHPUKps4zWRNccjZCGPmd1dMoV1Pwd6xkiZzhXLJ6+8NYnBDtCl2
4sSrPX5ZV/su41O5cZXxj0m36Jmvrwrqh35q9CXhB7/HN0TArEpMl+uuJ1BMuTnhNJUSNZH+UJ85
bjoxkRD/rx5dEqm9duwdLpw+iWdNN2EJcCMgBahnDJwkDV7d2rW796LLHCQlX850stmqOrqyI4gL
KLbiueATlEcsbry+CKWdp/vOdAAIcKyZYUgjAFSvZj+4PoIqvx5SPCrDEYSi9mNTNma1Gwc7C441
q+Q2rsCzYH2RqOpkYScvUCZ27jkjH2RBUkFsdqv00BlKmI/kTMfpMpInudZZybnXn1nyPwqpcfBj
knRwNaCrHagqyVn28csboU98VcH/GJZdQcvIlRZMzb/CI8hDoPpjQSx7Zc7EzOgARa/vsDXn870Y
1xKD3jxaxaHuBt/ft75r6PscXCTUwU14DmolMEdc/K0C2duLD8yqxfcSlFOHt9DHHMu7qHvrDc5R
gnd3jo8PX54+zI2RQT4waUuxe5aPLgop2dduwZhoFXflmJRf+VzJv7bveE9VGrjWZTPrOb/jPICR
kbf7UkcZuwQWr+yeHxpYM398u8qvmp/zCQv7QMhbVoWPJmYtKxDL0TGTE+gXy36SeJHt2LaGHj4D
O/EBygwhhp0343lBvKiQhQQnMhVOjN6WpHMymXAYpoymS58YDOvBsk/4F/5X1fBrUM2NII1lmo+c
BXqTKGORDYG/X3MmPlIvWEze5YJd/eAnGF5iKYLgtI6Ff7CdrLu2o4LSuBXARSI+zUCkCHPeSdPr
2O/oaRg/5nLr/nm+AlFZrR5RZsj6rQhlOa7XtMVUsFvEBi6hxQF1D6nXnR6WdJv5dmxqISLZ9ijK
fiZZZCcJFvbL5qfVkyG7Sl6MzcbJQlVmLg/GnOmztRlr3K6md65sP/kjFswOPIU9Le/cFsvaBeZV
vUWrEEpG2Her9pxVg7hSyd1HSJbJU9su+rXEUqyB0GP5umuZL3yISZuDRFdi9fO2nrzULqiNsQm3
smZvlrLTnr/HkS+ougU5EyzurhL1ERV+vqbwREeSQHUbr2nZHV1aHC7tYokj1KXV+kSs9/FVl0wO
tIiOpJSHQQ3PBid6Z8ep3/dPa+FuR1StlRScmpyXlRK/4Io5ghNd1xLzvQTkLzZW/YYd1RN5BL0E
aOGWibPuPBvC2ReGhalqZyS+5X1V5mIXr32jmwVdtAFARBwrsJiP4SFikkTrtwlyqcx8Jc3DgwGL
g2XdmWPgP5TJtEQ61yN8fnYrfFyn9V6w+AfjE+58WjA7M+Mx4LPFQ6mAf6aeYE1u6o68aDlB8ROE
A/hV+vIfLTum82bXnRHgx/PcOQiHSfh385zC92mzFkcFkfxB86SlXS3G2zI3f01n0nvpV8K9UMmC
S4UslHbJCIz1howVsiOisziEJGVhtwpsOKBKjuuFG0XFrqthFFVUw1dWgP09F+N42Aw2iiEIQihC
jQ2Seo9bwz0XK/M4/G/vvibYQahitdMncrsd/gKTIcHj3HmpEsv7melibhzmBXIqj5ZBqOQIMIrE
AOgDgsBtOGLrrwhT1m01XUoZNFYsyUH10cSeHeSDuc75PZD+NDvU9sDKu5hYf4VtaefTgfYO8sDF
oOR92bdi/iYm49pvivzVj3L5oFlfNxRbjDwECUFrCGtqNm8vHOnFuN1HuWePK7aTw74oXM2hGs6m
J0g7UoLr3tOGhL0S0I6DztEsq/s9LrNnHtNBcuDG64TCkdEhqAhVNuP6d/XL7qVH4FrBR80aM+Gu
qUoW92tTlvJfNTRt8YEAIdIjzoai/r/wjVdEeYuDUd8t+r3f2Zx2S7dznEhXY+0jr0t1cpgoUKSt
TtfbvsfQxa3vkGzxxVwHdxyCN+oven/78TjK3rdj3n8kqFL5o5xd+cByaCujfur9Hh4P6le3I49h
/FfPfW/iz5H9GRGTJxnaoHFfyW2JsXhWBEYlDmezGI69Lr0ImFAL+wMDe4GLtHWsN2Os8X5NTi1/
ABTcDm5zUaTFlw7MBVFyxds2LgsDtcetkSYtOg58GR4hlkWO+R1PLc4vMF08mvdwn3CJKta3Mg7E
vI3HxbXgSFUslj/ssmGtwmKxZEHkzgkWp3q7L9n8gPVSuKgi/viWHG4SsJehg2fH+M/NR+TiuQyK
/KCntO4AsM2sJTpzNtrTpPk7Q+qnpgAODpHU69is1vBkmDLBJOl5Oa5RzX/Fy82b8WXQT9zKyxMs
JvNcTHX16M6z3MJWJO4fNvz+Ba84bdOU1qykUJgsQbdh776hvLT3aanxthHJbzoodFt7O7MXzr/s
LpBuSKTefuhc9HJWJ0tdur8I/JikErS1sGid8mrXFNTg2naWbygkwSUt8U/GG3ETQUpTrIfFYWo4
LLWROEBaOuXG1VqId42fnoUinWjqlOIDHo7caBI4XJflNd4kTBP1eXNnfa+KanrtfezDJErSuTrA
wJnLCFo1zF/ITc3zxnmZWpCseugRvpcwoKRwl2AMAReBN01iGjwMmHVig6P+f9z+pKIMbTF9maRB
AVaNfnLqlnHxjyMg1fVI8Gt767ZpXg5e7RjOc9kXaHcp5tVq5wUwXGjomTzW8TQgtV/Ey+HMYpry
giddsMUCRup1Hz4ffAF2IXjC1YwUZ8/LErKxmcEC1Fm0Oe0mX29fmOqHHw4JZSjUsEKHSxYIUtJl
hZhiV9tvHABfzKzc2BcgLIj9QMCsiGtk1BvZCDt5srdNgTmuMDGVIqxkeMZ5cbr7gQdU99SlMsd5
Jrxi3/iNuiwmr78nIkyTdQnMyjk7tVMLTuNoZSes7r19Z5gevKWACoDvAkqFb5LXbjoiCYZbd/tM
Kj97qPBJF5+B3QLAdTF+QrAatYTAkJvz8zSY9RvdHd5HFaRjjK5TdnclNaFFJD04NitwKUd8zFm7
/CZ1axxpEbCy3Tav63NluHJAbKZUw73Zbndz1ffWI8ECu9ozlBp4AisJ4cnJ8myN08To7itmmQvk
BDSDwHa0Yk+IRfLk12MSy4SFFW0FmuBUOPhz3R36gcMkhvzNYVtrBOKpMrdbOnelQgEf1bw4R5Oo
57nGZR/BL+tyDh/LdpoSz7P3CY5EbFI11zoe3WBsT2mzBEe7DfJH18V7BJbLbF5bLNl/Ajvxdxbe
p/u80/1/i1vaJl7bCcZGKsSFF+mEfKmCD0HUcgkzhR2Jq8uZLxPG9XPLxnIHckQT4GzZOD+i1ZAQ
NGc0uXOQsZ98XZ0mx91kwT2pv9fNEPtkIRHJiJ4I/q8pV0S5sjrkDc5DGDoZ2tvufkkF3NJ8Jt+j
2HFYse/BBK/Ksf5brrNxFo1A4FDKcXGY9YykgZGuNkrMHLzkiBP3XduVb/k0YiDmy4dy5nJDTF4i
+qiGxSRfC20ggnazZ5NXdLEy3vIXGAeGQZ4a1Gj1pHDL45OVffUXNgJxicxZWIZSXHt7UK6oY9Dq
ul/6x9qnLV+332ySzpsRGIa8h9XYGBfWJjk3C2qgzdqjsefYFXhs3ubc8Xk5sVu5YdGm5Q7hXnYE
engpnupcTqeUDaC3X6m8NKKKRMaBF2uW8oQvxiuvYoWSnQb13q9qcw3LziwOcqzGYl+oQty7U8n7
wWAOAunIFWWAWAyaX1bEEEcDghcYIfRtB5YN+rhtAatEMUGPIG9ZnbgxB3xjtjr1uD1pzAjWxIqT
BkMS6KqeVyF8M6IyaTW0XqQhbWToMnbxR4g5i7HcyzsbHwBztBPg7e2tFD8cvc1RWyvCcVwMErEs
CQh101PmnrsmkOBsgB01BG4J1TC4oaUhE5kkpfakRZZd4/hsL+cln16KRmWk2DrSOU9VNjCa06Ja
7MVIyt0bxWhdwTBs1sHsa52dNpNwBhwtL3vt2EaDxjHpob8wa6SXKSPUAo6UIYLHPS0EThcEzSOS
8dZf4SvivIKIp/37pZfoe81aK/vcoqpz7YJexMJlpGqNHWDi6m5b1zrHj2M0ZNvsgMB8gta17lLP
Jkk9KMC35KlwFkZ4hwf6NnGUAsemOLT5pza/efB4fX3bhfafF8OZjo4x81wqM4zMprCWBvG3RaZ3
MPY/FG2luj1mGf86uGbzvrn0c8XdpOYX9ok0KNBmwzN1Vze5mL7SzQxa4GJ+gPbgmYrNxjASWZ8c
9g7//DytnW+Ho8Y/qjiJpfbFIr9ka+WUormpTyS9l8hLFaxtu3F7l796XrZX5mT79sZiY1NFqac3
eaw4YHVv3pS0/d9q8tP8lxNGTrxBb2l59ree0DnCEG9eid63YZStfIeWvrQBFyJr/183u8G7m2YA
NFC6ee3jtuC6QGXV0yvLQO7MeCAF8eAak5lcsRxiRAxrsSIar7nvfnh+5Twthlm2x0lV64kWBgwQ
1tq+OPmEsUo4AfFFPUOPUkHSDaHI+/VcdK7/3SkAVH8akhi/DURzDzHTa/o/s1sH3UOCz8I+wTJ0
G5xltzoCTRiULUeDx7z75lin1r9EqNqSQlrf+k+Zlls/yhvlQ6AF2Pghm2RoDj1uISLiPgfK0JaJ
fy548l7cedUeHBBp/VCM5x3twMZkIrvGj+3E4yrXY9fshJSziXPD7mMAAxzA2iUgNAMEYzsVuKKW
TzU6nvqCt2EVzDlrOn1rS80zb+Xc+8BrMOtnrhSzfwciqGBHLMEw+LuFLSAB7rZ85BkBAKafM6wf
mpW98vo01jII7hRzOP2miQkQi7jb6BzrcqmzU1ZY6T8s7bKJeFJbjwyu45lqH3nbewfDb6lqmgoL
KiMASqbqSMJjeNaAAg6d33c/E9CnB4VvQr/4Is1xrxhWcPEGa1Ehn0IgNuOHBFbF1FP8soufzWQ/
FhhVCNLafsO/Jl/dGHXUTcC2YvnjV7Nrd/6bbLkNtLjFJjhGQQFe+4snN/+XGwNTwu4ncR4UxYGX
lcnJOvcOogrmp02guszCzEXkwpt+L2F8lCzfCtAVhE2kpGVCmV8MexISS1apApYYkWKu6MUY6WQG
KTzvixSfyichhgIToDE505Ooe67+0CJZ092PhABpRdIrTBp3yPQhKOTEwqzFMxQRP8xzaF2aIJbj
T4356OZTxUA+sBFse5djw5ZXvkHGVvcu4FbdWe1J2Fvj4n3tlr9Dwzh+X2Q+C+CpL9L7hRzETx6g
tadxinSHR01YaKg2ONMF+EQCOE1XW/bEOR0nlO5L1DC9LE+JDTx73pFrEkcWqCgoDVGAHyrK0+0l
b5wa7iu+joMN5x53dMaDB5JbIqLZUqs6Zrx0MS5zRdfDd1M23qUgitIgGra5+9+kilrwQk1Kjm2Y
SrlmblBIlTwRwmqrtzqH4hj3TGnFfrVKymEs+MT7NOnWIm76ImhAUJRJ/UcQ3jM/bG8zsTA4EArf
RnIL5YePBwFZFM9skp1hVloviH4F25YcfmMpZNCFLY+u2HESdAmzy9pDY/Ow7TjT00wzL0Ssc5yu
T7Wppd7RFeI+sv1O8rg0Ydj+Gaxs5AKBJOoNB0Yb8iYQFzn0TtYpYbCxImQnHHv+0mdGZAcjMQXc
RgQv3VyGgpTnoama7sRUaWzHzfIN47UZwHgf/DFL85tmb6b3m22A2LPrxVF3ema/fxm4etSh1Dpg
DnRYz0Zpmg/3XL/bO6AtXfEO6jAjqwHHSesJE0nEzNVvtvRjGSq7KUpiHFnBbeE79nQQLvCqeB3N
GQZasRKusDmpQy5q1lO7iGKBU2ZVMY2ILcszQh0n03Yhpkt/REupKZq0w8pM2ri32/QeUaR4qV3q
dMPCdur3oAJiwgmnzX5Qs9JfqJ4CCsk8Yc3Gw8lvC4tkhyvSBjJF23Vd42Hb3Ep/l93qTcdi4bRf
euw+YwluZ5+iWZCBregqDQMXvN/7DXNWMDtzN8c9s04Q2jZaKNdUa/UxttApIvMFhYycBdwlFkw3
MR5iJJCvttlCc/L85soinoB/XjWso32cX/iCXEEDi2mRzmrYFbgEP2FrUj6+KTIOemKjknir0PFm
sbfkuupXM4n8Ypv9r44HEtjWjl3GC0RBI3/2cpYXLwiJTASBCZ79yNSxZm8bz8E0ttKMYBSHplON
ngh9JpkObtaipZfOesaKD/gNyuhxJfPbhcopEDUqc5IEZ253shDQ6g+8DHOXmhj8B4rFew+TBePI
Mv9SYMwfwRJ2A9lmmiTacNs3GpV14Gp42bhsy9OAH4EU3EBaFr+s57/5VT7/wEexuw+DQAVhhoaP
kbLUOTeelPcFG5p/nCyptcx7XaHHD439XiRWYh/Zbhf3GUdlzqel3aePmFMsnBLrjDidzumFfRF6
GSVLMnLJgYWsrx0WfJPjPA0U+vLrmQtpI4e9eMwTy/3EMWM8t6WFM9TRNNWZYEcuywj5JAPnikY+
d+1PC6LrTje93nPsIq3kiNo6TvgbXrMMNP7FJ99MPgq8PnQySth3eFyqa6Z6ayODTX54V5oz0j/a
lx2j8q5tzB84vawcbl8xwnvi4BF55Guay461+FKC/ndledauksa+7RJ59aZBImquKR5E7AXW8J4F
dftnNtlAkzHuW+x5wkvuckkhC50+s/VmI6Q3p6Xe5v5G8dH5EeJBckk1Lz/ScLf9WTgEpIhud5s2
P1sJ2fCHKdQJrgOW0f5lScdS3vnwKrdXn04S/dWDDN03XQCUNjDb0omsjbnqurHxjXyzXz8ti2zn
Tfz6B+MQY5JQgGkbD4tVMvbdt1OvzBldM2p3l3dFeQ8l2Ruf7MVmY9Iy3IC8cgWeSmqnjgRrU+vU
94wao++im6uW/2JYGWv/3Rnb8mkYBM9BWinSSMN0ACrielwNqjlNhtWwznP5iKhwq68epD/ht9lU
VVxMHwrNMyQMK8EJ5llH3hlbnWJ4xcMSs3DwvgRIiyfymiWwkzZglbRpi/MiFuuoZl6Am2Pk4wFc
Aed6cM/lf1lgLEjKU5k+zENTLz+q8DHZLZ63Skg3oz445lhN+6kCCbwbMeXbO+bd+kt5FozVriUx
Pleub4fs6pwrbwj5UnF6xXhC/zqeHb/8BVCrLgC9F016W9uPUIyLqM55TsdMEtuLI4MyWntpNAeb
NH9MxROh0sRcSzImkFh4MImDYNh+y2bi6mHqTc7XsJL/5iDMz7Rwro9Mg/MeZ0cjfxc0E7yQbOge
ScP84Emdf6HZZ8cF2gzL+7I6V1hljjYwQVbwDnU1o57dk5QS0E9+izCHvhgoBYe3Pt+ZOg/seDBK
6gSnOhVPjuN7P1rxsMb5k1HcUzcS+MVofVgsE1gSjcri8TAk3pEGOoRt54bxwabAp2RVnP3bcqd8
JaW6/oKZNKBbuImNxkdWzBLYqfFM5sF1mUXzovnYX7Br+0cmVEYxB1wQqTSRP9Hz6/4UhUWBpCGn
4BKIyVvvUjvz5IGgLbGVxVi8w5xz9sOhBCdLksp5oPaKwxeTQuxkeOl3QoHfhbmKc3Rat4uF5Z5J
E+IzUjoWsynIamQrkW6RI+zJi/AU5R9tprL3ilM/D3kdPGRdpV+6LgebxTxTfoxy+Mz7yuXrKjE0
aG03F5M+za8WkMtbZi8kIOVQ5EdvQdPfnPVvl/nzoUg396nq+qI8+tx4sc1bbwh715JX1fTYbjxC
d/ej4CAez4M3ktzy1GlVNt+q7IZP5o817knG7C2qGpdft6+p1TNgruxbmAFFmKoceRTbNy5ZA5Oc
5teiyCSYkqOxNIEVGYN48QNnfhC3Qxa+Ea7fbAZDicE4uLPqInkWbBJCXlJV5KB6oW3QYHLWnZ2f
2NLHVKTN+zqTzFlEzKktozDPP0+TGkGaOE/TkgGAc9b2bIx5+r5O3gtRK2Nvwee7CFzPx6Yx/UdJ
mPywVe06nUyKaiOeRR3nBazSTWTatnXO+X0gGKEemKFjzw5KzGgyZjhV877yGD6Du+O3RWnK0Hj6
3P9o0TG3o4NN48nhZXUsskR8YH+gugLTM6KqBPvh9dtYRrPt+A6nx+EHa6Z+DYoWK1DlFR8YMa1T
48IgrkZrsnHhg4bE4p39QSnK4pwG2zAHkxl6ms/VLLCsitHEN82hKmptGwpWKWcPAO/MOpgu1vJK
sGGMpswPnjPEJo70U55iCzM8FPvCqTJ6eqB3YaioxRFP1vx3Wrrlxy7MmnF2+MZvuMRWNS94Vesk
eKf1Grdaajxtt78UE2S7UoXBPXIjwBC7qKWHsACCG1AvJ9gRP8DQT8eSip0duDrrDjsFB1FfLuNN
8yxEWFGkfJYEbfioG7TcOsfGISxGHbCnOz2x0XYAU4cmDRqPCFTAotn7FAsDU2+VNo/DtKcRQXcn
0Aeanpdx0I9Buh35roO4Uxt2QGkg/xGp/bGwBkS9ORnnJZ/PRKrZVnbeQPWhmenQGCxefppvdYOu
XL5sa+D70ejN9J5APNBEmdSO42fFCw0g12fKefc2sI19f5OEGA9xST3So+F/Gdq9ZK6a7sAFpNY5
SE0eqiYI6wcxYuMfoD7tSMdDMMVVc2FYqi7ucgufe1gtfpPO5Pt2KxJIQel7e5pCehP6Ble0YRr/
FQo8mJWv60GTM9izd5mQHLGCVcqWzQ6AKC9iX9YvZStLOJdlZZ18ts1fvlTt3SJHIuiMw79M7s2f
um6v1S1hya2bSP7HlB2FwjTM77mrrq1W6acPxzwcUESvie/Ve8joZhbOKVjXXeEGkyBg0/JSz53f
xjCrJ15Yy9ll0urCGSxPOPZ0+xyVzfzMcAtJzpbgQqjdub1CK95Y73YqAOiyy+UbDIYjWwrBApKP
uSl2F2rN1zPOHtzWWUF6AVOIirJKsj1gtg0Z6YMPtaRECcZWHrEBAeAoKiK2RaVedaU5bFIIpDEf
uTdk6jbncevRBRjC37vdEfVUUSq5BU3srKn5oKYttQg0sDMa0gHavLJhc8158wtxZbBDLr+b4VUN
2VuZJNYDPS7Fs4NsHlV68SGPM/8vO4U7RMa23rIiquox48iadsizMBtCFP7+Nllkf5bEGl446391
iZ0cdAH2mEQ9EwISKRUEtfpGiJ9zBr9O3U268J1dhooNG4AF3Tc941m289yume6E5sivxv4v2+Ek
0r49A7P6H0fn1RyprkbRX0QVIgh47aazY9vj9ELZPjNkkAgi/Pq7+r5OnTNjd4P0hb3Xnkd1zaUd
Qp0i3xPheY0CKChuaNER5DvucOfVdydCdvxOVV+6ENlhRX2/LTqPwTZss/awQDJ7SjujrnQpnCXS
KPMfiR5mo8YVKYFpakYtyvezLedCQNwOgJ9dv8ps2N/kClu6ymlrLGBB7aKT2Kot9B1zihWRHOeb
1N5u2GZI++wQTh93mLVixMT9rjW5xtBQY1W1C9Nt5TySCFG0oR52+aooZVvUVSRyqXgEWMlxsrwB
m0P/6E7WsO2nCGvr9K6y1GePfwN1oHaCfZN+mAlfKRS9CJMvSuVsng08c/bskuMMT4WwXp2FtY1L
UP2dHbjOBzOa7NMEtjpFQyTNQVTlAULkTX5U8v1gD3eyp6RhGLYPHPiLnca5syVtDGlM0pHDM2HA
LnJ9AutmnXIWj+3BGhgPeiaQLxWu7JfA9bM4wv9GLlcEAy3onfdK9/aHBa7NOlS5XfyMxkNyw61V
/5Z+P93nqLEi4O7EdG0d5v03vzjFPgkcNSfHmD80g6wu3hR2W21CRv1wHzB0AN9JBkm73GIXytHG
ezcdO6TSfFTHvAgxCuSsuuog9VD6zX/TGWEUbslzYWMsb6mOUVQVHwxe+MfG6Lke2JxGZX3GJBBt
VDj17wU0ejwq88JofS3T/o8pl9c0udUIBW/aYULLjRDY8+MFptBODmF1wniWPmlWDp9F4t5SN+qA
sfZt1+DMGccnHidKLqDrB5YMTDVCuyZfx1YPXQj5s1hK/TrBp9iWpSHyFmGCuOkUs9eb1u8Ny8NS
nxOGHlRTaUZO5wLi9W4Fo74jCKX/wYAdGZZZacMBF+UowfzAXejdHMvdqWGef1tdsLsc+S1+/Snn
ycrrZGspwrGxZa3LlzLldKmZzrgHSqAQPDebcLxoPOAIbvPaYqKLrgQu9y/0ifmd+Yl9CKvI1wRd
9e7zGLZddioF6+x9v3oeRh6McER4YtP65wiPq2hGTBqPmT38x+MrmkPNxv6PU+RT82Ub0zyu3aqe
ApgPTxOyE3o7HQmc/eFU3jD9IGxOqNk8UqUiG1hvAYtzinto7Fh5pNPJ+krj6HVMOxQ3OCLXwjkG
bnOj6CX1dDHzNEdfI31egFCqx72Basl6WZHdLv/pnFdgDQJIs0ybkImQ1A7YcDVFc8mXkJuXL7Ao
6udgGg0QjlWV59wJMph5JOEuTia4VdFW+3uANH71hAfAmXYTOLF30uiotQwGuH0mm+ZId4hGuhib
4FFMoPfCwStobKs1fMnS0gcoZxD7vdiMfnOODXg2VBOja8YdsodmlwzCiu5QwDhyO1S1v8sL395N
mr4bvSD8wjIn8m9P48pqaXDLq8PLh8hsrU52X+sbOlPQOy6hR2RSgGfbXJQ999mzaCHqHi1iB/Zw
SvrfHIHmI3Mb0nvqyPNQCCcuakwYDqwcQ6xEJjadYeZjQydgkIOxfzt6jNH3fhisn6hsfBKDvVX+
MX21NHFqN1I/TgN2UWLpOvS3w6YafACBfpcXNxYcsa9rFmNu1eQT8gMO9y4ovOaV1ZW1oMe5+X2/
bNrW9iPz0BMgKlCsT3BS0OnznysHo6k/WzVFFplN/dbpmUNptLtpv5zoDvgxsUMVL/BLmEBt2W4I
fjo2oPi6Mq+UkKOAq25x+DTJs5uWWVrEyKmyWVPMMnLOjxwGViqYibqpe41QUWASRhGZ/YGcWCRv
ST2a6HPCFj+czYSAH8dKaxmk2cQp5+3E/UMyoXNADzBMx4y3s6jZ6mTGAsfRJnZ+7ySJa4OjhuQE
vy0k9aE8lWkezGRYras9kKqku7kmJGvIK4o2/qhAZy4FBnYKjDTB+EXjYfJ/7B9t+XeqIJ9MoBXy
wlMoOCo56WtWJTpBUUFHXPoA8KC9dHuGyYC/uWrWK0KQ6OZYIfvyGhW21R91AiyI2BQukA1tl8Bk
p+worqUmB4no73yDNZZJWDanjIyRRfefZTrfNlGVY+7paRMg6rAuqLnwlNxyb31dHsd6Woe9ibz6
k/gMuz5ZJdkEAgfQGDuFXRZH+mfSEuUyrcUDZLsiOCw6cMPTDFktQcTZUGWCkHHOxh3pSuDysGry
6VdfgPHAetxYnhqGSz0kzGxQ47cNVK0wn684mdAKN0bSNDvc5eMD0bqBf6y7Jpr2oZWvGktdaz4d
Z4TIu6FEmr07+pXp2OOHRIBfdUH30t34HK24hTOichW0yjftL1GLSY4tHh1Dv8XZkQ57Ab3rq81H
5CAeQGtul9p3noLMX26UrAFBUy/JSjkhBwuXU6dcme2FM1X1Hf+k1ISIaiS4HACSEFNreOusJXhG
8mSmV1KJ+kcZGI9fiuAZ0CSuqw9NX7tg7CJmMMLRtPg+gjJK2MqeOM2z9g/lQTP+jlB+fomkw//k
sA4PMZBh2b9HlNC9qypTwGwZrz831jj8izwcIUdcrohYK0SkD0wO3eLR0w6ljhvOOx677Bs/RdCf
LOapG6nS4rHgOKgOZqqyct8QdvcjJck4cY7rkGALhpXpsYTklmH8zPk5IQ7XFxBhknAqy8m9eC2V
s/xjAj9eu1S34yFauvAHRpyNi5rMRAaL7kDVLMFp2HGWyvbUekX7Xw9OhEmSbZFG16+TfbHZq33h
IJ2vy6ysN15b8p7QB5FpFo7FGJx6PxEPE32Kt2+EKS/ZAO2XekxxuPPNF97e0yU74Y4RASYNjP6s
LHQR3Vew16w4xYhBc8gJJC5TtbZveHIkY35aI3TUwsnxsMyBoFNzpEtbRCZb90D2QREQ2qSQilTS
0d8JsRt3vi+T8+hjHueKnkpIN6LFQCh7NpVx0FjydU0xcvB34PsgHDRtASqNIrgjQQF3lCTQmxGD
MplhaFfJOkbP5pdvNST06ViPY/1jVTNytJFpLM9sPgsMQyCJfrwCVyrOeZEEr1DLyxe+0YYtQFf1
Z4I+gg/h07UdGfs5qI56g9w4b8Jx3zXKt/YhXW97WF3G6jFeFPpN1/a8ed8hejM4W20sfT0u7898
nRJ1qXx4wGdkr1n6X9dldbGzhmlId9akdXVKwDHmsGGJXcNcMYsX0ObQtiXbvVuCJ6XZiO3vOehG
zQhEJKLcVhVF4GbiwwQOqgCLn0s6iecCxdbFhrGZH4iJn78JTaRLZmMrr9QhIExNdfuJh9FmQtFY
DQE4flHhg5/GiH1FaFMruFUxoyauBee2WZUTHHC2wGrmpMRP3HPyPuMdqD9E65Nyy9OLhSA1UJFi
ssFgr3ElEgihOYhOJs3z9LVbGDbvRoBZ45aBgfuUgwprY83v8JoaeFzx7HrpFlisuLeG3MaNkq7l
XTs0FFs9Y9b6s/OtrvvDALW5s4Z1SnFsTSo/0+h5O403YzgwS+PZYwHWzEA/IUN6CPDvmMHZZ5Fy
aogsMd+iDiusM9XKtFPgmmP/s0C8vD1zaXPSbAjRyxBoJhBN4uct4mZyuj8gwuTyn5PURIBsasHQ
7rtwDcIEik1XHikBjdz0nS1QSUNfzq5D2fBplIsg6Qll/hzB34mYHc1zG/W7ZcLDvxFwTqdtZdVm
OdiTlRQHk4ehexgsBmCO5tnZqEkPP6Fgo72XlZruBDIc9a2YIJdIGNJuODEPt9I7RYSoPLimkJKa
qQIbMzFOuFazG6Jn6iiyMZMWcPgkPiGiTNizQTdhCiv4qKVJJ/vIImDIv9jpjvrekzjMj47jtf61
YLxsb+xuVOuxantSxdx2avzjYndFeOK2mBiB5zeM6ZDSAUOfcdiQujYQ9a2tVPDaYIQkYQoMVPo9
mLFR55Tb/x/RLGxm+LK7F6tDrxn3cEHWBy9t7H9okefHMZ3ASKsclgtWB2E/LRp+QTxPcGLOXesE
/1AusJeTnp0H2wChY3gmX2QNvjS80HgMET0NcAupHuoqfwg6z9g7w01s0QlhfxMIebdLlQXnNYxI
P6a0YsJQdBkYPyjvcU2gJIcBochiX9hsOF9cEGunCggO5cPU/M4BMuiN6QZUI8aH4LwTacMwYPBG
kIhNpYfHDlIIFWVtKIJznfuv/E7Jy+zbgOC4syMbsFxCfFMRhu34nCMOPBUre/0bNs1+wPCe3bVa
fNia5W48QGx8XKcZ0grpd3rjg23Z6dZeMeBb7jkEK5hyUEu07U2YiHccqEPxvIy2D5KKyffW4dxl
8WE5jwE8IRuvcy0ZfbXWk0B1flcwQS23NaO9vbIKIghvSQ9dg0xrVzEYPyGQyGCLzHV0QCjGJt+N
ivpjrQ2O1tolJOowmdkq77rFRZpkBIywQUd8FiZJVrGDj6YVm61krUq0sCsGpLZw/pYaF1RWz9xI
bdvcqqnw80aHeeBn0A9A2dieuuxWFeKmqnQ2+dRCL2vq5Uu6dQdqd8WbYmNHOXuO+5oy3N4ldXjj
VBlxRisFp6Gtow+IMf9BN/IAr5rpCYUh738xrrwETGr9x5m26QooeObAY4a6R+aYvg3W4B3KkMew
nJaMZIs6F1DzM9oAX7nVPdwC1E1LNPxV/lCeG2VLFq0l4sxdlJf1XeQk5bGvCvnWhhV3IKtrnEYd
bODNpPGIow8Ms2LDnRDsch8hMqihJNroIXLApGEZOmQjGdRov3HKDWtH8Hc5tcF9LnA1A9FArmaw
x7A7gUvieuvOTzxuUvAFD3mZyccMqdtdKAgXYh4NryhgSIq6UumfkWpjjKnbllezuoCPqMQj77tl
oOpS8vKLbWfXYRjVclkwGlOHikfA3qNVT1o+Pc3dsfQa5k6jyrnbDc6YzycWuHYSm6oeQM1SWeB8
4d144bUmYJFhcqn2JshGOw48rcrvcjFsDnxr5sgtQG2BEKgJJXzN0UKhsFEGGhlqaJmB6yDiDegA
erETWF6fsfRsg2LYC8HrF9N81MtHb6us2Yq1D7vH2UqH6Y7pClYOiUfP49mP0DJs0gQT6iG1bmRL
TgI4VYrRibutnAkNAGOeCOGk7UUHT5nqRq0l14frJfUf4FHcFmdD9jdK8ZBBC1DLLfKHE4TcQ2Ty
gD6chPyRPQtzom1RSNSgySKSz+iyR45kt7EN+XiMyciv62tUMWaRAb+8oPu8TY4RKG3zrNYLt1Et
RgZWMM7QlCORjhsnDV7gZ7E7458v3nXTcpwtYaS+3ITF3hbSUcQNgmtXXXuctXy9M2Gcuxm1Lg4v
DMgYUXHIAgsJg37cI7D0XuCPRSzj0GqkKPsKlR+ykpJnx5nNUrIYsiiEkZugpQ+4j3jNSWCG45mZ
CfpiBiwo9hrHW464gSaz7Zp5cA+4Up3o4AI1OrURSBekHJkxDEu0Lu7wQ2h9GEq2KjvRK/InItkr
wCih1T964y0RIyRv/q22FNq9AaPIVXslNFkgggiBCxPmCyeJsu0DwTHMDnmSSJnNySB2Lx1pig7m
rabLfoFzAF5uwiX5sgGXITAZdK7jIqoq9k1u0r3axBD+rksPMpskJ+57JLotDX7gidvPZsLgbU0H
3D5UnRUeug7u7VkvfU5uIJF77r5dVhKCaEU8OiaHyo3XlQS6PWjJYY3RwNIiIkimDCTP16wxpG7H
26AnnuajAmXxz+GL/WoY9Ib3zVJY84VDE0M0OXAeFjsarGdebxyswdyFbKkiAl6oCKLcIppG3ogA
aBWeI9TN8OYSNjk8T3Z5mjQArK3pl+jTShzL2QbFzSWEdrXxoZkuncNyoVefCEpBs1Eh2PuRloLo
Gwf9AWHWXTTsPVRNSDzdcGnRXIx9yISJfmY3tB6EJqcCDrUZwwpqhtFOVl56hiM+o+7Wz4/s2Cz7
5DsSzZ5JVA3G0Jgw3M1q4BGCQCLHLUut1mVTU/dXv0AUf/OLTjZ4PA4/zhQXGXFTNLS3gho/jFlg
ceJUQhCbk+JslBCnScDd8Tm0JSyaRHkn5Cpu+uKFiOkeWa73RGr4rT9/+sJt9R68pzMeyip0oi1y
EemziUWARdxW2H9nXCRk0ZRTcBuyEq23zVAav8x5RRQkrr3BP6TSmvwdRXjn/skB8tuvgpbLggkd
5BF2BZ7PGOlJVd6NCP8AIFEIn0tpdb+zO9zg5fXcHCgE05cxwCKyU63ASQ6LZg7vbCnysIZCbSrI
DL5plp2cWwizAQpA1vHDTZdKRSr/QRlmfUfl4IfnpXaSf7M/FqRQVW7+u2RC3dXEVTNKgevC9756
VUJiKAJKREAR6p+OPSprFchinwjv2p7BrQPlCHMrArUstSzYGEH+zczAGGazCmVSouW5ThFjYaFQ
ywt/FjxHSG3VbnXRzu0zRs/OFht9/8PqdbZiShXtx6OV9eMjg9oyY3c+NGBXxeTTTfbokO6dNKz9
DyvBtnNayoIBj9cZIt3hP47ldk6K8c5MePrjBaFJs2PEpPQ2xdt3RQVB91t0MPmszPfeqsVfLh2q
/B5wrAqeYDMTRkPahh5OC7UpB23HegV4FkJCOJNjdiSfoP9nj23xY/U5tfDUI5w8OViKxdHntn5d
gFX+A0yU6KfGwRq7UU69PowUMY9dX/gPTapYQCQcpuBrptZ6ThfVWnd1r6vvjCz4v96QEvmlFXJY
BgOKIAYSP70YYr9EhGd6IiSjzoKjZmz35yYX5HW18uJBskL8D5KR+EWV3jyF6YIcrcDed3CCG6fW
Tl0yw1hRwX7rSBfB7ZffUFpRIEcWZ25JveYJQTGL79N9J6plKLaUzt5zpUGa78pGolFTlscys1NA
vV6gZToq7pAX/iibvpzoCVu9CWLGgi1xGHm/78Ke9U3RMQW6qcyiK85r8rl8UaSYw3Gowh3JUdNh
DzZ2EAdLlrFIxX8wqDr6TnTeMUOBpLS6CyWd5ifULGf2uZLyQVq99wcq5rVsl1fQi09VXsxP1rwQ
19DN4g41GXSfLksfccguDx2PVA7Mei5PFdLbk3QMIgv0ydmpN73cc8uUR+TX+oVMn+XK/n7d0eER
TDkH1heSRftCLC/nM7ybnepJ6SpATe1F2C/vqRxep8abUCoUxdbN3OAyYxa6l02P0rkMrXMTznZs
9/7nyoOyS/zhRYOoiRtQe6gRyLJDu9OwjmXyyAZWY5uJgsx8YE14Z0Uf/laYm56tATYB9X1+zNBO
kvRcRV9KAkdKhWFVphjebpK2qjhVx36/RJ788sEovVtZc+NVjU791IjAvnenLNki4PpKQuJoAEQG
CpGqgvnAKETfYXB6XbnxNwN+AHhaVhdjzyjIMZzz39aGJ7cso3UuoxREeAGTwa665Qm5IHkYnUWG
UBh2F5TX9aUsx+JHqRTcR1EXx44UwEfLjOu75KWMaWMDPEH++kXLvpy4PzEzZIBG3+ccryKTfP9v
oOzhAkXphrfskt+CSj5Ow7W7RDrUdw7+IyzyfXNEtjW+jYjCWOX2+jHSAd11Bx/SsoPhtSMcDnAG
HhNgOgu/V/NTZEG0Hbra+WMjk9yGvnROULfdo2cG9y0pUvl3xNV26BzygBAdiCdH9OUf3y/0h+uH
9PdOi9/YYW2tOqt6IRlMH1ZtY2HAF72zgKBIpYuDqNVf4laaHeAIhngVI4mLMZDAkxYttG9cj2kv
oq1DAikBw4vXE8hDoNFhqZDDUqqgBnMRnsWmLMV9pU3+BgWoQh5N4YiKZNyPQg5HXzbTPRBXKL6j
ZABA+hCDxIjpIn4+9GqMTU7wDhakLsUUstSZww3lcvTEzSJrSNZL8DB54cuIl+S+zHC/cir308mx
reobBe4Vx4j6dEecN1E2Ioxt5xOJTMlbW0Z7iyHap087dFn62jm0SCCwlDKtxTHXH3mAnvAHf+Q9
l7OorPEfxj9cqvSMlTf3T5xxn0Gz5u+l700xOFpGUQ7Up4ZQRbjMPdN1Zlxvcw6rPmvw+1D9+wfH
05wLMAXxp7p94G4T8pKuFeAoAzqj3ok2qo7AgvUTaWN4P+spOK24gfaVGE7Y62x0IioqYnK+adqG
3v+zoAL55KuYyFiwXhRmvE+rpGVALtHcEQVHLo2HigZs34h9qCHc+aiczDv6wNcI9IZNyFq5YWyT
TutvLbIFsf9g9qvQGKem8V1YNjpx8mMl+9cUFkIyjcwpaQS43qZ8eZGEgRN6a6XvstPJdiGk77U0
GRGgq6+DH7gn02PpsnfcNN2KKQEXHBN5lKHOT9r3fiwhOImNr4YCvn/qqq9V1c+Z8gEJ9PJOgxdF
XFOTicHfUeIS0/aWSNbhvcga88J3Ijfc18FB4HNnwOyb/2zPjj6CCeljNsO319qvvd2aIt9P4YZB
+kUmEzdrKl7dRWPb8B1snU5D0CnR11dRtOiuC6hxK9LNoPhDD6IOoVPPcbVW0PCQlquTTEGUVwp9
gtcygZXoFjQ4zMfKt1mA9u36ac8kf8wJEnzWg86Fheyw8yZyCIWDxCKAr37SSfQx+WD8B7qna56G
+T+GnigmVE7/b5dtsQ9yGcR4CnB3UBMmzFzV8OMEDK2peEm0YTJPZo8OgPu1LuKinkIVO4DAGkqi
ELIHtULs1focZihtShnR+zH53nZJpI/pVP+/IcWFQU/0no+2+cDYR+3Owqo9cxpnX1UqnUvXmb+2
QY8AEe0r94R70Q5h2BNRAPsEzNxWDI6B6dGkD6ywMH+6bMlj9Fk4+St72dvD0DzgTgE4UXYsUvoM
h2hbyEZjjmY1B1BPfw9F4d0XoUkehT8XiAKtbGuP/hvw1/SNAQxLZzRuj5ZV5Z8To4XnWXR4B2uo
8Br65D1BA4/kFLhPlQnEoVvm/Mm1hHl3KuS3QymGG4j0Bne1VHjRYdEdoghML4Wgi8MLiMQDVhK8
vnI0W2Y87Wvr2ehfy0nv2ihxtpCczJ55m3zKeSeoljOCDxFp45dbg/5fmYD9QtgzuVe2MwnWcSOO
msFg7FRDcl2rEDhDSh4eysTk3gQECtNOk4eEtMv9xvWFkWaee8pEb+S0wo95gasC5wZdxvwGPK1N
YxnRcW58m1XbkLre3bLk6h6/Itt7kTrxytD9wUqVuIMr2V/mOdRn3BP6PehoIKUI9I5J8PLVpdkz
WEi0s2n4BBD3y/Z8hfKUYd2mdjDlyKxxrgmgi/3gL/3FdRS3D9fgXsrRPYmlut7swDuiq2DSl47F
7mSYDkvEBzIF1ai3akrpzEK/jzYGzddjjoHybFA0vAT+IP4MQyfhxNtADXcJ/s5h00ga4IssfHkM
+8Y+UbqL47x0mmQM2vsTPZNN2dE6n3J1k1OJt/+sV1qfiDVD3CXS7EYkHAJhctc9L209HJt8nt/x
6DfHcGjAuPHBBjAFWYi+zFqt91HHEt2erezSRa37WjghP23YFxFjJb7gG0JjfLS60tqWVvY659AN
CQoABSohJHnbySYSwhiosjMWLYSuYcoa32MUCYzVy751n7SxmJLkw9jDA8Aw/9nJb+SyOkiSi9vL
7LFqx/oPPjWErxX40mgkcZaV7dh+NQVDGraN9m/pEKfSDO0Yd4GuYEC3JFtYY3IlxIONIpzjH4K2
vW8YLoeJxhXfDoSNOyHq5dBAJqFRRBTdMHsc3bhfCG47Fz17qhtkP86T3M1i9keENSLORLJotQvC
68TxcrbQ9bqzqyE9JDODUJ6cYtsUwl1QWnKrJJq6wF1l+5tlZjj48xC8DbPJfxEEo6gA4hX7WMf/
LY1ABsCZ0W0GAoIPeeC+DxN21k20+NMU4y+vroxJSgjhvm29OHhPPsfGGDQRvpXsZesnD/kkM5Td
tAk74ozfskEPhGRI7wlFE6wxTvCSim9uyAXwcF8UhGpgxGFD85EQnfBKS4r6zR3SGD1iuO9q3zqk
tRD/omIC7HFDrMP+z6jNE//VI9Ad24+jXxAsd/AEkwWEBRnceT0P5P+SysPasBqpXKfuij1mfQaf
ZtHdLwGTvaoypxzWEBXdEpDeoMKYLMEEzWY6fvtube9bVzXXNpdRzg1iZ3EqBIvfNCTgoE1ayoMu
z+AwR/JEsHX0oIuh+x64iu6mKgj+YLoa4yUdWArQePtkOrk8CLpby2jDMLndJkyvv0tFXjyrqPlO
MEw+5jhKrkVGKmLsunbzWbBW/cVHme2JvGTNVtrDU68ALzhllv8qx0X3ZI23uKzEuyDQKx7WaCam
crG8twa1a9wO9bhPIxHcBH8qfEfQ0f1hNZmcXLdO3hY9PrTtOpyHAmx/Q8zNT0rjvMPbwbGx9M4m
A5NxQ6MI4Dohuc+itIYzYsj+b9Cbcc//l7xaoU07rH2C5kZo+meoyv7eodfHzxUsdzIR86lJuben
mrUNI0hneMipixRxsTf+lqn/m5ZmfGhg9t37Pn4x5J1w1O0ZU2FVF79s/Dnd88y6kXON/h5nYmMZ
6J1n8FgbIM/pXyZZ5SNtgPpcZkMWjTai+bMa5w37HNOLnrTBrRootiMVjI8RfOPy5gVvGA55/rux
UNZhww8mwhV8ee5WZpsm4Z5txjq9Osroh0IPBiT9rOsNiWvTM9BEs+cVtYlasMIzk/VoOARMmhAz
/N/Bpp21v85has4DkJH+TC7ieCRRpr7vIH9u5ESbtQGFO8AdqxqLczdPP0t/JAIZ65ncVOlc7fMp
pcNkJPzm912DZbZgTwuX9VoC6zwQMhbCgrJJHMUGMiM3hXRkMFjgEtk4wOb+nzaBd8M1JN8iZsVB
RuVAU45+qM6S5IiuMJqvJJyM8g4JURmTI5G8wNUQVPowklrA+7cksm5bgZHed9LtCIIIbxEsYUEC
tHD6/8Bu5o8kY/n5l1lCHreZPoH3/0/v5PxInTt8sA4p44oPq9p6ayh3hc+1mDJmfg9BmRIJOqft
ZrIkpe6AkJux0uQpZgrCPc6yUYc5Ev1PxqX+/91J+IUq0CMyHVwkR8i4W7G11KfV0l3OtDZiacV+
hsBH6htV7jr2jc8J3qLfpIN+WupEQsGrvX+pP3YMZBiJ33HqRNbG583Bo9LrU4CrXu67OfgCVApb
vl1c4oWAyBxdAvV4ojLKNnYN2OHUYlsrMFXYkhL88V9wKUrcFwq7xBbkT3dZScd5mQZAEDjMskuU
z/pv1nX9NYmaEhOu7j5zTqUz/lkTp0SzvhD4UZwibLx3rFCHgyWph/LaR3q5eFazC50hP1Z219W7
yFPdVVhyfbPqVF6W0vJDpHhoBRE31OjxGKVIvpLe3kOGz+Jh9vOz69Tuzprn4YoO1D5FTKI/Sl04
O+xzJZPtpvcfqsIakHJSmckn5Vr6I2dRyaHFCEUl3oKBZFX5cUZs+dmn6fIjnWp90uFQPi5q9TkT
SLIItS0eRS9JhjZ18+4RoBoPifcfRKueJAogpn3dW9/WRNzN7Jr8GEAPu8n0m89+dpjf31IpkjqT
jK787KdE+MEmoHEukgjHzWTcHPc9HjMIHWkAxAxgxVOSoZjaAIqUp9RIF4BPUzzfkFsbkxEkJSee
7EIogBoYq3pqTacKn3BMD68YlLv7hh6PBM9yryaEu6N7BATjHla0DgyNvOWezEnzvfaFBS1iZdpf
RAaTBQrTpukppRgypljL57A52VxmOPyjJHPvR4Ukymb4j3Czkm+GrinaAFB7xwaBf9rCX/KZJMo8
4FCentcsHU4NV1uD/5WYEE/iI3ehZ6DpBeTA0mUKdyQyrPuxltUhj5LpD9iU4ULMdX0Vt8QR4Bse
IleWu2wSQUcxU+tFdLV81B2QmuF1FfgCrn6NP5lQGTpvDNamGPaEnPpfFFLTvG/GgXRAFMjiIlF4
i71jsW6HaEAp3bHIO4wKLjJ3tvdR2yuyDfpKcXbTcKn4N9GF2owXr2xQI/gZc+4zgu/z8RduhnDQ
h8mMDx9B3q5rc6Q80SzJvbhZR/YeUqn35ga5f2bqLOQOKpxzRnTGIohZdO2T9uf7drTLqZNeWTgy
fhrqgBVgXpDR9oNXcXpmDJ6KfdZOWm0nJCjzxc16pLwk1aXFE/Ibh+AkmpxfVwrb3dYV25R7pP59
C284Kz4ZRyJ8IoM0Wze4fNAxi3L2MUIu/JVkGdFF7U3eYbVYitrFrFZOcBAZjyO9521Gj0y0EPrk
iBZxWGfr3lQ3rAzqWGRmHfcb+UtB+VJG3i0XW+Q1G5rSFBlZPBlqhjrq0ucJTdIVdhIyiay0sEDD
ZdlBDKT0D1y3OSoEHtQpVRP2qPREx5IvAo90qi1x42YG0foXwwJ+oXAdpnNnVrGeYViqVwDMgOA6
VtZAE9pbPVYEIgmfgLuy/8U9xZ3pZTCGgJOVFt+5P+GbjOixmIA1eBgvDgZXXol8qIkuCtOhOhpg
YGDvZ2BgOD8VuDfI7PZhkj3GlKIpPyakqhSHmOXkBi0yWXCmVdFlzTu+ltx2VuB88H63EPgcBmjs
8FHO0ggHdcTm03gZhA9twbTYzUto/y17iwgUPFL2JQcFQMfZKqCU/JI4bPp8EXDxat8/T9MYBA84
dBRvvxIEKNtWYF0WYepk50jR1HEHEkVdahEFR6LYbH2aygr6XTDn4vtGNaUGNl37z/WnYF9LIjA2
BVuGVxaw/UoEDbSEvSY6bbrkwvb+2WakgamyUN0Df/AeyWYJ3lOOdBpZpqGvfUKrtBNIjonzBVJ2
8OsWiE3EHQux0/oEcmqf4NIaxq1O3YZ7pJci3AU1a9WY4Re6DPKNDpOupheHqeuvNZR/iAcG25JG
TFTxsONk8CCmmOUbpPAZ6S1a7KR0FsS1en6BsBJeaGwoP1Ia9HdE8wQ3/I+i81hu3Fig6BehCqnR
wJYkmKlAxdEGNZI8yBndCF/vg83zq3J5PNaQQPcN5zKLirYGXj7KdRgA4dwUtvPB/RGZQZfGgfN2
8J5207/ZydI9mylc+TyFwu6WwbElXs+BgnoDGviQPJO+YHKVHELyn6NId/BlAFjtfc88tD+AOZ0F
9dHNxMR27YxPLDlsK0EzHCjcE+XIu7/WFAOOkvRtP7xekGCcxo4tc3i4YUnaamcpj7oerENmFmN7
T46KcqvXZEe77wuCIb462IwhgqP02ge6LPKpGRDitxFrXCAL5nFPv+STmON4Q702L1ncyJMpfOvT
HYboDB+PZSvfCOo/S9MGt1yvianIfS0UgXZlBunvzPX+YNKtpk8LYqQmZlME2NKu3ti5f/Une7pZ
kAa3RW16EENprpFsSF5bbDOxcQdSorAP74jM1juyoH9Dtat/4sjST369HlWiG7ghwJXkOPyLLKzm
kXOA360HquU4rAn9nLPpZFv+cwL1FTwUvITSkgRYuqakTr+4UCoKIFfAoT9Kv/sX4K7vAdpEXzP4
pP8iNri5H2v3SQAz3OdRM20c3zjiiSF+lz6vbZNSzlV5FlUzr+f1k1b1W2yIZ8VB82TBVNl37EM+
AHPIMVV5ROF2HeOcNkkfRMa+spNmkyFbd7sJmPyt0qK8cKVFifPvOIUpCYvWu0AHjijBJmbC6XB8
sZZidjd+B7e4GBkwrXjihOjKOA/k9Q7ETLg04mCheihyibP409GG2AzKefdxmELMnXJDbf1RNkH0
YEz2LaMst1F0rfcAkvhR9cWwmxep9/MUNDv04CpcDPihSvTNN+i+YU+oddj3rvuRzNQgGWPfcpoH
KAm2mHMs9kJgSv9KwtQ7C00IubOYzuoiUne6o+1s6+C1iGHFMR8MCcb7Xqg9AnPUlXORxKlPVZJ4
HxjjF7EQF7e6NGUZWaCsKuvPPOtfu81vPeyDvtW2g5BqthcnKrODI70TmVV35/miRtmJkiMB5SKM
uwQtsRbzvh46+wnh37+IdL4A00NxjsZXQDouJ6Il1Ik7X0hbfiWWktRtOqDYZJb3JJ/+An/EZovZ
kSTMCSaCca81ZBhTCF3seHxSJopKwdQ7TwnzzAoH2Z6pkbtuci26dc7sthuZVO0fi+TxfmxrqMDt
SHb4wjyn9LZa8m7gmwGM1bI2k0+QF5tHHGAh2c/tmnDgEMuhdi7csNcAJ8aVj8fjiSx1V3sPLQlQ
UulWsjPZwUVcY5+cM+vOov1MJt4ejpTECKiNlt4kuvivdPj4DP5i3DvOgmff7PojEJdx2/lpfY2c
4S3AgXyJOwfBKSPoqNkb7SPn0Ehn+rZMwaXC9a8SHYybGKgg0BbdHtYaMC1KekdoR/lDDy3m0AzG
twZavGFOayAqTOPC97yehQweRUeZdvKbWUGyInkx1kzQU3c1NS5UEVj6gRjZjaIy++LCxMvx56oO
HXeOToU0uPNyfk7PSaUQOQADHEZpWhgZVBlK4P8QI7OW3VoWClz6tUxmZxYzh4b3hzb3MBBPKwQc
DWkpruSEMjcwvQaKo1b60EIa2gOUandt0KRviWV8A2lX49lPDZCZtKL/ETo2wcjAqz6Q/K9JT6eM
exvVJPZLx2gt8uk4nThd8x6sHXWBYmMcM6maJzZYsj9c60lJgfLnZ4nqljZz/cQEhLzajt4H849b
py5KUUcvdgWLAaBY6BzW1BM9z/ZOOkC9yEyVP/mFIzaBbxt3XjfEV8a/LfGb7DAhE/5xncH71con
QWPF87zVWdzbJ0xgLvfpH9W70aPHW+mCurgnUuDf6DpchSPZWM0qN1Y7nIOPShPH5w0LlmrgspCy
9VNOBWHsWlEd5bOPVfab9pJcedDmO/5PcDaTpZkv1lLFH6nBXrUf2XKLTOezB+T9nZ35v3bU+rlN
mC93gZAgHBTfph+R/kiWq89ywWPbkPgy4/Lalm2HN2rnRJhzMyyZ6dku5D+KjRB+s59H5b9hDtPp
KBQXS8VyySGzO95KrQyu/mq1qxQNklUlYBxxbFqXZup4ATaifMVlYWuWr/XkmjW8jiR/45LFAwnf
jQobj3+3RhTIBE4TuFGvlI84+Y/xemwEC1fc8kW1Z6ca7D3R/PqFSe6IgWvmmHa2yWi7F1OsLDmu
fZGqYqVcDW+dQTSurHyPTb8aTlIjOUuZeM1tsFJG8KDvk6XPppo+/DbeBwNBq4qKzTI5E7z1qsGL
tsvf2Jmbhk0PA9KK5EiIln0b0ky+5wuDLdOcPZrC45XVduJcjdG+6PLv3ihA20D3D0AIejN/mLTL
qDfFv72xqAu9HnhLI89reC76wQ0CB7E+7Q5zMqy/hz5+9Oxkffl5jrgaftwfYivtX3mVzqE51gBA
3HIoPqXneT/mZGU/pMwgqSRpHbJNV/+LZPSUplRiQqWGz95ZHrWXITFMeFnbgUGAZPH6u2c3BzXA
K5Hdd0wieYthlVGbmszjKCp9xSJbh6NXkEuOaTMmOhQEGre8Qr45wZ1BkU6neuFB41LHPtndTHNk
GuJ003eMryndlCFCbHUQyvRDo1er69G84QW9eF0e0QuJ+0tuVvlbv+DGKKkZ7kQr1fiHdf5WOzxX
pRFTcYX4e1R+cADD/h+K9wLCug8LWGOXNCdlmQL1PvE1cW+1kRymmQ7Y6FRRtuuRwnddZUOyTtVo
YAbjbojmrSORs8E9B6diceidzBI4p2CvJ3fXDfViEQ8060aTyzM06Kj/EzT6CH6jxGMpaxAzwVOe
UcqSETkMKj3scck5PbGYl104fsWHiejEVVefBHoIY6tXg4kyD6pIQ/eIoAJa+gLT5BDL2ufgXfWa
hTbIogakvYMaCR1WY340+9bat9ItnzU9wbBOV8UwK1l+6gsOw6X3GLvZ0dJ0fmiT9H9J8bcHxzXm
PSt/HL5tCaNPqeaml+TuQ6XhSALJuYTj3KxiuG2J+ptucvrT5/0LXyCLtc5ieq1cYu94reKHyzrL
DA516nveFN3NpoPIuigCsu2rr04IKi8bbaX3ZLTJUntBvGqcHKJyQJtQtZFrvLS5BoN+JEn43FhE
n2fWCjewSr4DXdUX8DN1OMwJp0W9ro3n2MeXzmja0+ClwW6KmSWWFee2NP6ey46Xozu5e+Iar4lV
PTZNx6sUgXQCvhHL48hx6K7wNGkLTWSRcaOKMfUPvZbGS0JBBwkXt9omprt+9613Z8XSZQHHHIKa
xdEQyfOCyUMeJ693MQnqZyManoocui6HCjNEsTHDxm+zX5M0AY8ZvriDCPLDhIwV8gTpIDURVAqZ
txQszxvqOVVKM+9Dd2ND9DeLyROtY32pl342guYK013rmHd7iWcMTer/e83vs2lcuadWwk0vBr/L
BRjo9q5L3erYZQnkpgi2jOf/i/rk6pKohniKS5P7f7kOeKcF6sjBHh1xkzzaD0ZG83fic1FFvBwh
l1ghyV2utEimw7hvIn989UVc71LhZ69sHpxbPJ2bI1vnP9o1GHYqiz4dKrorYg/2W6P8EGftPfZN
RbuWS5FPA2eeyOzUC7p6MM4jJhiZ4J25Hjp2RsSplUI+E9pxEJ9BDz8EhjuitcOAyR0mEs4Lfehb
ATf/LBeQiXxyG/kVlLK/d4bz0EAxwOhCoD+R+yelmARDekl8SPw2B44NyfbscclxT5RiTSDj2/EW
dWW6nRqr/1ww6pA/GN6GRpOeUxXH3qkUZFVr9BDO8ihjYKMB9MHs4bppF4lzoF9V7Piu1QcABx29
Fnh+LhNzYJklkWXOnSwlAR/lhzJNxiPsOn4yojA+OYUCwadAtiUs+bDSIvFj7fLckIykYzLzarzY
cipf3Cke3nQr2oc6j819nyzjq8UKACoeetG599ApRDlfCs2QTm2XnA3ZBf4HvDrgODmuzSrJoNOO
cCDgqzJOVbFnX6l5aJve2ave+psH1Vn4w/ijucNdqAFaPHupwEx4Xk7/L+EHXRzy0vVIF7YtPIA0
W6LhwKrDiMcaRU+EuNUl1rGX3QvEGnc/CtSgk2f1PPYbrszUPFEhNknT9xYGTS3fWzoUoctM9JNM
kaWNZSDvTeyxcnkH5P2zlP6PpdIErapzDgUcrXDyZpLJuR0IeMzeFLpcvfYLB4lD7fO9KZWEnDRR
JYrZ/CHF3q6unTkBwaF7S2zdzZdfPaTt37mUv3PVe4dCd3mIC57kpAlLvsvIbccFZMxzJkrjy2/q
iOmotbdOiJiiqW+zwwvluOViWqgNUNlfmL20LG3eNitVbZuzvHng4jRs24ERGX7zUDCS9V7PXb4+
93Xc0KmnUO7GbLMRpB7s7RJkJ1GlRObaThOMndsrj0wYBGTGCWSbav7olV0DFqJLxcOSecviVTkY
lmc5jhnhja7iYwrVisjikOAMIjCwC5PyE9kT2/HkAWJAfyoqgkJbjxjZgfxah7mZlt07azAUfGHJ
uOJcQjyoxwdJSAvn11A6Wc9jxCc0xdc6JY5nqutCiBngiidFuJTRH07by92lTW1uKKfbRyQqfVJg
FV6pLkugIkQD31up4fMTSCzvph7HQ54EBC8H/nHT7ON/cCdVGDCBeaYK/0V/ozouxNjXSB1LsOW6
x27MUET3kFPaKnRk7d45vQ+XfII4RgQLAS/QVvwYeZ0XpgGfSwLvxDSaEbHWzj7Zh+nPicbG54Lb
gSuVmGKU69XZhDOKpY4Oif2PyYBfnhBGZIaPlQyM7G+aZDRmncS3NyCmmMlis9Gny4K4hmKyQXPI
D9gPThYWFvENIv2J9Wbn+j2bK2TIeYZtQ93fIbon2n99UoL3BE6K9m6Ho5wfc/Z1NyohbMT3ZzdV
yn8gcePdOvK6wIuBM7Yu9u8s2FLiffCbOsraR+Wc4ION77HtgHCFLwdBhjvcqV0WRRCkySNUOS3H
M5v0yyZddLFSfizrosxE3noOwkcKIg6bPBBJwdQzodMC/iLCNp4nK6WthSUUFgyyL069oCIczRYv
oAqS5Dj4LZ3rFLK3W/TBrkOHIWzKk/eL0xWR9mhw36LE/uCnukrgJHQ3sZFdl0guH5ULt7DuR4Jt
nc2M5pJWT1Zu6tDXM6nqrL2zP4p1H4FzXpcurH8x+gcMwNXUQd+zqMdDoOBfstoMSNy8qYB5wmKR
PH359Mzdzu8I8jRmzUkpY6eMpbeAVb62urA+ohijjHzspT4Ps/UkGkEpZBJj8lFaCNvv6Mduaifj
FBmMrEVBCH9sMvlvXvz/Bur81GogkgwGW1fklAoyl4NLFHRhlj0chLS5OwkSoHAJYXCmWb23/WrN
zywVv+Ai3miiMd/uSS/9w4vkmaonuwoWVXYg5Rz4GfNacDNYnY7uMywQegvzMD3w/m2fJ/qZ84ni
uUOhir/MJA1mnhpogANTMe5TZlvngfzrEVG1PGbZwDSIzTgfPl6wwyCoMTstArt2nF0mQhp3P5h2
CTzhgzQdTPDC/F5i46DbjvXKArpiOxboW4kdPM8jewpyYmykmJuT37BBRRTM+Iyz2gH12JkR3yZv
gRjYWl9Vr5Jmz6oouJARQmjlieHAIbQ7lwuBLyYxm0e/m+1jl44ry4GRuMDWlAmcAKcnyy54VMFT
Fhj30bHrnQv9lpSsgYZbjPbE8E9L2L0be7AxA0ua/opZnb8a9tZA7TNcfxlKKCtrMcL/qh0t5nDK
5qW8mLDOXyRSbX0mMoBeobv+pMt6BGLa+dGDHvjaPmLr1kU41Tm8h2Qu1bgX3kI5dof7V/WUb0r7
MnXrw7vV7cuUT/fMNsXObvU31aKp2c6azCX6ECe/ZmH/Edg51dguhrVDUiomziYAEOwmbobHMg34
A5xM8TsNQXOO0OkINyL9dX7xZhj0D+MZHd0kFJaATN901N5jirkTvvY0xWiTBRGf3MwJXZgFTKKI
UjBqTWcVF39h11XMxXjN3QLamyXjdls0fsnbNhtNe0tkgRHuebTfeazX/3EKWD4aLpdT2C1yekFr
1S/uAnU8o4x9tFAkz4Vhvq9k7JBZiT6MTTt4JQQ9UPhJRiLiztBjVJrN2TNb/8RhAvBFPsmQ0DmC
nc04yxNchbmgmdxmtKLj6Cp4K+WPhqOt8YITPJ8hqngEuPxmOBK2GAOsDmJMGffUo9RjdLOsBZr0
IPPPuSy8vw0jQnd3KZx3Fl1xBdpS+xsbJDTfIs1k0BazKqYpErF/XSIJBGAOgEw2bveW8Qt/tEXd
7JV2Q9QKVhIX6rp7fos2xzItqELzFI+Wsyej9J4CYbuNPvAyNDEIWqAhs2mfzhO1lXIU+XaWuv/1
a7z5XrbITzyp9r7HJbvms2uU6ZyEQCcAvre00o6g61o+g1zx2Ksl18ycbJbugEYRiE79eWdSFjmm
ZSAf6iX/A1U8DhdKxRTkZHtOvO6h7JfXGkSVrbGMgDExS2Ms3X9DjHoYyJpEtocFOHquxGAsC2Pj
eWULGCIRav13vUZVWvyUBELCoFUtaaw0WKiyGvledZF7NOE6k9ws6o/Fyw5uWj55Sfov93gIUMOn
kz1kVBSwIXh/NWO7zmEIyTR4amTbOIGVlClwuzEc0LDqEdCo+fXlux68HK8M7DY6LA/YjkTT3uDa
fzK1k98WTee+R31GucEoaqLg2BMkO+bcEiQ9t/lFsfL+xFxyzYdmRgVWrd6nwSAuyDdcnWWpDjWd
5msMWOi/FLIAEGFgT8jJAdePwq4f5TwHR7xpmxwWVfRlauW+l/5/kqHvC+M/HDkgqx945EBmFRk/
BL7GezlxRiDXutAF8+rPBifBZ350YXZm0GIrOmUda99+s4KpqGm2FO2fiZAOLV4IUsm+SKX9TL78
mfEG59yv0ITI9h/8xhAPJAVxM3GW2ae1cmD1SfSc4FLuGLS05Y48/cACiHKCEAbk/NaqwfqOPaLA
tk9LSmW19dgoi/NNC83ZPFZB5+1EV5ePZZBNO4d+0x2QoQj2M3+72vSOo+FjE3W6YHI2746QbbfX
Ohlfcl3YD0sW8XF10uxIP7I4cxbEIfFsauJAK1d3ncMt1hG7zqNBMsFri0HfRymav0MXu384xwzn
PJ6NQ6Ot7BIkw+ChdxjuAbiW9YOIn/xnzhaxd0TyYu6rm5yK2+jqxxojiUJ9QHF8LNLivlQq37Pj
sW6sUH3aBqPnwOA1GK1mpOpUcuPlf9wK3DQL0rgKDHLU7X9pChTI7nisI8TywqM0j0tYIedslqoC
Djta966d+EX4zrLaXnxaWd/uR24r2dY02bgXroz241QxH8ZyB4SOgEVDnM9T0sIARb2qlxmiEYb0
sZqsOKLYMTjGyeBpThOsbsd7b7fGhAZjRde2rWx1zAb+LF4W8EXgOHOPm7ELaJqhHsYyNcSNHZuj
5FQiiePuwpQ5CKCRB6uPCO8ugudCO8ItE4yRoYpr+qGsBXvWT4Jr+QgmgZHvhh/Fv0QuxUkVozTw
dnjcVSa7IOFIH+7RJ0t2gVIV7PkEFk9zKX413b8wsmAgJwJ8Id2CbjPybctGKtSzp1lSB0JR/BcI
KmU0R7DhBzSkf1kTI4gPVjEeemEcbVEWlPiqZ4e7BXl4ig0IOgw1xE1C8gVEGJaAhQlieYZ9cJqW
Hwr9qRcQ6zR32QpCHW0mEFQYm3uCe+A0poqct6e96bbQ2kULakWEgIvkRzQRxdTxAwhZlVcf4xr7
gPS0EyyvYugTL+w62X/pxiwLNhrKOd1FE1HYLb04vnSkI5R+B6lE5MatlXmVrGefgyw3ghdW2LxQ
Wi0Y1gqISshOtP3PohL87LlxpDcTAaadJljwmfSw9jZ54jq3NpoHFteIfu+zIF2iAzn3qkMDKvW6
NYhLn08D+slk90P6wgVwckJwmMjZVeuXu96Ysk+R2Pne4RbhfXEfH9XJ0M2Y7V2zZ4IUqhY5NY+n
9sWe0/a57oBUAeKK5Bfce1k+JQiY7ksvXHwlUA918qx5GdRhEAVN9QhkW3DtYz9aNWdNBXTaa5EZ
YhXRkmufMuHYjGnmvOBrUnBxzNjvN/BQ2B7ccg+J92lEbRmZhgFphDGbYehmKa60RR1GrCvD54w/
iVmPiBkM++JUIWCcSlfmKB5kIwn51hqWVsoWs9+4mmJ2wR1sI5tl6i6zZ1vFywTAxTgMqRzNaGPp
tkYPIavFPtbytytZpbu4IIz+UlS190Ul4uWR9GXWhV3Ux/MbRzVq/OjsafXju7145tBXykPh+hEF
R4WA1JeifzAKM7dYeM9H75N2c908Oo0llgN2AOmWzWKhDW7nBOJKs0FsUhAPc5CfkRFRCUttlzde
zfpXszUmt5j4+g1I1Vy3TM5exHYDVs1r50RhUfx13Yw5c8JsYscrgr3XKLPUQ4qRWFxjMLUkaYiH
nZasK90HqwbDe2Mjobpz+cvFkQvQyGM3n2gPRxZ40U2S8Hvf5D70KvgxCubjyOtiRk7gbRkEZcG3
1bWZF1CybqwdT530k+Ohw5Si2ZRvc5er9gOwncz4EyQkD5xAH7oow3hvGZ2NzmyHmdapTIZ4umK0
z4KdX65bW6D6yUdddrXcjZGiyKL5wV/LVLjjmeRZ1UOQc/wjQbDefqfky5apy2ToweNs/JOxzPGO
GdKKn3Ry0+soBk6oAg81BOGSnyHZDI/FaFVHc62U1CYrVBujQWJH0PDWgD+onHcUtZwBykrG0VfN
iXV89sgg8wxjVdopDZcJl7qv1utuqWgyeX2Ujv8mas/1rhKJbPcEcKbhuzB0EH9nrJuPZ9Me7fxa
DFKdtIdiyoJQV6yN9LEjmWzE0bkhcWTeCWhPd2qJQAC7XrOL7ZULMHsGcBJuPw+El2xCcCmPi8lJ
yX8twlXptaIJlz2Ypc1uYzzb2dkhON7AqElcXDLuyrpAQGS74ViZGXFfq41zUjJOfI91wCKBKDpa
96osWIccsvlqEOUeMJxF+mEsFUq7W7GK/Ng6kUEM1gGl5bHyLW/ZtPgfSpEg3hgTY/EREvx72zRi
V02ReffrpjqJ1Bv+xnbgSSgntiAGZ9MOuwQLdNk0hWsL+27WlWLJFcUDvTir0wOiGLN8o47N5GA7
1Bx4sFM64InDosvQRSS3STXXX44XK4eTQqap/k149acmNscfhqHU55KjaCYU3wo1hRDD0UO7GPrN
GruwouYU9a1NpKvoF3LhZmvW5ww4B2DVPFaIbQy8lBO2CyxpwEEU5p3FXr4tJYbxndWJuN9nU52t
MY8kZbujnVI/O3Sj6d46ruLL3bG84imHcySrDe0bQfufPR4mjXTTPiUzGwzkyBjr21jKYPGnqhCB
Qo1XiwaLtj9cemNQLoJmLP0HExp/BF4itf/UXGYgLEK1sw4Ji1rnFk17ImlqG2+g1SASMNKhfDiv
K0c52XYWdjXXuN4GHnv2c6L6LRJSxpB2kcXECsyoXketrQoangMrmJgCr+5p6NrXvIWyINaY73uj
Oif4p6kIq0dapzUceaGpvBiYm0RhHqy5N5Eza1MW4uyz4bqvI7KT207BsLqmo7I1WwpOlZwanxPC
UeHzh0QWhzenS8GjNXHN5XUN2pykC7eB3C6YHwas5A/H/z5k841QUQxU8ymwsS4vjUV07z54a8Jw
mGsbHmmHtUm2jwWgB2UVPs3rlB44K1lMTLEdMJW2U9PB0wEZ5qJqT9pag4HmmqTZZ02Q/GMZw/If
kCu98oG8pUsWNLD8lkqwhfKOFJkJSaUrG3n1yMQcrL2D5ykfnSBOcFawK3bOAmN1xyE1n6/TwAv2
yaw7VC+CRu1FlmP9Tstj4qhUGf1HYdptmKdlY31ybitPKacTnGcRe6BfiGz3bw0F8wTjxfF2Zocj
ebDjCBaXl/inrOyiXwmiHw1dNRfw2NGZsebxKlOrhJfD78Blybh3OvKdA+WPDH8PQqggTtBzEcPs
4i+g8ZykgBogNSF5ro7Jnkh9P+3cRIAHJEPlEh9zXAxYOotJGFvUhS9VGSTr0sWgFv/iuTYkrlHR
YBn4LFCBq4UqDj0MAkyiSppvfrUCm0FhIS3aS1qGOS5luQ3aGUw+vUvucQVPlW2mW1mwUtc524Sz
83uqZPDIfya+HvldteZM5+RRYm7ZG1s5Q3Lg4N0TJWZsQzx2pHVPho8xS918InMI6pSsW9wKE8vC
md8dy/Xe7URbz7nKsc3HdYng5ndON9xMNk6q24AEE/2UOHw8OWzJ8xQqHYNWR66YKI5oTawzxTIt
jHQXUKaMC14TfH6Pxpg6vHIIpbzGUymvUg6jkW0YrTGK22xy54FRlQCEn3juN5u+NOQnJ1PLeDZN
bNJPE67ogahT8a6o1Y0/pHLhn/E+d5JPOXA8OZBmb8Z7lc0Jsy+TJMvjzc286xpGQFi7lS5NHVk/
OwBqZ/rV3F13Hss5/LHVlCwuS5lp8l8rq/VDGV0Wcilu7nwmIn2lr2e/sjnC8rjJpeGU4q5KPG0R
f1KeGuYdCbmArxZ/5NElgiZJn7NpQ2AgikGk0ZBbp58qF5fJFon3IDQXpDMwxlIsG6AqM3moNk5X
jIQDAeANYSMmtO2gx89RQA3WTMpfz/L5ZW1CkCF+1uiQ+eIIfYxmOziBvB+w+PmahOas2vjiTNyn
tzlp+/Ixaz0IEEhZnH2LsfWAHg42Np5t5tA+aun1BgkvISTNOt+miSt7MrkwMAMvZL/Bm74CIKUP
hsWfnr1DOR7fVTUYTrVj8ar/hJHNVnjbcBBxaFb0l3ho5RmBIMm2JCFWscBz+cC5mdvRS7QgT/ob
y3ft9CRczwpOVZbKfGsbvDE2aLDEERPpjSElr+WKBLx8xr1ldgc1tx7SSzczAqQWJqxoqI1bwnvu
tQKbB+1PJFW2y9kLXajxRr3xTtozOvmykzwMgVc599qu2uk5pfVZZ9sCRhFtsbyNfbG3Bqvpnstk
HrEu4KFSJRBEUPkQtBoYiaNP6LH6SiDLZip5hjBiCHGVUGCCHVFlAaciq3vrqwUp7+1Ux6l5m0Eo
mYmrWGlQAKKS1Xi2gtWjqhNbNO2uhjEScI2Wo5jVLhv5TOJ+sTddsL7N14H7155qYLyLJyW+M7r3
N59P6ZFBbjkw6LfU0901TPTgdowAoA/0UAAJF5lLyb5DkPecYOp2YoYuV3QtmVpS1eM3JlGS/PgN
O8M3utIF9VObVcC9jZAZkcLM+nx4TlyFme4MflUcIABZ4o5GDrV+lE51SNrIQBNoo5KCHNN1jaYy
f/RMOqZhVmf1hQBBEerWlMd4Ina6K2v0JzUJyFOySuRKnoz5MS/djQFiztKxGPs+JFjn7JHSRzJX
OIEtdJxMla/D5Of5NTf9sSbgvpi/QdJavwg1cH1rwwks/nEQhF8tXxixWzpwNvE0gAnfpF6JtTwU
7ht9TndHcUIBFauMi0ntmUMd2mBt7JrCtyrIcEUBDyQCvECOx66iv8vUj6GG1aFcoGTxAr9zqAz7
3MauubYV8bcVpbQ3rzAa76/ZJ92NQPgCeqmpD8QTWD3BRsoccj+z2sMamzD7a4VuAzPQTfh5ZLYK
AQ123GqaftiLlog6qqU/3jnBZfUbBDdSB7xltaRBOHCqacTMW6DVvudvK5fs5lxP5Moh/cfbmtVM
MsyNMefPDEYv/kErjmqnfnAjcfTr2Gpei7VfhPQOSObvpOcJMmAFbypbk9NNc14AlVEKl6atuBMs
cfpMKrxzn8FojbTCXO1zGQ8SA2INQ9bNOJ6hKyYdq3wVx55XCHLco3a2t+Iw68AQofBShde68Hbs
udY0WfLkD4wPbpQmS5gTsc5r2nMmFhQTIUxR9mEjx+E/t1h98Ax55txJH9oNV1LmruyhfavTODik
wnLafWxbiU+QS7iv5dQHL4PKh1erC5L/JtAK5pcA0bAi3n3rl9jhSMo8F/qJQ3sCmCSZCCTkoh15
kSdAfjp+lT6oEU6NIU5eDTUbfxCJ5nsQZ27EwIQP5RZ4H/yvawRV7jnisv5fawaIRTwLvFeg2Kwg
Ffmo5scCIPqtCQb+40EnOCyturqMQ7dpXZsN1BZ2t/KSugtLi3ro1rWK+WJk2Iusj1r6dUq65G9A
Asvak3FPyie/MWmURAHdrBDtmKeaOXGOiEkfvwKpNMR5dn01ce4pwHNDtxJ1BfA7ZxgF5wOvzlRB
cKPs0jQMuraMBZUeUtmlJIJbMKnKvCatk8S1QsVex8VuMKDBuLGtjZfHey8kDhhNT1SDgk+aIMUb
lvSoww73+iRLD7Y/WKD7YmO9nLmSeuU5xvn8TsxOv/um9m80GowZCcOf2cC2QYUGsTUOX6xZtmNz
WVo0oZoQFe+qh1Tj/LESbDT6D+M2BFQI8SxYZsAGI4qXgUl4DNjtgkDGYx3OuU8gxq2N9jKxmltv
MeaxghLVj/iCDFQx4yt8r4M5TD5vetBWoB91O8gHO63LFw+iYfRoTDm7tHakJ9aSGzkE1q6ymp5z
X9QEdWjDvkxA7LfpMVWNeE9cNupOmPSyf+05vVA9L+zE2gVsx0iu0g0M3Q1tyBHQjAGi32JS8Bh1
bvotEqt9E24H5ibT5k+RFcGZGEz7b0jN4ZqlvntpijguDnagGUYKKEcg141l+lvO/QpvdZZYM7Rj
eA8ywtx66JP/OTuz5baRbF2/Skdfb8QGMgEkcOLsc0FSJAVJlq3Bsn2DcNkuzPOMpz8fat+YEIMM
d0dFdUfXkASQuXIN/+CHLrUhKfHdZOm1uAfz3FRH2fPEILbQN3LDHKpWMTpRhSaysOU3s2+1W6j2
zfAZZpqr03anIEXKvYZ7/KtwuPwfMzOj18tUYi7cn5bZmPFDOnQxHSaByBcGAlwpAO18OXK/GNz9
uxzbYGPjIj927Ps56h8oO0BTw5KnRBjjGCFDDEzLGcPgmUzz1rZjMLHDVLr4m0998FRDN+tuuslI
EBSfQykfAbtoHZBUUn5vxCqDNaYYsowvneFDz/XwSah5esQ22C4/4jOUfs3zgJbq4AY2ug9RGUFD
W74dMrUglXL4zLsG+ov2ZApkL/KjEWAYgsD7VLvlJ810EUPWYgv5vE1PzBHFYgccI0JvhS7CHsq3
ClCpaqBK2DA4HTQ0PEprROGL3+v56J1i22CVXda/aUwEQ7m12hJ+GO2oaAyO9JoRjRZyXia/Juam
93pF9AHCSEOONtIUfg6QlivhmBdzvWOuDhOcVsqoXk2s0NAFBzoS35tuo9oI1UCkZ8oNV5Zb31uM
nN5sHxOAby1KESmdkiKgyM8m7FFjlB0QjxjNAqYzMvBUlpaV4BLSQso03rKsbhFvmfow0B8oI1ug
eymcTYbosjATOBIQR4DKOeas0Y2HH8vcit7QLfnuyMtrCvuYGTlMjaAeNYzwHOtW2ippEBEhK0ET
FvkT+3khH5e/EMzNDsFglQdZUXL/UtaySTqMOW6VK5hM9mWU/RhjKWKKe2Pe9Vicqx3+3ezGoato
tIYdtmt/zQM81mNaUH58iDRVFo9CaF21r4GGBVujz830VmtG3YaEbebWQxIkACZx4YN4glfPcWT/
I44pB1v/ZQLJTw8w2QibMaX9nT0EaOlGSVo9Il7NVe4n5fhQMDHQ3U3dBpX9kkK7NJ9hL2RpsAH8
pN0AbQNGWKJnBeDPHd6YBKLIELk6MHk6RgFYjlITDymp96tBDpJ9muM8erbp2FK70Tf+gUEHqZ1j
BvUno6njYofDgnOXc66/wnecUU6GxXtDQUaziFmmMSYbi9JjRE+9yOy7qAj4C2jdozCI94KDXGej
1eUHxmsRCqjhLCv7s22o6YhAgQlnNseckGae3HQqRuc3T6rbRpaJ9thQAwHhMKQ1PhbEUyaijBSy
eTc2KrBBvbjyJUIQEERU5OapFzE737oAk7tyN2SxqB9A00bZ1zwEPfvNtO2+w7wQ0PvW9pt22CaR
rvkfQw2CEJN1kwwBVmwh7C8Fwh5K2wSokIk3SEAMyQB1uckt4KPyQYwm0jbMGqzvLs5wPpQkHI8x
9yEa2QdtpnmRUeXQvH/QDD/xf7kFfSsUywjKiOt+K/mi9pFjVbf4F2S6UT3IBgfkz71FA3wfd6I0
IGHqSt0wjoI5F7TDfAMLAc9hxRwK0ZfWnNW9M6F/gEjFrB5yvFUUY6CJ1od7k9LPYX6DvOUL/a4Q
/BpzUJIQB2I+TChJEVVAglBJ58UOkKFbAtpsP2HjXQVIpGh+Q85cMkdMseuTj+ks823pG0AaSRjD
3Hlt6FJRqZeZGn/SPgfGSuU5gVqg3QhzFiRLyVTml3R5wq1hRvQo3LFrXpI0zM1tRjfoy0QsZhyq
2WFGBjaNLw3J9cd07jVOVli9oaZjHqvS6Ob7yuopSyNEX/c24gvBq2noI82M2Ujsn9QYJuQ1xlvi
OQ0r523GKCII9kLMSHmMRH/EP5SRoI5l+vFLXhSB/9jB1N9jnIFsepPMz52BBt/izdwH3as5pkZ4
4/YTCqpYlVV5+4lrJwbwnGV58SaqgOMJCyb8SohxvjTToGi4pDMWtPiPmx8NzXJ1yAhV39NRS2cA
E5lpfpqoD/TbFoOMb4XTOdEbACN0zEarTnCOdnz51Be+gCdUJZRE4WB+ERjUe7CR4dSSr1rBS4tq
l/MJU1KqLU6O+33qx/7gSsO5x4cgu6uNBXJPkzR9I4GdjrR/YVE60m5vMGlGMBF5/xY9MGAD00Nm
TfUbRIlofE6cdJjqTdEL/s6lQ0rTkdT2R8sse0Hu27hdoVSDflJXQqzLs1rdzFTMEF4CasHt3Loy
+uUjO3k/Tjg0ekbsFszqktYuD6KbSUDR5isPYdTFDGXqCpUXQdIKjZapF/69o21u86FxPmALTcoN
A4TJblJkzldGzuWnzhQ9OhsYlDX9Da9f0+9zVw31VwOVH+11gCqubWcYX9uSIG3eGsqoUQErlNbj
yiD78KciP01v6x7VCIErhrqnmd3XRwlBud8hNZeBjXKbpHx0XGeADUelpVl/03+yYHZr6C2UTymY
6eLGUAo+IuKY6GRDLx4Yr1paGnyUGhpvejTi+HCjzU3lPAVxDaWUHMbfMuJE/gMBL8SrIjhz2g2/
T5UP5aAX4I8dIjOuCmgUFj5l/c6fLefHzEgJi2ZOwWuA+AY4iwT1ZfgUGoaZZIUi3TZzNrg7aiIh
/3JzCLxbFJSZEqP+o08kw2DzmTWhY4DEEExA2gWMyJ5lq2FWUTEFRf3RZkw5iOzGQqyrY6akqAOQ
5AJzIsJFqVbpLVQUOrvBfpCQtHtkTOVWMo17ASOvJ/uY7GSZkOuT8z1HdhZxq1BU+Z6htA+BFQtY
bxyK/DVr65qBR9xNAcjKRbyT6hZE3z4kQYXh2yGtgrBekH7riGDjo5O4Irkz4i5qm70+lUp7KxHf
Ul/LzkWdsQ24dzy0t0DnVQb/myYe7dMXdA5SEmOS50cxdnoyb0wJjOuXrtsx743A4iJLjDrbjP9l
1TrIsfCJv5TIYM9vsAXsAD2dOAu75wK3wGdmt2OAkYIT/I3Mdpd8qirHROQbpMIh1XiHZMUKvBMm
npb7DZ8nAycCGU3fpxZf4zANmLJCC5UbZwrAYCs9oIRgQLGoJwVB/FB2QfEr9R2XBoBh8WfoBvbe
dnp6Tcv4e/KAd1v1Wx2N/i9GeE7xfeCiwCwSXDfpkebX9UuOQAP68fQAn3yrojWQIBPE/SGc+Xui
hSWkOBI7iH14keNcUxJ0rA5Y6oM96sMxnfXyrg4Hv30B7DPKp0UloD60okWzYFd21YSnSOcTR8wQ
xvwzpkVZ+MyISbCmnsA5lRqeNQcsK+xf+BNRiMZOGzJairt95TrqsTL75FaopLqpjFj/S0Hrg0sP
Mh84Gu421b09C/ypaIsB0Jo5knt4CroOiCqaD0aRUwR1nA1nlBrtHdOnpULDCVkN3Zo/1Rowq52Z
WcOXPMhG95BgWDmh4OS7OCfImG7EFmH2HAtCggf6DGj5+2Kcv+QMwQCKGvkcT9AguNu3zKTsRQKT
DGPTC8spXxjQOfNtAAE0oeiZHITXiIvVMbT6mtHRVD4wjsxrKDlWLn90oV2+OlpnmMj3TIM1A7zR
+AfbfOo/2nnd3QPiUUd8czS4O4kAcJEPSBFMrnKXln+O0Kub9/ObbMsIKSt9HN50+NAWHSbooXqf
sYUj3qt5JFkKMCPM3WcGTLzjTHNijUDmWtA7cyzQ4eRmsVE8B26ZYbRHiAMq2RXk1z4KKR4IVLqL
ATrZ6Q3p1gwOwzVLuU1A4eaHomMKGoBBNlFJB194zOzRSjj3fW19BV1ZxC3dhriiLzDPACfl0YRu
wArxpIfOJxCw0cPcZGmBsIHTax/72RkwMqtcW38cK6PVPWIZJEKqsPpbjQPOx0TXSv+zKjvNWiQn
RH0b+kLsK4gYHta60wfTnJjJapH9MFFaNV96mxnslk6c+EmXpYhe8WSYXytNkbVRC6pt4fBaP+GK
GL02THG24GBL6yezh7n08Mx077IOd50tyqcuc6gYOyKoxPgb3CG8n3zkXoCaREkgtZtIVS7T6ziD
17hvMjVDYRkijujoVQjnIQVs0vnF8Q4vVBykDRuLBwRR3SHeGinZgwDo0sOgPCatbqt4F3A+SXUz
q1PP8UBluWu6eaC6l5P2sXQmDZ5xtjS072fg5MFhiGHqYKbkWv03A/HF5GVqxiRAiE5vaEtYgwtN
BqIV3eQAxalxr/V4bOpbialBpm06s2QOUzk4giBpXwp/6p8gAwRz9bfS666HttiXEzRKaFHtSN+y
ALeWT7u+CvNWf0Y1N8b329cY7TcvkUQw73PrFP34AFBHK4OfLsl27O+Zn3HAwHyPwOUPTgfeGJ+1
DErvB2q9GTMOU+lukCJkgRDEEVcRqA/WRPX5gZ6+M++6QhTfotoo+kNsahUDJKOSZneIucg66Hoj
BKF8qzIgnPLIuCgMv4a9ScQ6TniGTuXeyMHHWe3f//7Xf/+///tj/D/Br+JjkU4YGv0LEayPgEDa
5n/+bRj//hdhffm/b3/+z78pQ9CqtBSSLmRtrkWHi7/+4/tThNMbf/d/ySTIWthX5XffbqtqR+Uz
HFI9Nd5sQT0B2w+eNsR5zLgb3Z2oXmqHyf2YMNeKgCdd/jXq9McIRZMbxwgXTqftLhPU0x/D9G6y
B+79r4kB3GNnmKX7xYDT0t6IPpuyA3Yq0IGrJCSl+MOVIeVbltCVtCXa/dI8XVmYzIC0UBveyBWT
Q51NmLPYgOOUsoN7yJE/DB+Zq8trGu7p40pk56RjmPTMUYJTmLqfLgpsilaSAu+NDcjQPDiys5GP
bE0r2zCPZfS0GTg2hOaysYyPloB3ihy+5abczlLRFiqZpu5wey30o02bNqaJVXckBRhrLvhEDZvr
ZIzL/nkwOt/xgozC5v7yQ6w+mdRdibCwY7mmMEFauc7pMwhe0GwFvf40KaMHnlSO39DQ628aoSPY
JUlqvkxCBLeXV13+rb/tWmkI3cBmhS4mG8UyzGVX/7Zri7lJQsu3i2cEH7GyKHMnu+8TmIXQiOd2
SztYMV/GafY2dPDouLJNrTOrS1OZ7FbBf+nidPUOrGzdNHrx7BdD+5Rk0noOmgWmi0rilaWWHb9+
UOlYQgLMs13TXLbQbw/aCKkxEDCL56alsswBfmwhE9X7LnHHfa105/Xyi11/TkOYbEjwho7FvhT6
6nNaCPZUI/SHJ7wn4S2E7jJmoY+BvFyUH2n4MzeySY8vr/r+hbKqRQPfNARJuKWfPiU9Dh6U4dtT
kZCib2bN/its6GAzNdPmH3+8FtuUzphjGaifrmOMjgUeslq2/2SHA2IVMka3BDpadJfmstL/LKyw
T01TmoZyhGEyaFWrnWJCArdpXS/2QAudHw2779PCxkEKSMBfo1jHXDKNjOnm8kMa7/fNsrBj8xWJ
o65cvvNv+8bSAI8KN/WfQF95pSbrdF9LFHkDei1YazcI1UfDXH/PbOPNXJx6tknT4jbgo1hRE21t
iA8D9ZwF7uFTVQssQHrzyiE+8xttCk660DZNR11f/cYqLIOhQbziaTLxJ9mEmU1bDr60eZc3uD9G
aVG9XX4t64DL51CCOMU+45UQQk7fSki1PDuhZj7x2QyAgfAHWpoC4KNtdJwlKlJH09aY3kM/afcR
xrjbyz/gzEYnXhr8Drpbhi1XGz3pDWgiXaCe7G4Ut6nZ0EkqUx8wbt9dWWp9sy97b4EEEWcBtCGX
IU8fNohHv3Oy0n5C1s7dlfBq98DvqQkZ5x/yuLwryfw28F/lzjB8VDaKAnBAPWfHy8/8PlZbruFa
/BidJ9et1S3XYukCjn+0nrTBFajejo5xW6bpF9j0ZPoFgqx9qk87OLLRlZXff26uJYdFHYcrnddw
+gbceahdqzTNJyAfTEA1a1S7kf7T3pkT656h1GMK1mjvd/YCDnHKu8sP/v5jW1xPXI2GQUoB2uJ0
eW4oB85AYzyJmEzWiIdiRPQpnHcyavq/Lq/1/izZSunY1ZmCY8+o7XQtjKZx32gc/0kHzrjXG3cp
6ELrAES63eb6GB8ur2e8+6oKbKVUBBkYyTpSUqcLZiAuekfPmPIFmlHeYXEYy2PPxJPWcORb9d5u
B/02w+wGEakpwOxOzba8nbC2mz82CE/+VQC2l0vbObs36dP/FVnc4kga1RDPyzKMP7ih5T5e/tmr
12TbgNo5EMrW+bM03NVe7JupQzvWyO/EnM9HRMPqY6Flxo6JXPoUhPq1Q/h+PakLm++Cgq9L23a1
ng7uCC/0pGJE6WJWmw+w19ET9ZH8Z2qB0Lizv/yA/4Sw3xIGnhDQku4oJL0cQoC7Cqo9oIkCFFN1
xzC5fXVNLTuYpsi3dqiPt5Gc5RdtMBMs4UYwIWXWJoeZ8fVOp4i5sYQYX678nlV98b+/R5E2sCsR
N3RXZ9BIEVXpBJpKgGbyLMTes5Y/h7j0w7/9kjncbR2Oi9CPnsaHHNQMesOIpD6beBU5nsT49PU/
+EHgkBwpiYmMVlanknmdAWay5ZMEWdpv0YYGqWBi2cQOtWL9ESdJkMR0Z1E0wrRxknur0/S/01JE
4a7PTMaNl3/RmT1iKNd1LUcXzrJdTk+Sq2sDmf/Yggiw070bG9MzAlPTgeaD/KUbdI0ur7c6ucsX
4VIwXNsG7ix0sdqTSYcTTkev465CPBoFYaSchgeR2Ey4Kwkw/+hUtT1+qGlvv2C02ddXtqhYQsNq
i5LMcvXz/g0SsVXy3nQp5jFN2NyFYzrdtrjVIQ+qj5/dqP5Axm+ipRU+Lha2P7NlYEMNLLmcKnrm
Nh6qR1yT0BlnuDNuFEAo9IEN5++gR2UpsId444d29DxJpY6RTIGDZLQZwc1+v/wS1x/NoW7mg6EI
aXLH0F89/WiNiaAhpXt6W/LTMb6xLRRsVPTIHai2Bs4FT5fXW90ltuPYpmvBj9YFE3HXWB3rUNSh
QhZcu3Uct9dhetKBHhk2VgGEt02aTdzgV/bl8q/8/TM5DiUp97bkOQ3dsFcn14agQMPfaT2z1cuj
ou2N+8eEaFFrNlvbqsYbBBeLK5tjdWXznI6yKAYMW1iLnONqc2KcN2VgPrEmcJTD+DCDomY92ikz
k2Oll/W0R/VL027HxihbpvaAG7Zxx/jnysPL9z/E1dEdEVyolkPqsPrAuQ6+p4b45WHyow/3DNvC
9ikDU55xfdtd88XsDBtub0fXbycDlHoyxNbacXpRfWQ19y1TV/0z7V2LLgmCwnr0dZCLcQ6IXmQ3
P8Qg/ZKnClkOf6czXHN/NCbqmzcGuH0CT9jV+lOJcmtIGVuBl0PVAj17sNFtSJpWThGe0dFQGvpt
gz4QHj+ZOTI4neJCWwrRSI+8ocu6HivHCIj9FrKUFrzIAY3m1xiAffqR/BpNwnEYx05ssJJAofvy
nn13RijQXUtK9Gqo6YS9vOLfahABZg9nBHBKdpMzIU38wd4wYkQSR8zlTxorzpWPtmyO0x3LgpwQ
gz8cvtwSeH5bMGngb+NKlnn6MLafEMwtn7FHDa6ssk6s2aPLMtTWgkPBTbt6rhIJlxjQeeYB2MDR
mc7hbW1KPFvMnnymK8WtliG0iBV4CPcJ55K0zJqtCqfkSoK5juT8EOpKC4yMQQvGNVdBYUwkopcY
BXiBaw6vZpVG+xyHai/Hk69Ha37RgYyK0kv6qrryEs4cD0FryqZdoCgu1q/aQJ2vKCMjZxxTdFs7
z6PHDC2jm2HZhSPEjlswPwrLSKyIU1oyHy9vrTNfmqJGsq9I6035zxXz25cOs0bMUwaaMsgNYK9g
QrOfWpRFf76DBcA2nWsSHK9ur3KFfig6hSc5X3qGnoi86Wg/SMefrH0QD8EbcH58AC4/2ZlDwxdV
aCWSMyEes9pccROOZZiFodeYmOOYfXMHgxBYfQe6zBI4Y1xe7txmRoPZ0EGB8wfb+fTM1HoytYzE
Qm+wU67RMamJbz7BYxyTPVIPGKakJTobU1zeBz4jgslpjUe9rn5c/iHvsgI2My1y+k7KXtrA67Sk
N0cQBHWQecioClzWRzU6HmSdMfliYls6byrcq+S3sQG5t6WCEtHOLugYb2bH0oKfiRr18tHvBJKr
yLXUs61tGG9YclcbbiDkpiCXjL04mofywwwsqX+sDAXd39UROmq2md+58ljkZg0KB1gtAp2XH3Dd
klnChqn4wwLaS7NjXQsANsidiLiNmF0q832I3M8PqJeoVyfOZB+JM4oqEXfMeS8Y51eLbVb/UuKV
k97zj+bPAoyKv1VOEz1gZ22Uexx2xY+YtNK4sivObELKJFrhik1v05lbbYqp0OHaNpGHROUswU9j
JGsGqnm1ZuEUDy3Dhr8vv50zoczmrfBaqMqkWG/D0Y4FLXAt8YbJ7XeY/lggVVXkxUSWfSlFc9/I
ABPCMoivFATvMyvXlsibEkm5MxiGnD5rkxpYJlURW8PGAxZ2jQgyAJlddJeBvn64/Jhn4hY5t0U9
BPNO0vE8XUxagPSNssLjTjrjbQvvcWtMyX9wLxA6mOgoU9jUOqsEe8B+oY8gInvNnNBlBHgMplM3
NBw20TpC4KDDDmgCn+an2c3lBzz3HcmWdFsnhC1N5NMHnMHLuK1ZxB5WPyltNVEcWqSAd6HD8lkD
mRTakrkNxDwcLq/8Pl1lFLCETjYsIdtYtdbAlsuhc5PEax2zUI+hRlvmBsuS8FkEgmHriI8ixhPF
6F/ZumcWXtKb5Qqm8IZPc/rIJSB7+Fo+GyjJUtztx/J+HGP714g3HBYVQYFXnVpAQpef992+XXrX
9Mt1Znf0uOTyJX67AkFzB5HTzcKz4bVtC/6uT7PwUeeL9exKsfPuCak3GBAaTOZ4Pk7n6VIWMIuc
lo3w8FkWkOIwW1KgwDeB3Yw3E2p4TGH17E9jEO9zWZU7Acg9WeTponUKgn7SpfJS5DTuKHoQlsKs
Z5PPbXRoGUdcyWje34RUO5QdtkNLS7ehYp0uKFSGqU2SWVxAoPkhK+LqHcd/VzbOANiKTJs8ynj6
MkdPPYR8AflQ7IsRGZnLH/bM26Y1pegE0LdnR632k2nHiekHvuk1beUemhawJUoR+c6sldwAntVf
cihjV57+3bnl4SVX1HJ0WNJdve3IR6Vy1H3ppU1sh+Bpuxn8ykD2vHFJpD00BxGIVlamjjVo0it5
1pm9TDOAV06X1CGbXJ1dVJSLzBVMKhzYXL8WNfVD2/fInwOsxSL38vtd3t9JlcCjMqokyRBkPsT8
0+9s6kbNLRJbKC4xiH+rFeYBqH8UxQcwWQkaGUED1+Dymue+KfMfm1jMEI/W3Omas4aRYxb05HF4
h0FIqeIbXyvcRwe3k0OwSL0BiM3iK0fo3GtdkkgmXaYw2EqrVQ0GHEPQmt6kZ1JHjappEHYKfJqx
RgiO9vIznn2vyEFyXkkauOZOV8tS1cWalpueWRKG2lDlW4b2xj4Kp+8SMUPv8nLnHo4SgEyRBIfE
YXVMOphsEeJPEsGIKdu2IsItTwfPkqNOcKXaOHc4lraqFGTKJMmrnLwyqmE2GbB4aYdLhC4796ih
1r3PVS5vWyDvr21kGDs6lwgjXn5K4+xjOoRCyi1qzfUMo0b6AP3Y0PUkwuuZA7p5Lostyjhjvamg
lfg3bgQM7QarDR2HXRx8TVwiAndyaX210kaj34exv+GfjdHIRGZv0vdzjubEK+gKX/wZHICmHnkU
OODlOuTC+Gds8Nut5GqoY5Rl7HhIBiDq2Fu3neVCso4khk5DUe8U/OPLr+jcvlNINywrMia3VnHb
b30/qCP4x7MD7rEHb4o4h8qOeUwBNYWJduWTvMvhiB8LWIM9TpHmquWs//aIM7j/spoC9Myztv2J
kWR9gAObfbj8VOe+u2PrhmODjGTzrU6T2Tpjpeu16bVF1T7j7JTdtS2CUlEzm1di//ul6JUYkpYo
1Qm52+qBMEOwNIQwFLl3r2/9sBU3XWUiLx318kqgX07Kaexd2jI6RGfHsN/DbJLAamoIiAq2gAPC
K0B5WYmo/Qwmvd/7FBc3gPf93SRLKDk6OjCXX+r7MMzyinE8SCeA0P8ctt8+nUTfCZmL3PWm0Jnv
09J8SEq0dWno+RtqMgx+QkQLLq/5PniwJmAmxR4l6XdWGTH6jxgRTotEBo3BJ30eUU5Tg8QYUuUf
rAJ/52bo4XwX2o/LC7/fp0tuyM5Z5p+Uc6vP2jhDWVUAkDw7zmzzoTQbNNlRaK6Sz5cXOrd/lt7B
Ui/StFijN3rN6qtJEqJCJCk8PMPL+8gOX2udV3t5pXPbh9doLj1iPuC6hE7CVo8mETheGdYaoDm7
xQYzquM7YxhQqUvyqv+UpCr7OnR6/MviOv50+Qece6dLkkQ7yBbUN6tLh7K81LRssj3EquZHH0VC
vJPoLvx5jKEUJf11OCnMhtb4pj5WpqaQafCsMI57xFTbyjkkNDP/OMqwDlc2CEBa3ETv01hGs3h2
5lLhqAmy9Zsy5/wO9lJNear/vPzmzhwDknnHFmANl/8sm+i3o6fMEI9tzqU3lpN24+tGtqejPm77
vsLVG7gbNQR2zxaD2Svf7NzKpLaEHFtJPt7y139bmanSgkgn5sBSz76i0hTv3LyFWMIVjkpurLID
SoLdDhjbtVHXmZNBJ5RhG+NP8B7rk1FEPRTWsFNe6OYwvzRmaVObJrtucKLD5ff7/hYkw3PhlRJs
dHpFq/sijLX+H6qnB12ZoZk/RcMxM+kX0ZVG3kXDovDPF1SceIN9wye15OlrpUgZKnTZpOf2aGwH
AGjvTAF3QVeFicZM4l45++feJRAHOpQ2BS/wmdP1UMSe9UlW0pOmAF3AL0KEbMaQZHD+PHAykKWy
lnS+3rdPonYaq1LvpTcXlvtm9GG/c6yxuHL0zm1LpD4smk+cb7Uer4nGQAQQ9RWvrFBPrtxM+4wX
QL4L+gJwu9WIZosS47dI+X8I2VxyNAGg0HHA+Zkg/VYJE/L1CQZ9JOoGuN98Aw3W/twU7pswwFib
I7yIeqkB/3i7CHIz5DIXdK+0l8j6+yksWhWWfUKJR2Ps0AZJsDPdwn/pECXZVXAzoytp2pkDIVBD
pGnv8iHBHZ0uiDoBBO6BirZvGxOX66i/FbnwbzEmYspuNa+Xn+8d8GJ5qwi9UlAiBAzab3Ue9Lie
rMjtpIeoT7u1ghiJmx5AYTQM0BJGLupNH0kEN3pTUSr09UOxkHwGxr5IO4TNcOWFn7krBd0M5kPc
JBzP1VceMVqcCnuQHsa2DQNzB4f3DXAUKKo2vpDHenDLfQOP4ViBxHpy7DjdX34lZ04sNecCQkE3
B0Dd6rI0/dnxo64WWOEM/iFikO6NVd3chFURXHnYM4mdNACuMm10wLyI1T2GfKBEoLQTXpw5+h0k
ExRRu87+XMRz9GtS8fTQyl6/EnLPvGFA48z+Sc+XYmd1sbSupXo1WqaX6wj5oijudjO+EGi4bNIK
X9lNj6Tgh6BF9maLNru6U+YQdleefDk3q4yayw0Ij8UojLO8+sxIT+LlKqhGJtwWv0bN4H+a+1DM
f36agMxYtHWXCT0iM6enqUgHFPgKQ3qGrxi5dOiZFmUjYObDyJM5Q94/3zsu0ReQCl+TUHW6Hj7F
A+6xDL5qzch+jpppe7jIax8KqAdXLrIz23SZ8YuluievW4NCUe8LtNpMTU+nQ7xF7HXEuLJFPzkQ
Idrll5/rTFQiEwB9s9QDgOeXz/l7GEziuZclt2YGUP3F7SmxNvD/cFmSeDhg8+o6/pUlzzwfm5OC
h0PInbbepjBiYq4zR3hwt/T7urBKOosN6n028qaXn+7MiaCJZ9EF/98Rx2qXNBGmbn7sY/NkLPAc
C+WNYRPgDb6DOQfFW/bjV00O9n5A04B6b7KeLv+AM3EAjpxDL5HTAPpyFYSnKFV55JdQKwF3a9Dj
5YJ6Q/QG2Q0xGugTAdpJthCznOrKCTnTPybaQnECdE2FQnl5+mnhMFdNVYQpaZClJmiCPkJzuo37
0oyDNuZdmoM+XxQmHwZhxNvewdDbmUPnl9kq++byezgTFZiiUm+CcmZj/8M8+W2bJaOmU+Lqyd2s
JcYvdka2LdPY+vPM+vdV1p3UHiWiDnX85M7SY38n3NHE9gNV6NbJis/Kcp/mqKy9Lsqv4bjPfWYu
FsVJYpIGDeT0VZs5GE4X0vrdACXMvJtqZBxe3MAynhmOpt/aUUcGUBmpGq8kbWfO0jJkondBVY3W
1uqeiVtN2AhTxndIQNRHJ2/EIY4NPCuC6Nr9/c/AahXZHeefTNdR0IPWCUw78NckThd3qk5NzFQA
tOLaE2UZ/hZd2bXlLe59nb8PsInE13fMgXkfqwrC8Yx1NIyiK9f5+9AFZJJR0zIgEITJ1XVO0pPM
/pRldzF5f4VFaD1FW52c79NUWsNj1+bXWD7v3/aC2iZYQtRYoOyrcAIrKrB0LcaSNhyzQ57q0U1l
Zc1OCfNarvJ+R0nLpVey8LCAULurD4tFa4vLELS22K6a76ER5Sh5ckRR9MlbOOehyHb65KKaePmg
nnnEBUPIDU7jFObMKmj0dtnF+Mj63oggXc1NWmcPXRTmxbZMEqABl1d7X3PQNmHszN41INauV5Nw
VrEdAViLsK3zIUUK7cYvO7xiMPlGPXfqunYrygWnTrvb/3F58ff7h9nhQkbgeRWl/io2FzA71ID/
pGdFGe22tJs2tVX2cOxtd5MGUXUlhXgfA5fqBkQB/T5ug3fMRpkhX4cpj9f6FR1NKxWHAQDLzeWn
ev8BuVpturRLHgh5aXUqBiWQ8MXD3JtIqj8WjTN/0OCQe2mbu9dKmnNrca3p9FDoO5PZn4Y9Fam0
BOo0eWgMLQCSDBlq1L/hKSfXOqVnlqJwWtDyHCZgXqv8K8bJvh3QE/emTkXf8dpKP+axlu60eY6v
bMrzS6Gmx9gRyOk6zuHIUeqIXfVQMIrxI4oi+VEUZn6DrPg16POZLQhFYoG2kMQuE9bTF+g0PV59
bjZ4PWpfB6dGPTuLBrAlBQKB89B2Vx7tHxbEaQy3mNEvwB8FOADVx9MFYRLr4WD7vYefYIbZpmNF
t1M4+s+FWVlf9do3DkE49fGmzmid2AH32K7MxHAUKWYzhPISK1pMdy/v2ffBziLgULkwa6Uhtm5L
ZTXecCLG8QqtA1Q1xBTcqM5PvBAtGYQ4xgPaoH9I9qLpAHcQ4DJd2yWcrxP6LjOHPEWY05MI+H7R
ADN/HqsQ5UzUIPZGg1nd5Wc8s6uW1AC0AjQvm7CzevPuiLROFnVeg060l6OHfEvDfT4q1RiH/2Ap
uDCgJKi1mdKdLhUZ3diHqdF66HSllNuBfyu1wNyHFGZXxmvnnoowYy5tlKXRt9pPOHB3CF/FrTf2
UfPR0Qz3QMJrvNDocK68wDObRNEVpnFCTaSs9dAzQmSj1CvVeno1ojiv1e5xUDiqqjAeHupqQqtq
Lv68pKbhxtcihwZNQ8V5+ioDt6kdlem1Vwwz2JYdcic+kLcU28YMe+oQsWUM0MbwwOgeLazClan/
E2GWsrky8j0TKci9uJcN8Ih0Jlb5QNel2BzXBfBvBH6nTy12B+FtXleI0VHkaGigdqafbv94IzmS
wLSAp1h3fT2rZqLRMJuNp2Q2giTKm32ECMzR1BBOurzUuedbXjFlqEt26a6uLVy5xgTfKLLzRXDH
192f+Rz5N+D7JiQMtH5/ebn3iYfFCIrbkQkRE/Q1kFZ0PWVjaNWey8lHjR+G+4RfxrHMi0/4C0XH
ZrHqQt6nuXI2zz4naQAFME2Ed8ALxArzScOc1xsbK3pB2SP9MthWsEN9YZFVLOubyw96JmunQ72c
GjJfIAHrKyYmzSirtuw9CwIWQLc4wag8xU1sOw0tMjPE3vJOBQEq7dOUBX8ltZZ8G42kub38Q95H
Co4RhKKl1QoYbh0pwgktc5RoZlpu1fD/KTuv3riN9m9/IgLs5XT7aiVZ7rFPCCdO2MsMOz/9/xo9
L/B6ucISykEcwEBmZzjlLr8S7fBfm5+DPhPTUW+Mam073X5fdWjRblCkWrWtrs9tH8t0snOhPxii
wsUszZCA32FSZ32dkA//EriobWM4lWY72WX1Cqjy9qaiI/DaVeZK5KldnFUgTcaEqpL+ACpBbL0m
rX8ag0z+rUoNQZlAuQQ7ber/evcCA0AnlqaqAotqCeVMkWm1nQFD3shAT85OW/9DWZjNzo+aYmUT
v/EtqW2CWaJKRfC3RA/5jSNi26EuNVSZ9bP0xumMXgq6gzq6e/dnpdbqOmCBpa6YWTalc/2GIR3x
PCo5/ekhAid9oL3poNpcOqcclOEJu1sa9I0G/CWtRwQm6nLl+LwxUw/QO5+TZ4BEYXH/+yjxFopP
+kC0VB0bspDNgCXJBkG5tdjsjaEADtEIARsF+W7ZT2p0zSLszMRDDQR+bwRT/rnAGQnzU5ms3H5v
bFDqQfTnqEuRLSxbZZLKD6bQI7NCFBVQ/6g1DyDdC4zrEYj+XtQc5IvkuFTvfsXoeyKoYJBaQmn3
1Rr8UQYCgptMcYzvo4UzCMilyJs84mpvnnctMnn/1IEc8ndSbH0ozzBeLZtoXtGnFmO22BHqmGGX
D0Uw1MVxFnpQHEScIehYuB3+JxUF35XL7q0FBpqlmp9K1WGJFaUkWPdQuYuHOcMpNRTOrwSl6I3f
wQI03fp3qQVrUITbh4VpoiEBDEE9ossmmjEq46EgLB6ksJond27qQzuaBdQrURwHrVlTDliOB6JZ
FfQUl4p6nr8MSIwOJV139O3zZORVhDC9hYEl1rZx1D2nrZ535UZ1p/SVHbS8D9SwdBVU+1rJBC3T
W72qyhiWtHXG4qrpT/WERu22sKSLDnaHYmwZGdDfCsffxTTS94M/Dvv7N9JNXZXNj8QjtScwH1wJ
S/SxFBjwzkVknrENaqnjirEcvkgHHNEhmBOhv4yYdbqHUAvC8FCjGIJrVl5n0dNQU17fx+jSJyth
+M0rz2+iVmMpmC4MKEiS1wcrjtwIsGw9nfNaOJsqiuRlpKm6dSDLAGmI8biB17r1cZOifJdFxxp3
tfdms+pH8NSq6A1+EliR6x9h8MJrCTjZ8wBcZu/5DIiP+Pjgee0/Oj7GK9Hp8o1Xw1FTJ+tQLHoi
1OvhYnvC2qgw+3PsDqN8yYogh5MUT4ipHBq2Sept0K3N8GzG8C2Z6HZiiLCyHdWU/nye+A3At6hK
cMh1EHiLOAOx+gT/DLs/445n/ufOU/4tl3H+LJu4X5nusnzEUNQe2XkAHKhtLpmoMyZ/ejM4Hfp4
pYfPhGj2LrnXytNwe6ypstA6VHEEF9gyXAwKp6QJP/Tnvq+nJ5lD5kWlAkOafNQ3PsJ2KxWJNz6i
UlzhkVVZOCXP648YpLAyS2PuzhZfb/jSZxWheFdY01hgdFi4+QPENjPEHBHP4k2Ut7a+0jRY3tV0
44mWCGWgMwNK0xfbyK0zD8HxqDmzyVLsCVK7nPIDpDr4KpnwEL0qtaTDfbKwsO9e01O6oZmp4Zk6
TxSVGQIdtUB/PIldGfQefuzzGQ+uyAxOvSSnzzY+1k/5ASVt6V982n7619JGJY9Kut/WwbCVs977
PzpMVoznYfZ965i7ZqL90NDWqw9Wj/L5XtMRLTg20MoiuY1GKgX/xKFM8xejSz1sOSrFtfrpB5gw
f2pwLUdCM4kR4Lx/X94eEZuMVcVv0MxVBe96gkad1bhYmLhyelpzxuVM25SFm/3A0HItLn3jGrRp
B5NdkOnA5HfUt/5jMevQwjnO6DDrcZz5YGVYt5VuNG9qA+FYOQz2Nh3RxENICCdbMOh4Lwbxygl6
Y76EqkRVvA8Kd7yYb5hrkV73QXBuu646DIPz0Z/wWg/pPa6s7O3ZAarDA2zQ9OICWgandhIkgKgj
GoqJ+FLGHf7aLU5BjZbDh+n78tJ5ZnuwjEQ73v+kt1eRBeJYAQ65e1Vp5HqZMwsn8NGdwrOug5VN
SWi3MV/z2/1R3pgeo9Bu55uqc7k4GRIr5sq0u/CMEaCZbqKmUwJcdj9Qiu2c2j/6Loj7vTdmpg1a
tog+v3d8UDowcAjgQAbjKXM9y9iryhF+XHCevRCuLW+A3HQ9jbw5zsJfeC5GuyzKuwABNLdd4/vf
3sPIBJEoUg+FfkKgfj04Moc1ckFzcB57A9Ml3SkeU+EXL72BiqbwGfX+ZN8Yj+oWIoeKuQUlRP39
HycnQDm4j9PROzeZwCi6sqweB1kJM7CpNVKrJhIrcflbh5XZkQkAbuPPZbjguiGpjSi9czS3isyD
hfxckdjpE8ADT4QWkqAirugO9TAvE9KSKYH9Oxhx8ZQ1QV6uHKe3lgD0PFV/7j2lVXW9BDJHXwHk
A0uAr8eDFo1fkGAX+7DXs6ei1pL9u1ectpML6w/oruJxXA83lKnXYqnlnKMxRWaohW1TRZO7NyJj
3Ew6LZv7491GzqAHqQRRGDFVyXbx0o42a4nVT/TQVfhDbObaxOMVWQHjl1uF5aPoHRfjtMnuvyKr
j9VTgAdMebr/G9QSXodLvLOMD9sU1ZCbi6Nw6c6HVgPobTSqU9cUWKElcY7zxYw/bYRsZM51984e
OYVpeuSoafKnSuTVbfbH1i7oHFJ+GaIHJAqDXUEj+hhUXnlAKGFNLeSNu1+J2LCniQZpLC6+qaVT
zMeIJ3rAoV0zDyh7RtXe0SHZ7vu8CdbgvG/sWCIGgheuJ57XZcknyQNndhCvOfc8iEe/KPV6Iy1s
EbZln8ttHhXJO6UmORuo9XD1U/gliSfbvF7MZLaR5R80FNNGw3wC7ODAxzfECTJZu6Im8cYFoQp4
lJlof6sts1hNMxoKI8JC4TzXDXUCIRr937AWxl9un+GKIqBmP9hTO2LvPHX602xr6XdMAO2Vg3O7
yq/sMaIYUFmkN+pg/bF/6mpuLZjR4jzWmk+NtkUtS2bZk19JeTbI8Fde11dt1+tTAluNh5VEii4x
Wfb1gGlBq3ZAPxmnlQQOGxWgQqsekCP33C8zThRM2AoLtMmVIs2xDWyhfRrxQhGPzqBn4r9QaJPz
4CaT5n4a8EXFtkY2hfXLSzs3wpRnsOJka4ddUpxHc6q7Q2AMJdrMicTCaJOaJhaeeA7i6bsZ6eTq
yWaKosD6Hgcevj1HQ4omPjh21oObh9Ng/tAxi/sHZS3cFX0Uwr19PqRR9uKXVYFxH8Ib75SxZBci
Xsyu4EKD+EAQdL1CpVWZLAS/P2nq8BiM8yeapeOJnkhxaCagvPoYjisv5O3ZJlRXyn3UPFUDajGm
ptl4XLsZCq54OO4SiXOzXjouzlYUId97TYKU4vGHAEGmR997Mb10KspYK/LzKCbzm41xRbRrM78Z
t6FnduOx7kfgybMkoF4Z+Tbmop0PcYYmJWcb6Or1yEUQFVLil3F20f0ZocVHOsATLcK7hWJIdvDt
BMtI0WPbOhPkHt49b0dRBijsUDijCno9OuwrIblcx7PTFxai3NAIqSSM+57KzlOZ+/PHUhG+7w/6
xncNaEnQVKP4Cll08ex3oKRpt2NB7ZljLE59CX3vpJtVjC52s3ZjvzUY/S00N1XDm1bX9QyTCOOH
yWj6sy50Z+82WIXzDAebObXW6lQ3b+0rHsxEfsAjeKXPdT2Uh17zNFZxe66BWWKimYs9Fn/D8xjp
xkOZ5hlGqtkanPRmfgp2Qu2HxhYAMTr6i0HJK+2hSppzG0Yo3lMOc549MQU1qml19PX+l1Pb4eqe
RFeJuBGgElhSPt9ihsmU4raJJ8u5a4ZgP9Laei6GOthECJPtJxiEuykjxvG7UvlzC3slXrx9n1R6
oEAUqmSPZ8DifcoSEFE4HYlzZUGMRww/ONrlkKM1Pcv4A1rG+Xai72TzC/AS32FDLEwcRd6NayeE
BPpHNZ/+ATt5qVSTBRXmyb4hz8VsIXTRdg6mB3iAb3KEbL/cX/Obx1CNpQRKLJrC1NwWt2DnmChr
Vq08O5MFiLXELzPdlC36pQduFOdgxyI0Vk7oW2MCJyfSoamG5PTyWrAR8ZBuKM6icer4VBdGPH51
pYaXdUVZ6JMHY/69jR+1pjatSm4i1SVeaqWGXj5qWecICntd9a8Ll2nrzpH7deqQEbm/pLcFZcYi
uGAjE1sRHy7WtE6T0HWKTp41vnDa0Zityzza5rJtKNlq4WScrNgMir1f18FXwsna2cdZYjafNLxL
w3TTWKJqV+7iNxadwBK0FYB3VWVd/CiES9oWQ+vinGLp9h00Yv+TLDTWNiD2+iN1qah5/2emiE06
pBQX1Lm+vjvqcnY8rbKKc5cXotk0cjSSXYwv2/wztDP7m9ViGLkSY5rqjF7fIRBdKD/Cl7DY0svq
lJ4NVuJQJjvPYDoKbzNzcJJ66+BVOCGWospkZpzXU/xgWbgUfXTdMh0OAm8253kSJno5rTMN1T8G
/jrWtnaMNnr1WEzx9elccvUgifSg2w9xEKA0h/vX4GziGrOyL7o3jvIkZrduj/d31O0tTEhE/gGq
nxvBWB6YoCy8yU1KeW7RkjW+z0Cthx9axgP334iSkP3x/nBvbBWlukvI4rvAm5YNkbiyGq8cRQ7+
t0pOpeaYp0yT496sna+1H6crzQ6Vry0+GdVp8jglKK5mudgnRVEZdZI2Z5124kM2ts2l9KbVsqXK
ZBbDQCQEpsELSmCwLO3LOEDGaxbDGX+X3juT9pUozOj4mByE79FTDzVYA+5u1LBj+CIQZTUeIkJD
NKutvMx+ZDOeJi/YUQ/hN2oWQfwhtTGam3ZOUFrmHtfCCFPBjMBcmcOONe5vOHS6Z2cYeUKggfrI
z08it/ZOkoXtETx/op1gilKGKmUp4ByCcDBPSW33Bo7TtedssjmfvI9o5+oaLuJ5MP9sK+xwsdvE
P+zvUjP0eF+Epl0/x4GRJPscaZBhmzTYD+1yX8zjt9y2UbJJTLP/D6OLYnqeS6PtLvkUaxZauFY8
G6QDcVlqDzIQCChtDBMBj2wzJb4TPKOrGPoU6Sb8ju5vsjf2NMRVbga2GjzpJX4E1Ay/gZzj3KLY
O56a2hyxA4/iJN9Czmn+vT/aTRwMHBmEA6E3EnRsg0UcA3E8mgJ65OfRzT0R7xAut8WLLwmzjuU0
Jtm/rYjSztj5uKN5+2TExeXT/Z/wxoQBgEMthaBMJXt5HWqDzAE+T4Ja9lh+tyBvfJe42+CviofL
/aFuQ0XmCi2RwterquCi0jp0Iq0BArhnjOCap0LiAwe59ZwbsnvCbjXfABx0Vm7eN8ZU5U3Seu5d
eFyLU2ynwFPxo8IQVk5ltzO71pRbV7OLr33UaFt0abrPcYDhzf2p3qyqYo2BfVBsHAxjlsk8YY1L
49hzwbCV9pOH1fVDQrcaK8t27V2/uRZfh0I9EE6touUt9pBM47BByMI9NbEmftlNMMs9DpvZi4kO
yrmw5n7liLw5ILewknenZLxESFpV3FBN1tyTa89/h2hcPw0Yde0Mf/5dmHry9f5K3oa/iCNxA0MG
4RsCBVD39B91ETxpZpwlPftU6Vr20egc/YfdEUzs06x0Y0STywqL5HRow7Opea2x0UPEqXa4zpr7
+z/lJhGwaELQawEZCv+Gp/z6l+h+2ER+45mnocdj919tiqfG2xe+P6TtYz06aaR0z3L9eU4BuWxd
Ad7vkGZWMXy//0Nud1dA0oy6herIeFB+rn9I0DU0MBOcVoe5iTaRFetH02nKYw+W5vzuoUgflV8P
21kHGHs9FK63ONjXmIDidetXlG3i3HI/mzJyx++EaX7w5f54NzciAkpK9QdwJl0C9tj1eCk942nU
te7opu6wbwo3/ntq8ZGi9COPsV3D1Pbb6GLbdbK7P/Jti5QjhIsAUAsUPYybwnxezr5EaqY9xl6D
ZRviHp8SjH4vmhXWe5ao3kFvRWnH8FowzoaHKmM1PzaNnpzdrsJDzkY1FGBCsUMHD9Gwoq7OOXrO
JGaBwOi075yPTj1EZ33A3zAPpflsG6m3cuHdnE41C0yt4H5DdKdhd72ACXCVyMbq8Mg6uZdYCHHO
Kz3dppg/HDAzW9OKvcH6E5GACUFKlVwcaMLyquN1dsuhTgF12XZcH9Bwj2mhW2GXo2g5z8KMPo/o
i3YP0guz6EMHyD7n6QbO8+hjzqF/CcbY145YalJq22iIGtlrmd1raHgVZPEbuT5QUSDNAmW8uCM1
lIGdduzkscGZ4cFoJnMjZSw3jUiqbTxoyd9uYVp7fR6sp7EKSTKReNi1IsXVtk7To9Hp/s6wI3yo
4jj9iPm2fWgcR+yaucrOaPhnjzgPYgCKQvLXoK3NQyATZ5tzOZ7ruHE3DpaqByAj2gmr4Gll597c
S2p2xN8+mCW01pYKZAgKIuRTafJYRF65g1mVP756hVe1NHdh1rVPI9pNO73t2kdaNvF7rwg1PA1U
RHBUm3j5AGXSQIx4jJtjUU1ATkXiH2Mp5m3vWmt51O3tALiUroBFzkFsvuSaGtD7xtq10rMo9ED2
OyNLvfAwOHJMD9ZchdWzb7qp9TOM4nL+NUvKf++uCUNA4nRZNP8JZMBoLc6Xkw16Lkt+QpaPlziq
mi2eoc2TMxTioXE56Fo7z6f7d9NNFKMGZcLwudSFv5QUH9CIlb4bZedAmm2fbGWLvjh64m7lnXSc
ReZ/MtMs0mxbZrZs1vTFb54bBHnYXao9AuqXZO96ytMga7My9PCkDWhydY4HtLv3sj11pmxlK98O
RSUREAdFHJcLZakOEpNduEkxBaeqcfMTJUTzI+IZ3nbGhHflNb+5KHlkKHyTean6PrXo61lFE97H
uhcGpzFLooNeoA/n96Z7gQrwTWZm9t72DsNRa6aHRnCkunbXw2VjhcUS7runHI78XkdDfZsjanbS
YgyytBoN5PtbxlosJZ1ezHeIeF/bFyQMi2ibOqYe2tagPdqAGQrQoZUYHgtsZrJD3PW+oHxYeGj+
Uk6L5EZ6el3+hdPvoB8zvCHdiz/YOgK2uJKgZQtZUT8QR3fzj5os8T9yPAxa09kBszyTT6Z7283c
6ejQwJ6bHXZT2eM4ZLp7MMY6izcBev9iG7bjOOF1NYej9hxAXH5BkMTuTukEVXGL/DYdDzuk/37y
0toZd3MtwuiYtKFXkBMXxmyt4RFuFgnLQ3WsyAJU8fqm22KgkQtw3bg0ztxj1+y6Gy7a/9o5WJOJ
fGMkqhY0iZEnpmiyrJ628DCyMu/aixOihbCZeqC5js3LsTHcWB5XPr46kn88eCiKolBEXRGSLSVN
Etnr3dZUBpbTbdpeRCDLbyIaNbEHaReHny1rCPINLSz7b8+YZbrpW7uvNm3Q2QGSaWaIrbFFavwl
ojzWn0TX9mJnd06GSKmpffd8TMD3Ret0D3PQYmHiGnhf0w+Whv3oYaNKIYu8Pd3jKtz9bZeunm3h
5FcfkSczs4NuTxMe3lMni6M7xoa77doxXGsPLJ4JKNNgS5R9hUINqarK9ex7x4tc6nnRo55b4VFK
+a1vHfeLFY7e1rM7d5f2HliiqV+rZi7uaQYmjycqh2dM/Gjbi4ENigWv3QKE4CKUUXTjF6QpbS+y
1jwbsT2clDrL4f63fmNMFFZ5efkqyhlhcY9hfp3UzuyLxzHy3VOUIEBRdrV/kak9IRgfZTtAlWu8
8ddc53qDIdPLkAqGixrpsk4S9QRtjnTmS40Dh77ve382sVhq84rOqDHFvysZDn+JTLMwyK6a3N76
aMt/irCrRpEjRThhK4TbNJsJAdhnW4hSHsIi9rynqI78b84szeh7lRZa3vK+AtFEFz6PLSzni3gS
L1XLUtSbIMIq+xkVsjbd9VPr+V90YfjlTuhVW3+0/Ho2vsmh6otH9q2fUbkKp6zaljnI+AJJ5aDj
flHi/xHiixIHEkw6BrDEn6jXIsCy1YVbAw/y6mAUOyNqSrnr8I66NA1kxAPRQfa9rxEB3ICGGM5Y
Csz6PiEY+jDCjfydYVT4bwDj1N802Jvv73/3xfvF8X4VGGKbK9Qaj/P1Jp+jisKu6K2LqOzpRwk1
5R8eVuvTZJa/tFTWK8UbtXWvPzh9EZtb0oHfRbFysc3KrHGLobTnC3jE/qIX9XCcejTd7k/qZjMD
MaHNBhKC2gJMGPX3fyT7VVfjzpjVAx7xlfiWZgO2t3VenIzaaV+iLkkO9jB6KyfodiUZlMeZRikF
FE7v9aDp1IOQmM3+Yg/zhIBGbQTbPvOdI3qx0aGUlbsmb/vWNDk+iqNCzAzc43rEcSrnSiuJH71Y
6Pq2tlAVT0IrKbZj0U4f9Ai7nX4KspWJ3r5BkJ6J43CwAwQNK+J6WHhPo2MIqV8cXK6OBSKIm94L
+2cKsMNK+HG7psDAFGtLuZ/BgVxEH7LpDWeihHmpvP6/UpAghUNkv3KR041T69U/9zfO7dSQ/FLW
NK8yHRyH66mFYGEHnE2R4MtN+78Rl5Z935piPExeNK3JVC4SLvWycr8rg0WgVeqpvR7Mm6wwkVVg
XxxUand1aUOyZptcnCry0Efvp/SAC6IERWjm89Gq4zWNh9vVJc2jS/cqUoD0vlqNP45JQSevmrA3
vdiRPz7IrrNrfM7N+bfvSueDXcokXPmeb60v1lPQDClq8sQtXrYgK9IcI2z3Eopu3sfYhpyjbvD3
0ZjMK7v09nDg7IM0p8mr5umojl5PLnJ6344MIlArzIy9jsTiqbPHdCtqVAJ0pNF/+hrmnff3zxsr
qqjsfFRgKaQDixNZBfEQzNxHlyIwJJqYxq9pCpNnG/LqaUpSa6VK88YcuWxUwoxQH5fdYjgJojkc
gf0jbuyklybsbc5/GCH2lYvD3Dm/y4DT8u4pglln48ILA1i3VJENwEw0I1IUl7qT0yennqu/WrOT
F9cC0xQoYdn7491sGfRqlYUQXCpibCqW19/RQZc7iSifPIvYmY6IgKaP8xxXR4hB8/GdQ5ETE3bx
aBDyKsbo9VBzFooS7YzwUVCT/qzLcdpg7Nf+yMdxjdT4Kt/350MI5p+vxkv6qn8HbPp6rKzwhUH5
tbkQeVbUKS27LR4cc9B+Wlpq1xteDvlvI2X3ixty6LYaUnUB1ure8NXPzSiD245B2Kn1afZCEkYS
S0yd8Z1w3VijLr3a4y1/KwVV2IHc+KyR2vV/3BMtpScd0aj6otuiDbZi8IZiayDa5NEcnuPHokjK
9DPSb95f8MVCHcRqKOZjrUemvUWAu6h2yWTX2UbOlW8967E3dVvqep55aN3Cz07WVIm1V2p5FNUC
wzHDrRRQhMKBXv9os0CFwJ2gliUcgvRj2WW+sWvgkf1dx3FdvwzR4LyziaIcXakMQvQjO1dw6cXL
OPuj0/fuJC5J1ud/82H9YqfJtn4K0rRrDkHYTz/vb9nbWZJ2KiQGRXXIB0tUkQcZNp/GsLnIXlRP
ZjPrJ6rh8nsa6R0ijtaahMYyJ2KG4D94iFFvB3i+lHDmU/ZmVWC3GQHLjkjFjaTdRb5VhOdKYoS1
cVEJ/erOtbYdzG7+/u7ZgjREiQClRmofS0EY3ykpUw2GuOTD6Nr73q4dfxt0dRA/jUOl71PMycN3
3nfMWFGdwL/Rs6Goou7gPza/8rwuQs/BSWzKq2/JaApEsltf3zhGU3xMfK35dH+SywuPBEw1Y1Qt
llN/k4k1tksmbGrTRXFjTzl98YMMwFR2ebN24d3uHm47cFE8j6SZNwC/OgzMBr2Q8TLUhrUXtl1t
qynQj1EZ/TNTnlx5rt6aGVULRgNtp/i/10upkBeDBUn9UiJ8GW8l3PhuN8R2+9Opk/eKbmKKrnJZ
hchWrTaMOK9H64MpsX0Q2Md8nIe9ZxbfByhmux5Zvces7+yVfubrUfvzlmQ8KDjUNGigKpbI4jH2
iYEHsKfiWBlDDJ84tYLiue38oN0Aw8ph/ZhJfRxrDCU3UVladME0JH1OBbyVz7hpBjGSj3WZbURd
+JAqGnP46BuZ/11osjE3IfKnn/Um0MptWWgj7WdIjv4Wz+h8H6UIfQKb1rp9VEIfpzIhy3g7Rajr
bWOvLr7e36LLyPV1qqpwrsANkAEX9xy1HIxbeyGPQ6fJ56hJY9DMujjQDytpEeH2M7oUeo3Szo9e
EE4rUeT18OjKKIVIKlPUZOjHcL1ff9nSyFvTpx11mEY3O4VmYT5M2pDuLZL0djdoWo0aW1KCfXDq
H1Gmr4l3LzBw//sBgDrgAXHhw4ZcbGTPEUGUAf87WA2eqqUJdzk1Zv1TDAB4hxfy/DSavvOhNYv+
LI0m2gtAn7vU1eqVePP6Ov7fD8GGhwKK4n3xa65XohBxpwWzr+MXHgIJoNKBiGSEhG4nmu4hhDf9
IjovOsDys1eCJfW//v/bnQtDVcWIrBXtVqmpLdZgxoIb3EVsHjPPjb5k4Rw+NhTuVj719ZXxOgp9
QZ44yvjEucuyVJ5Us97Zs3X0bWoUuFUan4zJlLsgDddCsuvL8P8NReCuzB5AXSy7eyFAp8qLbeuY
eJ35IdFanjBpjD/CaPQP8xyu5Qo3U6OATw6N7hW9NtS2Fgvoa30bSCSUjknZw4fRYb9gQqodBioo
2/vn9VVd8upjoffJk0mQwNeCcL84MU7EW44loXmUTtu+zF0X7gzN9zfQIo2j3qa/syKuz5QKxq84
Lc6byIn9J91Psi9uieWSBqflyD4EJ2FV/m4i6HqYXDzPTS9NnpO40D7NbgayaEDPWUKJO/aRX0CG
VgaTqBrsS7cTH+/PadEx5nupOSmhDC4iNuIS0Gw4zURxsjOPAsXUz7zRKYoB3nyyMktStgRLrdtl
fzJ7qW3jfPZOeelKWrKa3PvWhLSBj7zq/d90s4X4SQpcSINLpbfLZdbr2LB6uk1H38qcD0gwf2yn
ZjrJEm3Xqpr/uz/a8vCrBSBK4Gkj+WMRFoe/cueRRqplHSHnBF+yACUz9gAVTr3Rj/VsGxsBifhH
WnM1vntk2lCEgUjSke4uK0BZTJQGvcQ61hzNh9gAOpNacbjxvHr6rFuJdomb2TyHWrPWj7qdM9QH
OiDw8rjvKJNfX3iWE0rSwSk65WTEO6Pt+oOV1uB87ZyaiS+rfZ4XePZ21po68+23JcJmukpP2yG1
WKx2XzulBKianeYAO+a68qp95VjxU+YTpaHOpa2s8WI8GmvKQEFFLyQT3H6L8fLRRnsmquEJWTUs
+sOQaURmBTULP0D5eJzROyWJ7E/3P+3tsGTZ8Nh419lUkMKvF1h6CfLKrjRORWhp2E1i2YVx+m9b
DOMhmaM1FNjiKWeWKqn3+agOJEsKp9fDQXnoIhtt6RN+ZHLXBF63z6re+m6VSfzT0YL2lI2+u2Ol
9U3B114J7hfb6XV4ROP8/5mV8x/Xw7tYNnUTkg2nnPf8oQN0vGkTbTiKOv2QFK2+z5PsB2RG63B/
lVXS8Md9rMalOEXJT5HDuMkW40alngRNZBunXITJdx8zyq2dDdEL4mfmcbaI7mgCFysR6puDUiUG
gqXMd5a3k5kgiecHhXkapWMdtML1EWbgwrSbGMY46dxOtMaapekbHxgBGo4LWSqciKU+fAQU150L
2zzFgMyOmCGGm9QwxNFKUadwSa62Qdg1p7CqnB08HfO/+wt9u53pMxgWCTIMMQSrFg/fgOirmcye
c0IFetznnVNsTW9Ij37spJtZj99nGkiFmuYvcraKYENh/AZdPiWmlQ0ic0+pP/pbt/L95xhIB6RP
gfLkyrP+1uTQMuJVxzVQpePXuxcVjFKb+849ZezhE57O8tkcFIZysIdvBQdnJeRb8A/+NzuIflAt
uHmpXy1Oq6jmEWWUxDvNNIE3IrXmx3oYis9mFcqNKQ3rKGO3PJq5jd8a0MnjxBu4Sclcj33Rzo9p
aPafmhRndXKE6sWqy+Kl9WCM1IYRb0EGFYBSdEKiIYyG4n2hpPo05GckZvwJVGMJd6Rv0FtVmOIV
bQzFi9MVztYyUOYVsltTv7m9Vri2lY2JDkGfKN28/jBzHxpl4/XuSVR+egpM+DEGoJSXoXEBIkCQ
3VZ54h8SgWzj/f2uvsD1xULxEgwltXUQGzcgG7fhhYx98DxYqDh/zQE/YCMsgQRPaRhf7o/1xva7
GmtxtmpkW7Ecb72TFxnYhXuolkxe5z64QPy30u690/3xFiYxbD+lVAIyDKAY54uCxfWyJnPduSEt
2xNPU/dJq/uX0uiyndnE7ZdBBvFvEaQXs6udc4/SxQahtvFAoKLoqJrY3f8xNwsN/BxIOHE7ryU0
+sXZ83osqHUo1qfR09wtEs/OA6zNpzhorM/vHYkgV2nIgsrGJm6pxQsQzfY0olvCczj5Wjpr+6H2
zHOSme47LxR6iAwB9YHFBfOxnFTnt3MlysA4m64oLmUb/9L8+neSj8Uno9Cn/fsmpjqWhLCKk0jN
9EZrB6cf4UW5ZUNBcu2tbIL0MSjxUMz7Ys3fa/n0MRRJAk+ewoTRMF28t72cZO+NbIxEb6ZNPbWu
2hPztmhDYx9P1t+ysL2VBGV5PF7HJBNSnn7ww/TFDnGmlOas3TjnGCX+gwmYZoe7aLlNXJns25la
2/3lXF46ajzFNKImAnKEy/L6dDQ5Yv8lWckZdLnYdUZtbfURKOFuolj6T6+hS6+PRTBD1es5qvcH
V//zP++d/w3O2ECfeQKWHXc9LL2uHx0HSKXQf1h1re+6UOKPdX+Yt74jVQeSDrh+/LO4cqqidrrA
H5wzTqnawZ2mr5YGsyb1EKhGCCR6EpEnVl69t74j3Q+KPUgX3VJbXDRw6zZL3HNq+dEFGfn+Y+oG
GVf4VG3NYtD/vj/H5c2ilvKP8ZZ1CLusTTejknSuxuqrLof+EdHC6d8+8fy1zs5bQ5FmMDl1g7Ft
rrcMNSWIcHKA1iKoVOVtVTx7PFQ7xc1YucXeWkWY6wCMAC8q2ZHroVJ9KEMfNMTZD/ss3YRu5G9F
kmfEDSgybXq3LFfC3bcmx1sPGY5CldJKux6xiBrbyvXYPWMLIY9cNNpTZ4bOOQOm+u6hECFS3Ref
S9ogK74eapqszkll7J2NpPid59b0rKeYaNVhPa4s4+2k6AyouIJ2HOnSK83lj25E1w9+U3mdd6aH
EH+ANW9hWjIonUbxPnQJOS48Wjo8gNFUpZOM+3pSWZdWUxhZ3tkyuwc3V77J/tCCbPJBOXmw9K3Y
nb/e3/u3u4TuDhRGWDEK0rJ03pm6GXtCfw7PbSTNjQu79UGXhtICaOwjWM73aYO9zlFp0ihRRKVY
uOxIFGE/jg0RwgNvqbubShm9eHZmrZSFXlXUrm/HQHWQCJ3poVKyWTw/lhHlzmSPEZ6BQXH08rzZ
NnPef0q0adoMadE/14LGgZeG8SdhJ+mWEHWIt+iYJ/uUf22apjdP8HI6Ophm763cqq+whJvfR4BM
11Ihp5aoYrsfkZPKDe2cun20acC+/MYIqn+U3fAtrxDC03LXOsCxtnZWW3tbpyiDo+OUzW4KY/Oh
H8b2VI6ZfTLTxlIqMy9inIESijxCZt+3tnQo5V8OvoVb7PS4uHOU3zTNjfauk7q/s3Rwn1B4yva1
bQ9Pmv1/lH1Xj9y4mvZfOZh7nVUOiz0HWEoVurqqs+ON0LbbohIpkWKQfv33yDPf7nS14VpfjIFB
201JTG94gkmumO3tXg8yKyIBTLVpkurCffmTrQQcCnDJa0UJ2/Zs0/K4lwjUlXMFiKE9dBTaiXPD
osOELPHCB/75UCvoHU0BNMDOrmbeChlGfHauIlzQN6CjQ30aIN5DpZm4MNSbGzJeAT1oVaIjAJx4
drbUOqiTtZBEqQ+JlrSoG8e/yqh0SUKlcxWkYPWFIfQEf71t37wfBgUaGS03DLiaDr0+KkATxDES
2OYAuSy5q1Ukd0Fa6x0Lm0u38c+GQslzlQ5Gaw8l7ddDJQ7oLzQum4MzcVjS2NiejG+n3MqeXaBu
vzmM8FZ/H+rsdlSdjubIpg2kuFJFBPXYZqYBLfD9v1QV2pi//ohnkBAcRut46Qq1xjWCePFsQWYz
6O/JCBE7rXiUM4fzomrpsPHtArOfhFVHEwHAFLEk2c5OoMABcBYATqGm4Dceu80gvfM0V3qALAwS
Ez501e+GtHjCBCZ4QFRhdWESXn/8MmGD1wQQY8Hx3982Kvpgfa/61GHMbRZ2/PdE9/78IuhWAC2K
1ioWWPB6PFi9VAbK+C2sVjTbNmwRNw1TkCxhiUMgZzA6xPh0zBeEbozYUDbXMTzhLgSAZ9zRH48B
rg7wh2CuAOh/DrPy09FlTLrtIQsWqA06LuRy7WCX8Gbx2xr2S53InmOp6wkVn375Kv0SDZYM3Pjx
d8+slV/wQxcc1W8wTs6WJHDYkH0d0vagXBANlgpqVyDX99sIu/vCUOeFO6xGuB8gjADDA9nnOdZC
TFw3HIZ8h6Ht/Juq7xISAa+8oV5iTrYc4zyFOcIdjal7XVZw/Pr1bvjJ5vvBzYqAMP3hPP166i1U
8Phkxu7APG23qXTpgTeu3Awznx8jNDUvjPfTSUaBCFdCANDAGzkna5ZyGXrdHXRsAyzw1gDBskwj
MVlMO/xJo3wBeLzKl075ObdQ0cGmvGSE+LPPDsjX2uNACBSdh+TlIDINbdrukNjEPlrgG7cV/NMO
Yafe4yfmQ+BkXR7Pss7jCRY9F66Pnxyva1QJBAMSZuQ767T8Lb6clrGay2HpDqHqShSNZHoj46E+
AEJxyaLv7QxjCSPzR6UU9BnUUV4PNWjw+LXN+oMz0plwkxiUhzPnGQKTT76q20vizW/KRyvUDphz
QG4RjIHCeXZ6gXsGuoyXyYPlSZq7DUR3JTSFwWCinDiMQU+lBynQVVm30UGgdjIY03u0H6MPiQ4v
9WTfLDiEHqhHYslhk+EmO//UI5vibnas3bdJN2VkBFBk36GpnmOpDdDuWPqbGt/hah50+Alt/nFX
187X39tlKIWudUpoNuBzgOjiv56DVDQRNxz8MRVk9saDDwCJEk6vIZVhr20yXiqPn0cnKI3j8kCF
AJcH0rLzQAGWxgi2WOQdspBFRQgyQBH4QhE4FPnQyvC7vK1YfOH8PiuMAKKyKkCiLoroa60Dnb1k
OJYTn6PWOaYzDw7MJvTOmVwNxX+Ftuyko73l8OzoGbtUoP/pyKuuzUobhsrN2XFtbYXy0AzynNdG
7oFXWbqDV6C80hx6x8IfQjK5HkViAw+/X0/sWT0G7wx9JhTwUMVbT9DzYncDvQ+q0c05SaCjilZ7
5bYx4jd7lOso2FRAAyIdRZp4rvIeyUROGVv6k7We2lN3Ckg1WXoS0l3y1lucq1+/1dnp9GM81CsC
pIcrtvs8uO2B9zFVNPenLk2aIo5EtRd2giH44l9q9/5kKIiToSYCEhjgeOcYI9DRa913aX9Clot5
GniZJKQ3kC/Nxia9lCCuUevfErD1xV6NdrZEgf1fHNnDvRKNkCDJawFKrDJxhzY+f0QgH9zhhh6f
hlBkJ+iLBQSezt6F+PPsPP7zGXAcI/2DxhQgeq/PAgP/lrajSX/iIuyrood+VQ7aZvAogvA6dHqo
Y/56Ns8P5D9HXIEcqM2u5YyzXGWe8MrJjG8cVct83UbzCY5T2XemnPGg4KQH+Bui3KHJPkxZUrp5
FaHSAWF0hocbLpHuzlDOOJnWOUCKjnwQ8ie4Il6/v6JSSpgfs1O7RA46v6KLcz3KEHTsFoC2qcFs
9H61803S507ZTRXxwDg9AVgsNxENoYgcoEpYDWn8XnFoTibQCgiKsp+9zYUP97Pl4qHOhF2HzYBi
0OtHnYyHtrnjspPWsLJswauFEUAV50kZusfaQaQyAR/3eUxl+E7yJthUqU71hek7O8t/fK81xYSU
+Frycs/SlW6NltMmZifXjRYgIkyk0TyPh1006paUzeSQxG9/s5/856ggdSer1BVSpbNVWjp9otMe
s1S1QXID+OpHZn0OkMu8bDTwpDkP6Qsf3fTdIvRyYZ/+7FDAVfk/g59FR6YcLcQmJDsNaOTdTNDz
K8BCiA+1P3z69RT/bDMi/PKxOcCXg4LJ6xlOB6ekfJjZaR5L9hmw5HaTtMqgBoSLmvTIhLa/HvDt
VQVNACDt0NOC4sebboWIm0Gh8MNOoh6HW0HhelbWsdqZebqDuHYNbdPUPmnM9IUz/WfLCFgX9PRc
JFfo0Lx+Uzcws3SbjJ0cOM3sanesi8iAXen1Cb12E8i7LxVQIb9+258OChhyAp1G9LLPeToQREYP
ZK74idZqeWziZDgGFRwJE9FH2zKsxH09xJekks9hoz/WLvKLVTUR4DDcm69flXduWbV2wPKhXfg8
Qzx+j5tr3sixkQ/Si77DXzW+SaXzYQSj/QQfD4Eichxcot3+7O0h8wGaAgKjtQf3+jlK6zVQdRnZ
qe8ybxvOsfrm0gydadPVn20WlcdZKXNhnn9M5Nkdt5akAOVEkQjCxGcTDVBC2s4zyvy+gOY4nNWd
x1FFoPmnjX0XzK475dXoLs992EVbAI/oLqmzGVPC+VVZ8mGLZi89YuIu1Xl+8jkgXY3yLy56ZCLn
gfgQo7Gq4p6e0MuB3pJK5yKJRLBJBEQSZy8td/Pcmd1vrsD1kkE4iu0GpMib5mfpDFXfwpDnJDWt
4HsFSDVxFYezAIKB/kYbBTWZSMQXZuHNu2JYhN34A8gjxPxnkzBUoROBSUxP3eR53zt4SV8BrtIe
OmY+1uuhFtj5Uix6NiZgCOA5oXqCxYbWCpQrXi+3wco2MN3Ibgc4vdQ7UaYm7QhQtTziOdp5yXTn
lpPqtpk/zfHvlaww+FrbheAIcE8gLp/7rjcL7VGwStQtHxd+jTzuPSpcTTFa6RFIndgLl+LZuQ0o
JJJLNIGA+1hpjsFZeVINOo54GE0P+G8n1Ew/maiF+jv8bvbALgZ3v15F50kkxgMWH0jMlY6DSD87
uw4FT0KWBSZ8cGGfllsfKUzfgD4eQ7ENkeJsN8YVfTFH3rLttbOvsu6S6eHZzfHXI2BdIZ1f76qz
JQUgAbhrQR0+yGBpNpm2+srphQtM5JwVjfWfIpPGuUXpufj1y6+/+G8HypuBz949kFUw0WoIH9Km
5YWEHNZ94/vp069HOV+9f35h0GOwW6CweF6DrOD8E46DDB+arHU+Cg2qroN0czunSbXnY5dd9yLQ
F17t7TLCtEILCWUKCCIBavt6y4hMtpVbLeHDMnGzhYVcXMQTYM2wRYtIn5WXgB/ZTz4ljj/YxqDn
9lZWBsr9NYuXOHwY9aBy5sVjDkM0AAI9pzp00IF44pC2RQPQ9x+p5JdOiLO4ap3JHxYNAWLJ1T9h
nem/VZ1amc5eWzfRA40rtonUWB98CTL7wvklqZaffFk4aIG5AtYTXvhc5SquuhE4MBM9WK3uxkR7
h6CKos+dboGRSux4icH+k+WDlg8KqMhXgXU9RywwX2blIlT0ME9dtWe9yr7j6HcKAy2HTRnOGfwA
w0usiZ9syQCqJaA/rmZvOPVef0+41wVN66v4AT56gJJmzXSVWQUBbD6Fp6UEk6Ll/CF07XzJ2PG8
1blO5UoLRs8Y5aQVZ/d66NLAA0wxD+8LG8dHIPAp/JH9dDuXLswr26reRAmMcdAfV1tDe50n8NaF
VnQNfdQZNknl1MQbygZ3LytxCbf+ejKwuHHPI/JaEetI8JCXvH44r2kpRakm/rbyJLJr1Do7/7qs
XTFmRRkEwPtqNjX6fa94Ff2edP+PwTHsSg0H6AnI7rMvQ02A4iq8zL7ZIam3LTwZDviStGjj5BKx
//V2/nMotCnAQIXDYgLI3Ov3DBsELGlg028zUGq7LvHE1vjdvM9iBREKJ6mm66x13XcpXKtIAxfT
37p0URHF4ECrrbU2QEtAkHo9ftR5VqG63bxwC77IPoPWonsnR6rjD+1IPVMSB2pBy4VD86yesA6L
2iJ06lC0xaUPjefXw/r1yOYpHP2XRfYOCHIZjdsNZKni8SrpxKBlAfyQqx4DcA7TO6BA3eZmlj2V
JPRLIN4hpVFuphIJ9IWo6/WhgydaXY6h2Y1qNxp80BV6/WAIuIDYi2v3BSBJsGvCtvW2TckmXUSy
Hz+mbNCXxCVeH6koY4Mzv6r5oeCKkPsNVjJ1oOWnk4h+R7VDbqrZmnfwJrTE63v67XduyL+GWsOQ
1QAHsezZ6U0nhQ0HS/vv4OrVwbHJFKBuYDel3ZPnN8ndrCkMCbHXkujCjJ9/V6x0YOjBkUB9DuJb
5woaKG3DHymzTUVanajrOmXBbobGf0DqJHb2ENNgl3Tf33xXoHqheoCyB4wgcbyeTaUuYQ7YZxQm
sk6CLrtTTVE+VDjalcur3a8/7OtjHB8W0jzr+Y1SB5p+2FSvl42DMyxxplFUpInics9Zj7Z+xw2Z
B6++NUsS3kJArSU0Wfr9r4d+82WBsF2rcli0q8bL+dBi0SgTQiUSvuNhOt9w5Iw5DKkG1Jmg9eCP
aAT+esA333WF6Gcgc4FBBTTOefNb1o4CsIWVeFdVNp+hgDjEBIgxdewXmckLYfrb0eKVpg9yFEp+
+PPsgGy9BoXzpTUUTWNADYE0ansimy7LiMGddWG0N/OIDAj9HRhR4XyC6OTZaO4SVkvldzElbhW6
BqNBQJSIiJYheiBd1K6AXjATsmjmp2AO04+//rZnWQIWEr4sgjvUk1AxRF/3bIcaVG+7QAclJeiE
+C70hYNmLgbTp92B2wxej4JXDXy8XZF+oyl0/0k7Ze7HaZLTJR/INytrtf5d9ffRZlzNkc+ehSJY
XpLMJJSoJKh3yu+m64kPGlOeMJgULZdEGd58fXQYUdGCmSfIWzgkznaRr1VlUZwEYYGZST6gm6q2
ENNwSNh15RVtubqv4sAUEWKSC7voPN6A5PHq1YMtjIMYNdL1nv5bXAunk0SkvcbQNmj6T3M/PMCP
OXjHmYsOcuLPVy0k4S+cGj906f43L0K3CdEX4j4oi6JECuze2TWoyxo3EQ9cSkLE8AjCRiNtIWw/
M6h2yPApiKnle9tZ/1M89fV90PuKPcedp48SEo2GRLyd30Uuqz1iE4Rlx7ph4UcA96KTl0h7JxQF
fb2uIuPsJEiX9jOORHOcXNCO8wkRnLhLoFGi8h/r+D++2v+sXvjdn+8g//1f+P+vKG6KuqLT2f/+
+1R/FVzy79N/rf/sf/7a63/071v9IiYlXv5xeh7kP7aKfXueas7O/82rX4GR/nqS4nl6fvU/GzbV
03yvXqBo8yJVN/0YDs+8/s3/6w//8fLjtzzNw8u//vjKFZvW31bhsf7460dX3/71BybrP/7+2//6
0c1zj3/1398r+szgcPB8/m9enuX0rz+S8J8QrEOEu/rPrSrU2FzmZf1J7P4TLWbQZFcqFlBNawjC
uJgoRkz/ifsTpd8fwP8V5yG5Wn/gZ//ERsW9DnsTgEFR9f7j/z/Zq7n637n7B1P9Ha/ZJP/1B0LA
12Hp6mgPGAm2IkSngCoB7/n1dlBD5UJj3ik3HjPNEf4xLzOtggJ6ycewpnHeReYwTg09IHRBhVDT
T23YrHqqUe76s7/x4PZ14rGFxr+ECc0WXsxKEVWBt5fzcj23VSqyOxVBj28DOE5SEzNVprtrm0jq
zUjDaHTxW0aU0wVpLBxbv0YSTbVvUQQRjMUqlF6HzOfVh6GZ+o96SvRpCpMvifLUfcd61yXAD3SM
pLSHBA5UKTeVirOrMc4KHU5lW7hOld7D7NuJPcKty4aTQdu3lMRwAaDQBATtMUvrdNnXYZ8rYLQK
6Auqw5CieyKBwTwAm6/yaDQ2n5z6LlmsW0Sl1MStx5se5zhxxuCalurzLGIOHcHQH4hna3GAPOtR
RqzuyFJ5SdFZ3hTMF/EuZgvkQYFeoxIUeqqaXde6o9zqcWIRydxS8dzJGKh/uoz4e7lISGv6hZQe
qvDVaoGswxnVySXoj14MkNMIBZiN6DOAUasuvu1BySFu731Xznxqemkeq7G/QfFLVjdDbyDVimBd
vBciJBEkFk8Sv1IRlBta7wo3PMadXQoLqtavcWR1tH+Rsw6jHFC4wWyFD/cPYulE/WJtyqqcyui9
I0Qqc1NVC2CyrllyCylIuJqbdMsVPG7ez7NHH1UWTNfoZbwfawP5oViF/dYb3Gar3HC4jvDZ7txm
uFLjUgDCdseZmjazN/pFh4u0QOKw9bR8BiEVYnOedHcRLifUiFq5pR1kwAHHmRrSeRmB2oN3CwqE
ijatz01MBiwZfTBTRO+qtKJIulADNVDx7uZ3sN30ADauhxsZJXskvEAGmIVuk6oK0b9auqHcUAGL
Hxg+I31W0A0jTZOaU1l2V2JqJ0loyM1w3/V0oQeQzqHzhzK/EduoM4koIjAVRB46LoHGNJIbyOKQ
EcC4KPdlUu+kU10pa0q0lXSV11TqXAulY+iV2Q22dQNddXd5BCa4F8SxBlSOTj155ZIA8qerFjRv
nyOLjWvgZ1IwZqHzcYtEk6iS4YYZ4muzVKqYBuhSsNCORNTzZ3TTvzPc94PHD9UwQcOrQRc3+xK3
gd22QzKRUmTHxKvL96EBlRytkGHrDpXBbcRgmYJ9VEOsv4H967Tj2jr9i4/NtMWani2Yu81g82Vp
D3HE2Ja2jD2GyzLXBJbo6rRY+BMTiqOnPXA92juAHBvoJTc6nUnQML3kdcUVsQjPCrs08uD4bv8A
wnfyWGn3GPuDz0g5OPNBCQ24m2muecDkSPiIgiqhaB9AejHW4NUaDqHpGdChbovyldyl0PIH6Sdx
abezsIB7dkcHRphoS8k+X6SFu05Y2+igfNXeu6BKAoAtxXCqOK99It2Z3flqVJwMdqDObkKl6Yuu
PCiAJcLYnnQJTyLkunMeVmG6bZy++r40qzWvmKcCnhcoo5k2vnfmigZkdLrvmQmbj10GEYidrqkm
iiqPEUc00PNKy9ZuHEbrh9Lq58y22WFEPaWQHXRMx5a2uVMFwROAAuaQOFruXOkHu76uRNF4qQGx
caxZu3FmmK4tHc/c/ZgNn1d0wyGDA9U1BAKqmaCrNxkS2q7ZTUMZWRKKMViNqroMR98kLPGhR4EP
DumGzpjnCfCgPJCgUeHDYpmhWMS5FmReLNfXziAUiHGtxxgxcSUW6Oh4y4GrpL9pknD42CTSgJGY
yV2rqChMVYs9qLlPQSoVLWz0hGR57UjICjF4acU7UNJvuwEMYUene3jmpYxQsGkRaH7E+SoOEiSg
I/CdeejqVu6reTglPUoSI+lQFVkts1wLERwxVWVa9CNEXoWFLBiRkV9McaSOdEnEteOY2yijoyBp
08HpYw79us57tNzj/VDX8X3rQMogkDX7BMoMfbcoUF3I6Pufgmy8h/JORxjMuUgvhndY5VDh1Mk9
AAPIhr3wHhz+2SULHU9lFr00c/sNxOcIuqRIKwu4vbg3MPeDUHVWMYuDoufLADYTKpW5GQMG/nL4
gCsqPdSsSwpRhfY0ukP/xHofmPUw7TeB447HwQNsGYhI+MwtpUBQ3yh/eYZlQKGhws2lpwpIBDZk
EgxXbt3Lg+EZIyjVzBvQqHt4SmldDEIEY+7AGUGTASY0sLVYwk2fNYKU0hy5H8C8d3iA2tgybY2E
b2GM3VaWH0aGTB0od4hCExZn29Jhuw4CjPnoO9CIqOsWUkC1pz4vnmZPE9S6rurJZ7fwk+BO3gBE
PRPQ8QRMpID6W/JYsKcyqRtMJF1wamYQrOX3jrdY0rgQFsnLapTNAZJVzfM8QbQYDMIAutswGp0f
/ab2elI3IBYQ31dfdYKNuw3Ry2V5Cn7O+0Wl9SFgMXDkaMJ9GLQXjIdpqm/QUcLFssjSkER2YKhn
7tHWFRSNDD3aNHEyElFw9pomYg6Jgbr61KK24+Uo5XvpFiXm/i6eVRBuys7tTlPbx9O160lribTD
MQNn5FNStcI/WunfeKJt7mTHd83qNdl07Ctr3KLWOujyksJRPffZOD0tdetaghLTEaWkHmoqCBHb
DfqDC4n7ptrBNKFBmR7SI4GyNsrTqofsud8BqI2rEiUtWx9HGjzUpQ/4PJYJHTcQSc/uqIvJ2dYQ
VctI2ZnuS+VNrSJA6DQ+AclXTDn8R8ohTweAIIo66/EerR+KtgBzKBh2k42VAsTFDaccJmGseqqm
OXnpmL4vG3cCxT8Aq/wqHBBZFZjByScLBMP5+3BIhipvrORim/Vp8uzXxj0NCkkOCRGUljcUqaQA
RbOpFRkAy7Sww1y9xIyPpsu+EbWzoE0LiYitFbEcdzp0zPfGSyDb5QjnfQ0b2GLGUto70vW3QKuh
5OZMTAdbGfH4VvvYtBCHgVNgUx1nztODbABlqrn+ICgV28HzoV2Fw5Sq3MtGoMhrBmNjrLSihdgV
DDnhXeOEcaMwVXz4YOEZWuVz7FqvQAvrTnrlkXF/3g48Kq/L3tdbp0wdWrBUtXa3DMpxi4r2LuDy
PZ1y2AbM0ESzUdWRUSzLFex56oNpqO/A/m/cT8o3W2SCgnh199LVYUxgReTfoGaenMpZG4Dv5wpG
Nw5oi2C9Mf0F1SSxCZZOntx+hAZCLIsmGZp7avtIYiOg+Q8w8HXUQicHs4ygPejD0xxEdJcp51FY
t64KndTyUIOzumka8c6vYriELy39utB577Y9g2eylO8TwywlukmDL6D2mb1KufcdEzvsq66Jd/Cl
vkfKYTNSs5qliMHLD6Av2Q1QbdnncfRcvaVW1uDhmNS8w8mdqsNES8iJRcJseG/SdxT3dEe0C8RP
0bSV+aIdmFMFZdd/NovRAPwH067UXQQHpSFwrjIedM80aNt8cmdBiS+94evCmQdvAyA8ogBRzIY1
46F1VMjhVS0gCrfYaO6OKkhwUgK6GS9FZpru42I16IRBoueDXhpoqTGjluwqdQZ4xJSOB9HgRdUT
2mSqffLiRWcg4AM+sUuhfslyY6BQSOANGlen1F+i6ESjUIHA0LI62IsGrTadBdbkMxtDdhOKarR5
M+O4IjTmnJTgGk4F/p4OHgEPwqGReD17QYUm8hB6ZybwCRoo40KCbPLnHZiYQz71Y/aDu6KBkTNN
4ac2/tLoXt91ANyEW2oQ8JlNhS3GZlKhDbI8ZhpWqZ9FlyC8DkdxhYPA9Ixk46CeF1gIensFzZ/2
KJeaE9U3Tu4qB9ZIImrH+w6eHt/ahPo1gbHSKpxXhtHTFEY14kqVRMNmGDvcu7OdT/0YhvIJ18jq
9O1Wotw4vHv0ah9N8amii97G0KKZMAiEK+ymFJP8NlI4Ym6NGW4zM+ySgPYg5c7yYxx5vMsdSdMP
ka9xsDcC2pS4JqS4HRLeXpdlHX3pYSuWEA1Tok867Ni0oTDri7YtJEGmbS8RT/VC3KGNj00c0Oy5
7pAd5YiH70GgA6pvjqdpIyucKIVWETwYA9ZaSGpEpY+wM3N0tOnh/kABUB1qZ+vi7qLEczH1O9e0
EOjEpQrTqKlt0KyGhlmcg9MQJ9vRNI2Bwn8W55Vj2nA7IWmMP1stx3DTwl0URj/DFL4H3i7WgGfP
st1AEr6fyWofd9+jajZuKWSb1bGmoPXFeqpiQgXI7ZAn7PvvAmbr3ZZnjfcOAYwQuQz1GiVV7Z5p
zW7KvuJf7JykI/Gc2v0Qw58SaZamLDu6Ycvv2myIul2NNgmCuIAD/eMGelsCsN6cIiRq2VUD3CPu
fTnE7scs6yiwUt7gnLq6ivdAWJc3wnXqCsy3mr9jFZ3r7VxN+r4rvemLQHUyH5ag/C7ZqLetN8ck
yajLsFosglm0i4LbzjUgNllv5BX+TAZKYlo1N64NRvMQmbDLKy9aAjIskauLEuCddDPVJWtOCuKT
I0LSBDHkiIa5JaVKkRwF2ptDKI+VabWJyikstwqyvR/gpykesqVUMVxNTL0PNM6Ajzwr3fIAxqCR
COsB6CwoaLAibyL/lDgAB8Bg8tBVbrvzBgQ1JB6tf6ezARTOuZyV3NEIQQFBL7C1J5ahtA7rk8kt
PMnqD80y2f6Q6dppryRclBHz0nkp2m6pqiNEZ5ADGWED1KlN7AERtYiaPqagvM+FHdH5vQ3CeuZk
9ExsrhztJhB/9vkwneiCHO1OVk3WFE7W+AJcpaD5WjGIM0LP3C23CHNxk0kzTJ+ysGwdMiknvrZN
6m+AYkVUI7rGuZ9pJ3FJoZGFi3B+iFfNIgWVvKIMAzQtmzq8gfpcfIVCjLwTXbtqyjBOOidmHxMY
6B0RgaRXGdKVR+EF9HNXQYQNPanUIwFydFylq0slFpweKwJPOvghpb41RQs5yaMePBdRTs83sc/k
AZLly20dYh6orW8milZ25sA4qsRxUFhWzvQmCZpw2vseGjKP3dCF3yn4kOizjxq+A1njtPDUGBOK
OpXWHlIulomCxVXM7tKpXiAn0PEYBFkyJZZlX5wAzckW5+rYftamH45ixL67TQYn6vemdgBYIy5T
+7BMN0BQlgWKWI8wknuEZt+HJou+Oap0P5guwZ70xifLB9RvHHHHIvwqt7s3brXvU3R30rKZbxXC
vccBkTZ6WtGpHPp9lKYOjHaq91OLaw+k2FH3XxCzwhJivM/k8CB876X3mqOv3CRvm37DpX32qVMX
YTJdVeXygK5CRibZPY+rVZmbRB8c0NeIjvidSDmg3f2nSISPtevcGji7HnlVUlTUgLiLKb/trVxB
qNcmwyIT3vIccf4JbDS3SJM62vbDIAlIBxOhffR1jFv/WwcXcRx0GXoconq2frvhrD062YAKTYYy
SpfYPFJVTaZMjqgZ+euCmaDwjYyaeBJsJ5B/9v1QP7lQZEUZBkEnVvuLQeWeeNp/oA1/LyQSokgu
ZI4HheQcdtZV3UqYYQ9Ic/Zu4/KoxmrqTPQuY8MybtgwKzxCEouwetcuAbjsizjifr4pZ4E7Lpgn
ki32NhozSGTFD6jpnLjHrgyLYauLskcX4dzykFKgOVSUS7sfRldeGUcDWu4328S1145kNwFC+LJt
YrLE6CUDlAx9WHo0sdOf2NC4CAz4rQunjXyKV0HzYNm2olbbdqyzK7+xeBI73CLekrCC1oRGzGx6
lcYbd5reZXNyJ7yMA8BXHUFdeXJxPqEzADuTd+MUfUdrKzjiYEsPRiPLRc1mvHbacbnxYnuDUMsn
PEn2qfBQRpvcvInLl4qFEbTql2f0sD950LvYmK694rVTHyWv7rTl4Pb6N3qaw4egQ0vCjWZBBnCz
QODhw5WEtsoevkCaxAMKVIlKA4K0Z7j2YcZ3BQDEx4w622HAA+L2J4hbDzDqMXm5OCb3xmRnu+5G
eJG9imnzwMFkKZBDllh8Y33kTiSDTbDOOcRlwQrTX2AGGhI/RB4IGX+X8G4ZCngZlMTv7HQFEN4t
tEkfl75DFUkP823W6vmLDNMriDm/B6nrc83VoQfzcBe08y2KCSOBEvKDh+DdXaDjPmuAn3sYHgWD
F+0bNJSO1Avha9NHkHGRi8I608ttZP1hb5JhV/NeE1xDWE44vfPO7+UjhhmgDIjtsebT+0R4z2OH
4Bc4c0PaYUgIc3p3H0sPloXCPzHfqNsUBTWihvZJxP1D1JSfVAoBkAw3OKIN1AXc8qVDFabN3FPc
IzAt63rCd61xDansXqaCHTgNGaKR/8feefVGbrRt+q8s9pwDpmI4JdlRoRVHI50QSmaORRbDr9+r
Z+z388wbvF5ggf2Ahe0D2yO11F2squeOJbVkJXO03EzngmtMK+JbsujzFgDkNKTeixV3F40hXujy
II8Ze+v5XnQOgk+mAOb+WSIbDJNsvfZcDOuLIS8Tpxhe/FQVmNazQ1faR33ovIA2scE/UVM4MUbm
jhlvss5Otb2kNlXsgfnBSWuBlOzdqs2u/Oh9Y9qtaeFfZq2x3sum0YOuTc3bPvWsB2fN10tVJyaB
1PqTz5S1SUWJMpX8nojWjzwNJ7lM+4nYhifqWfWgVou7cbPe3Y4oVu9knK5Hq40rHs9Z28Jwi0A1
evw2VuAZUuZcJNEhpHnLSaPm7j6PjWrbkweByC69cKepOCR1Z2zdPK+DoQV7y7NjUzQPXrXe4p58
SLjmB93YuReKIluKzvB+cyE1bcICB+eKyOceP6MTR2mWqUBQsLF18nTiiHMfjGLoQmCmOqgz07jo
uKTsvYoqUj294MF1ggJgLkCb9NTra34oZFbtqyFZmVzyNVKtW22MjFTVarhyLcCJqshOY64/Lp2z
12XbRjbo2QU+9e5TgwncJ+O8QjNXU+T19mVWS0ED93yo/fEwufNRVlV8n7TjcpmQTt1HbmEdEocB
MrYK+Y2QTRDDNb8m/nmfp1VxZZXTsOlNVVxm9I0/E5n2bnurCIguJ9TAGx5X0rYfYIL0KO3aYjt5
/XHOZwJfUvnQu1Udpr15pFwyaDMqyDyrqp/MzJ2DeWzeEi15a2UdTbSjbysxD5FfTr8VPCRNAcMW
aGVTbTObnXZlaGSatIA3mEj5roWpeJRGmWzLxO6DaaKglaH4I6fBwcUzUfbGTrCPHDK7/GDA4YDX
6NftKiob0m+zF4fCWB6TqmOATsZHx26dZ1QC1pa1xw/vyaQOfVVcncMGVhKPPiax7tLZfYmz+mnk
DSWuiJ+568zdvLQHu3AOcxFfqXj9NHWVhlUHux9NmUWXpzmPyQE+rArl6MMkgZnbhM8VzbabKSgV
Td0kEeRafBzZpr5a+vgtH8Sw8Trvqxvnz0wnv1nreCrOLS2dOVxzL1xCZQkAndEKEf3HUZ0C2PA9
7z1nYOChZP2q79dX22YDGvPORWtZbOmYulKWN4AmGLb5WuYUkSIPtOZ4m3gD7SVNh7sGHDOrg2p0
ZWT3jLfZ7AxsLEXjn+E29zSlA5+mx7RA8pu4ROXpbeZB2wHAuJsk9Ztvpdc4Vz6f8ofQY/lqaOKb
vkokl8QoLB5PdZnLE0XLmgbfKOIsgtrzr7lx1daeTJCY6FobvnzTTrwFYVzE/dcZR+Vtmudb2kmn
o0rqVgSr566PpDwveTBRRj4wFGtONoZz2RL9rlmlak4KUCHhPRZrFXuB3TRDfqfWbhab0ejHfMsk
NaV3lWaKMhQDbM0ilHfs2Tp+K0Dwr/Rxyj9NZ0jGANtXNj+KolQ6O4Jb773OkseiXyea+IxpFsUV
v52bnlIyZMSRwCN9WwFtJUFaDNYO0IxaqrKg2zWhVTbOvJelqq4KcjErkps4SEsaFltzCTHal8hT
mq1ZF952IjPNCnDCtdeaJ66quNbeM9bajUGUGv0mkn6iRW39KQZpprKXxO4jDHG8NRLtg+3mul6t
TekOIpJegsc67eZINWlYx3FuAyD4xSanZOlDmFMa8ejY0dx0zTeyYzgExunUxTn+7CYhyXDFQNta
Vcv9mxVGKC567UTAmPRCA176LXX0VcsvcbEbpsOwaTUTdwor2RZ5XLpF0KoVuU1QS6tQPNymHgq3
WLcjqGiybW0Vf2vXonjLyW1TAbTzbARp3Tib0SlDz45/qNf+b8gZ2s/6fug/Pwf0DP8NRAxoCP6D
iGH97N9es/xnDQNf8kPDIHQ0DJgJzgEEKJcRTv6hYbDtL7jEBDJqVFv4Hc526t81DLbxBbcFbmed
HDMqkc6Bur+rGJA34FLmZnWOkaAPBt/R31AxnNVJ/6WtOefCE3jPCW5SZWsQKPuLlGtNiYxdxlTf
uGuT7bUu1p7B8aq/aMn7xYv6/WXIoTjnIlskb3HE/6yUqH1lGCtM36YgWO+wQGJtnJrp0DGX6Wmx
7I/JnIh56U32KFkvN06etDTQGsWrM5fDFVBgkkdDnQGEiIJnrhwU/Gr8Vzrjn6VV339M1Gz8HBYq
IxSuv0iaM0zE0ixqcyMsW+7mJq1lUK1+cjEO82eSlvFV5kHvDChP/kJS90v6++8vDaKIueRspftV
+lnnxpQtXmFuuNeVd1Mph6cB/9Yms+AC19HlWG2G+LWKE+a/VB9ogUzlkz0yUlVOvzFKtfyFyPdf
LA0C0QnQwlrFcvs1TypPMT/pSN83S2+SIDVrerGlrrR6/9PD8ruu5s86mn/1Mr6Adjmvv/Oa/3lp
dNIYKlsO86ZJqx4MDAReCKj//4NX4XnBxIR2kXrOn1+lcVowYa+bN1m5+mGZttrW40b7n1/kZ3nc
98/QIbgbMxpLCM32L3qguCsmzy+yhZTt2Loia3aJFlU3dyZGNMp/Yzo7SRXa/OcX/VmExIuyg6BB
wh+hI679J/2hacmz8Do2GTinl7ZoshtcLfCWfp28mE1NiP1SVFtZWXThqUZ8/c+v/k+f3vnV2UGI
ueNaRBPmz+/runJOyc43Nw7Jw8Jv3BsnVuPdf36RH5a6n7YplPdnAS/1V2fhqf7L/pG0XAcIccw3
XaMt0STS6Sp3EpKsVqsEvODq/Rz7C2MVZO5VP1nJbjUrmz1mLaNylJ++OQ8vrb5AY3Q6BHFw9sy8
JCOzaRmL6SItpvIIm0lDYVYoymn4jVwuyUhWvIWyLQOrQxCvo/Mcd2pCaVHoKCEqKbjN5SrbKOEA
ycDpKRDPRB8fx37JNv1gmReyF+XtGWEN87R3nouiWXd57rshpXb5b25naw9gwMtWjZOKFj7mJSzY
lDd55yhSctz6quxzJ7QIZdwKuv6YkstPKKr2k4xGxomZWy6E0YIxLm42iJzj62puJGDbnLsX+lT6
R6tDCxkMylo/VnJ3jkRJtscUNuNR8vwDcGjEWqP6drIg4Z2qAq9tjefRySe0gvWTcrFKNUwq/Bnk
xZd5lTVh6gxI1TC7wMctAEhtYnLplbKNPCiOrV8u6ok0iuVMZvuRtpb2tc4UABIt1fqaGLRP2r2U
56B2Yi3D1s5WohDG5o48NPVNWqW3KbusDRDcCxFlzrz3nDEJqqYE6Vza7sA4ByYwUDnv2lqx6xtB
ygIpbXnoZPO3tOnVxrF6eyfaOdm3bOIBp7Rx6LWG5NPcIbx28tRhtEdIEH7Qu3bRXxDPrjeI16lH
sfyocbThhqIzHwRocDaD3qh9Yxd6ZCLiiVV8v4zaXTIOy6HTdeAnd2GmbbZrJuvLkapEWzFqx3oF
8hq39r7XlAkEiQJ8mO0sTIkVgJkQ+2Ep5mOeIyPUuka+uOOwt5zYCNuRFdTGmOPRVyD8DscpeyoZ
MWWhX4yZyTgOXpjY4gbE7i538hVnedbC2CX+jYNO99Botnmom/IibYpro87FBh2z2pPc8UKMd5M3
74NVXtKy9LVOmGGSZTjGev1N4Gs9eAnvWOlQA2FUQkUm9FiAjmkJBcLgDEUG0TpJL8ZN1p+TCmaJ
1AoIUqxt0AxzToGFed9gdNijw9H3/ugnUWHjkXJSLYiX4dZbRBzY5AlHRWqddC+/ztbJjHrdroi/
rfOgLaCCCWHP5bUdwyJLwz9IL7OisTbXO6nN5iHtVHwT98UblQrE9C2jujLTVG3qIpnpXx+14Cwq
iVRNk0tVLVcAWWUA/cc1uZVqLxvrYummfWfPz1LXGzob6m8ENicoHcUpX+tbDbLi0Ueac2NS8/ms
ENYdmCVOkF3+TV2JJczoRaZ6pqc6plcfggC3xXL5sUV74yTzri6yj3hc44B+zj5ipJSR0kQfwk49
NqZ92Yi5vIgL3jTfeFFZq4iYWF6ZaZZIqz0G5XZvSEMBjaHG9pCZmMP9gIKNwYvkQ+VNPFq2Xb0T
IrMDHLlIulYH22qorF/bJw0mUfOgZhjJ1qgstb09ueu1nLV3LbXisKx9ksCs3FpOC5c+Ii8WK2RV
5cGis7SGIda2syPf4gVkvXLS3eSnL6gHTk3TP3kZUhyHqCeaFyQP6HkTXMTBFLBn9O7kZOUjAulc
f1cYMQJCR9vY83JrrOXB6FaxbTTSkdTy/XEqb2a98UIztwT7AUKJ1GcDl+5O9sNx6vK3PEep5o7W
USTjagfV8qo6jRICGz6q5SNu2hG9QdIHhVyeR9+9Hhk4N93kZ5Hei3hjW7X95lS65OcgDjzT08da
5t/w9P2VOp+DniPv57PqXC/Pdfccc44p85ezqiS4GhTabTe+pq3Lthyntt6a0Lc8FCL24TCtuaTM
kCrc7hqtLzqMqSez4OA7iiTtFi4VnKoxu3g7D0N658H1U6XUO+sSllXTvE2gHq8xDUBii4iz3kxq
mB5GYq9+S2wQidDQNA27YdlhxuzkuLwsmZ++admqJ6GkjZsLVp3E1TYZxbnJcaheCQmkam2uHfFe
U098k1EunQRTpRlztLpe9ZtbasXrCKaDf6bxBl44X9su0vW8YcJPXDJQVTZXbyw/8zRoen+jiwSO
xiQMQGzpzMhummZsCChPKA5XsT7mOLdIOzlmUk0iXNYUAsTzSL2MoHqKa/RZ3h2M7Uq1hTRVe5gx
e72mVKkHFpn86+s0lnPCASSy9TbVrXjc6B14Z9SQkuFFvj11LhzBhPYm4VomA1mdYybJ+m3e48rt
yHdUmoltta/Z2Ox4qE6enZNGCUImHnGxlUhFzaG4YUy2OF2EkryZmjd7QVKa/qVWpBKbjTnPoPi2
jZhQxjpVFd2AOTwgXUbdWU7jVhHyOpvMPdNFr8sMBu9R6SnQKokd1VVm5gqpidOjyBlMax6O9JVO
/qa3JmcOKz0Dn2nb2kIHWOfFE9H8Jhmoo/KLiLjQc66DSSBAECcVzAk21Wq58F0i6La9GOI9PWYI
G4ihdUEWR3t2ILY6fyGUbSwZvTon/9CTxfTJDUjYsxw3Tj6EW6sUuVrSoZtTS+NHgH7ZJ64e9nvS
BAHfWuCgwCvLmttCSsz8GQTU0U/rU1txjqOtDoYc7dSef9QLGI3pXGQV2Yqb0eTsuHZWrSouXdF7
Mckvdi2NY+mpus7CWp/7mLy6vCkiJedFRVpiZodcmWr96ntKO9OUXfykSUAQ9EI4vTaI4u1j7nR2
H82lYc3A3GQihZA0trUZqnl87GudPbpx4/l+UmRDRCnHQxt0YjLRXLAYbjsz1UuySZOKIKoiHYaw
FQXiuHWRxqbtVzPhXUz0GR2W07PD47M1YDK8pGWJFf2902TDt9QwtFsHZd03vmUyhkWaF+8j09tr
t5RwiUsnblj3UHFKy8S4X0x3biI9ydVpsbraDMYV6jc0xp46kdax3eekw66HGsjvi0BNLjQ4O2kG
3zQgNubDQBOXjdPMx1XI6V1mgt1Oi0fUYdJKp3RTCaM3WLRK3GWJ2ztwyWiOg0zhw9uyp7sOWsYk
f9Lg4oFvs37MGDJXdemhB37VpJJxNDsmZ5qNsnzhQZLaVxpveCMw7M1qUxqd8oIG3RXQctIQ6miI
oTi5BnmSc6KZaOy4a1/WhdtaHHBT3ITdNKRrUHm+HAKNiJqr3tcXCJ5psJGwJNJ7mayaehkeGNTI
g1uoU5MUUx+QnVKInRwqqGU7HnEF9IXlf1t1Ny8v0AqR6Y3GzObIX50U3M9rEN8Voz4fuKl4rwL8
85FoWRMJvFESi5JNNFZu2SvE12rJEU6ppmqLHfTIyi42DlVgDkj6wdYW96OkJ2szaz1NuHSoa9fT
osdPq1+aztFndWQbROL2xKmPKPo42zni7HVORqaHbGY3WliH0742ep9OoLWHACATZTnNkymhUZYi
vu3cgbSeQVekbqmaZwZOBhNkuPRlr6O70NYVs3tGd8Vc2WbQtsyR0WAQCxVIP7PvLaGSdLNAaNys
k7FmJ+w0lBIV2Cyvgf1sLyQ0JNMDAk/xfOg1F1JUA2dlcwvU8eCLzH4oJ0vLQvIgvCxKvRmlqXC7
6eR0S//mozGGKkycrgz0ZVhvGTvyb3GStpQ0KmGdbDumxdBYjeTNYYkcKlQTUDweWuPQJ+EM1b4v
+zqU5x0LOYdndODsff8Vtbeb8DCemyRmhq8eRmfSc5T+6fSWNq1WocLRbBG5rSkj36kThCHa7N/V
zWpZYet0JmcSbrXLqWy7W8/X0vfW1tp7tTDJhLFXy9cY68ChKjwbdZJOBGg410INYc9v9qzN6WqG
7pB3HUKSsn1czGxIN8ooywyDHT8GgZWTi1CJeGCxM+QQv5vdbH/qpoNz1bI0dTN4jfbpC20sGQFR
lUaIIaed1yQcn3VriRcdcdCw6VBxPFVs/zhc9U41GzwfqKprL16by8ronZd1TNq7cRqyPihFA17s
LF4Hko2QmARN11/R0y4G55NbZ8D1k8FVslxi9rHJIvx7BwVXPJZMERPM2dwmBxe07IQVLL/t9bTj
MEC0iaCp1uFv2mI0EBsaI7eLhPvMeihsVb5aiZy3yaRnPAGJx+lEJQiabDdLH+FQEu5aDn3BG/aQ
puQZsYzqQFgvbouCWI02LFYPcmNtwZMCoJZ10y3p9GBmGlA5wZzNHXqx88I6Dzd4sB+QOU53gzNa
lLx6VXUzDf7EpYPT1Q3oicEbMjnMUVGWleVbquiqCxt87mPUy15+LTBsnKw8t62wd4kvg3dNVRZk
/nTOtaXQ59bsC1cGxXzmu31EFww1SYwDuZjT5a1V1Jjwu63F06AGhpvZHTjWNU3Z+KGVKrsdXeRd
+uBUJYK3MU+ftQoRQJDkmrqo3LEUF5PuddcF6MVdP9fYiE0zRh5MMMWYhuVolzE5Naj2wmEumy7E
O+Xdc1wgeyq8RFqhdq6K32bONCCs1UYZuLobx4FhtvnrPE9oNWs8FN4Tk1Imo9ib1/VRxpZZH0Qm
k6M7GfEzFdZ5Qbq+l8xhygG5bIAvUcDkAh51HPPBefK80fYmPp2a7mAvV0tAtfYEJjG7vdwOhhkT
Z29zUlcQlLckxhfexuUWMQbwEkMTmd2gWNLc5HaW8jttkzVL94yUM/O3C/EM/lU7yVVDgkJuSAD9
c9Ybxa55JYnEEhG2JlL/K2KPy63Ff9hRoWZbNM3CHiPIjBkUsin9pKyPg3CqcAAHTZpCizpc6pAG
az06T1/a5Sd6bjYQs0BVGlBEhXY9gTg52VhqxgAhaP87q/GTR/PP+OT3Lp1f7/MWpdkEElEbgdnv
Z4gLD/SM+TNBtmiL+sG0Ex9RvMjIUHSxu22bzjYeWlEZlzmuMuxCQ78Zq3bsUJ0rHpfSl96hI0bo
QD80zY4CEgp9gNRpqM612fjIM2+OvgNm/5+J+Z8WAOS/p2IwJv1qJeXP/+BhfPOLAb6ONdSm1sQA
pviDh/G8L2cbp4k/wzrzNC7g8O88jAnZQuQH6imwIXL1DL7oDzep8wUH6PkvOkUIneD7/Q0eBrv4
T2MjD4RNOhLI55mT+JOnOonr2J4HYe4FktEjxZD4Pyy/MMNMg1xPPZyQZqe7HxRgt15IZoVXkPTr
OEuQWQBAjyTLFV81XTylDMMJW19L+HI5EFK2dRHz5sgr3fR2qLm8hz5hk5Crjmbc0l1jthH3Xv95
Ntr0ZTJ7587TIE7Zd7F/66FhjUYG0NB69+skxYQvjqSVy6rPxVGqOblL2OSR4ZUL179aG8/jBWIM
usAz240wI7ZHoczka+eZ8bK3ELAAGDrnjIDc7CiutdvvKsglu9FMpByhBrDJ0NW7fktBL9UVoXQW
WFa2vwILg+3VDwXYxK1oi/XGrpvpaPklTYtWiVjE5mJirYR3psZcvignWY64iv1LczKzvTOPU1jS
sBRC6PSYQDOneYtHWW8BElWIT2ACpEibK5lW8wXR8OmGHXHHJcu+TfClXHVQr3D89F8nnPjrSCTo
bO4ngGAcJ6iLNPG1p+ae+84cI3aevP0iiPUFP8uc5xLZ/77AC3k5k8d0UXWVvEWjd0/PTbuPY0YF
m/T7ne8sfdh7CCGB9K5qx5rfY2WeW9aX5doupCIqY4BaKDT7ofVcPD+YatdgOvdSWI7mR5Wnuqeh
1BE3ljkjgzENUG2NBiqCVqrmAmTPD8isjJOHOOjsDnC3LsxS4DTFegvgKXCUFqXcEKmXzdGiE+LY
rq3JFUHltLhLv5HR+bq0szTCzGettFk/eneBH2xfaUkSaoz/h5YsxqhRhX2RJrr9RGajFSlbf6Ky
W10Qi2VfTZVKnmAJMD2sAxEcheo4vtuOCQM3Q6jSPj1L4b7PYl6YVs5T3mTs9qTcMNNynrEofeQp
3eyqlGN6osVHVBp8uCaA/oO482KymWp+GaaBxv4Y0hrIcsLWdtCwXW6WjEpGv7c5SLi3L1doRrUL
ayxsTF/jiGahWPozptVNuonzYkZNmOTVeIP6ML7LVlG32xWcnZ83Lg07RAFgncYFmTVqjTJuDgN2
Wy8Q2FazqC2X6aJOK+MKedf61RWa6103ZUWrxZgkxmXZC/0h8x1tpTfbmzbO0HIECle3jTvmhc5V
ASO6CcrW5SgymMpMja/skqNTFMiOq1Q0x6md522d0LsaUVmv3ZqMexGVKu5Op/yCx27q9KtFE8NT
4uctsIP00FQuaN5R7UzejvS/YWfFTluBlBf1xsBReaWNVPa49FxdINCwgcO1CujN5iPilmV36bZa
Ezwo9ZJyNA6p9siJBlmhxp7r6KCTGNiYbEodqH1a2yN3ZaCWgyOUOFg0uf/mLn58mxhx1UcLeu+H
AUMkGHM5mEaUGgg/NrHQZiwlcdyfOlgocNnYSLgTpK1Z7Iirmd9HzS2x+MBqBHLQyps0HwAKy3xV
QY4VKglw1bhjAB/YnFbEzLeNY7r47NeuwIGWYPeEcjgQjeoIVD0Tw0abl8AlRIwhnUZpYbwMXt5g
Efen+rgs03rU8SKXBAPPPKn55Nk3LK7l0uzcLkYmtrY5AVi91gV6n/tRx+lSB2Wm0j16pfQCjaR5
M5Q5a47BpQSBbSwDLb0yLxdV6EY4eEWOxtbzph1+WpfK6Sm20ZYX5bWIDfdSVx3+xJJL6EH6ix1V
iWg2/pxi1zG7sbpViRwQ4OqDdjA0hUU/r73swuOueFl5Wv/UDbNaeB6xLCBXXe4aaT5SAZfdO7jS
nltsfW+emhLka0KjoSmep8+/fzVhl+HvX3UfP8Vf7D6bc0SE/PUPna9A/wjJ+H8j4cLQuRT8+zvJ
7nV9/R+IXbL2z7EY37/ox8XEsr9wXDtwuD9EIOe2qh8hF/wfE9moQaD4P1Qgf4RcGF+oM+P2gQwE
lPl7/sUfAhHjC40qsLE8b3R6Epvxty4m/DJ/hrO53hquaxJFdo5RBtL+hZ+vJfaauOWUkgKsX/HE
1deKXdYnjiG2UEBqsVXjHGmhZ1jryVkU6Tqi3/fNqObIYHM8w85YXtm6igt04dqyJasMpbOwiGbA
a5mfpLU02x7nY7+Z5lhrIs547LbjrGknybB6iEttLjB2ZSLfgdyDebaEOe0Hc0wA8erGgBRcZbP9
+4v1fzOg5b+ZouncM/Xv12z4Wr01H9nrn1fs+St+LFgUMl/YJilK0Dl5foiTfixYVvUXJEmkEn5X
WpzvxH/cpA37CwUZ5yxMQaWWR5zsP27Shv6F1CrdxRVM4B3CJvfvLNhf4oK+RzDRB05KK1i5jnqF
x+nPF2rTZfvPZ0XTOpPlIXYdyMQUoM2tVnHRtWq6qScBNALlvx+YRS/cvPFu5ZB794BaGlcAElY6
kOcNXWvyXevgzTqX2xxBFSi7z462Tef34laZXREls3oguMzejr1d/oUCx/xFUHJOk+J+pCOcAukl
8emX0ROgf6wy/FaEDqjsw+qlg3WC+GhrGvOz3mNAaYLqoQFCvbD4rb9BMGFxKB33lmcrQ0mrG9f4
8Jprr7L2xIB3e1C09plj0thkMXeO3sqyvd1j5bKtpn+epD69e7PIdg2uJ0I20/mWFOfsL5rIflU7
ff/FyK/iY2IJWeavyeFjT6I9pAObhJsjM8e69Yo4Y960s9HscTaSkG3q/U6P8Wtlk0y3uXKKY4ul
7+g4EylbeTK2P4bmfzvo//ObLc4DmEMzl7DP96Kf100J72DOqSG5Y/IKPZaxKIGwvZr8ydyuzohp
IKvT3Z+eq3+hfvoXLyoEGYoIW1j9sIU/vyj71zi4WssFmg/6ORtaCMlsNYw5NIbOuSkWTFHaRKBe
8PdfF1UD3bPnEOt/2tXjHId0vfK6HXfRoBArl0iteURozurQkSFk2l+FaHIonQVQ/wWlIIBEXYfQ
S7ctEhQRdDOc//nRRJFLuvNaTnu3no9IKSRhrkmiH5csHT7GIbfeySg3niEKmu1Q6/EuVWb7QNBO
eqn7s+1EFSbkwOJ6SpD/KJ1HjaDKoMnGeAnWPPP7XdvyEUertmbeo0ob2uUAru8zT++O1SDfJUlh
3MYZSaYU+71YnX7PGBGXW8kx83RWkw+QRIe5Lxe8minpCajzNxaytJcSy9GucBIXft4N+rZABVHZ
iQws1LZfB/ccn2JXSlya3N8e9KFDEDS0KAVRRXky0Na23UhNWMe0Ws//biXYKIkTRbGeYM8Pa4D6
XcN+xnVNlK88dfbGan3CtvteDYfBSRdtj6xmetHMQoqIuIC+CjrIzDuyjupXI9WgtXgD8QWSfkwK
e1PP2clXIIv9OA8nn7PyQWstK3BYyBeaP3Vb3PpQWcm5wbaa8StWsXtcEBdf6Ok6LmGFfnUOs8Ex
Pxq307dxXfZ7iec337Q4d2Ku5k+F3n+zO7ICMYwTlhLEWVvddkCFTwjixoeSYeOi6a1mX1O1R/6A
5Mm1kEIBbJrprRrTSYZVs7gy1HkXyBJaQiLcyZhZhvpTmmV7ZadduVsmF0Zu5PN3K2kea7seTjhx
4wFY0ca3NjT5UISraGJ4BEMckzSPP7o2tx/w/IoLv8IzTYAEnCl8AqiFU1wSppJMGzDtHAOjUTyQ
Gchw6UtHhYC4OO/c2noxhgxuwTajAnRy44vE3ay9dqMcfdgP2rheZXOyg60RmBG5eqO0Xo6m3U1B
0hC7M6dvS+FcEn70wYyXbv2kPMEZrLs1pwJDaaS2o/tq7nSBMyMRw7tsVpvf2vUikgrgddIOJTdh
Li5HAPKGpagfACmTe6QS6Y1hyW4/9566qseW5ICWZrXQXwcv4mMmgKmyGzrsCdeKg66w5bYv4uXW
zk37Os7H+Qarv9zyGQ0PqHJcAF8+DJItqgasNml5Blfbb/g0/CU+kAs2bLR0peVYtqS+kLmRhMLs
7L2YV+3eXXXrbc59bc9EZtwkkiyYHjnfld/OI9yNNZFr1i47q88bggw0I7+p49bdmobMTs501mml
9UesSHYwizTeFOwQp8VutZfaVIgLilWFXq2yPRy/LqN5WT5dueThMBYvGbkSSIluhng42LLRyRux
nzq9O8lO+2rO0OSzr8Yoxoj5AK/fHfOzP9TvSRjiRd+7pfD3RDvo+R7LvpcE7eKnn6pMutM4umTg
CCs1r+rZ73Huun27t0aC2OIaMtPLPQjC7LjUcX82nW3Ltr4hPYPOWE/D1ZtV63zvtBiB507y9Eho
Em1B/GKaxCF0sBlL6PBsnmUp50JCORs1no4KW3BoJoMWoVK0CLM053ogMszAijbKJiT4MN3XTTHj
50N2aI5Yz3iAeqb1sYxGu44vAZV9IjltH+tFfHYzEsr9RE+Gg289e1Nzr98o4UHSK2npfNeBntgJ
A5Vp4akwOg9cJYN/otXXv1ZGPtzKDO5f9+LkhFddInKcj7Boj7WZzDfWql2aWm9vpa0tp0nv5qPt
1m+D+mYT1hGOhn1RLJmWB57dZL8lhfaAHNXacTdwdh61dRsXRXRYndVRCJhO7QRYsHaNeLBaAoxt
BF9g6WcbXcMn4JXp1lRGtaODbH0ncqQ6OdZIhJ1vpyFel6Ku8NqUC/yiLur8gYXrbmMufxg2BRE0
5KEN14W3JpHfJ722a11LP2aUdP0v9s5rOW5k27a/cn4AHciES7wWytJU0YqSXhCy8N7j6++A1Ldb
rC2SpzviPuyIu1/abRGES6xca84xA8+kCsMbW1QATaaljYE6P74bOcVHvfSLK51O2d7UcgTEAiSO
Cp1L1jV7BUAlZF7BgHelJp2GFgTqVW1kIVA5VTxVvm7f+mznN4aVIdLLpdMyKHHrO7PW6ZQmVncI
e176zmc0Q9t0KKbmSvRmviMRkVDOwp92jRQXRTs/ZVP34CLl3BtTftEmM1+hOetKbxpRZa5jMR+M
oIy3sVURtdygFrChhHI7tJomTTF84FuirZnpQvbo+XbCOpuutTwChFPLm9Itr/0mfhd14W3Wag6W
qToLjyrJg10mpLUPwXAsAos7kDj4qbU23U4V3y2PkfpT3jhI+jsElqSJDpQsFkCtTaD54kuapJ0X
GVFzp3Qtu6Ngfazb0VprUeLvsIlZtxLP+FY4yAJ6iOubXFUD0i2EP4Us3au4r7IdzVn0ccrXSaey
4atxcoiwoosxke+CDIuxho9++uDGA4iwnGXTqL5Hg7LW9uwzNYZLvDLL9hJ29HeQW7dJRoB65YDo
cFIT47hSnmVo3eeMHqLXpnTEJiWSGygt/mbqPg+lrx1sCBWbrrkw4TR7Vao+S8iOa6OvhgPDczy5
dmVdstwOl2Unuk3V7Svru5/Z9k1hV/1Dxtd0HbcoKwcR+FeBQlU8o3xZVXJINqoxbvVBs9/TeyrW
WmyzPwktYsLKNj4CBJgBlqEH0fhXydgbK2NCSjFNgbbLlcj3UejSLdXcm1Jp74s62Nnh/EkBobhE
4OhF4Dp2DXJipBGOuo1SeBfBiAw5jGW7tt1CGOQFhMPHthvkhqT3YT0bziMD+Ye2aFH91J8c2VOR
zPPXcqjv81kFtypgpgD9+Lpi5rzpQcz7hSjXlSqq66wm5KHP6sCrRMoPSObKqyPh7ok/2sOGsNFg
M+VAosSUo6RVncVm+ElP/XbrA8PxfFel62qw3xki+bAoEwontt+lutGtlhoJ9RAm4Cxldl9NMUvr
0F6bfvQJSdLsNVlp4bzV7xLbepTZqG98kTYn1KzFFgfvU2uDV/BleGrEkHpDbde7yC6/g6HbumVt
enBGaWuUl+jbvKDDWmVTZKWKr6g8kJ6GUd66iFX0XtfzW3yvw6acFZ54Z2CSPgXZ1hjcD23VroQW
Kq5BQNIqbMuonD5PdrENbWfE507NObRPqp+uTakuTN70HXhE58pP4X3IzG4hRU03TtsmV25i9DBJ
Cvdj3Lj34KOr92MKJKFwPtRa+RQ3ubMP68a9lW65q20IlyBt3gkapZ6hWV7dR+ZjQaLKOiRzfTvD
tuUVCtnzJbq5rkitW4NY6g9uR0RV6tv2pmCU/M6v0sukNANPWPHDLPzV3NeCB5vJfCqIRhxK92sX
yn416PWmCORn6Wr6Jf745IjsQu6Qoh10FczXcS1SSBzliNhBIzW+Ru+1t6eEDJuyv+yn0by1WnEC
TxPvwim6d6noV3PrmHclN/8AnqrayRaWUzbcRP5nJ4nAWoxQTorEXwcidJhD+MEazjM4F5XziM3R
dKvVZY8MOQnXettlsBAdCELtxtW1i7wz2oPUkWWOdKzHZvI0YSz6fwV65IuZSizKPgURUfbxTUK3
1Cub4gbIsMeHxcvgjXyquDDrwOQtRGZ537Hh2OTIN/eFFUcfmRjy/qL4RTzW5F5eC39XTd9HN4Te
+a5lzxBAh6Kl1TZeoyp309v9cQ475QFOoSwkG2qg4ZTfiGG+pmUSbVHh1ej8w9QrQhid/TjaV4V9
NRaJvRs0CjCpoQpEJN0dk9qlI4w4UjeRXbWaFoY7nbGPB2At2BY4gj+ZcWPyW7XID2xHO4YoY6F0
iYM9Et5FvYLwJXfvqSiGTQMwA2dndAfgA8op2NHiAyEgGdmBeBHkhBZjiTVBFy3tBm2FuE/QwYed
YUCKGcU7ug+oKvStHNpsYzX6l24wLpwxSt+LOrtEqGHvI4PXvaGGyfW0w9zeHZxp5+SPQoX7wP9s
ddParGYdAGhurnUxHctgzJaC3vZqo2b2OJmHKqGE03ZxkZaLMf2GfiJufLu8qOdLu28exxoAg81+
UOsfmTtcilleYNrgG+ngto5btS2zZaxXrNGwkdqhmzCuAWKtYiPU5AopXrJK0kHbpgVTmhVjRXcT
GLbywHkV7BOq7ISRIfWmsD828Z0/sOwFuDrDca3BZpHufnLTLwVGz6GHR+Ub94NbvZuNYtWqC5B1
8TUKq1PY3sm4XHfjp9LkRBgeoDkcA/JExH0D92rfT5elQEFbkDAsIKf51JxWoL9j7ay9QVwAzOB2
4ClwswOb2bVlPjK7REJlB5S+6saPHvukLnmTzYPd1XdGycqD7Upz+52IH3jJ5LrKnmbENIdoMj4B
0Tna5kXBrGKjyo/2qIu9Mj6gLAEJUCc721yU23vJ0/m16Zrmqc9y++gHPsgKoZC5J2s1xOU9MKR7
lj9YInk4mweUpirZIN9M+YqDLOUL12FlAHApV0omLAwkEhxxLp+6MCm/R5nDdGbyrx23YeODIs5y
nPExRSw840AGxhLDTxtcZjiqA5C4ILwkTgC2S5pxZbm+c6uxtK163Q5db6oK9i+iKK8GEKJflZmn
63gS2iH0Wxh2eY473s4usr4YNUbQ5gzcLpBrp1XlJpXUvmM2toiQIrWKHf0W6+dwyk1dnRah8Rr8
7Fcw4gKnB7fCmPNhB+7JX7fdIyBiew/Cjs1KrSWXJruND8yoIl7nSSGpHUT/PsXlvIeF5t5n4/uK
7OcPeoF+qrKpFPxO0IMy6/YWg0ZJXRy2WygJIEyh2q+SGKmh5ySmcUD9oF8OuTZ5ZA+c0IJSJJJ5
6dzV0GUOWdFcSbaGt7z69dqQCbhfXYu9yQrbw8C8+Lqa0bUYTvgxltl8n8FuO0wzOutMsWOHpWLJ
T5Y/oQ2b+woxG/jKaWPVmsRGjWjQbumZtdFOmypt7ZPDx9DQGtxiJct8OGR+ld/remdfSG0qNhAx
Jj4ZOZBY6Bd7Xp+A1E88jSPIjdoQNcRoHFEiMRr0ggYrhiLkJIhM91L6MtkjxjoQYymuTMthourM
5W2ESHplMhYGjaPbLcjcCPRrqwuLCSsSQGHHFhvkKk8OFfvvbdJUH8WYYNbvCTn1jSm4MqzA3kRW
2X2bVON+kWU/esPUp9R8rZmaXggh+KpSAdkncDi7Va1Nw40eiPhxNIFBeVJMlAKyEOp9BPyGL2hi
JTcxWAsU8aJ8knjKH6ZMoN2N6zA9GlLLbiJpZ5/cPJ/XegT5bjY0E2ePnl4EBcWelTmOf8TQrxlb
d84ivsb+0OwhzNyXCIounQYsTVKTfrD3p7LX0SVZ8LsL1uY1Wi32TF0mD50PwDXNos9OTcwwz2N/
jA355Bi18yljn4//PUHaqGclpMww7Y+02wmq7bQ+P1B1iH7pgQ5891KUh4NuZp/AxdCGmYet0yMW
Kw0Y5J7O5fgoEYG5HuNNNCkz24SsHO7rYnhvIYEXLQjR0MhRfqqu7rxZJFW2KsrxiciT4NpQsbEl
P+MhDDG9FWGdPvlGe5HSl9xw+d8FBnOibIRw5psgApESXGawPvZpye6det06dFMFMyXr22rrmEO8
s9K+2dtyvrXHhhwBNxO3UJHfdUQcHKlop1twQHG3CbXkrmf/t+0d7socG+6uckPnOg2I883hfffm
kB+W7fjammbzxEM6bUI70kZgzHNw48JkOQq+z/rkTF6JIuczd7Hweif5yA4cFFhVp7h5gK8lR62G
NCxqAGxORYVKp3MC3DSE4LohG3sV3phrtOjN3oi6/KbuU+1OQ3PxxHeguh9y6YNniGhSgxAOgl0/
yAKemx5DVC9gvHydXL1RK9GYw1XpugkWKz9BDqvMb/iHhnuzhrUQmNh8TFcDeVUhzjajSu01rdav
dE35d8PgOyR9J8ZWt5C+lmjlHwpWWSwVdPu2yHKus3lGdKmDzUPG6tCU5GuDaBJGzHSIoQvhN4S7
wb4hoeQBgvgx8qn0gdOICw2j87ukD9rHHx39furbx2oetMMQuvUT9MJy1ZgQLgpRdEdr1CEb51Vc
rOkJWJeaqQMHnKb+g49o+NI0p3nLfum6hQTzoZtbcbTLPou8tLewOc2Z9QTDql6bg6bd+LC2Nzp8
9A8MNtU1G2pm9miz2yuhpVO94UYXSKyzdv5Smwn9eF9C1W3mUV0OibJuYIz0K7eL8BeJkt5P64vr
KgryyxCdGP2m2PzIaD697sM4h2ZkIAyHSTx8yYA2bEXWikcb2M2HZArUra+paZ+IUl7NY94w1fTb
/ujOiG1Xc53Rmp2ljw65nQuoVfCgdtCzmmbVxvqwy8jVpKLvQvebprGFoPhKqTzD8oiZa/gyBX6B
dnbKZ94x5y4MJsYmml3eoKwwd1WufR6jGh+IVhjWJf1X41hN5GoFBlFhKzmTVTZbofNdJCnMUlES
Ul1BA7vJMpFclxOlMLUCzruaNzlqMnVbNkIehsaWnwUWW4Q2wtpAgJ63o5WLo5XzEZ7csURAyz/q
8Wgy3Wm749Qqcx1kZfvYdpEPLAvnndOmj0aatVeZDgcXC6WO1LizUnWbgsU8+FWX7xYJNAkoVVsc
ErQLG9PPQduUaISYBJc0gtnqP3Yx8JmVXs0ITKPODK4Hg5SCOtPM+wyEdr9rO6yrUJq5y0qm8468
p24PIHX2eujhX9qJdQGTUVt+KCc/KG6iNm4tqHKZs9WxFd76jov4LWnz8gPqIrAttaE+LZHkFYzb
ptj5cPFQAuHV2EKHsI45KRqP5kiHfB00wiA2rBWHLpwILJCmtQlNMe1tfOOPfNcp5w13gOccxPr1
P59r/y9EGP+70fd/kVTDfFWpcV9H/3P1KU+ej735Iz/H3gomh0PSh3Aw2pvMvZnV/Rx7O+4fqCyA
W6ASRiPxi37U/YOkEXJMMWfyp3TLZP73p0zD+gOiE4M3x0Yqb/6IGfsH+tFlqP33ZA3lqIXWAyu+
baNWtXlWnk/WytwHG9Z3mHDr3rp1bYSGrQ3oc9XE2fBTFfHioPS5UvXPYzHAJ3AQoAlRTM+PFY34
UyP68yR4pwjzDS2/ZraV7f2+DIgmkcJ7fVb5u3NjUqkEY3SEtubZjNQZeRVypxw3TdFAUh5wqmZZ
krEpdIY3DnUGAPlxGVHU0MqEeOGid39+amDPtUbactiYru/eCK2pPzNb7B6cQQoBNtbHsBSrYiJq
oW6czevn+buDo0x2BIeWDMXP7uGoRW5DzQyZi8yHveGQRLTKZz0/xTIqrnVLNDe6jNUBTF/85fVD
L4PX88eHJEedmfwPCgcP/a+DWRkI+kSOBBGsxdk1hWiyN/CfvzFhPwsM//HksM1A62ERzwPS4ewM
nXRKoT7C+iBQcUmuaLsrNRQxvYRK3tN4U5sELw0Gn3RKbuyGPWGVtdPNHPc04f7xGQvJ4Jt8X3QV
kEyen7HfgrwfF99ipaHioGeteUNYFD8X2hdflR8/5uzCosLi5V8YO8hfzg4TSGZpseKeEu4xE1ks
EnE1VyB9CZ7Tpo+ma7O3RV6dhxCLbYaitqGCB4YcrXjj4p8pDZZHGzUJ43epMyBEtv78hBF/oCFp
+U3cjm2ooiv5zmwH81LrxuBLNOD6zB3p3v3zq7xIWOQS6bxwjJ4fVNHF18o5nTaQRccNSIFvYiKY
/Z8fhBsICcV08dmcH8RFkZqo1OpJnWNblNhAqFmP/sUDw9TVZvVH1sRCdHYna9zPbKSXB8agjddl
AcNH304v/vG5IIhZUDIEqRNVtdzFX9wA0h58uxdwasaE3mZDNecBRXLfWMF/8yzQO2KRg2WxRGid
vYe1Q11sCp/Zd6OMjRBBv7CzwUpPtkE80wh8znbM9o0ncPmpZ++CIfnQLTmTSF3O1UxGQnEb1YAi
KjKUttDDCy/oWXP0DK/t65fxXGC0PO08CSYJ3jaaRf0cxZPSns0zLHEbmsc4GlwI8Z+UKrBXktut
G5CjzSrfjaJPaFSkPQLGwpnib6Ipm1MoYr8iZ6EKxgMA/uQtzc9vrsMP4JFYzCa2OH9eCbMBHEyk
wwZ/lbhg251v2eO4F4gMwjdu9G/WH26kyRfNNXVUQucJwW2v99C66c8Qa4vDotzxfXmItP5C6MGV
NXThyoqdTVaGl4nmV/90jbU5NIo/yQpLUOG5taXvfDExCF8AqhZ2POmDVVa0zV+/18s3+dljhcYV
tRbPk2EQLbroFH99ZXoG804ble1m1oh6KvARrGod+xnk72FnKG3z+uFQqf3HAfl6uVxNaSN/4U19
fkAU42CPIB9sJIZbmE7QHCoPQa4FHDVsfcMLVSi/llpBwwBRWxqtReogs9NLh5a5PejkFgUNT+NW
UuoHFxLKllyNld1dIexGVsN8F0oBkyyx7tQE5x2zPUqDLGkSkrPC1jQ3UB6R55BptOjFMAIyfUIc
HyHQCZ1qZ8amM4ApKwlAMHC134ZGPcceJAf9nRMrC7it8sP3jMkFo/WIj/G6y1QYbNtUUb6xM+nE
hi4Z4vC6xmy7EqGl4jU6W/grdi/j8AbfSzFdztAEFTti2zc2kwvqcYVzIPwiaxbQjWMn/ucy7jUi
2MLootKz+D0yiu4emUN8n2D/x1cvYFysBs1xs3tCLKPGi5EFGR+bNGIoWyImiRknAtHySgW2nkwo
Qa+zBajFINoa0pOqo2RJjEjKm1xfxoSqs6tPqY8Fw9OJ9oOK73C0IqzAcfuWE3/ygXj3q5qgkG8E
JMWFB9Gl+eajbZ03HYuvvtdoe4cH3wWdDP2HIUDGPbc2miHn9TLupmOaqIS+TtLNlXmU3RwUl5Vl
NMUVXUh0UytbTW7EXa6AZh6LoCaGq+utmnGMC8zAY1oIKyHt+ICs8YYKZmmsAMmh1/xGP0hSfz7a
Rjujpo4ScCplXrufkROJ8ECrIHE2BQ3AbW34OpN9JSR02dF5atsS62ttQTjdQP6M1R1GzT6+cFqp
3SotAXlU+CQlrowxV/1aNRQji1SBAVUiWujsI9KsftvWFd0cBoDuJ1gpXbqrx9amqZ6qeljBHIi0
iz6pyARLu6lrPeIs/GsTgrB/OfWUfl41p1BIucilVwyxGW9dggSLS6PX9AAbqYYcaCTS4gZHlFGT
S1ZZWNG5mg9TSvrVhUJegn91Tur2snDM7pQh0lk6BIIUlRGp5BON7kl6KiWFbpMHozxFJIRejWnV
YE9CoPCdWmB6YtEL811khQ078xx/SFX6DkQB2Rk2eWp+FewQZ4BCRx0bfWmVEzNOJm77E4MXqBnz
UmRD/Mrq7ykrwRIYVjLCsEd+xlhWsdyEMckAeyekxchYq7LvR0PTaNspRRSthNVnb2oT+v3NjGU3
owdOOzhct0Znbl2rLDVGfVbDFLXVm6bzdNVo1hr/PxFMkgEFdFRTT9WhUPbAg8ziMHijTCvt2E5p
2X1xgirMHpvRdbWVa3flY2kTJPk+DPLmduwhXTH4M5Y1IzQint/Sn/2tBus59UiYYQjiY+/i+SXj
62B0WHSjlWT8cYWuwX8yGsOGVxvEqdp2biBPPxbQ/29OJSL0l0/JEqX6P99+RKT+GXaaB2Ap0mfd
heVP/OwuaLakIUAfFfW8w0Yed8f/bS9otvEHm04L2Rq74IUTyvbsTx+IUH/QiaDrgGgD1TJS8b8a
DPwnwU8D3ki5jypf/SNQ6NnebWktGGwa+J4zPTIF/3v+1QMan7NxCMw1Sbzp2tIjvGRGuiGG6kvh
tp+Znd92dBD3oUxK/KG4viZTi96oKM7qmeW3sLgKlHSU4MpgP/P8tzApXB2F62rdGToUNNWzYGAj
iuOHUWsuI0i3norR9ICAJl4nG97Yavwwe/9dbPw8Pq4CcIfsBByhnzUI3KkuRdNVGK9MtYRDIJiD
eZNUpzKzQlJRcDSypBCwlqwm29HLdaQqDVRDkwzbISXsrM0G0A3491xIeaTgocUCGyHrot6naVkW
P4uj/xcv239txLAwuAsvm1kuu+FT1P5qZfnxB36+diZhwZSm5H/Q0BI/rN8/e3qmjStrafZxqylf
een+eucM/Y9lt7lgKHUqa/ZPf71z+MUtSSQ6LXRCutmAqH9iZRGG8bzUNMhXhw9MucknBnTp4n7/
tbadErhNWY1RWwzN4kLtC7fzGGODs/F0KoyiXtUFO2wqm5zgq7qz0b5ppV5VpEpSBXv4tMGk50GC
jle1BV5COwr9C1lMwH7y3q9I/XWhLq2yKCRx1EIHPXp1jDrtusNeWq1lkzdoy4xi/MKoCj6c5pNC
5NXAQ4w1GF50/EjFF7q0Ere2FMEdK8EiHkP3DQjOBFHN/KEjVnUJNCmxIgsS4fQCEqfh9AhUhFPl
iNujUUPRUOvXKEZttc8b0j7qCDzUymdbFKxNmIk3mXRmdH5yJnjGjxsSa4Z8wWApZOCwFKfoxPt3
nNtEHcdC164RSttLlihW39vYn6IPwahZwcasp6FHqGzIcWXxY8PR9d+xV9Zzz5r527wlcstDcmhO
d7M/2jdTQiF379uYtb+6XaxZmzQgRvIizAfNulCiILghpXvTbCZEC+tqKiKCWJhOMt8MWTKOAbNu
a2X1SkoPe4UUx65ftNR2kDEdZPe2h8sh5h15nkZ4m4duN8JOMto9XMzWv6EmM7rNQGbBhRE4ijRL
oygvQWotVDsGOxJCUyu/4wC2VqnjxjepIckuy7jKC5nPvveBHl01NS6aVT3OE/+2rzGPY5YgXJY0
2S8Q1QkCRJlqvrcCOUBFrSs4ZlN5tIzpk2nnTIszLuPKaK3Cs8wLP2UqSwPY74m5BuwWBwZASL3T
AcHHEj4mOQGtZ+oCONI0ntrURR7UDaS5rH14XAG6waFgEko+g4tsZ6wvf3nHb34uyc+wHWc9Dl4d
+uFs3vgb4A1y+Wb++uqYRejyiMzdQoePtiBO7Z3U/byiXNIzaj1l0/SICm5RZZg9icyNjgIpz+29
NRjlZR4Xzi25ZyZU/DK89nORP07LlZOkP/xcpF/sEv7ozv/9VaE/tvyubF/pctMpowN79ru2k68n
adKtA73imxnHhp+g1WGPyJ2OE8I6XXvoCA7QsV/g4PpISUlOjsFmwN0YVdOvkzoF4wMhZa7RLYXD
d7u1g+/uSNpKSRb2XnMT816Cls5WcVYLpOJxXFyGMrdJOsi/27G6NganOBa8iFvs6iWzw6bD3iaV
+42NXXxblnP7MUNTVaFhyLHDsd80HK8Jhf8uszTt2zJwvK1MlR4z5KQONnxayCu94Ud46Q844wjt
YNdlSa8zLk/JtXzjlp9tzH9cRltnRmNLjE2or55fxlgABBhC2RFsGFl3RVb377vKfkzCSO6nIG0P
ls5uKq/DaVPZdQxXq8XMo3fNjcO48mDTH330sdGgVURopUL8Gk7VJttJk/0bt/w3vypAeHoCrOwG
nculR/RLn8/toXnYWt6RQya7p5C7gdiwnAn71hFO5na11fk2cePlULx1mX7zZix9J2ZFjBqAYJxd
JtclJiabGp620bIP5NiqvYhrd93OU/mgtF4cjQzgQM9Yd4uptt10EFC92S22hOrO7C3db6TdaVfm
BK5dh5mDAttM3uicn3nFlndC8YXl4ihdYePUz94JFedjVthht05VzOekTpt1FzT+fdl1fDtA88Vo
BseJQfnUEXBuQ4D0IRx75HK8d4Nm2PeRbb6HCAPOgfTcY+3TiBL0vfc2krP96KTdLsiluBWhHwY/
69R/VHad/tsswa/uXrwwyp9tXZZF7E8/MD51hyUMUI4uHZwSPFB/DkaNPywmHwYtX+Z2P0emf25c
LP4TexyxdNJg3+AN/KuI+rlxofL6geL5B0PR5w/6T6QO3vkfDbxfXi4HqU06am118kW8K5LgAkZN
sNUmoqyqHvcRs8PXV57nLci/D7T8Ar8cqOsnPaIWwSi0UHu7cRslcmsGFuwrJAfb1w9ytgP7+yhn
e468rdsKCg/GGMe+ES3h9CTEWJ5W4Iuh24kVP3O8aiT0nS2LNzvuyUrT768f/KUzPFunAkfSIwCE
cyp9lBCtFl2PY5J6BDfuO/2Nzd3SN/37K/j3+fEk/HoVZ2inCawU86Tp+kNMk2tS4VHvy/vKDD4Y
Ol/pctoQrfL6GT1fgf8+2lJy/3LPVFzbpGtJjkYDVR+Tld7fxuM2w7MRk4FTTm8sZC+d1Vn9EWZd
Uzo6IGm+RZ90s4EuTSkEsNF137dpfW+31aN6y9a73I7fXcKzzXmdBAz72TmfdLBkRo5AiWBRon/k
l9cv2tlc5e+rdrYaD4Xtxk6vmSf2+8kTZNzionH7fa23+UdXH51tgRBiM5A2u8EY8j3LG7lPW+3j
WGIzwLcVv3FVzxoBf/0i54bpzHfLxh+5fUBs9rgM1+OXJiUqSt4A1vxYxdXaAEpe6Mh9Xz/1F54X
/exrCXJ3UqNI5cma7C+hSEm51eiZ5ReAR9ft6B7K9q0uwwt3UT9bTgr6yFPkh/JUaK1E3BiaXiFA
OUsFSP7fnc3ZWqLboH+ZfEvCf+W+GImgxFZhbHuC04lMnv2vrx/mpTM5WzZaUUN58HN5yq3Qm2j1
rmdrABEo5fb1Ayxb/d898frZoqEnmlbaVOone4meQrKWLvHI30DtrpzgLq4KCqgUG+wBrJclN0V8
Afxb2ocAz3RjvbcGgDkUP2ipK9vLYhDECIXT7wbkKxLXWAX4r3U87Jf/03xRpDxj8bfWoejAXUec
3+un8dJ1OluMEqxzmd8LdUoyUo3psHlOF4/s3c1y//oRluvxm5VhYdX8uty1c5+xn3aDGz0fhi1p
y86+GIgJff2nv3QXztYd4Vg+4wEtuCF9o4Bm1BlrZ2k7uFPeb9ry4+tHeekVPFt8AhnMmLtLdYq4
FS5Yj9U0jLu06g69PW0H4kObcvP6oX6/aoMreX65LKPqe6evw5ssnFwixPxVnOpPoTUjVJnfAwo+
2T57qDcfgB/Sl/+8PzQWnx8Q2HluOegwb3Kl3fpIfFQCZStvzXzDxEhvYeHbKMwTqT6GDKRwVgbG
xppFtZe5dlkHZYAIst/Iwv/AtIbEW0BsyICnb0ohIBAygqVqHPDDQYUOS+0AzgpbiFbKNxOMfl9t
oSd4fgYWcaZ6awDf0pLxsirh5BFCTuqq4+wNlT+meFhX6nvl5+uk3Pr4yK4AlcQ9aUK9eq8ls9ca
srkqF5PC6/fw9y+Vca5P49sk5GD4/hH93dduUjsoJjlRfFb9xgF+/04Bxnt+xrCltTS1suSUSyTz
mt8+wMp74339/RtlLFOAX99XlcBDMjIrPZF4NV7PDMw2PfSn21m3H7K5CN84zEs37XzhAdgQzLZI
AacGF2IUa6u/Hewn0OjbRiRv4F5euk5na0/Ys1ObBz85aX7a7Mh12eKR0A+v3+WXfvjZ0hPO2gh2
v4lPqK79FYkGuTfIN3727xec/1BtRfOcY2uK45M+NNNFWZS4tkGN4LHptyAA7m0rGk7tZL0lP3zh
pquzVacmoTHxTRGfYpBwPYyMLsHDCNc+ekNe9NIBzlYZElH9Ej0eubUdU4vSrLZ4Rt7XAwuK1j68
fkNe2KfQL33+6KLzQjKjTODjcWseYtpyDxYwavyaZrBxwglq/HD0Q3vXuOaWvupJRNru9WO/cMPU
ct6/FvUBVKOJwp7yFPOF1FYDRBMSYkq6Vd3sQPZ+49V/6UBnr35SwZXQRyD3Ae7k0kmvQ8wEVb7l
0XPIEa7lv3t1mN09OyFNqGQwQVKeJqAqK6vl6vWtNe7/3eU6e/t1ax46w8eAKzF7H0tegMtOCrCd
CCbQQqpxF+f0RGoj8984n2XA+Zs6hBTA5yfEp8suu9EvTnke3xCpsIvEHqSi8N2HnMqaSGHrwuyI
swnalO6ctY61q7IgOhyWxOy0b5S/L/0WZ4uGTohCXWl+fmolaSpZgvWd2Wl5ZbtvrBwvrErqrFTJ
F2nvzGj9JOPKxlSLefWp9svqjef8hd/fOVsoiOtwwbOkGTxMe0er8PNohV9H7S2t6Au/vXO2TOAO
QT2Cw+3EXvWKdwbl1b9bgJyztSFRpEDVk0xPo5kbIL10tDboNyYDQ2ylvr/+WC9X4Te1lHO2Cgjw
COjg7PRUt53rhT8GNMAVFgIMno5dJxDGVL6xKkH0v37EF5aDRfn/67ojYsFInG7TCVfOMdFPHchZ
gxDzuUNOIw9vLjsv3Zjl3/+yvvmuH5LS4XAczbGvlarJjzWbN/bU5vL0/+66nS0HlTGgkc6y8tTq
WzMnog0QS1k0MZ5MQq6ZLtbdNbEuH/Psg9tdTDLfF7OzGsdvGnHvmNpRaTOm8w9Ve61n3bGAqywu
7fhROAdhkiQ+rUb7YYCO0uFpMXtjzYKZ5Y8smCr2L/lLnX0bq/BOy+tVPD7Yzt2//ZI7Z8tON0fC
0rKxPJEdSoEZFoiqyNT40A9I6TJlETUiwx5ki4aB6vVn4oUWheGcLTJgfN1+DnNF/ZldOam8tYQ6
ulZ4G0ftVUw7sl/yUJYUIa7D68d8aV04W3aAIZZBNTUcsrIwhNf0HwkpRDH1+o9/4fE7Z4DahSmG
gNEOlsgORBebrxkj5L+8Xv8xtkkGRV4Q14jqp5Pvo/kwqhbEyYMudoW4J1F9a41vPOsv3ZwFQ/nr
m5T1qK20xnGPZjU9+hS+mk+gj9jHHQgqa7yFd7NrdDiLFq/w61fvhZtjny1Ltl/XiYxxmo5kkqza
Dg5NPY2d15n9/Mb9f/G0zhYiCOkGQmfdP9otLrh7XVGo+jf8Q8Dr2cfXkTB3effGR275xX+zXthn
q5HVIXxwuIxH1IjLDJWUDDN0SY18Ko2n16/ZS4c4W5IsF8xxn7faUQvTr2lIvTiMNzkUT1N33jiL
l27L2dKAww5AYKiDvwDK54WhAxI7go2QvjXefekAZ+uApqQzdPWsHbMm2uhAPAiQDFZ91m1ev0Yv
/fyzlx7MV2r9H87OpEdSHcrCvwgJMOMWYh5zHmqDsiYzY4Mx4F/fJ7K7pUxeEEi1edKrRRKer6/P
PR/c/NBHSLJV6BsYWgdR/3D7r18FE7jI3o5ijZL4vQYDdA2MOtgMwmEkR6IMdY/+Q9+tVPxki1Va
bAG+CFCcf5ljQ/nbtLd1PzM+E2erPQpGYMKSOHVmayeUlx/NtMKNSF+kQI9aHX03aLlpsvvbTZ2Y
bOPCBNhHUshF0JFO0aPe+NKgIYi6g+HMRL8TIzW2Fs0KwgG86TSoUvoNXIgW3PnQhplfP7E5j8vG
uqyjbQ3nvNOQQmNymQeo2pvbuy7b4pWlbo+W+qVMARA4rEOU354zWYeSqnNmQ4N96Ssb7LbbQzA1
2KP1nveDlncAyJyQN35QrdrlgEhBJnInmm4NQS5IC+777U9d5u+1Jo3WPVynaeboPeYVEIGxehT2
Gva3dWfCcgiMGsVhhTMzNFPbsj3aAkylmY3tY+BxtGmw08cSKfARQGpN+4SzLfPNNdbM7YZNTePR
fmDSNJKwBNNO8N9a6pa9vQQBcGldFbycuT9NTIdxKaY0Wh8ipkE7kaEERatdFAAHIoCr2i1D+frt
dkwlEiCi+3ZGG3qbtbLBV3rKj5cDrBZHfAFbTEpBJHFeHAKRpa6Hsyfa1EBd6nS/hgUSVoy0gmD1
hBA4jsgKbiQBPqnBiJF3LyytcAdfabBFvN3EiQ3Bugzhl3jeaRvDKT18roGbP22fDPECNNLMIE39
8cu/f/nj0rOB5I2wnZnCupdwYRMmWCL+4vZPH5XB/P8LHLk83H/983VfmcVgu6iTIu5vkslTlEQK
eqruHc6MmV/+lCVcJSK/OOfSWvj+0MCJKttCsL6HaOyxt2F0GiMQQvQDBvPcOwfc7a8ua2u0g5hW
aUidSXHGm/U79eFlDLNGHbIeFRkHA3yagMD0Km0vDz9JtGUARuZdvelcUBz9DC7LLF5WWmYGxEjC
KILRhJch8Y8JFzsaBHNt88qi+H+18JPKr4s04tomdClM/9qJfu600FpzcVaCLV0mV5TCb9JGcFPY
5aMdJ1tJOpgMwd7VR4EotJakglG3jgoaFwl+8jAghSd/Q1wUevVH7NZPXLRwa0w2Zg5UIaAdJXSf
zIBeLdO2A+mP3CsPwJIuVGu+OHgvgQnyuvVgUlzi9hd0EAEGntXcweZw7lH6okG/2sjR7gcbbTsS
UDafDTacYgPVQUmfLc3MKwNwas66ZgR+1MACMD0XfvSzyY37tC03cHD7BXpL0FXdaTAa3Abg2Ux6
VOtdnuO6cyvhfBXDXgmJzDzoK76BIyV0jfqpHS4GzsJ5lGZuAXHpne3GBy4mcZdppW8TuPCAlwdV
KzGAEKioA8NRDYYpmhHLmcVnTo3saBeOqWw0V+fNOdXpz4gZLdBmtbHgkTrVIj8PtZaHcOvCWzlO
gbK0nntOf/dMAxs3FjFUnwDh1tRa9126a4d6k9nNkyt1eIEO/jLBoJUcZjRp+lDEpYSOTr8fuLWq
gQmMhDMjopwYuM8B/bKDkNRxVIyik3NXWAuRVH8zGQFNFd9l+CVQ27Il/DGfZP92e0uZ6LLPRfLl
c5xasIcqUn7OLIYtwVxXpXwzWvLc6kCAx7lawg5s+W/fGm30KLZCgGc57Axjqp+Gi0Qn+CtaeaDN
RWxr4/21er79pYnj+PPl+kur8ERgKAkO9DnLrDvIhe/9wjuBcJEHQ97NDNTEeTyWETa1aGCwXNTn
2HX2wOH98VRyX/TN2hPJw8Xt8N+aMtryfUGRDjZUfc5U9ZLAVGU1uOrBjeD0RwtaztzNpxoz2sGh
ypNwJNNwn7n4wsAXM4XGTwpvr2z7rdTqX7cb81mneSUAJKO9101tjSgVaafEf+3Le7DWNgOcM9y+
XxTOz9Z55cYjMjMiu8f9WUm5cAr+QxSAIBbJsrUe7QwObvKDlBckWhlY1uZC7kEt1rsDOaLLoh8C
p3pmXPbWuSv35ey+9ptHWyljmY29lNIzrITuHFYRTNZIf1DgcP9j74/2LQ2uSzY8GgGnKtO1K4r9
pbVNaxxARusWkFXc7v0JJRFqk76ffCJRbdKywj9FMj+JVFt4NltrxLiocRdaVt5pkVq0dg33PuI/
+1H9lGruo6zn0nMTm83nvv1lWfa8dfGyqvknbkI7UPcPsKVac/AzDbO5HzKIeob4aaatU98abzac
x44B7tM5j86+n6OUv1klxo/mHTbtSbH1MV2UuUXIqTIjhEIdULW3BK6cETzWgIlcs7npM9nro4Az
cVMO9jkvzyyhx8whfA1o6hPYuWdkhlY0kyFgAFykP6CeAnLtqabR7yH22tNMT0xshmPnDzjV9niA
hLm3o7M7IMmfpJBPWuHrO7+n6cU1cdczABVaZEZBVw64w9a5ESNPnJd0wWKo4IEHiOFn0/bDzFE9
9ZtGuxq8vHoyEMUQJODuYsRGHBqtDUgDLT8sT58TiU72/WhfwzxXgy4HHDll/bMEfWKL10ngG1H5
sPDg/Naw7icj7puEUScS0gKicyy3GnZt1BQzq/uz7OHKBmKONr1cN0mnCkhV0akn1JeawEcm0asN
iDXewWAGOOTksSXdU+l0d5INTzDTy/7YdcFnjsNPyMe1XzDawkDX1iA5sNk5sqwGUDvo9xfc1e40
JzUO8AIE4bhKIbeBBTmRz0XS7Q2Dg2YDHMWCoxx/1Zc6LrS3J+TEWTOuuHBbB9YESaLOTozH6Upq
bwOEdjakFoHfmwN8Cvo5gczVrftS4fF9wwMo3aA9sqXYSNlHE9M7mlvLNrq/3ZCrkxh/fdSreMC9
8G9jemwrIs8th+tlC557UJQ+jBid0pkJAa4PHz40Oh9iOCwAIoQPcXNHCGO/CpTJwMVGxHjOcfst
jM4eOtDN4cdLRRNAiflaGo1atXqRLyBJhQkHKVa3G31Zof+ZSi48fL53KbT+fglnRO1Q9nhi89Km
DzKmFrf/+ESPjrMPsQWfHC3m2gEE02WaRnd5Vq/L2l51Ym43vAz9td8/OhcGDdhmFITRY195yAu5
Z+TrEv+xbi9+ES8okdv0iVhg+m90Vez1uQTR1eMI3XZp8ZejL44qu0DVOT0myN9R1T7BaKoPfC1/
q2O2gDoTTsYAaM8ssal+vKyHL19r4TDZ2bSLDllWbCFQBuFDrTpwYHpt+28jNdrA4Y7cJA6PtQMV
0cIT5QIs9CKwuNgLr5xZXxOrd5xWsIRIol63o0OiLG2viPwwklhsRBl7/3IMYVRG+4ODJ6m24DFk
cW2FpUSfL0hS+HC8RH0/c02YasRok2BW3BickOiQ9yWcGbUtzE+PXp+tb4/D1J8fbQ05FKYKOaDo
AIz7IYlABRH6IevUTAdd6mqvLZfxdRTw2jiDoXh0KKzstYZdyivMRiHzAfSPwdzAjgJiQ7oPQOG5
plnQuR3Mw8oFqtI4QD9GQOGdESRew5ckgYmFX5pwZo/6YmYaXj1LXJTJf5/oMZyGwQSBb+1QA0DR
wVzE0KuAdcNrZHZr1NPd7uWJ1UtGm4beDb0DnTY9WvqwQynhX+nFe1jgQS2GgkD9zyBmZst1rQ4a
NNonmhi2NpIS7aCg1elgkl401daqdwXEpgV7jLNLoNKqF8XWMr2Y6MNUW2k/ETOuYhRZ3W7uxB4/
vtoOduO48D2JDpDQwEnEqYIWBkIze9OnJOTKDjwurM65DV4zqnoPRpWXxy7nYlO57Qa3zfaEW3Xn
hZJ1Atr+3H5LBpqsucBUK0uUrLLMRUGji3panZ2lzZyzIbJyW9b1c8n1YVX0yEZxu6Gw+TY/osp5
YqLcpqgodOu2ezNwm74zDduoAm4IC5gKD8wlGoHuxGQmflfwIF11gPMt3Ipkv8q0ScBl1hm/b9OL
YXIJMgQN4L3QAm4S6W/NoM6xrNwFAN9tEuhRTVY51Gmh8PT2I/ZQVIg6vSQEcrM4x7GBRGgNvxcP
WQinBlnW6IK8yOpNSdMXeNyWy1joxbGC73mIukcEhzD63g91s8PyQi0OnHEQXHS1u4dxzI84p0BY
JIY6DC0KytOISniweAXM49t018ALKFQCS9Ic8vqsUDX6Rjvf/7dt57N4/ssB0/SstrnlRAcYzq4j
L0dq+UJDYo+3J6A5NQNHG7NFGkf0JfzQq/S1K2ABD68cGhalfsraNoitBscBcgCyBMI3SdJXQMsK
mNjneDt0Lw6ycO4Pyjr5gA9ZkBMfCWiWoHgWrNVFq/n3FHw7M3V2ZZXvXFbNaTUmV+9os7dyxC5m
VCMiTL1VA9k1JA/rCNVapuoW0BUGA1OBL394pN35cOOKEH54954Thyb5ebvrpnbE0YEQ43WAmWWu
H1GQuXGVhJ2tWGs9eYmH7EVT3cwqnogwxqkE2tCExgbTYUNdLkRuHqzWWsZNvS78ze2GTEW942xB
V5uc93akjqyKDz1tAT6PYCu+7GX1yGzrt/QjBLdIThiZBCJACxzZPsIzHLKIgoiTaWO13P4pE9v/
Jyv0y2yPgKSAabVhHAUXWx4BVAUPvHWF2n/p0xUB6wyohdnr4uVuemV/HBuhxgzMBWEI42jr+s4w
QA2g3cbJuruc02PcDBvARO79PvpNmxqe7DhPceTZ3cxr8PXHHNf5/Pcvjc0rX+alovqxkp4HGp/B
WWBpZJM1wocPV3pEwPTbyPM/uQ7pGbKSOQjd7MG/HMBN98d1h7fOlQqBgfhld+6fPC5R3e8beQbQ
E4wNUR2qQ9JNh182i+OZE2siDBpfsVkPT1mYCKhjOZT9msTgzqJsv94UFAyJ25Pg+usCOma0uEuJ
9zS3N9SxgdVHUHfZWjelGTaXyqFmTextJg4qFiAmWAP88fWq3WRdnYYwoVnpSpkAZJUedqttkmO9
62uFDSLILorftjVrcKlqnO06kWLfEPBCdPe+ROF1P3jQLT3MtGFidxjfvZmSPPFSiDokDK4KXN5C
pckkhAvLTwkn2KPb26gnbCPQtur8R59p9tZji1IHAcntwJtIYcyg9wszhom8Q0FaAy8zSI33ysIN
XnkA3dTukwbXS+j1rSSU0qvWRS7g3g9H/5lgbGKsP0PVLxPUH5SIE79CG6CLLGS9T3rrb+PZd7f7
aOrPj0LK0nK8jhqlOlZ69oFrYUviD97PKZ8mBuDT5OjLj891BY8zMwa6kkT+brBhae51jMEov492
uYpe2tKfWcnX805wyxnFkiWLBGsabKB9HS9L8dYh5EnSNEji5JR3wzqCuSnGCtTFsjlQuwj8udNh
8tOXzv3STB3rjiZwjDnGHPEPDGn8paE9eU2yL1V76gT/CwQDXxGwV8ouxrsvedA5qWaeeK9LCtDy
0e1UVH5Xe6oB/qqFrjWL9hfJPdxISPtAopWP+qcLfw2Yplw7wp9oLsF+/dUV371s6V+aDfaMy1wc
vMcuoznercU7iLs1GC94pMiy8jHpKh8wSRDS2rpcFhleKSpLBYkOo0rHap+TwV/BuHOdDh4oIqkA
hm/YSd09QNcOHK4ysElEYqOlvXNPgR8hTbdHvV+B8BW+P0PrvCguvJB6jX7v1RqMIYfcNYJYOiqE
af42g6XQMmU6KRbgqASV8vGfRs10+8RdUR/NN3grw8e1as3jxVmzTz2K6wkFLaB4FMXfS1VISz9Q
sJzMbMhTk2xssGohg4xUFzePWp3AZDAyA13X4ONDFwn/GedPg8q3NTEWPl6tV4rBqSVOZjaJiYhg
XAI76DX0hDo+7SoRwg8UzILy1Ct7AV+Mpd7Vv7XZpTQRCuujOUVVVKSCVeZR2moBhjae1Ok2K4HR
OqHEfQl4+R2ta9AbGPBQYmNFABVRB3rKZqafp36A+X1S46WApjyj5BiX5TNRBXSUqXi9vdlORcz6
6FBtI1kyEA/V0UuQFx8qFoKj9QD0Nh5ivBUI1b/dzttYvvqbR8Xag+I7iGC8A4rRDrLhI2f0H8PN
z1n2Ze1SuKFWLEPc40A64yY4s6wo2iWWu0xyGeo4s2NYCQQXcCvrvVfgZQ80ZSECrxTn9u3umDod
Rr1BzTpuZI6oWlm/9Zov3Za/Zh0OU4fdD7Jf3v7K1Ak3uiJoAFVmzYBzQUO5oYjSjfAkmIyNOdOK
yYV52SC+dOVQ9V4NhKR5TNzK2+E6CvWJ6peW034o6ImtwgA0FfU5hwaZ0FVvNwu3f5Cp/6+TanSE
23A+g5vjYB45rElDuIYthV/BYx1Ue0ilIQiGBU9AOCIVeIWRJP0JW7EF2Kc/kphnUKFqM+HWdTUd
vOQu4/ylIxipHU2KzjzmJgNFWz/Zg3vRgy/g8LWHS9pOuxBfMktHB2GieVES3h7iqf1pNMSw9WY+
twp1VEa9hKWVscy6c99iC3STLeMmWZRVZfzbeMP48nszM8HNinMs4hgg59hXz1lvh2Io4Ui8t6vu
wfaNHVyDHk1ff2/M+lzmM+m/6+97rv2fEm6A6oc4d8DxrItz4pvsrEjyCvPJejVYzY8kQaGTzZt7
twBR28i33LlngGp5WTPT0SPPpP+T5OEXjIa4git2YQIldMTBfKQe3SUFvHEtCUWruoe0GzqeXdIs
9bi68yl97aX7LNPmQ8vpsuawU0YvZdkKyO5E/9XIP2bnzIzK9dP4P6gQmqW1VfG+P8IoIygsDn06
r/aM0n4lNbpWifZi2OYDsbvn23Pu8wnovxdXe1ybjasWMctY9Me68ULLBkUOion7tMt+oaRRLaza
+1mbdOMyDqJvb21BMTq3rgxr6rlhAqRg4HD7UVkOnl/M14yyNbWtpQlDoY0xlGSpmzyBcRYgZqD6
PVWV9hPG1KHisP0BKR3+nRlyUWa24GazJUCQlRu/aIt17cM6Gk7a74nVLGSmAyDmAX+HG0kI0+VF
BtfVQEeZI7waFrYgi8pRCzd6yV05EyxcP0Bhkvp9efhwQiwQ+tqHRDp/JAwhAovU69udPrHFAL74
/Y+Xlc/BVPHtA1LBSBHDQ0PSOytVwFX5K+Zi2GmG/AAR/dZhvQJR3ZvJVV9PAcEq8/uXkWqt4gze
uYek8EOzaw6eqa1sTh5nS6cnpvC4xE9r1eDammUfej2GDRlyZijC9321j7mlAwSefsDUJwSw+XZf
Xv8cGdcicFi01wOc4fYEYuMhaQDcEjuwuEuQnsUxivNjmTsvOCpvf+4yQv9dLjA1/d5/XW7F6D1p
7KSAey0wdXjF6Wyx6flKNHNVqxM7JBmXKMDVt4g8DlW/soqXpk+3fSHgFE5IHVK+qX14Fmrx0obL
O3Q+HA+68ba0swc26I+3mzkRDZBxHYNtRqzXuCH3DS40cZ3CWSfNN3njIulphkZavMHTMNR1eEKm
qtpq/fASGWzuvff64oPd3/dehpN357iEd/umyo8Qcr0MFR7LRL73CRSHAqdjizpVx62fKZiOAMsj
i+0fGg//KOfKaa4HXACMfP8NmtCGyAZBea8ALm1jRNBWVgSRpP8WN8Lz7fsHZAtvvazj7d4FWiQo
Igh3hfVcVNC1g7tarLNGPdwezalJOwosihYV0Lpsu32Jgm6YEjIYsiAchsAbp6tRQUWb+3PIlIlu
G0sNWqXiTlLa7DuNnEpi/mXZsCmM2TDx0jtXFuBYbVCgzFADbLnd2y3nodBWqe2DredCDKXnuMvF
oLi6jvPOtF+WCdRel86dzdfDM3hpfx8vVibANohU7u2i2sFvH2A8x1gXCMWdyPjdAj3bpzOb2sT8
HwsPLGjRu1QnYp8kqHukel2Gs6WvE3kWIEC+t6N3qS4yB5VIDnmLC+uvT9QCAI0Dt9Kj57TgIkIX
rcXGRuvTmYBrYpMel0A4TqHJrFL13nGEDRE3gnvNtk+ZBSIzto9dzkpjFZMiD81WQLl2e9pP3FNh
tPi9pVoFw1C4q3V7zVOb1odiCpKaDFJ4pF3gBnTszDZd2DFpQLVmL0BApOGlSstsy19uQfM1Q9D9
HmEy/9vhMVYuWHbj4VFRb/a4XngBGAivkd4uWshFM4Qa4ez0mVjvn3XrX24wtZQm7xUOKdOFHfFP
vIL8gOwDdAaQtAX4o7e7d+oro10lgzG2weBKvIfDootHlcYKCrA+AqDXP1zXwpOHrGailomlNxY0
EJQpAAs8VPvGxU1EMLDtpF2dOrhY6wryT9jcLwjS27cbNnX8jgUKUQl4TgYNyN4ztngvWbGeKyD0
TtBuB25mr2rQyimQ7jkUiUFCrT2TULcALDLzAyb20LFyAZL6koHVJPZmKjY1kVteV+fBje9vt+96
DIjs0/dlwZVPQKkv+32UsBJSkIumWHjeUq8RjpeNN0cCm5ggY0WC0SRFYxSovlANe+y9tQBovUxo
FzQF/9UmT7dbM9VZlz30y2QXaZmC5Jv0+8Lp0j2is3pDkNA89k1nzWwkUx022keEBcAqYHdkr+vx
qe3kjvUm2DD86M8NydQEHwUbqY+ahK422p0JJxjQkLul0+srBwzjQDgePFnjrd7PFNdOtWYUd2Re
Ki7snXbXOLjL6pqzH5hz5+ceki7b22Mysd+T0daggdYEUnHNd4W/j7vud+nBrs8cnBx6OVynYSbf
ukC+a/TXP31v/LCdRESZNrTQO/i2O8HQP3V43U2Yfi+gutGc6hijGrbMorkq38+ntytRyPiZu2ws
mRqQ5e8MwYNq+IihyJXvGq0OChgmN1pR9nOw7WPVrKpBLXiCyqPmIQPaOGpQc+w8N5RteE/3Dnu9
3QUTi2383N1iLypaWbOdiLyl3Zp49W1XMjIe4Ir9C5eU21/5fJu91vDR3lFrQOMUphK7iNzT5qEu
V5fGZnGYk5MZ3bnDikdpCG/jBXhcQUxJqApY+2e41aawzoJ5nYLbS3TgBHWCwlzoXfZvMdNYMe/5
DShFxCl2ynPPMaD0yKR83G71xH2dfCpevuwxFoy/I+lkCFRoE3qak4QJNHI4d2CRQht1cKm5E2RA
NGiLexg6oj5hLik4sVrHL/uAvNq6cqtqVxELKYLhnPXy1MOnJUi1gs9scPbnyrw2rqMNCBQdnQyp
Xe0o48WTqcEH2mpfYkEyaAZROWzApPDQUsvdMlft+qoOh6ZUBzxkFGol4Z3/ooku26Z2Cqv8qPHD
Iqkr6BDiJBR+8xs8csRVJRzywXavwfMy7qMa9d0xz5+jAZd1s0bmyWkvRInBtHd8iKCvlb/wtA1H
Lxgikqb37hD3Z+dcz+kitVV/siD12rmJR4M41rY5Ko2S2j+nlrzHHv0Kq3NQIVWG2hzbCRQSySCb
lVr35JVlthKOTpdC4dqT1T4P8prdZwP0yzltjaPSYrk12mIF4knAimTY94iaV6qy2+Y5j/oNyeuu
AuKr0n6jLBH1ppUtd11Ddp60TOSiO7IGzL48GArwB1xBzilOqLPPo+gMdDdg6o18TwdzzSzhLAYX
MDi7EXvDq99U70M62OZnrZTNCnB77cmtq/6j961l5ej7AlUuXI+YuzG0pKUrI7W3sGK10zV1DRmF
VS+3vaVB4G2QEoQJE6CTjRwQmkEwm9D24LfV3mD5ttWNEodyFK1trTFWjs3lSXehKmCDOgBYcF9b
5p20yR3Ko2FfQaFhXCu3h9pN+H1YRppYkrRrQyf189c0sZIFYKlrw9b7u0zye9PRTsyHO1pRpc8K
itcQSaFywIuetslj8sS0AYCu0jrYeWIvcPhkw0J52p1VUzOsBxvAsrofNsJOzbWXxd7BwnwBV304
aAQqno7aIZgrUehh9MEasd0Fz5we/PCL7IYYa7cvYb0BxtlL6cMMAQGaDz1X2RpbF7QF5ynP0yQL
TSs1wijRcdR2mumEqAaEPhQhxN4jDWgCTWTxnQdtTyBIYyMHP4hD5IsT3kruTLwcLkGqjpO1BzOZ
IQAh3Q4LOWxa4Rw6Wj7DNnZtZF5bol4C2Biwa/OHhoLhO9g6KvOBE20cGy4kAJCEmmEJ6C2saA/y
uwgF158NU3krPW3BT89Tvwhtr8h2rvK89YUO6Xh8lVh0zW21VkgYJjTy0KGs/etn8O8qXLCe3Rp+
VK0CohSyP8h6nc9jWIFs2ep/lKXuhfDyGilut8E9uqnpyTN65CTtYe3j7lwkzgloXKkCEEngVgLn
H6oPXO3TDImEMkBJEtnRHopPq21ptqg9/ZGqxgEnswKjCfCP4rUzuEAnWB3wd4Y/PBKLH5FspeYz
0HrvrgUaPXH0Q5Ix+tbwRl+1pn/HtZRtVJceajdeoFYZjsuAr/m9XDVpB2NpXAaWF3fS1spSDMEw
rL2E8i3XL+ZlKNuKQn2wVtC69PcZjMBWQEjtREb2NO1+ulR6JyM1CxQ+11jZg2LqTYFDVi+SJLHX
KayrIZ9FHa3k8a7QifOXFHAdCDJqlecS+E4nBHMrUSsuE3IAhCwFpq9FtCbz+GjjOcNbyJZApqAk
XiG1HMLUckCgMKQ/4JkDzT1p89BOneqPEZVaGgAO+JIkerYxmrJGlbmeHCDEeskTcHkDaAGLs6W5
9spE0sEubKwNXyJQU07oV1YPh3kD9pdQYYRJhLrK2v1wAcZ58TWb7XyRwIehzBy+0AYXq8BJ0hz/
L/WzndUJqt4HLdArdnkJd1FHuvQ05j/HOauWXlO7wG3VEj+B1hiLuKfLIdHLQzPk56jyo6PndueL
RQcrTR7CVScPpEndDU+64gAKz8JQjfluOGwDYMYGE0w7U57Wq8iNn2I3YqHXMxJWdXEp4+dwxTDh
Mxii5E79ZqVVrbKGZI9SCRNy7Y6+cbx0ksDpEy2sy1Y76hUuMWHXCt//kftV+0uzGri8MVLyp6hu
/3hFq+1xoYEua8BYAjHQ7qimqeWAIV1wgXLcrORqJYoYhTBa+Um4qeUvadXZygJhaOFpxR5qObGM
Biv/YQygLFamRKSjM3Ppq5ovUAFa4lm5vsNjYXzOROEEBPawqEmvewyNBQ94PFr5PwCGoRtd8OQ1
R06n2sEWXg4hLPfgbtZJ3w2JL97rBkXVJLPUThYddXdZ4w0Brx3xgfxAGZa+UHcFMEtPPukFDD58
CCttXiwqCQ1Q2fT0VLRxi3PaG2C5zeqNL5m3VllFDzLvttI26h13Vbw0kIdHXTrK9Ygjza3m69sm
NtmS2E3rhkNB70BQhMREWW2HqsqUxCvH7f/KynfcvQbRC//hIpMAv7EaOhEGkkLh108yzo1XHWMa
+Fbx12JWEVYWs9nz4FpgCnm4wZKFl5ruWy5BMQm4rnsnXqgN04xhY9lOte6dpENhqVJkoVnZB4JK
p0BypMEVNSd/Y1N4D1Vds1DkyW+iN4MBAwCjemuHUscF3KdvshbwFo2JAwQKJCSboQInJkBQA/4C
ZD1IoSWWvkxzQ4JlQF24hqNaH7JNj1z88J+QuzC21Pfl36F342eXs+EMuru1FqUN0WRuwasfREIM
VyHifFVa3jkVUt1ZuopDJKZ32NGoCqrc8KwVa3I33ZVgbAIjy8yehwVYRDizKmIcqG8ghV9AwbWn
cS+jtSrS9h5lGM5TlUq8ybgSbn++aoGtJfQlu1R5IqaHwH7l9/mwMZMC5M/MqABjMEhsh3Ha2LDq
QPmnzNMcKCKm9TtNWSWS1sDzAAKwTCKurYgzkEVXWceOAqqnNOSCsi5/tpqoA1I5uucDUHwwgqzz
tYmjFIHd0D+SFl/I7Bj30oQ/R4jEwirn5d0AvNnGKlxtJslzXTvskbFGsFBF0QgX8nyfPEBZH7I4
O8MrOmubsMm8gJbpQ8xPREOtJx49DC9dtgZ7afOZRMLVSBufH734VQMxOTHAR+WueYRr+aHk9Q8K
fhxudLfvEVdTFfjC5e725RrRVYlERhEPqEmb/pJdh7fF/oSXo9t//XpiF39+dDdTRhdDriCNs4AR
ACAncbQAxTeHXNDdggkM9USf7IvOghM8Ch5LqMFnEkpXr/v48CijbGUsI4nQjXOUqacWpSFUkCIE
8+hhwE5mDf4TqQQq9qo6Xd5u69RYjZI+RBoMmv0EWIY+XsSeaV8MNh6S1KiAedHVzHhdvVOjXaO8
j25bqE5KgbLoWb+vEhvwzv4JjHnMfxQEzg7cVGNGd6/e7SVe1sv+TPoeJGD9L7SsJ3C1/na9P6xv
d9jk4hplfVisoeRMo/25MIanapBvOlLeiRtvPPOXFoujiu4RS+yGVAK0+xDlH6C5f8D7hv5jX45S
QkadZjEFhO0MZ4YX4eQZtJXFivv+El6MD7MeOhND9h/cCQpRaYcy2jNUTPemFHdtYoZ+pl6FlW14
O9OYiREbM04QXQ3QZujqrOv1SlCSBoYJNxZR7po5rtfVjKAHcOb3vcKGvV5BmW6j1JU8oaR7yeQe
cK4g1/oXWBovU/5we2ZMteXy7182JdIBhITkiXuu07oLVRx5QdeWoDQS6G0AwJ7psqmBGe0RpIuj
muEacvbYRTPY4NKNMvpkAbPz9wa3s7WNYqnbLbqerkHfjXaHkgCFG7mNc0bgH1ql+6OzSJgA2Mi4
6oNS9klAJLlg+SBBV/BTMmeOsOvpMXx5tGNIaVt+Rblz1mIrDTJ76Jc1VvNPvPWydSS7XVsb4n84
u5LeSHkt+ouQwGawt9SYSkJl7qQ3VpJOM4MNZvz171RW+XhFIfUqSrcUg7Gvr+89g+8K2JEmTeJR
vy1RViZc/LYzccJoGnD7PrEUIBj8CZaG+aDc7K1ELQ/9hxxBPYY5LqCxfENUOiyZ3Mx9G/LfJYBL
RpYh8TvdrIwjj7PdqPkjrOBfTpyIHrf0f/0wkyAUSVgAjLBKPro5eE1OhsZbyeNdBH/7be+llU/S
MdsU1DhJVcEcsSLGBgXHJVme8w1BfJ5JEKKaN3mYShC4DAr0XuRcd8z0zdy+EobcJjT7Q60WHIv4
y0hI4SsNjQPXhuk5GH/4zdnYffa1sEhPC///Km64Rp8O0x/7Ttgx2I/Z4B3HFjRR7RogKNGt8kJ9
DUPmvYj5e0YqcCLhesojaHENt6mn1lAs+ACSSmySti0X+k3nG154lknqw7osU5WyPNwLkzVqutVw
xTT4+xbYQTtIMTIbl0PIErikxPVry4rXy5MwNweTIJcT9NMJKi1HlqoD8Ii/LTh4jktJwnmYH15r
EtoEXHSZDh3vqGL7Q4t7E7IyRsZukxIlW3ArWOTdkqhTflWpaxFulfHKHVR0TWv0+1Z/epAJ9XVX
qnd2gv9DYJcBKdldecWSKcf54AvE138XARWqjcTQs6PbARWeDStZ5w/AmjyhDHV5ir9Vms6ts0kw
dA0mBQW4D6TFHvJTaPmtetgQr1SoH10Zjb6yPSAZMvuxinmi/dgz6SPyxkM7qr8jbGp3IPSNzwMF
1Ljh1Ttuszgg+nStQ8kNP2kL98BDC76pVgaf0qhP0RioP0wH+Fghy4emjK9YDMpzPAwSF1edrJPE
Fc7BUcPH5Xc8j1bCR50EsCY0HQ93YHbs7Pa1s0S7blqoE5tog2Ad53aDfYRLReOpAHdbcNqGAjJ6
3SKg9DvFPjPJ3mSSu0InZpFX9bEfw0ejCldmPvph9EtCadgutmn+VkEmxtTVqktueRmD6JaBSNrt
uOFtNCbv8kTMLafJ8ZPGrls5NMFy4umeJ9V7Itk1HGbfT5Xdy0PMyFkSPplrOlS5nYU5g7uiOOah
B+Ux4yALiNsXUQSkolH5cXWsubWzhmrd1eVv3o17yNdTgBmtzFqL+uQwVL5ZVruk7Hyew4OdPjlY
0kg2rBgpO7Zp5r2lA9Chg5ZbZ0BUlfCCWofwBNriIl/ex9RRvurKh16P2k8iHHnFqP/kcN+WJoF8
n+t2N30HLEpOpeuXVP6OLDnuzGGACm1WX8XUeA9RKkmYPsDKwNqAvfFgwkLYtqA0aSkblq/d79Zx
XyMRopzbAenRVX7ron7aO+x34Rj7XibF5+UPcj5RhJ/of0MIcUNhCD62Rx0yHyX2ex7mqGB1b6wc
9653Yvclz5eHmrlhkqk7QFm3kOU3WHs08+QjjHl0M1plAcvscNc5xl2dQ0g3NlsNTgjuncBwd3eX
R55b2JODOwlR6q0c4R6paB/cHLcSPVp7VHWgVrrQ2jyvmoEgMjmQi6gnXmthDFBcN0D9HGLUQkzr
lbXXKnJ2YHmsRY86fG2uurjdMr4rZb1vobGJZoSq6fWpy0u9plmByt1tLr/4zAnJpiezbbWOMhN+
LCuV48qpoOqVXntttqBzNbN6ph5E+QAl+qQv+bE1UTIsk32WkAfjBXVfxxw21pK/4fkKAZn6DWVF
kRfDiGEak0Ac3QXmW78JuAbodF830Y3dt/eyWXinuWXKJqdq29EsCg2FScNWrpiLvL844CBg+bFi
dJd2GsJl2Q1MnxcO2bn4P7UfsoraSVE248eOx2jQ2SXQ6F4M/XdIIuePCX13ut/aLYHB8kS5lSrL
/I6BX3fSZwbIHNT0hxZ+4AuPM5f4sElMMNFFICgkMEiHmV9VqYqNV1tXAn2W5rZVve139NPSNRyZ
SnmFhK6Nnjr2Sof4k4rOBjijvgvrx5HaIHXFa8fMrqAvu1SnOn/bQMH0vwGrcbUHg0UVHiu7euA9
jLzDeM+kfjIyvkspLtOXt85Mtk/Y5FDopNXavefhpKrRdGRFsrcKfj1K7yklVzQFliuzVg16Erbx
bEpj3Xl0I/tyU2uV7HntFF+XH+Q8WgSRZRK9TEhfJLQ0vCNVcbPhufunaNsgkqr0x9GCbGGR/smq
8RB2GYDAUQ10RcKTddsPhwhtXHC1UxDY7fCrYt4zdctkhcZdv47Ghm+9cKyW9s1MlJ26JdXowmbw
F4f2otHc1bS+yRm7K6C/m0fto/ToC6CU/R8vHla9eOyk/apVBROQ+FCaA+5uITLDyzM2c4MnU/bF
CJkVN5GNONZ5n6Eh4dLAMuGnEA9Zc+s0gOH7BSvYAzRHoCchY7aD27Z8g8LqeH/5EebmYrJKoeaT
5ZQk9dGjZM+lelFJeNdFzc5t1MflIWaC4pSL0TTwoIHwcn0cGbnLRxB/C9JuRN2tmsI7KT4LlJXY
naJutL884sxpMuVm6Ip0tkry+miGzacw4QFsJs/RkmnezMae+vgUltvpCtTEo1u0em+K7FrZsG7h
7aOGcuceTdal5TH3cSYbqoQmamolUOekIYBVJb3L0ZSIsnwfoYiUdWTTSHGUsvOjpjiahX1djiac
XeK7EdLh6wGYAu0Zv/5pTqdeP8BXQ7fYHfEsQt3FsBOqQBmEOcPCOpyLYlO3H4f3jnuCyBxNrz9q
J0x8uk7I/mQ+ldyG2XCsOrGpAJ+Q9nitHfHQ4PxDrT2BsCHa45dfcq5CMLUBKkKo86AuU4KPWFxV
0D6AVcMOdDh7gC0UqHISAko1qPEm6OxFR/4W1nAN9MjSpWNmq0wtgVQrDFcpXh1LkGEqFCVJyvdc
bzEKcVCXGAWwD5BrMkNfEONKpu1T0RTtGgyOg8GLlVB0Y1d3UeTuqVduFybltNzO3PrcSZ5R4sY7
VKfCfZbavhmZ7y6WWp3po62rA1ct5HzSm9R7X/QSmNlhUyMhgLCIJoMakH+rTQhxlrLNbjzV7aIx
fV0sPc/sLneSPegcmI+2Ex2gVM2dBhFvTNoHk7PfoblE3J4JRC75bw4AHdmk1lUBOX+X3ZhsuHFk
u6/HfwLsMuJOTn7bjvMUgpFe4NrpNq6iW7iKrDMigtF7ufzt5+ZoEoFkU6NEArxDkOZAgmUhkBS9
bPZwLoQ71kJZbmaSpoZCeVmyqCh1DBNS/qTg6gVt7VtmjleXX2HuJj81DPIglGbQuIQJaPq3Ftah
8wLI/sCft7orXnu1yUDJZOTNpifyIwl3w+C8eeNGWuqpyownO68+R3Ohcj5zD5ny6moqqzyiZnQc
eXPj5u5f5tgvJLSfO5buUTRfLc7qTCiZcutg10iSwkH62eViYxvQcrES8y3xBOTKnVt9UogTkAfo
3SUaytxnnNSGzNqyvbYew6OKzBtsp8JnPUAibskX1uJMVJiy5bzcKFHnqHkQlT2UNIo9Yc0hS7tb
FxTbulr4Qt9d6jPRbkqIy6DgU7esxSaCwhFEPh8MVa6rpr3SUq+KGqgNda+KL+pb17z/4pDLMXsw
pEn4AQ9Y5cdwQVhYuKdtfO5JJtu7bd2hlXXMgnQYnpqOH4cmOigTNDYTYluc+EUC7xldr7PK/DAE
WSI0zC3SyaYHrH3MSnQsAmD+UI3YOOW4o2lyE+X5hgNVVdnrhTc8rY0zbzhl0aFVy+2yN0TQ9ySG
hF7QMOY70btpo2h93za4PqfoFvUrY3xqw3ZX9OPBGLKl8DyzoqYkOxHVidHpngZJ2j3HsXEFpbYV
fIz2ahyuIrGQjc4lFVNGHRmRfiK3J0HSFyDU0E+dQPmPk0MGkWQITFgh6nOh6btWD8k6YEhdl26q
Ui+kkTOfc8qyk3YBY2cwYYKGONByd+mLtJt4B5+4GPjPU9EYktt8nfekWlq5c9/1FCN+NH1KaVqy
ixI70Ipvk1C95WZ0W7FnPbKV8wHdX3tIN9RThwKmRKu8N/ZWll81Kf97eWGd/7Amnewc07E6zxFG
HEC5ZXuCGcSteW009FCDWkz10vI9P7PmlP/hNHELiiZJArQyVqB9aJ8myXPYonNQJMDhcdimmqvB
tCP/VKbp030PZLHzasR/re7Qje0VEGEr4n1efuuZhWZO+SEFHRjKujQJiugBsBHotNLrFtbtRZ3s
B9jL2cy5JWEKDBR5KoR5ZcNc05BL9+pvEcD/383mlC0CQuwwoMGYBIBOB4bXNtWqUMJ9FGXOf6ky
r/ywrfqbshne5JjT2w516s/MS2uxEjilGJRtuvs482II7Yym3qMcDfNNLYyXsAUnOa4yHF6CkgMb
1IcFzofqLOo3tae/SrN8BNDin0jRDBr4/12/HYNduW4sFSjcS3wq2MHi6fuiBNn57WF+t9V/bA/I
1Y0Q/kxr2KUhxwdMfuMaQP5eXgVzf3y69l2niVTRq8BNnBrVCufKM8pfl//2+aTCnEr0ja0xjEQP
QKdZ9Xuj6+soN25VNO7Q6id+nZhPttes06GuFmLXzID/h5XzuJF0nlZBq4y9gNORhVtgZK6jcLhC
i3NNRb8F2uvy281EjSkyrhE6b0UrVOBBVxj4y0zCaQsmFJ4rfQ8Yoh3Ne7EQO2bGmvKYOiJJZTRD
EkAY9MkZ4tckaROohLKnvrAeFm0AZipM5lSwM1OwMMkUQlTiqJUBVAUctiNeHMkYvfBM9b7J6y2t
jG5V9OWVpP3CSpnpVZpTnpI3cLtLcp0EYXg/SPkLdJejh0jcGGGAWX1KzPq+6uOXamy+0II9FtRb
Yuza5xMndLP+u32T0e16IA0SSDa/g20C1RTAYi0FuoDrBjLW3tYxpL1ySX8dgtoEvDFkj03QAqLo
Foo5G8I+rFqgnZtveuD5YXytkII0cl174kCgUANTFiwHjNEGHYSThbnO9X2vxcpRz7xPV7mVKr+2
ykC45odN2jUB5zAFgNuXUHPYl9KB21PPUIaFwVgrHi6v32+F4zMBeAq8JFlmm7CZVwF00fL3tKj/
6nzYDASKQ0nLYJEIBOPBsfH8Zq+BFg6NT4CFh62OKaRACaDyvTn4dZpD8ZpDmDhU48bwxNeQot+G
UgeA67Ciu0nRB+s9/ELHOij6lO6dwX0oTHjz4J71XIC/tOJZI+DmARGWrehrC3qD5ePlt5yp+pvf
zYkf0dMzHCGculQBXGB3aQgikAXkfeEGI/R9vSptfJihbweUDqLahaAiSmTpyToIzm7uu2k9SlPj
bcf4JavIKmV2vxFF+pkuuSmcvzKb3wWuH49XR5VtJbyTQQK32Lb/DRwggNTwVViIHDNJx1Q/MgUJ
qrWKVkJEGOAebusD1DtQIgH9IC2gRqQAkV4qdc4AvYCy/u9OyjFW1veDRKUvvfLUuBZp+Wt0UxAa
8w2p2r1pGauoi9cdwTWkF1tRuSs0B9dCjzvJoy/Q1VeCQNyhT3zH/mBs68ELq0yfLi+GmY6U+R1+
fsx2V4ZiMNNQBWEfQROWXBX6Lfec27QDlCxmUPYEdwikDQqgRBXeSXZoPsshBm+DgRf1r998cua6
aA/npRgVPInjW2a82Jbcm0X1q1nK4WeOi+8W4I/XDMsIwGYXCQkH76y7iWrbZ7zcgtO1ovai4/pM
3JyiSgsuca5LogJwD29slK3CrH9JquSrD9u9Y+knBp5IKRMIOnbvwxJkdu6omMJMsyqN+87AhuaJ
RHkp/s0ENCLRl5Ik33q8/2NjfXOldgyZtcyCLHKWLiqnQtyZiDmFn6a9C+hnw1Vg1R0qJS+khM+r
qSm4Rl6zCbGZNvDGQCyvgZig8VZVng+9jYXs5nQenRv9FEJ+fFVK23yMIIEf2A7fNG56nZXFn8sb
4/usO/e3J1ewyOl1ZcA9NDAbsAHHOs72gwifevHgwipbUbFqxt9sOPBmaIG+y/ZwArvWBsDSCXy2
ygzOdwpyZqsiK91VWbbJqlLsQaXNPTfXIRrzBY3cbQ1axeUHnsn0pmBWazAsrPFQBj1P1yL+lbpr
caKh5mXvS2uAPah8X4Si2+dL2iD9/nfmnXZENd9jZQCHh+F1qDvUGSJo3GwgnxJD/ZC9CR31K9Za
IFuBz535JSluaW7ftnCe9qW0220hzUfwD/OrolTrjvLi2ojjxk8q1j+4hW5WMvbIhsJYEqZ/EAhN
s2R40tVwbCRwCEzgTIi9B5pU2aqETdGq5hySlxqMwzSVzbqqQWyKZZXsqq5j25wRdNdlsrfT8Nkc
erQALk/8zHllnrbGj0VYp8TznCGTAcual2ZgD7mDQrtrbNIlh5Lv++e5tTgJj1SmXZrLHEPk5aps
HKjhxNBKrdI7m6vohrGgFoBTGdmm8dKjKx6KDvCXGqqTGtO3HZCa+hUhuyKzH4pSHhAKiNY3DPAC
J+0gUQECUJby20LeV4W3qqP8T5O77zhmllpxp11z7g0mJbFYt4ltVTjUh0y8gl9wK0zrM9JLqPGz
3wDcytOm+PENmsJ12sZtZMBBHXHt6BXh50gb82rR4+nsAYIRTtnEjxFoC/3dsiplMJKXxM3+gKO+
G5rqQ2XQe146pc7fNjDKafQfo7RA1pQmkMeBG4Z7Qj1YabZQ36fPBOlfxCmo1cO9A1NlZa45KM2X
V/B50geGncRR5oCxb5gFUq7aOLIiOCkRI6LK8LN86MJ0Y6I1Ntg9kEvpasCFPull5Mc6Wbg3ns3I
MPwk1HJ4J1axi7ltxbg3wjaQw5VK+E4M6UNN1WdSLSoqnjbl/61DDHU6SX5M8DB4rhawgg7sznhu
RwiqWRBK98ZTccmNIADc+p0ZrhLq7Uvu3WsZXg2WdXd5ns+GaAw+CZp1PBq0j8IyGCgIhyjH30Vg
apTuTZjjmDxZT9S8+FUtFWHO45sw3iQyuVCi1FmelYFn/nUoPYIfeShoeLB181jW6bWbZC+VhNjK
kiXj9+X03PROAhXghFZjdqQIjLhme8NkJHBElkMXL/rIQiFv4sJCNRoXuVVl5/UDLwyoG2QeG/2o
6Jxtm44Rrnh5tusEdlVKkkMV6lejtBzf9gzyWgwxPXjgNOxxy1JrghFWpee5a1dDLvTyZzrfSvf4
FKVlhkN5Qj/lQc6ydcid2yK6M0Fshr3bujSy61SyG9Vlvz1HvoHZ+uyO+a1LI1zT8TSSLfWNz6cg
eI7JeuEOTC0NXeZBwfiB1yFgQIJylKCROnZN5q69EP38Xqh92FdX4eBC4UI2d73jbKPQjvZa426N
k9NYOWXs7TSomcYooAad1xIqG0n85BZefMNCY51qXLLHcSEX+W4NnlkHU5xzPPYjBIP6DOEeZ4wL
0QEfVGK2b2vdXDlgJfs67L+o5HW+sjMDshOmV/tNEtX7XDUxCP3E3fahIjtRJWwFuYjojrqNDRl8
EwmUrqMVuE7WHsgYd1sC4bAVTQlTJadGs3hNhrHbQPUBfk9cgifCW2H6sdL23ms6FN80gCEbexye
IxC6txVwjfbW6kvZg2HNMT9N35UEfXNJntKYoJ/QayNv18hvjFsiRr2HUAUUa81aAtOatHSHMg0a
ul00esxnkZNdxa6EBP8wKFdA9MDKH0FuRsEAFnfkhZF6uENdjlx57MT/B8Hurk94sdANnjsKJyet
TXFQOUlUBjU376IwO7qYI5QWYV3yb3V7LMzJcWu2soJaUoHyTHhyolIQpsiLl2S8qurxA0ISj5Ds
kaiRjMmaK/MthkVvqdtj2NEbqkwgOKErwp0TPUD5rd0NS+fYzLtPUbASAjPYL3UZRKb3B140j1EN
IWa2KwayHdIRQqTEF9GNCr8k4OeAwR8qa6ur2xF8dDtPf1+OH3NPMTnELbAjQpkPeIqS3qcOoM4F
SF7ApuwXQchzQ5z+/ecxVtgcTCwnD4hdXneKHJM++sW42/vNkkHjzKE8Bceaoq2J7EwMQQtYm1k3
3Ex8o+p/11X+Vqb9qvGq9eUJm8mtprQMgGJtYDzjPMCCeMvaemUVCmR0FoxOaCNwPF0eZu6NJoeT
4w5WndsyDyiB/qv9LOu7VheBGXdw7RwwuvOP6qN8iuRsSza6VdzkyMtNC6qN/KEPud90aN2Zf8tE
HJho9vmYHQx4doxu8fFPbzgFZjJw3kmd9HnQNtxvB/dX0Q4B7PhS32jJgyjZGnbvS+K7Z1N6j0+x
lxGAe6qFkXGQO1AchyRgE1p8zWE5vgaw5sjG9ARQtGDP1ho3KOjtewaVjgjy9b7bZVvdD2+OAcuU
y69+HpaPx5nsuiSrPK9yvCyACB7ukMlmLIc1cimpD14EZRP5kbS970CGKo4/e9rtizrealBvynSf
990qgQANOiGLZca5pHoK2+xg1uYaVpVBfhJOOBZgp6oAmXnbR9tSxV9uGUPMJLPURuM8B8soJ750
yl9N6qV+zeTCkph9jElyHY1uOYBBC094bweRT0McmvL2dHcYhhjovHBnVhx5xU0L/xloJ1unObv8
Sc5ua0amaq5NbSYAVaRd0NX80x1Nv+DR3wrj1Ll+ihUlm8vjnF2IGGeSJo1jKswS8q3I6dm1YRsP
xOkPpfV++a+fv5Phz5P/xlocblD8D60O/g4mPzIL/UE/wqm/doaoWWuZg6OLXlfoOzIjvxSP6XWX
dqD71Gm9u/wMdG4qJ6ErQVAMBy6T48mSJsqdnS5v8zo8kV59w3oRkKH3k4KDYbPPIMWGH0kPrS7u
D9arN3w4kBiqip3ox11V3Ai0bIr2MbWybWd/jhUEfxAuquE2iq84/m/gJ3ZfBIOHz9MPR995+Ff8
tlzQmHufSZKS1zSCpE2UHB1B7lvzpA7U7xs33ybeQ+GQjYJiTZSi1G1AuAYmP4W1yvptQWw/JhBo
gfKVS7e9fh+teA0suu9V7rp3Ah1BALl9SSCfdHrkRXLk3BqYCstKx2EWtO/io3SKle6/MH2D2npJ
hermFqbnV2BGX7exeTV6L5c/+fl4xqDn+d9ll+cSUH80nY56AD8E2RI+6pB3KxHCea2HHHGyHmW/
dtUuiWFTlP7RA6oddJ1l+SZX6Om84lPb5RL3+5vp838pPZ7n9Cl/pBwktUC89lqgAKG0k6krLDAq
7oDhPf2iOhDN/9D4DuuSlb/aRvmurn3HSZDkRaskqlYV+dUao18IDqnHTwhJ+7D/zL1hjc/vp9lf
0EwLHW2J8tAE+8pSXMSrTazKnU7eCm9dk1+cDH6fv8XFI/NAKy1vMTDW95ifUH+Ab64t9HMia9yg
rwjjALriDChvZN3Q5vFqmA4BKkhTtRqAIS1M6OntE45eT6ZOEh26B5Vp7A6evsObnbYAIwdh/O1b
AMTjjSLRGpnqjYiqK2yDZrhKI7HT3VuYercshBHFFl/C0iswdVawytjCntjqzYUIN8cMmUrx8jzO
DfhUxkc7qnaAhfQQ1IIRmp/RYW1DtMKkoNK9G7jg4eGxUMYTlAY0WmJ92uIOD5zRP6XAURwulqrO
pqBYD5NzRQ5llRWS5XcGvNZDx4CAO/lwa/7UiP4VjHS42drQ5HP6OxE3xxi9PCs39hSZuNTojHbl
JuPevxSQ8CyTqo5KhQYlhejAwL3NzZMD6ggPYZkdnShfWchDqspZKA6cTSIx1OSwGRRjZQqrywB6
4F9Cl1dR2VxHGb/vK6gy1s7DYo195lj7Jmr/2HBQIIBQvYLZqZOxfZPFt5SOX3ww/14OMDMheArx
UjjBWgC/dNDlep90xi+Lei8DxY1tYNeNaB4uDzM3X5NID6vwUPZFrwPJKMCsNQSZnBxjONuEkW1G
7DtIziwk+DNLcgrfiih60RXPdBAWxdbN+WvW1/s+7P2ByCXu0+nEPRMGpxituG51LzxeB5bODgXi
mrKzABXMVanINXGzLSAS94Q4/lCMx6JZuCHNvdkk+HKLNmMK+cVAU/u5Kaurk2WZVPIZnrWXv9Pc
ETcFuiRxAynpktVBbuTbkWbvhIfrKvUOwOftFdAeMatG+FoXR82sjTviAr0w8sxCnyJd4KNaSXR/
6yAFUXbbxGgWVQ4qAyohv4cIbOosSiALHbMn7Z70mjv7HZBMcU0ITo6atwpWRO7HoB1nf/mJZtbs
FP4CYcS6a2OnDiqvX8NkC7J0sBoDzfeWD2m2apt6A9/Xhdg+sw+nUDnuEFtpAFuDqlD5V2/H/E/n
oKkDzw+SQLEN2nesth39b/FrCp2zWJsmuZeWAc/6Q11wSOaa6R+U3yM/56ble4DWlka5uzyTcy83
yVsbDq3BdkQ9mLiDUGv4ExWPyJ+dGzMstdwYGeIbfLOtcVx4vbm1NAk3I8wxYRxJiwAlwmt8qCDt
yr1YVCea2yVTPJ3t1CMCc1IGaoD0yuB3am8UrzzenxLnXu2pdcsomm3DQrw52zJg5P8gdTzPHa1j
fC4re5e1s+8QahykehbR18JIy1Ue9nIdeksGvDNfbAqBSlikK8fCgCCFQUbodI+QzTs0Bteds1Ch
nJ3EU5T7cbJ5RlVD9gBNmCJi9rENS9eHsYDpM68o1oNbw9CzjtXezkznF1FN8pAp64+Xoj9yeVWe
b4zgxja50oUhVAJKp0K7EH6Tq5MxDG3Uy2CUNTDk6YeO+R5z7OLC5L5Ski289/kgbn2j7X68NqTo
iiH3SB5wOMFGnK+dhO2SyoVp4Phvkeu7o/FjCJqrmkdWmAcKlmrAmm6hwrIvAdOhhul73niV6AU/
2PMvQ77LDT9GgvkrzQwIiwYtwGHo5hinzg1kVqE+UEDtW/mks8yFguopjTtz5k5BVNbYCLCNuxKZ
UFu+GBLoltbIl8S4ZqL9FAHFQkj/EBOr0YFWqw1FEGq2z8SAhJJl3Ea9vV/EB80Ep+/98GPO0KIK
Y9ikF4BVwhDE6OoWYtAwwKuhQLV0jM/t30kANLpkqHBTlQHuguyQNXA+EqOkcGIWPTTTGV21Y5n4
Olf9bmRQq/iVnfRAItRCoYFOojersgA0K8B2gjTN5f0280xTWNRgQvM9I7D96gfjqrHpu8zdlUwb
nDT5uF6sKswNc/rAP6ZX0pGlsd1VQVPHzW/aZS+6VxkQdFE6Qi867/ZxWTvD6+WXOr8BrG9kzI/R
Yi9tIPhr5YGLqgTkb3+FQq+tCl7vMC28PMQMetCalh3qZMwJicIigMJuN+bAEgl6F6Z280XbUm16
YW/NuolXYOGolV1XYjVYpPMhLrytrGyVtWpj4gbmx4zeDQr44M7NjJtcocNt6R26YuuyW2Kpn58P
MkWC4eojgHFMmgCnIJDtG2eEF079uAjAmNk8UwPqvjAbu+riJoACifILeARqAqmpxabWTBiYGk6f
DK7lIPH8avjdOdZLwu+QKsEM6Z7BtAfmMQsZytw8Te6qieuFaJALHYjGKT5BLVp5sIh9oC5Zg8u1
cBOaSRum8CyRt5TU1VgFnCsCQ8CkLP22ct8lAt2GS1Ht6k5sLVZDD5Vmu8vLde4LTU5VlYWQbDZH
HRRobDhjQ9ehi3UJ5Nzb5QHmpm6STQ6Q76+7ECCi0Q2PZosatuPUb0QjfxB04VybOWum0n8jpJkj
gwIPmyra3zNBRnSaZfhPU2RNcUoRhKBVQWIVDJV5UzXqLhkhKl0ruhBpz8+QNUUpNcQroT1LZBB5
ctfEIaTgrb1W+mmRejMDGLamECXPgdY6A84xgG6NBB4/jN+ylKHE0hrR9VgC6FpzgS5MHPW4Umiv
gbAUlOwbM0KpL45QQYW2pmMB0CH6nKwIKRYdts9vYWsKYxrrXolY5YDv95aNlCRLoM4Ome7KzF5a
O2q+QrShDklnRkvuyOePHGuKXCqbaGC4MdWB0XD01uK9A74a6Y1jWkWHxdA0N8okZDhZOUL+A3Sn
IjFgrJl2TymEQUllAvPXtWvTfP6X/WVN8UkMDeUGR04deBAfj3H75G21qxJ1SJt4YYF+Z6L/n8tZ
U0wSE6ylkSFVUMC31D30/IQVJXmYc98q22t7SO5coFKgXeEO9bM9tBnZGh6DVkNX38MqSaboRBSQ
Va5E3XR+V9Z0c/ntz8dMc4r6QfpjRJBXTAJiadc3RVlBW4VvFFjMlYQydqrB3e+6fmMosTDhM4w/
a6pHV4FVYtqirgKZeo2HdoYyQd3Xonglnc2a59xVLcMbJ6FX7JoxhCC4H1amfOlMONwdbK+EgHZs
GbU8oDifQIqUVs3ga4mTi4LcBx8lnmQ1rFFa40moNMyCpjKf+rqCPGUnBi+/jg1Nm11bRCfRx7An
J5sUbwmXORstJulowpB3VgzAfqHN0l1LI++AbawhrZglDzaN2TtsJeTOjGSyKljf3XduD3cPDq6R
cIxVWhRAAPdegBT5T6gq658KxtYUwKIMkjcsBVAfK9tZW9H/OLuyHTl1LfpFSAYDhldqHrvTnU7S
eUHJSQKYwYABG77+rsp9yfEpCinSlc5VHprC2Nt7WEPPV7mLpAVdqDcbvB9ABCTbpT2YhY8310xg
NpEpBIbstcxpcw0md+0xD62XSkPDKYhguxGuHz/k/qwXE6lbAPkjJ3V8u/I4HNuvNM7PQX7FMPJH
R6twE1rQkhxS3e+5m0GjNfkurc8piE6BSF+lB0diZxqWVM5mphW2qeKGmgl2w4CdXVqFSWULsb84
BIWFFNUZuIifVsv8qK1yFCBQiVmLNJUrjOjzlQX8KygZHQYVMEAYIhsovBX41eU6c+JL33bBqkF3
AOZw8vvjFbv/UxlQZf9eMV0nbtbwprngg/v7WMOYRA07GzDrmIpny/Y2bcje4XewBYWkPox0VOfc
9v4BH20F9i+A/xcIoGT5luMWA+x8M+pyifc+++O8f/84Jtvel4PfXEh+VPTCv9PgG1onUU6di0sb
vtJNGHG3Qcka579qy4eX3bgNYxgzwT8LKPDi4Pdb4OAuDlEL6evvvuR/AjhWzLiM4JbFvEDp5hJA
1aYG6B+yV8T6mAvxuSLVjup2KxuIxYdMNFEXT586GohVDXO93BueUwljTq9UN3zeeC0J1BFsX68I
yDkrKw+eQRj5bT2aNSn/8Pgb380K8IPpv1dReBaNLWtooac6wFGs2nLYYFO73LjgY/CeNJGnFjo8
d68QPMrIgKnMLZ10qgV7Sp2VcuBj6180mNgWJpE21NuyfnxV3QICZ+5pRjrc5UMIIpsrLwwWoDBT
j4pB75ICJLOJ9Lvei4/c8es1VfWwEMXud+7wgkY4r3jat7rGI2s4waSxu4PY2ptq0Qdl4+cqSTH0
s+pVn0LhF/5C9bqAU9BC6nw3gjJmdl5hp0V5OfDwPIWAhvrQlFX8CrfX4yL6fmY9zV6rbUGMIGOZ
dfYSBlsqy7cOjUwSsP7rr1PPMAHJQVUVloTHw1K5MfdMI2JnfuHkGaLluYmBssvhVdWgqlGvgaY7
bclL46rPfByXDCnvU8Wwika8iwcndItQBufUTjdFaq/hPAfvteHEtXxKHO8S0v7b2A8rUb2nlG50
HyyE2rk3NYIZJrFl08K27qxovxngcBz1XvGEG+CoY7jcFBX9NObOWy2WwHC3P3wnUJkdSgoxvqwF
lfY88vHdttIPJSVvabgQB+/ftVhJI6yoCYcvtyBLhfbWDhigTuoN/Azr+ksNKAGUvj7m1I6CnwXw
k4A3a3g9urgzOBwZH8e1ufczgk0gmAB5tA+B5xHQLKZjsitlb0NiZ+oXztx9LR+8pBFiMurCKwXk
pktLk38swDN0SqvLGK4g6cDWHL7cN9D5kLdoKvTHqQ7XoL25WbqD+mwRcSCHN+EYF6sOMNiFhb+d
jHuf1QhBFnQWIbo0Fbh/QPhvS3gFjwJSPk4Li7zMXXHYGS3kU7cr7c6jzL5lmyAXGOuquBQFgT0k
tC2Hpcz//giCAfv+71upg0CzzKymuEANwgqOrgNAz6oeKrbvwTeHSlwBOElaZpBKQvfS8kmwLYLh
+fHWmYmlZq8uhfVNp0heXuqOvyQhDzdJGh/AeoBdgKZ6YYP+Dpz31s8INkFGmYWhSnlJiIZKgPJ3
GdL5EPVNhM7ptmNlAUVbjDd3AE342jkHQ3koClD/q+LjcFOryCw5rGHjHa9hALc4/rkd0Xu/ywhF
Qg2A7gtaXFTa9W8B2HUQfUS13nHx6vIksjJrONB2UhHEVLC/WcXGAzrLH3Raf1RsiXY1k5iYjM2y
L/KbD3EB/S0Pho35LgisUw/xD9CP5FHyEA7Betw8/uT3C29sOCNe4RQPNhmd4mJp/7lHtIhITtbU
d3+pmnU3hNknvxFHIos2EqzceBQf6JuI4fhzdurXx79iJmaZXMkuVGMGCbLiMvjJT7QB3ihrt7Wz
MCeaS0+IEa4GX/N6GuviYlvNs2NhYNjL8Uc2eTsC10uIxmxKMEcYqG2tE59Db1iY0s6dJyMmkdLv
7cROQHDVAMfpKdizsjk6WFvAwB6v3P3r0zc7h3UyTCqAiTkErobXG9OzRuVfQZgeeC+A5JWXrwu+
kFj+vsP+e0B8s43YQZu9CRUtLymgR9D0WtNuRVCq5STd097bwUThJFzne12P+0oAY2MTIJTqv4sb
vtliVCJMyODF5QUGQ/9wlidwVGwgwtdD68pSqoD1hoLyLdUlLJvaA45NEWU8kKusaa5e4MOPyDuN
IV2hA7JL8opDAnmpmrj/qX2zx+gmng3VMV1etAWc7dB9housFSVW8SsE2+Xxt557hhGfcjcY4dwi
BLI/62OLfLMi42qCFwcNrYVK5X7s8U0eJA/4BCPYTFycqW9Wk4SiRx+kWyg/YIiVoTUhVchgNDss
bKn7t7ZvthaVDOBPJRRyh7F7SXQfTSn0Q7wpjOI8BaIoW8hYfuOw7m1dIytCd8MLy05WF8ygmxOx
FPx8+x4iRCKs1njP5vW2kIJhQNWUG6trvmeTTPYAMFqn9OZTyqzMX0P0y4YDZC8iOoEfTfRuJM5a
issI3bEQE1I3A7lAZp/jZrx24F77ebdhKT083gAzwdo3+4JQZyFqaoYKQH1w5eBJvaOVB8xHNBYr
34KcEpfnMfhCynGfAxGedNWh72HLNVIw2Yrs58LPuH9R+qER14REjxVwzvLiacEixxr22bDvPdDw
4KDLdfeFdZ9xe+PIRVVyu1lCmILF7RKsc+YcmF06u0tAg9Z1eWGJ/TFOO7igiA99DLfjJd2RmW1p
tuXKkNFSSbu8FI6COa2z0278XWqI+ZXdpV4aFc/UCr7Zl+sbC7qeoyovoFKR58xO9ToDVuMaULiT
jrBMRXIED+ywU6vUhqpg1mYQKPbtlcia6ppBawcTkyVa6cw7mxrJAXJRtAlDcfHsX2OQQp4NVKWo
kKDK1LtF67u5LWyKHsMTuJaOyuqLXQEGLHdTHMVN+cVj8LeJ+Un37b4qKheySdYPsM+B5Butc2hD
JN5aT8hMHm/hmZc1W5ED3F58PXXFRXP5M3PkHof3a8CbFaMcdJiFy3km0/VNspyuimzIQLK5FAwm
Mn2JUA3PAJpX35B8vOhi2MZDvmFut2IkexWuDURlfnJaDV3gnMJJgG8xCIOwu30QfFx49/vli28O
NPosbAr0KQucXn5FopVEYdt9e7yuM/WLb3KTJa9l2wysvMSwoutDQMB9EcmLn313rB6yjLBl7f2v
MDteKFlmH2gE9gokIt2RurrksTNuFLrzwnmGwfvOwoS+QXLi1QKN0Amzm9xxioU1nAtBZkYJQbu2
cJDZKdbs8taC1tWkX/pCpLswdpfIFXO71IizWTURJuI6vzRQheoAp0o522qijrQMTn+ZfPsmO7Af
e47Db/NL1aQSrA0Iw3DurBcB6zNvYRICLbSWQF6DcZW45aaAGV3dnAJzZL0ltjxABGhh68095/bv
f0w5rC7OaslUduE5OYUq7L/0LnJCOfIJHjsarjdg0MV+cqV5to+T7B9FhP0cgid2qkEPgaMKEMa5
HA5jUnfPI7Q9H/+wud9120N//C40PHXXg5F0KXMHLsTrzumPLYM8SD7Bt28JETqTuZneDF7MxyTT
XYZL8Y340JGoBv/U13BHjOkUWTiNLSfl7u9e6RZa/nilkIV+FY99BgOBcj3F6FC4EGyw0/irau1D
AA7+0kedOWimPVUqk8L38im7VC10DkoI+63ATCt3lYR6gfzmNGef8AzOSs1hkCVOxgj9H1YPx861
orLpjmT0v7UeoG2P3/x+peqbFlZdDG9wVSbZxc2P3G6Og9DpRmP8tLCyM7UqDLb+vbR96trpVChU
//FrNmbbdlAbydWvfBp2SQZXhpD3kJFSh14H13RYgLfMlXbMCDWkTZwELn+ggNLke6mnVTh57/WP
rkVfVq+Ssj1mTr5xO/s8sN/yQA4IdsPCPTlTxJoeGDDuKUboKYjLoK0K0qrVAfoTkW1/DJ2XMrTW
Ta8vFlRCHn/CubTrP5YYXerryhL1hanu4EN75TTY9mqqq68iiKNi6o9ZR5+m9ugHFWRHIN6GpLrY
yUxhBkUWWh5zK25aYmAeq2tIONYX2OaAkORsZD1tlMb2LZS8TNn4JXehpdm78OoVmzD3Tr4TPi9O
iWY2sukFkbMBNitsTC63QJmn8FIeXTAtFurIuczHNIHA8K6L3YImFw+2KrBg/8AhP9aN6VZa8YbF
2WqEUTvM7VZDbq+dIN/KNF4RjPycdjwnQfgOaC+P0LZeHOPMRBIT3A0tMg13TB+/KAZ3D2JJfdW+
2YMAenKhPJtbUuPosr7omVPnyaXIvbcbeiPL9evf0aaZ7xsnNIHhugAOwzpbnp1ATkZC8WWyMGnF
OGYsR7lNltVtZ1JE0zoCY1HYbjqhdYb4DlTxdz6yVNt5xv+7iW8WA0SjrbexecVAF+j8J9sdQPVb
aJrNXGSmrURNdVNjmmadGRA2fgN1Ufv9Nv2iXr1y6+IofjwOAzP7wfQRi13c8kFW4GupYN+O7oHR
4Zj6OAxLh2BuFW9P/uOWbGErA352k1wycN4j153K6DYWefzzZ0Z2vmlE0aClOfg8Sy594+TrUpXw
Qb5OWd9upBOADM5hJQLNrBsBpcnk24DRbBRXzQJSZi7v9owUwLEU0UOAzxTbzpsP4zFhkRfYsfsQ
LaisL01vX6YyebGWPAXmCkfTpiKX4xDYvYJmBKXjtzrh1kuGnxClDQQT0DD/JBK/+1WP5SvkyMp1
2/5ME/bTIxPa5XHBNqLVvybXSxcu6pmszmSnDV1Y+hN3yKXFWDjqmAJ0mn1DK5JGxG3Jjgb1Eprw
t+79neaVia0oOzcOXEXIRYNYzuL6qADI95IY4B3czk8VHLazLFy1NhyTKloWn6E91PMdFM3gHcpe
+ejsWA+EP2UhlKBG/0nUQ72K42LnDJ+m8pPV+2srvQk2y4s31eDKHzm5DV8UBYb28X69fxjc/+Di
pWsjcajsYwj56n1T2mwLq6N48/ivz5wGeMr8+6xRK8khv8edI+QO3kRKLrlbr0sOB7y4eYmb6YRe
/D+dqD4Uo14nOqhWLQmX2GX3Q4lrcvIhkO9ndtw4R8tCZWOl3dHO0wY+LS/43+MXvH+3uCbNfgpp
ydRYO8fM5e+13734ZNi0/hLZcu4NjFCVgG+Xg/43HgO7eZomaPkllnsKh0u2JIJ7/7y4Ji+8B1dd
o7kMYVTgDkFBgnCbTdVtO3+pbOdzPlrfH6/U3IOMwJSiH4C2cq+OvhpO0k528H69ugSWOS0Huxhm
kY+fM7OhTcY3q23SONKCpEgZ0Ke2d6A6EHZLzN77KbFrsryzwS6cwMVBzAnlT677oZvYmXK1VSVg
c3r82WK2sA76Si3Es7kNZiQvAaBisrPlcIxlDu8mFwq9ik1fQRfqto8XbG6PGQnMDZCWJ1lqH6WY
fki7ZRGR4xTVQ/4tXdrHMx/FpHrDUmgcS7d1ji66TBmqMiGKhbJhZoFMhvcY896BvqVzHNAvjHhW
rTJ8mggOqI+XZ+6n3577R7aQWDH6n23uHOGDCSug/HPgdgtb9X5K5Zr3R2sLuMtxVh+rkQT9Wuge
aRv0ad+qng1bn0LdJvLD6ZfU1VJBObdaxljZZZ7luaKtjyBO/ho8QDlTgnEr3Iger9bMKTchdboB
4Gyg2XhsMJeOh03TVuu2myJa5JuG2pvHT5kp0tzfWvl/fBSd9wGXdlUfPa5PUOle+xwyZJl9xtwV
5NSbuj/f1fGw41V2wOB+SzFPgqr1ksrQ3DIaZ4ZSiGA6osGtmZ7JlNmrthjY2lKtu3AoZ+KMCZ8D
myXgHvpgR4/kT0zmh6xOLlrAVVeIo8Rc186mleN6z48XdGYnmli6sgGwtsi8Gn9aRJX9AUu5blhy
UJVElWi/NqW7cFxnElRkF/8+T4Bcum0Iyfxjx4fngL8mebqiwj5QdalDa2dRSP9Ba3BJ+GTm+JoI
OlygU4OUYjhWTrdxUv0O+5yFIenMJvidEf+xCR3ljTYyzfZUKrq1YEwAG/hnyqv3x99k7s/f3uiP
P88JlBwrOLqeykSwJ2UNGPqw6oMtFzK/mbj/+2z98ffDPMy1RTJgCak+1nV6QP/sGnaAgC3ha+ey
v9///ucjSFii5h77k5+DABgLO99kRag3oRvAMQEE1zLY+sG4ojKIV7KK1UsRWp/9dNFSbu4djdsz
w5iHeE46nOBD4p+7tI880FhhB3+Aul28Vbpn296S4mYeG0cVtHA3FQ+yKO/U2QWaK/HrLALT5AMt
lzyFZg+AETsyF0KlpNPDqUPHdANpu3/A/sOO91Em8g+2DXchVHFRZtc1XE0XrV5nlsJExwkOtd+0
w+dOxD+YBo0fm0b3SCjYnro2iorxI1EH3TiffM6KNWa5uEdhEJ53CZSY4vwlY+SH7MgSWG8uhJuI
Ok3cfrBCuz9BxsTe5pWXfJBCbMq8livUw9OhaZU8wDSMrvMh+9Inr7U81NL/CE7+kiHBzBEzgXVh
p6W2bKFP9aih0p77EuYijr0NGLUW7vi5R9w+xx9HoByy2u91rE5gannHopXpWtIsPDK39dZ/FShM
KmzYEuGMvqVO3kAgPJyOw97xKn6Cp89Sjji3af8DfsuI32BiQ081E1+hpVUBFziWm4mSeuUF2Xc4
SEXFuAmgKrA4oJrbsUauQmFGxhMXS0f6QcCLCHx/G32UUyhCDZBHN/xdzmKi3BjOBS0ST2EXJN22
8Ln7Kc/Kn8yanDVxRwinQTl+YTvM3Osm5M0O3doNfayjX+zKoV35MdmwAPkKeclcumZyB8nJx9ti
9oQZgUYqlrmZLMdTyg69LTcwZnwlMr/CyfpHU8EfKIcDotU7p65hn1Mq91mBpO2GZXj8A+77IDCI
Mf9771dJRXQzBd1pKNsfk89ffPvstfYOtO1TCJmizu0ir9nL2PoZt79ErPcEAkkqGZsoh+ZkUeh3
UtovpLMgXzdekpaviRi7qARYDPOAdIUbC1oIawl8EteAQerrKPy/66RRE1UXhsiMWTGp0+SAWggF
3cryTwkhkXbC10GwL6QWT9zJILPbuz8fL9nMjUlNLF1hDZZsKtc+cSv9hewiXYFN+jSoZjtO78Q+
DFRGRNMIstFV5I0u9I6oXErN7h84aoLlBgdydTTDw2P6geh/qtKLqPtSJrA0csWWjduWbQWwbUkA
4gj5xKAKBoxVn8fA6h8WFuB2M/+3p0ZNii4Yv27jTnQ4lU59DtBJg/ZoSD/bmdwnRK55HK9jWIPw
Hng+S7pLH/v+uaQmwE7LAl3nulAnWIM2p7DM+T6PPZCdErWC7fQElGj9DjoQvE0YAIvOmD+DtBwV
vK1BUopPxG839qS9Xcyq5GgV8utgZQBkQqjj8cLMfRsjGMqRKLAr/QGylRKcK4nXl5k4hAkYQ+3C
tPF+FUBNsm9lJ9xvcjwDbmN7vy7JiqBPA2QpLJvVC9BBx7jzPzx+n9mdbqRmqRbxDeTSn0RC3bUK
y6fR6k8TcH1UYypOatv+3KTt+By4QXNkQ74KYgih1A1bio/3SwNqwuWQdtDSVjjgQhXPFSnTlQMh
CbdkP0DzWXE5fIP00TdrpFGaokHVrV2FAY9AFxFB6fEqzGw7EzIXuLnje8RRpwx/HsOVT2ISG8HI
vonbTx6xT1iBoxd7vx4/bmYTmfi5Hj2Y4kYmOAkb/fCWwSOpDF68tP+k5fvjR9zPd6iJnUuhbWsR
7clTQ72fVOVQc07e7MZZyHVmKC7URIhBH2MqGsXsE1TKYDu4Rz28aqGGxuwBvtDAVsLPsPbXeazg
I8SjEfjAgMKfFpjPMY3ibtmjbO5Nb//+R2bX+Kny6irTp0oFq17I7yMhP7p04bzPnQ8TDkbRgaUd
KdUpTAv0SreTYCf8p/W7yKqmowPVU/yLhzmTOOglKPPMkTBhYl0ZdnEXxx10mSGI79TVsM87jy0k
P/ebQ2hf/XvFauEVgOui/Zs5/aYKOEx7nQPEZ/c1fCqDdGGLzJ0pI7D0sg9FAdLRaZpiOM1O7UUP
LkZ8ZWMdE1cE+8blIP9mrFpNVrDwajP4EGpKyNv54MDzGJ8rIFU0TcWENob4OcBBy7Wml6Apt3VL
+8hpKx81TvzaZt5CHJvZhyZObOyoGPPWRfrvDS8Wt76NJV0TYKYeH+i5NzNxYqRrC4sJzz7lPXSp
XDu/JgHUe1Olxbqp2cnKhzfSBU+aeAlGVQM/Tg5q2YWn3+63O/mAqRPfanCXCw7RVqkc+yl2XGuv
iAebgS7/RWC/tHZs9ux3KltlGrZZTozbuc/F+GF0OL/CwypbYqvcdumdX2LCU0hAyg6iQ/qkYUeJ
lpUkz7bHnmSzZt3WYeX7yJgA490D/bNKubVystZdJU6w8J1nTo85gJ8aMTicldOxpDWuR/oq/BaO
KuVrmL5axcKFNAMQoaYMPoNjCwNgS53ADB5fa1smsHhrgqioIWHSSFxQyZcid6y10ztQ9RAUyCc3
BlZVqp+1zopNLuivqoSEftcr520snPg4kYQv1GpzYdHE0+HY1IDFKn2ygrY8J5rUQF6RMw+SN8er
0/1AQxmVVBbrVHZsndMnfJ2hGZcmmjNXqGmVY7tuDbXdAN2bFp24wE+/K0i1t5n8sDhxmDvQRqqH
ooPAg7QZTlr5z7BXZRsnsYaNX7dLlkkziZ6JllM9tZkccoVEH9bAPVRTdX5Ic8uOCrDYUJO+23V/
eHyC597GCMee66ZIbrIObcaAQHeh8zeptr5khbfErJ0J+CZGTiDkdF3Xo2QgxZV32Vco5m9Lmn3q
LHrVrQ4iyuLT32bJJioOF2Rf5Rxpo/ITSOKp/I1X8XNYND9050J1PN+nql3y7pk59CYaLYRsFjZ6
PZzatoJjDGoR91pOID22LPxihT8ef6O5GG+SDNBkQ5RnBP7Qfpbn+/H/AsmwFtCgfOJCG6WIdOCF
25w0/ODrsRgPENlf2CJzL2lkUjmtb0qLlBwHl29b3T4lcbKXabaDWeklGJqFlGpmn5jQulKkoRyU
Q46Am6cwVe8lf8No+NgX4TcCo+QCeq1DzBbSkLlIZULtCqIGlYOfiWoKzGe3oh/hHH+U8ecunSIf
6ltVq86VTrYjYV+UaH4ou1oqZ2eilAmq69wpZ1nMq5MLw+ZvsfsBH/iZ9d2GlDVGSeMLbwVIURV0
feSupbQH571N4hWMxDfSQpmFvRCBZ7qEMpgJAr4RBIJgyrjIgegOW4q7BOJNkYTxQa2WzEvmXtjo
dWEYV4axtvhJ1fJIAcmHPuDuhpkB0vrxGZnZPSb2TlsOGgJ2yCFTzC9hG38qZLNCQ6S1YS2rsk+y
AmlmSUry7utAGcg4ET7rSgAMWH7FLPVDkoUHbtk68t2GRz7Llnaoey+jwVNu//5HBQPwUoYZ0FBc
mUv9FT/DHMMJsxTQrXElRbgqWLFrvGAP4OsTS+0zJGLECtbPTjTQJS7O3Jsal10PJdrEyrP0epMk
kR7fFZV81fVwIM7CsZ97S6PqyFhnA+/HEqBoHXFwCJAH9oAk4fG2uBu7sIbGzo5rlVR1lhXXBnZ3
yH12ce0W4GrDHlwpmMy5C+nn3ROE5xgbvIXXlkMVzCgzCnJ+PAIpZZXtIW3LpcxqZp3MOoKmZVWH
BE50euqLdQzp+M0gWray6x0kL99rkSZr3/E2QdAPEe+7FyGDn67oXlg1vmu/7hYO2v3AGdhmwRH3
KRL7HJrWYqQHCdGzqO5w8+QguO9k075C4BME4mzYFqp+6vwE/DN/oYybWWWz2pBJrqkcsAZ53G7b
in8PnfijahfC8sxeN3PrsckV5eBCX5G5X1o7vercOhfCftG1v1Qv3fbDf6oULJ4ROWSr4hDKKdV1
StsfdZ6fWqh8qJtW2uT8HAL0kzt0S1QbHhe9CO5GRjzSCCOZpXxM0tCPcXsr6lnxko8r7n0SBZRs
CZQJVbeC8M9frqERL1wP+mN5gc1BUqkiP4HxawbYuirZetEXdW4XGBEj4Ri9ejBkv0Js7zv6V6eU
B5u/MwPEchkRYyJl0SsJSX8aYxJu8X2NfZbn1rqKxfpxUJp7ASNYQMUfoi5xKVD/sh9ugj7YJKxp
7flk4ZzcLSCgyH7bCn/cHOiiBBK1j4AbCVJR1Ry7PN61ndhVLeh21YSm8UJ8ndlcZtU9pcLjbgBT
3NL2d64LjR7XHiJIln7xKyg9kvSiJJQHllZuJpyb+XYC6oeSBI/zE4hKJi0KyP6CAdB2Ij8HvWjG
d9tJd06pmW87PLSADu/h+llke9J7L/z2Xh/1D4hG/MjT5GNJC1y1RfzEmXeRbbsExJt7PyM8pNkw
+ZaHndFL9omIcidR6JWkl1FaWKfFHtxveM29FzRiQqO6Ju7zGj1ECRZYQ67eVD3BmxecLHHUfvLV
Kty1xZsWxtXNXtU2jHuDXVOWFBC+YzNAal03C6SXmYvNTMQbhkMIGbT66trWEQLuu7adlkZmc3/b
OMxUEGapDNYEovO+NCiKHAzA27UoT4Bvwa7dRV7VO1uWOC9jWNYbHx4CqoRVw9L5mDuJxlEPNcOU
Ep18SEMGSOd5/90K+FNcyZ9hQ69JDOdc+v1xVJm5vswMGILtYG9Cj+xa3aDCbnyAV9jZ4hSAoYXD
PveE20v+EVbGuIYuFBp3wAVjPgFiDdSx0GDSDtkq8pfPuJ2MP56B1qwTEyeF2iZJLegg3HzZyK2l
9bQoUzATs7zb6/3xCCEGFjoZ7JSrcHri0+cM2BIGGZbAXlmAiMFK40ufLczs7pfugW3yTUbXacK4
x8OChCMvm2BXMFYw55Ofu6Jd37Z7BwR83ZXHMrVfbbGE9Jz7VsYJD5q2zIMAHRfGk38Cd9rfjDz9
pt87Ktg83nBzUcTklliiytMBOkDXMIFiZlrqcEcozKCTUleQy7c2tuTfeQg+RaFDwIY6FJdpMT35
/OsQOLB81MyBNHDinFMxLuWIcyrA3i2o//F5YYuagwvpI9+Jw40rer4teg2fuhbUBqeDJ10N70zl
Hzq5c+r4LRYgLoq6jDTo1uuqfHet6qPHUi/qXU0gxah/tt2PwIEqjldmKwoezS7O9vBZyMPnsl7i
Yc9EftMXs09ZWYOPX10pcXaUkQ72pew4Nv02GeRyPJrb+0ZAbNMJ7s0E2Y3y2wPYx2vIeEYOKSHU
0r1D5O9Ydmk0LlVFc5vQiH5tl4Qwb8aoqi7j6tC5FZQiQPS/iCA7u2z6/HgfzqRTrpHtcEHwfVUs
rgj105mD2Qy0qiOOblX0Px4/4n7fPbBdI/QJqJ6XkK+HaYrqr1yHq6qH5BeDQh9si9rqVLfoPOQV
jCL9fduUr5RY+zLeJsHHEkConG8D99QF7fvCz7ml03fub9eIkgNBr2Ps4LIcj29daZ97ChZwbX2F
iWcuU0ifOR/gGr8RUERu6+lLx4azzhZS/JkrzTXCJ+O26kUCt+wGCaUDnoPvhfvSjU8hEv1QdG+w
wFogNc4uu5EP+cwaVFEIPAtCoRGMY+lqgvyQZ6VHz0PmItw9GMFAocgR3X7qvU+A49QTS1euB06R
7LpdlyQQlUxeJ6//ipRuqTszd16N+Aq7FR+WYl15BVo60vbwPobTc6hRvDnh+LQoVn8f2YeNZxRU
Ba8SJ2Z5dR1He0Oq7N3zmo0oq3XPyDn2oSQGHUy7U+tFq+WZQ2vSsuDJ2stAD9m1seuPOrauKLqP
ucj/umgwWVm09hwOaXXr0rF81xN7a+V9GdlWjGFVMyYAvk07z0NaRhfK7pktaxp+5nnlVL6rLUhP
VvUKnPnnwakhIxFDO5X7gNGLY98P68eHcyYcmZStooqH0RV+fi27IAC7ojx2gIhEi/X83LX7H39O
AJmyNMvyK+H1loUFcBNJsk2Kap25H4h6gjm3KD+plp8lVrR3JJoK46kInc+d3f1Du+TD372osTWD
kQzQkQz4Vab2V2WJLfEHGKVmi4oDM1HOZHP1Nk9zkST5NUPxkTTdvqeZhNYZ9LvafNUNwXoYizVu
q0G/+s2mctjWrpcwtb9pPndirGnpWYQibZqCIttNE39T0XUVXjM+Rn32tUps/BcYSB6TbVU6CIPO
ZmzSrddN66Lu32x96WEOGNGuIweaCSRA8Ch7KgaXRsgcpv4j7OPf/u4zGJesl6YNwOnYDiFcGCK/
El+KOjwss9pvf+fOOpjkMGeqlAMyT34tOg2FqTQdihUL2FffpvzTKNLurPzh4011ByOJsVvrnhab
v3q13yfgj1SuhNC9mmhQXPNk+OmCVpO25BXmirvHf34m0pnctGEQqi6aMb/ydHrOeMHWuD4+xbHv
rYbRWZpMzNwUjnFX19q+kesUnkIhahw2mOOIMCgOzghrwxI+3PXSGGfuScbNTBlLpoH1iDx1fLHh
GteAKtBUxcnTxYs38G+Pl20mhzQ53MpGeVayBOeeNBuLvU3MP41uv04SHg095q0WWaNL8Phht/v0
3u4z7tmCl8ppVJtfpWYplK5Fvyp5kSxssPt4tcA25ez/x9m5Ncepa1v4F1EFQgjxCvTF3b7GiRPn
hXJuAgkJJMT115/hPO3T246r9tNaqYrT7m4hTc05xjcwfR78RJy8XfTCQoT8LZwV9Uw+QSOT5i5m
0RFB1bzY5BoWag5IodvmbH1KBCKtG3bPWQzBZ0itKdbNrzm6N/awgPP3QQn0ztF16WIKQhnKmeER
cIMpOp7eigyNC+ajkqbyynfA9Xx09X47jIBHf8kv//G4mRS293DJXu9zCXf5xKdDqqd9DYd4Dhv6
mI+VyMBcG374DW4Us9olD9R6V6n1UIELygUQF+3awhafTdAp1IjTHNNinmmYh9OYPCBKnCFQLVoM
tgrzEVzovcf44sIHUTpc2MzLW0Q8w6wU4H7ng+lFVMGK1EvzQS/pnS/i0tNo9NpmvNqwUij7qft1
RgPkUHvQfTRSz/s+n0XwkWTiva4BudjTlRFOh561t7Q99DM5eEp+1d1ybWN79nF4V31NzX04dNe6
/siB9NcD+saTdulpnCY07hNj29vAWpIBWeqvWRQUAajs+y5Yr7tkPAwsKwd0/7qE/479F+4RiXmK
uhn0nZQdQBO/ynRFoH4wUQ5dCbxBC8y+0L8hL8Ikn/69JbyzzV26IZsmrhCHIfXtzKc/zIUeLJLm
HmqcUvq1e42Rnj5oRr2z+VyaIdfeZUlY4WtQovqWiew6Q1ZS8e938c56+i9/30ps121o1y092euo
KaMRARBrC2QLAoPWMdhtk7r/92u99z4unpDF4JYaK7wWTfVeacyqjaMfnAZvE0awa1y0FAK0kBnG
1PoWEv1ht87Td+TAIrC0gYoz1nfGBhAxlcivmPKgh7U8bHQ5CcoBIqN/hE+/h534qNv2+obeWsMX
z42p6nFlaahvfXdj0hcl07x2P5DFXWAcdcYlcW/7OXetOSxKXIdx/0Ep/M6Xeenem7d6XYyZcU/F
xtfS4EZs+sp0gAFTbNupreBL+Pzv7/LvpeWN93jpzDNN0sA1S/UtJ5uPX1GmJxuaq7RL5dPMml9m
GqNd11K85lqrq2hbJYCowxeXjHWebODB22juC+8aWaQCgbZ1ex13biyGlD9InLK5iLinOQ2m6yFK
2sLWQb3D8onHXI+xvd8yASW8kr4cUJNvUMP9WmrfXqtY7qKqXn7Gq91Oga5NGbYq+uB5eW/ufJkl
mCTAX2TCq9tApg+zj38a7q7dVGE8IW8nIY6he4X7Vt8gwISuzD7+j33v8NIoNdGOEERsoAIe67J3
4Qmj512QdGfEDPxPp0t46WaCasOwVeIlEpKd+tSZu6qy9LZHAEQbVjccPLAzqIcflD3JW49JSv/L
WjFw3nXdSE66mSEF7TzU+YmTr91YOcUffGFvHsspvTRPtEGlWzSCt1NrEwzr6hHpFmbIcUgUH/qR
3nkjl44J3vOY8i02521ev6NWvGlWfxXWP/79qL1Z6OIdXFTuKiB9uGiYncQiyqm1Z1L3e5ragqCl
PVZsl2lz/JBU9nYtipe7KN9r7ZA/JAZ3ron7NcoWMgpHfFOuM33K+hCJ2lCP15qi5BC8P3owmmA/
qxHbt0pdoNGq9yb11326wBkUMJ3TtUE399+fxZuHLn6512/gP2rDuJKBrRnUeRI40L4dkaK1Iah3
yQHFvbfz/MFp8t6iuSj3yWpo5hoanmptdv41YebZtEDDx+3x3+/j7dIKb+S12fAfb2SjKZuRxk5O
mBJ8buv0UdPXlvcalZy+jjeXdV8R85PI9XeKAUJa8/Lfr/zeW7s4hDOULduKROkzYKrlsMW7JKkf
AgNWc/jRePzNYwjv7eIoXkH2SOic1GcOGz3QsdC/rQDIyhAt6h+z+eCw+9un+68TCC9zccqmHliP
ZW7NuW1GXbJJtwVyLr7GHV3RhoIJj1bwiIai+SFsF4INiSqWIVzxKEhNcsTnXjti7hrftyXt4UpA
5BV7mYPZf4PK7GUEZqsIYmb3BGrQqpToMqGrxF2hppq9LA79Xha52hzUYnzhmnXoc0hUvyDF0eRB
TPovQzgPJcJ5HcYb5ByvxAFWn3zkjX9n0/lvJdYYeCASttNYDeUavD4PQeqQ3fbp3wvl7/zsjc/3
UmGFzJ3VZ1HXIU0SClXY3tob8coXlcPPQHRjepTQh+MED1KeFMBRpoVy9mnKArJLGmg3RZ3e6GVV
2J9s+s1VNrmOarGPInOHAOsnp4wq4N22N24dilCr9lOP4jzg+JjaSXxJvIR/oOWRzBMQdz/PdXAD
AHd4rhXTpYqmu1pMYalkzA4iYtdp1nSPPNO4gNXsPgzs3OROTaWLHXInoxVfUjS1Di00Gj3FAlVI
yuBVSUgCmRXJ5E43wKWnrerOaC6dVJD8/OCDfPuYu5SLQdCeZFWdNWcwE25ZGBbMp7+S7IOv6Z3T
4VIupsmSmr7t23ODtMVd1PAjYQF8GSv0eD0rqE7CXPEgyxfEJnywh7xdBKXgAf3/3ctNcZA2Fvsj
sCzdeF2rFx1/ncxDnFxV9fXGw3yVaUnpTfvRYPK9t3mxI4/czks8Qf2NkjrVt5N/DHxQ1NVXKK7q
5idV6eHf39bfm/Rby/5iZ17aIHQRolnPDSh6YMz2vfuM+MVDiiyUzKYvSEhE3PBJVegthCRvWHVq
+/jLCNvnagGA7dbmRTQtQt9gtqqyfZzAqO4+yl9676m/2L6NXKqGT5AwA2MVVd/gLvnQlPn3Wv/W
O7/YtyFpAj0MIQJnWbnPlUb2Sis8O3o1fAsh5jBzfdoWMuYeJULeD1sRdD63yG5AyBz5I3FsdTS4
kxIHGYJUynDpQXcSQSlX9kEb6u1uOBbexZ4PjjATRlSofbMTs79WePcCdpe0ByyLDijHcf7cmeuJ
60O37BdxXgFF76OTwoBcJ7L0Ff64PJFhwn+An4rap36hJzLWV/9ePa/L8Y2P8FLyVtdkjkPXkFM2
Vs9yyp65Wr7++59+5wm41Lg5YsMqQrbqWU4SBSawK7HjO6/a+UAicGkmj1TBtPvUZST/9yu+92Yu
Cs8gDIgJ0IY+0bn6ZoPuMRq6D6a371Qhl9K2VaRDlLKVn+YquouX6V7S9Hs2ICvRquiDcdt7r3Gx
SW2+59vSb8GpNxpGs82oMunc85pU0VE7JGH/+1N672UudiYTz6wLsCzPmIe1eQAOXN6RChnA43Y/
/W/OBXqpTtP1ClW/2vjJ0QU5jjJ5VcAxyIbSDVSxjwKN3/vCLzaXteMz7pYRP+Fib2/0bMZjqLOP
ZtXvlIWX9o7BrTWJQO88hS3fD9Hm7qog/q6AHCraxuzreQ3zqA4/aDa997hc7BSGQ/SW2iU5qXg6
9sgfwSpA71hbthUJcTyX6x3hzIKRNpkPpgTvwVQuxW+xEVSgqIhOALdk6DTNr0kBsx0KGl6FPh0g
g0AM4DDAeZ4hOlkWr///IT/xnQ/40vvJfdRaHq7piVAHlgs/VN0rpLPSAOGMexB3uo8AHO98uJf4
ZdtHgVrqkJ3kNiEvWa9bCff++jm18g/itXCVl0nReBiqufrIWvt3cv3G3nopmIu3zcaIUExPXZKI
5GkDHXgPclz6OLdZmFdLe2eCRly1vtNFDSydN/UVyPQ+n2yl7qlx8VQM0frI2xn2OBEdnXTRUS41
Qi2dGoqeqOGBWTnDF+1oDjxBteY0GUVZtS0skHKYP6WQBd4hYzjdN7QKv0Q6U4eJbVkxIoz7CjAY
g8FqMz0lWVz+e3t5B3hP6cWp7MJpBcHb0hNgGKVtCLvKEGVu5jwbX+YZk86mc3UuffQQyPBPlI2w
+3fnNq5/1T774Nx9p+q4lA9GAbw/r3XsaYyMu8KDtNs4YrwFy8wHu+h7r3Cxi3qSNEuzjMkpQuLG
ngPydURCY7BL2/ojcs17L3FR2CX1BNS5VckpiXV/24ddfAOMmNlJ49wHd9K/Yq+31ujFDhpGm/Jy
Nuy0iW6L9rFdSVR2lEtX9M7gct/CitPpuc/XOOkeBapzWvolIUiXjboRtEbIuFmuSSpLhssRiPoJ
vWLYJKEPXcRnpdbsoQsMnJYWMWI57mef5nB8DDvDrgE7UoV1XZunTTzuHcDlJSBxBEPlVBbM1UiK
94E4yHaYP7fJCuCTcSiQQugUz+miv2ySIpavhshGT2J1cHXGU3TIVrMebByYL23cBdcDYtWODcQI
gMdbekwQuoRIi2b4Koj8qMv6TpsnuVjzgxoA89pscpqRNgtxWx0fkae8FUulyWnx/XeDC87PDx6w
99bFxUkxgtcjmjGip2qDg7aR+gm6x+VkuondgswtctKsD1HMPlGUVzuER3f7uefraajjNKek+rSi
s55bE350UL6ttkrppZSwC0NfGZ1tJwSKZZ/6RT7ZeraF4elZogAQhes7BNr7ZR7zsHcek1hK+g+e
xLcnKXj11+PlP1pTsZtgVGeKnRhpeEHGqS5dMGFRkfY76GB8j5232SUbtvka/r/EkOqI+Gl3hPkq
w/LOloTeDM36UQTPO9/PpXKBzaGWhPAIrObqx1hVj2PcH1MFrey/F8A7i+2vgvc/3m8Qad8p5ZLT
6+2ADuupUfTXOuqnrQnRClIfjfHeuzVfyiUZ4gRmWG6jU9XaXdg0EEq1ctcNa1XaDqTWZh4gafE5
8ghBLOuyYNfFzr5UzQe7099P7I3d6VIzWSMWyZqsZ0Cdt314Jaz6tHRaYziVTYXfGEUOQPVodPi1
GQS7AZZwLisz3buQ3FBiwkeBPsLQbFdkGNlPLP+vYsQPKVL/pis4YLDX31iki1ZJwIpqdic30vMM
7cDJ1R/Fsr7XOaWvy+Q/vi7jFYLZbLWd2NJ/RXwhbuV6fBjm7sql/VP1FMYY6ffajAcKaXuS/G8R
e5RenFAR/K715jVui/2TsJCWz4qnu8ZgxqwzoGpmxEXs/70iASp63ene+qouDqutH/q2IU146kJW
C+id5LY2rujCOKAkz2ouwk/bPLHhV4MbO7DFEnA74FyInIMQCR+cJEiwRDw5l0iOIIOR7F7AVw3V
lBsiPNOF54yjibBh/UWqwDykpU/+L4E798sqwj9itJlYUK6ijXsrmUrET9HDRSnKRUzANOf9pqW5
Jc3c7tyakYNYaRLsAAcOb3GlG5sj0qFTvqvjLPrmK+sOaKpfE7UiB0mYFTdW9PtCdKjqpJzBszi1
UY1dLPN6lkfkZyfXrYxHUIbDiqIkazBiGBEsum+y6I9ogu1XhTSjvB29zG2Y+a9VulS3HSKnnnW2
jHe2NuG+Ttm2n7dKyz/rsMLO3i6Iu7hzoIN80zAmBEicS9r2Lh0H10T5gPpAg7rZyABTY9D0s0bB
HqFDzC63ICvEqiD3c2Oid6mP7XUTNfWvprN9rlj72KuNXmd4Dyh7a4Br2yGqShYoCeX1qB9gL8JU
kziwyXp8nfchcJmI+GirpQM81SR3LVIh7oIqbY7tqBFAOzYRKdTWVsNxUwsi44IuQCBfrQF1kA4R
BalgpIw1+UJFE/6sKPnDwBM69bIBFyzjyNzCDhM2RbChHQNKQ1LqHhcOR/24BwtlUDveQO56BJJG
5W4a+qd+ALm+IG0NnbarsayPc72R8C4LFnj36mm281G6aom/2K636Q7mC/z8uCbLUkwZRUd3ShkS
IhoWXeEL6PBbGpnG3RUc0DzI+zmCwj9v0iSQT5XgMzmng8rWGhNb20lfBKbl5jri+FE027sJeWEC
4ZpahBgyMUP2lehgJpzGGTbS0uOpR50Pp2d9ZxA+ucfOza/b1c17nBHD9dylPcwUQ4M270BSU5pW
u/4hVbwN98kAmdHeZCRme5ksMOuXvd7QMcjReO76O1SfI79JbGXrJ2MtC+86Hr0mEQL0Dk6xqY2y
Cr+JbYMDOrsQKBaNmRU9MWrGdk+QWeT2wD2J+GXyU7PdB5VBJG7DwMz5RqZVzREG3jGB/5ugjT/l
qp8mc01I2MbXy9r3zc9mE1FzDaoh/qrGZ5I8tJiiBPmKLyPZ101i2D4eXMaPs6kcL0xYeT7mPayJ
0A4Oa8ZvKpNm4jmlInb7aktic8c7/EC56S4QJp8X6quHamJpvFfpwuZ9bXva/FaYkUqZ13SaxF0f
YyEeYOie2KnregmlYK+bKdj3Aim8N37bAOlWfBQ76YJqRi0kkCKZD9k8s69tDA76s10T1T9gtJU0
uybkeDzpGPXxcTM0Xf6AYBlMDyqcG3ttIJAWV7EGu7CMainrK1iRe/87zpyMb3gIof2zctnCj3Gc
IMhIaNr7Oe+GdOG7pZcxLXg699UTfsqM971NkMOIpJWAw6kL0dh4gDyHjdBLDaH53KZ0GW/SCOv6
nI46SHeWsLX/ytBpS3Cza2us41GH2aFXY2Zvtlj4+phJqe23cONE36y0H8C+nJwN4cWwzMfsKgVq
xvxylZwJ1HIRlFMyapPu2C56Fefe4GpwZHWGq0Ju+dJuV0umJ/SPFU6rpvTh8upg7ccomL4i6rTz
+360fXwN7IJak13XdJU8qca11deJMqa+aGYyRnJIPxCMlJN2s9Vti71CXy14T/LB1R7Q5CqrhuQK
GJqkfUYA4JCe6mlK9o2r0T9tZ/z90mxbVyEFyHD7AJsJPK65jBTBXSyaEHVbJmYK22OYyWYx+y3j
g7mGHg26xYDRxvtcQEHPDjiI0uU6ypoGnNZunM3vVDHCjqQD0xr52lqJfED8iSv7QbXRr81NwXjQ
EfzhMncundac1RDriCFCsDxGQ50dXzqCgfI90mUVjnfsNI0IcGUKrTgNEUPzcGhBeNryLepwQGXw
SFU/gKmZg0+pjaLxZEDiWw5Utym/jjA84j9lR6Loiwelyuwli331LQYIjNzolFqPWh+L9M+E+iK9
qjHSt5AVBySiP2hIvDvGGw3C82AmaAgTzL3t73SaJrAD44nE7mtKmiHad00ULzfKIxnterYx7lqA
mgiuXkY/Vtktj9qhfl7wIEx1TtN5qL7wtamCvaxmwgALWxdx3cSdDgqLTOGkLjWh8bn1wRwgtnS0
yXlGv755aZ0jGLRE8xTJoayQ/TWbHJy1Kvy51SOuJXghrVT5+nAMKzCtcO3MOYGLMgQ1ikWJum5I
tJmm2IRg069N20G9SJNI/+K3JkjzJF3l+gXmUVV/jjsQa36PbROvXel4wMZkz5oY7Z+d933Er1WN
XfaBQH871EcdhjWfi454b49jbZdYHHtYdNbfugVv0eZNEtNqt24dMmYAmmF9AoTJppuElWndhIC4
edJDA0T4a1SUgW8rxWlbVQOGC8x5l0S7JlsZRx8NcdodRVjS5MfnoQlngFYRuA0GBKxkaMp/l2Ni
/YpUvsmOO71W8KzkfDViYtCrRwGE8j5qlgNSIrtBHaqYMRGVDct4YE41n8b4gUyazQiVXjJmXyRq
TAguYxXVCDiuXwl7IC9FLTiwLce94ZQsU7+xkk/ewAqUZaNBBJsJVA8orY5lcrXxYFXHNDDR9CcJ
QZ8/zKQJ+kON5gQvccNC+veQaomCaWmGOmn2UZdWogWmEAGAsAlP23po2azIc1DVZtgtI6d/0BQ2
0W9IZmN1hOxb4QOkBOaLxtyTYME4kKlI0kOLcoOfM0HC5TjAcbqsxwSc4BPva7PivJ612le4+IVf
TKzEtmNZUIG8Isgrj2Idgin6yTUJj+hYUXngCc7vnTDgzk5FBnQPgtPqMCI33bKCm1tU20Awo4dB
7l5oYfhjpKfJvgxLvF4FozM7MY+sgGkBcPIJKLBDhjLKfR9Nr3FfEi3g/1dOZbNFCJZZsnTHkX2R
+RyzxsxczagssWsgYXPMM+DaHzggPAinRVU1U3NYlSfkU4TUaBHs4Wq0y0mzrpEPQTQAWUgTQlCu
4dGN1g4h0iarf4ggtu7Im/QEIk53VRNQNrHDZt3zjACK8WyHTTWlTFfCr5JoQD/ZZIOBOyxAm6z5
odYK3IZtgmbthMqaxd+8w8l1B76RJp+qfgvV1eQ5FiBb1Ou0AA1Trw+LCyx+E67oNgJSpxb1sLFk
ONFBN78W0+AwlNV2FF0y/0nToYYjf57M1N/HrDLjddrXq7yLodBJ7tZlcdnjGq/9eoR+S4PYM7V1
Ep/TNl7XfYfEoO53FkVBsseUL+TPdEzH+TEZM80fK2SGVj8lflfUOypNt/p75dOAhcWit5rdbTqT
XYe2T+tDvLOQmbwOoUhv4gEodDyXw7S86i9C2BK7kKIZy2Gn38uls1wj8QW8JaKmdMBesSgY0dko
AlSUiCi0LOiLJtOQV+wmGAjdZ/Ao7BQV0Gu64HHsbNPPuyhDAdQf21aiz55yHNU+rXhWFy4zQYzi
bEvSXxWQq7Et2NTP4S2b5qS5IsuWAP84T8th01Q+plKLHqV+arZlD04kbZB1H46hvqHcmR7wc8kR
6U4qBQBLPrJ1ZDifA4f7L+BcQm43eojqsStkv0J073BcxEULVO7DgAMC2x+m1hVmv2JAEny8gi/w
K6nW4IFttNpDW50OZ4MyHdE3CMB2G1qDNBCfsWoj5N7Jns1XA0cRDdm6XsPbyFuemLzKkkxcM+Sb
UpQMU8fHHf7hFl5gPMSf67TP5uXGZlFv7+euWtOyHds2fECh0IS7bVWrF/tAhyz9NGaoVvbGsZE/
uKyv58MwptU15X446ywRB5RcQvU5DVWmgS9EWXK3oQwEk4tgXXU7FyZqQHhv0iW9RUX92i6soylA
aKK0059hlj79MYNQDkko4b9xOcVmts9WjWS6iVTLWPZIOPi1MvQfGsxO9n4IyVoVjleCgl00hfG0
7uTcNcoe6Iibs70Suu/sDtfxTPGSjrGeP9d9LWZfWh17K8qAbjxu9nR0ZLxPgJwk95TVwXNjZ16h
aY2bAS/i1TSKP+FmDPI8GBTCdAUUbqBzFjJwLMCkCL1cmpQ1NQCcLT7zN/UShy8DJEF1XywyQBhI
SWB3jdJcy8TRbzaiwVwiktaMKlfbXKEbsswSJCZfoZIFIpOGLdkNi6j677zp+bxTeCKSTxxvYjxB
XDBD54qgbV9K268jmlEczVwdsGkreuPriOC627fTSxcnUXRYOak80ueXwAVgM7eaOdxdYYXYbXUE
Rjqi4clC4fnrQdA+MFUn9c26AOR2nBHuPgL0A/h+nXuhMd4YNkx6k0fAtZS71iC4kuyKoL5/Hqow
zlOn4ND26BFgtNWqAjegPtrxeUxKE4uYlE6FyzNknMEhJYTemXENgjJY8Gd0M+PfFnkc/d5LK2+w
VtiZcpVFZeTXAAa6Pr7S8Tp9lgvrHsc0UUtOHXoapSGK+jzC6GbNQ9Aou+wzo3Q5WWb637Ec4rlE
mLLKrVvAXhcZe+ATrlgoSfoiinAtPDTYaatSbxRR4rO6H2KHHX6pthhme+3OeLqGqOgAtsypzbYr
BXwr5DkbbO/jPB2T0KNAWVySByvXRRUId5D9JMoo2YbjECfVIRXVfJJIfCv4axxtr7vkJorQsInq
XqJgg6SM08qdVbQhw2GAcAKgWlDKgekqEjF0h2mi/fMwDdi0ACQGuj6NdgwEdZQIJs1jPn91PlO4
llEUTshg2G3tEO5qiT1jJJj+Kg8vC+9ohokCGh5esqe4hgHSV4h+xkZR7TCSpgSfQVDtvQodbkyd
v1qD5aeHQAhVo8CFTaf4fZoO+QXRMlT4/AWJhkIrb88cJQJuAXT8Yy2LvvQttg/aBNNz2w1zYalj
98z18ouMZXWlhatOkluD/cQOeRxYBqNUJHZrE28oRJkWyM4BZiWvMwtIb4PMvdVKlHSMGf99XCXP
+wr8PAlx2WcJTX+uWSz2ML0jibhHEZhLBFzTIgl0Bco9rs1rW4EJM3l2JmnW9VCi1/Yg0LwP8zSO
PQK+K8r12YzJ8oNahwIYl1t6b1XX4PqfLv1vldjwONBg/URrxGpCRwKOPDMI9kBWeFIKacNdG9v+
p5lmfh4ZGx4F7BJY+aTB3IYhZrfGYtjbRCAkRvYYikiB2JMsxkJ3EOe2jVu3AhTJea8DCwJGCKHQ
b8SvN3cSkd3fgAdlOZkCrXdxHXVPMO9C/6mgtGOnJuzUvgEQdSwj2IgeEyH6B9DjAGyM+ubPJJbg
3s0MhVnG+RcQnIL4Jma8vpucAXyF1FmQIxJsLlsgVqEwhfn80GDe9OKxDwLgv6HNVcpaVAeZAGv0
mtIbIqa9qdZjlUWi3nVhgKChNFQyKvuuS9DcGqbVoXUkR1MqHF+7aqvW6HnQC87lvGnX8ByBq+Cf
SOLn9JwlSDnYwT4fDGByoLGaD1tW38ZbKm7iiKnX1ikg8+DOrz/DcNXPbLH1DQsQq4HvDldEXCsn
9BNwTgY7n3L36DfSgUw/AuD7p2qk6osQNdStkGRhpcDcGdo+tQ33IkKJ6Tc5nlZwiB0yy7gVtxi8
9ep2Q/krdspTcUdJZrJyE/b1OtKivig4jvoXBu/dlUjqbg9FnftT+dAh8BDb+gl67zrNDWrVpMDq
wJiuDUH4KAhp6F2czniM5kmHfZnCuGDy1gVzsicLEDzwJGUZQPBD2uvSguJhr2BZyqYdmEb2DGUz
kqQCrpOHGhhldhM4z3+FaWPqgimHgjaSi34Oe5piFaccsTAA3aNMSfGtdruWr/47arzha7Vl1e/O
ujjJIx4IAmQnRWlcj2Yip3HBLbNYp2xC0FU0hN+aDjQJbArRi8Oc6bfDlO9+5uOa5WGosCaDefM3
85yx01yL+idrffIDJVv6FXEIKe5kwkzBeZ3r7g/yWlmQk56ushSok26nbai3gi5xdo7EQLCZ+4F8
Uh7VWx5i/df5NrXiTFCB1IWVhgx7xKpvZi8GOnVXDI4EqLReWyApXgzDB+KNR92p0dRobd0WMWm7
9GvDkUxXimSEKJckg/qrupi6W5+ESugcrBW13cO6iZ2NU+x/99s2VsG3BVXdKXGL36mxHlgJEwk6
rjzzKsPoZfaPpJeIfAopqLZ5FcN2+LBhuHtExwN3M2yKYYXGELhj19aHIagiZg2OaWWxX9SdZeRr
LfrsbiNL97mLgMwtt9RXrqBpjd4H2FfDNuI4WAb72DK6/fRejscl5AOFA1SbT7Gnwfeg0+mhc9w3
59HGKP8SS9VwXOemeWJbE08lgo/sw2yF+C031aojldE2Fm5Ba2/PtOYqX0mrn1tohO/AtjW3PSLc
+a4CJM/t0LNgU2FwBxEnga78eMRPZCcCwZEBACZisqTMdfiewsaKYuGhA5+KQZeLTMi0xp0Digxf
ekfjh2xe8YXi30Z8blqb7Q65PNC8dDgsqv0SLziyOkDhzHkWcn5pkv/j6DyW48a1MPxEqAIDGLbs
LKmVrJFsb1iyAhjBHMCnv5/uzlUzU+PuJoFz/jgMyL1sBZ8RdH50kn6PcpDlhCHcHxZUunNeLiHg
rM72mWvFdiDWUjc3+VbxppaQ+e6F7w1bvPLG4pLHyOkXMzry4vLVvYtpAXqvGEyusSeZO1NJo9kl
LMvGv5jYR5M8NZjbwiB3TTKVG5Yl4m5F0F0AD7Ly0IcAZOdNrDM62qmObnEVoVFyyQoD1g7m2Xlg
9qJqqCzmMdtF8ypzVrhihjXrvJ/7102bOD7rUZdvfi6z9ikenUw8hdZxLZGZXbOexNDq8Vja0Hmc
ZlO8l+PGIq1yLMAHw5gEt+L4zgcWASYQL1KDPjj0m5id7KkKuPrSVyM77SzXfd7l4UNbiPlfP065
d1ZlEx/Y8ABWiBluCRzlx3rHgU2FFPklLo+6hdw1AZNBz2LWHKN4yU495oeQ6gMlPvBxh1cQiSg4
WbQMFziQuvjw2l4+z72u2YX6tL5r5VR3j2HmyQsQ5GNWLd6Do+V247B2GwSxDSRdT34IYKOpM+9k
hlUSf59P+k8bVxjDpOPNlx/zrE8e/qpPm0vb1u+RMrSD7IaeAb9Z7lq/8NnSl9V0ZDYpLXF6Ou1b
1w5uvGfq7Ru03c3Unjo7Uw6ZEXDYJG3pRocGoDJO6sYpwufZz9qr60TFmAxMlthTvHp8zkzVAEq6
FLE3TrV9Zt5EwXSVUTR037pzPx7ieDZIRzqOflDeiOlC5WbQzE+CYU26HY6cZFS5n+3XYGvmg+vH
Mf1AgcTKDTrqYXn0s3rZGxlQ971oqfbBsBCdImxgmyTIQWwSRy6cqJ5PyIOKxLoTfpR/rF4JCV0X
uZyPheyb8MCZxcwjrT4Gronploo9D6S5bbVEdt/U42Uzre32prFk71TV3NT7ukMgdqhAny7h5AUP
4NZqX1Sevo9Sn+fEzcPXYHTBqyLW3CSWeVq/ajHiKy9xYzPqFbHT79bGLxBSQjf+fBRJ7McST5oM
W8cbT575yV+oB6IXVqXqP6S00nqwTCz92VDDs8xx/zz1jf2ryDNUhHFCIOwW6kq2w5TnnARupCL5
mOk1eKm2rRySIW3LZ9ojrH/fRdVqWdYXHL0N1IQ9qFSsoKO1Mi2CX1DcHS9eSIdrm+YigUqzz43u
7LQH0+cecCfwP9qBZIs9S1fhu46z0nxvXkv4JeslaIFsG74ktB/6Nu29wt3Rz25ITEszsT12AQlj
p74Rc8eEPMZ3+GjGx3TSaXYITE7OSo5IjOyJMC7RZaadfqY2G32j3cL0BWat/2qd0EYHZqnirCqn
OHHPczPpjuA1cDFa5Ngaf5iFOXvIF56ppNe2UreEa2TDjc3DoIVQA2c4TzquceUVtnrvALsPuknz
34sfzH/oK7KflsXmBgCep86z68taOS5taEGEfKPE0vcwsdpceLVg+K3nd9XO9JjY2G6q0LupMk8M
L07jj8EpqJuqRdUf53YHObDcG78I6lsILBP/tevmwMb1TN8cGH39hVjefvRb5mqy+GbnpdCwYzrv
nAu6h+B2Wpz0k4VHDad1S3MmdMiYrzHoeQp0tDo0O3ptCDEcdOy9aWPvVADwN6dD/hIty4ObKn9f
K7+czwwITVK4NmOm6MbPuFmH+apTOMKDIXL/tvQD9xJ1Xn83LrU6ZTIi5xtYLlNgviELUYcu8kIK
nwYgpeTpUocDFxzTHOEuNfWzwA7ApUhT/Zk1r16xvneQKsksIGfGvJi/5xK8mKN+LpNG5+mrrTrS
GsZ2CJu9Fv3MwbN041WJNf+u/ZghWNHXqhLITFiWUOeU2Y6ma87NGJW/VpFBcmIk/G/lauMyHrYc
AHP1IYK7yNykdew8W+E1nyYT8jC3bnNwJFxZwRnDQecxGXpRFh48V+qbrZ3McfH43ztyzI60gIH5
xSWXTA3Jg0E1yo7Awi22p3DOu/0EsvZcljGbmN5yqPcev2eLtJAi1JI8r7kou33aK8WtIirClrH9
HtN8GCiUaX6yRObYPS+hmV9DYieq3dhzhjg2Da+E7lJRalPjw+2gWWYDg++GNNuZSvWAAKn2/pBw
Oh/HWusnlAPRfgzCZb+2anmjd9XuXSjn5y4U1UOtynwHzNmcszAVr7ztyDMlDbgJaJhzmtJeHojN
JVO4y/Wp8gjTo6swZS2JdEhqRo3Mpq83wwhnMeMES/buOJ25Bf9uWN3y6b6vaXaNUuZeklXj/uwO
YACy1/l18oxL5aC7snKOw1Wtvd8ndbXmez+mlZHqoOdZWrV3PaxGhAqqc/3TVug7kLHGWHvHsmEx
JVTicVYiPxdBpS7EikXHUdT0uWpT3Y2Vig+mKz6Mh1OV/xTTUtv/5Cc1pbMktsntnmLL+LEslHxd
8sbdQ0zKB0Dd6r7Na+eDh93bb37W7DxvpgdvJZeOD09QSONlyGTNlh7SkhQWT4MZerWkRCF3sj2h
LQOnuBDvaIRSAM383bFBfQqWNDrO0Vr/PBf+Z4gJYcqo9AQe3BdBWD1lYT4eQaShRdN1pWcunE7h
aEOR5On8b5oF0Ewx0dTa+J8M3F+dXoJnvLh2PwVG3q8FnNUCTv8itSS6W5TuPhdrfIniXtwPS/ce
tE17KLsMdkXjp/EHqD1WEHIsuc/9F5CF4QRoVd5IlWZHNIwdF7ktvlx/bM7gkMETlV8vQ1jlr5UM
/Go3MQOcumxIky0l+5rakejZqXJyd3rwiKMIYjID0ES5SdNYOqHGUCKDcj5CVDl8n7Pab+jc0K9k
uPwPZuvLfoeSxZCPqOZll6GeyLjsMQXsu7LP99066sdV5H/cAufMe7YYby1vnFCSBnbQYSN2U7Zl
tXdaxomLsAwEfMxjZwup7+ppcD1xtAGubFCpcdSb4gWo1fw2b/Fqzoxtdv0FlFo0kFXES8b/ZcPs
f6iSUKQHma0hQW1OZPtvwhe2sUzWpVQtvTdZ5163mOLN9yjvZHPD111UH8pFSQDN3bfZg0vNn3e3
EeG598lUcd+s52zdjVs6NXSjNy5Z9xwrgUKG05C6IzY6PP3/xVOfdV8Rgd+dTYi9d/o/0cQ/YNog
OW5JRtQ52W7ysf6dfOvEf6exYob2w0jfQ3+WzqGfTfp/t15xcMNxfMmWiRiHZYh6cUjnrqB4YHFD
Rkt/HKlXS8yIgzxRbeNm7+Sn0z6VpMInMCPXaffKQtkyI1UcN/Uurzb7Kqm07p/iPFqyo8fVKHcU
s7RXQBUXOUOZlu33LNLRvLSFsubZwWDc7+Kci3/d9+HSF0nOy1rcNUPboXd0/C1n74TG8hOuZWMe
zDhigFz1BlqblBbAelctTg/V4PlIZm7i2PPtHeLdVP8eRWOjB6Ytmb/ahTaKZJv8dnnNTcfD5OJV
ZWzz7OL+gXiNnMcSkEV/Z9FovqcQN8PBa5Ay5/tZSTSSOFzC+EKOguPtQJo28cjoM+rDEGXiJV54
SnBF+mXWSYQJeVimie7I8ku0mPBgROOYgxuPal7JkyFCf1p/jRnkzD4fUD2JJGzQDTsH1YxrDe0r
Uzl9E+NAcfcBPq/x1d1aZZRBDQHu5R33/tgf4tQR0+9SCbN8xUBKkZtYQYGLYR7L4mzddVzrYMpc
T1Qez8Pa6jevEDDiuMm9SFzqNhuiel+0yM1uKhfJ0Y/XlRK6a2xV7ZzR+/T2MvRiqJt9ONTEFA1r
TwxsSCR7210oAtSMRToKtr/+PNV6t0iquhGhTTBN+7qOw+W/DGjLe1onadtuvw7hFKTJOKue8Tdw
NnVPJV08QVq7KDSkzzc0JxiJ+qVNhNArERVe6NW37KRsuwlBf1Z/KquUGo7eHOQb8p+sAbKgTCnU
TX/EJAAGNkkdVNcOPqz6gMAy29vAgaW+C2eUEJNBTqSMPMtIKL9mVgjRysFtlXz2/ejWeeQcNicw
ht0pG8WIanRzBGjDqebH1NWF84QF7mxM426/pZ5DakCHMcrLZ8gCuzT3kaSSTO4pXum2f4Gjg/W9
CidU5N5qg+rfCiIwdcfc83R2bKN87drd4Kqt+wkWQfbdswTL/Qo8UJ82Pcfec7vRiQ0BP4/dDj70
Jx594yMkY0RgLdwakrJv8P4yPPD2VdG8j0bbXxHAV+bqKFaz5shdGpI5kE6K/cR6nBN803XV/uNl
LvyrHN2c7JDFW/yjg9WQt7/svGw3O0OEF3KMv3Um8/eZ+Wcd4bkyhY+x9JAX6FPr6616pvyN65qE
/f6RwyQoLpBbtfpVRvmUPiyymseraHFd3BQFMX5OOvT1Hgm8OhQ8bswmcxd9ZnFRYqn1io5XVDNW
/CSRj+K15sxuDnz+ajrktXGqPbIkj4ZYuU33qQ+g8670FrR/UXy5n523bhHQAgQqsPYS+XcKkpqd
A2qDeN+gR3DlNHH1HLV5LMgGDmQQEAEh3f4K1Fj9zhDZTA8x64XdQYyG3TVr8ig/Wo/399DGkMCJ
N61b6xKf4obqdWnGhShuR66k+QKkP9imWbYmmTFLbbuiAH99FKhe1BGKmRitwrPKMpCs3W3ndtO6
S9Mqzc4N2aawkpmlYJaXR9yQTbI+d1os/ptcArm+SxPhfLAkwk6Ao7N9XV1npiG5Vb35MztxcxoX
FGueDsJL7I3Afgpt6c4l/Gkk0kzyKgFkFLzoeQiCHdOASqqrE237pkEFQIJMFo5nwwPgvqSlAiVq
K0FITFpUjwNdsMHDwLTL0JKNhJcgJKtvStoct0uAB/wyNFvwoeJVZgcEG/K3G4TzL80vO5C61v2E
TNUBatBQ9s89GgG6XsHm/6Upb8t5Lc1i9q7yQQZDkpLGSwj77t8gSpifaN6ygPy1idJkUnK+X0pR
lLdFmTVMG149vftt7K335Ju1f+Hy1s86DWt88G2aob6efB9WT5d7lgEjd0ucztEOv2dG9IBPwyYw
I3+cmIShmvixdJJvorq2VUQ0pK7nk4pCaj67fAGGkD8vcuPGsCFESP3NlnHDAAWdzl0xt5hlI98t
f7ywzVcFUfjZUByz/dp81f21Aq34U1GVXXrb96Xob6UVc3wk6TbvDwgnt3Yfm6FmMFm8zNwrmy88
tjkgyhEzViGeA/QdJkEH0v+DkvvRGf/A9biV12YC0V+zFsqu1LJPYWJ04e2W/MdBrawXNwnNNh7Z
TYLUqwcAXLxVOLS6cvh2xkw7hwwpC8OWjKe43Btla+ck2l64vyVVYN0rb1W4JE5tAbiWTpbVQwyM
3Sf8cHX4NcRt+S93ms7hGdqm7BhuSxvcoiHjqs4HnEFBXHbhbhOOe0agVAzJlAEsjEPTPs2B2wFu
9kgV8kftNr5+BqgKnoFgS/0ZUENzL6di/t2YUTxhQEUl7gScD9gOp4GzX0yVeNacXU9+uupwF4az
ig7BmpXITsNO+Pntgpm8eiv91nBc6kyo88ICFp7jCMjoGAbAI0cUXjlBh3JBolLbCIeQ0h0an7Aq
pP3V8U/XnjiWxudcCn0T2eGQzz05FJ7WnftCKINv1lPl1hvRaNjqHvXYSFLKUSXxXG31goHOxhZ4
dnFjhCuJosm8echsmaV/K1UV6g5AaE6jXdDSD5UAIm3dweuCUF0jMuPSh7pc+kvd5J4PCd13nEtT
EQ83Y2SXF5zjXZYI5Q4Zhvoa1qGB4jzVdtKXsOakP892orYF2DTIITg4h25bO2zu7U+YQfmLLFaD
qN1gOUBI3gJU/lbb1PiHJW59/hrzMvf7Zcv5FEFex5dgSs2veF3CFxkH8Zvb8STvRmeR4tuubcaf
lUm/3NHr/0ZyDpvjCoM1J1narvpQbUDHO8FYFny4nH3kpExxNonnaAnUdpjrbOhe/Q3m/1iRA5J+
GsaM8G1r1fzUa7e6FYw6z0Mb0W4BhcPvVaXKwjFMU5hI4RcDwHFoB576qTJd9kiEYyUfZgcd6l2V
juKurVG0cHMae98KxirU2UVJMcGYwamg/MS/VWdVdVChyMokrMZNwZY72nsx6OYujUP50aOp+2y3
sCUkLcs0xlQVxOfeoO+cjeh+e/j746QiGOWhdQhAeFScitl+K8bmD5uJRgDQ+UxdDSCOuZZ11VcH
0yy2QrdUFtmOyNeVQ8y4cZqgeXQ5o6Js+xNYp9khWx6mH7m8+1gNg9RP9Uyv3K8obLLi0mdV9zP7
86okm/WAl+zsqec1GHO01y4Cv1PG9I+JM0zthvYFrPIXG0ncHLrene9xpagrfSzdJWZeQGhB+oj3
jKJl9fcsW8PwSpMD8spwCerqJW9TaQ65XlHsoJ5di7fAZHZEu9XOKr9DrlcABc/dmH5DHhTjH9ae
wHWSFKjVPzLtb2LHOVP/FnSXDnVCzPi8XFwVFdxIFfcyh7PrxQGyR7is9jSjfZobcOa6gXAUE09t
W+pxbHdTLpzlHLNwvBtTxPwNchexYR+16Il2+aZiknw53qrrwvboPSxe5EiCdJY5eFzroKzOXZ96
3u+1zPXyCkk1dmCffIN1mWQqjDdi4YFxIXV9BS5rZ+Ok5ybeNujwiKjyN26QKj/mCwrWk/nBQYjy
KHQEvKoFTy17QLDta5TAzkdH9rk6h35hvhe01twkzuqsF8dkGciCQjh0l01d4N16wTIwD6clW+cH
L79vD9mArvLQOjU7rF/V7nysKRwMXv3Y9LitGASWYGcC/H28TQuIUZG29QmfDJsePSJhex8jJI35
7t1846XWvfcPOwEYQeSOc3leoyyub3FWZWAsTin9g2r91f0PZ+/o+KcFS4r7u++LfCE2Aantbdq5
df2yiQKNFDE/wXILwYZ+vJSqLz+rcYow9A5cub/doQXkt6gU/TeiR/E24iD254MtK8aABOErU2o+
hmo7gpSn401XjvZzyGsyo6h8DXm/Q9TFCASKVGcXRCmVeIHdRwxpAdqWpzBqRXP2S1V4R1eH/A0d
fwHiQou2FDuLaOvCFzYs/3A78Y4ZwFeo6Jar/T9aNEJ/x1M5eA/d2ls+gIsGpZ12ugrKdyfiM+10
M8n1lQV9OQyjkYuGwwg3sfeXvO3WfTb1jM2CMNX/arKOyC6gB8rTe3DsmIKJqmlDVPLEe4y/AHFI
Rm9001a4b7SyD6XT129WONWzRC9wabVQJ2+h0KafMTEkxPJ5NFdK95jnWxzsyOyYn3nKVuIQpXgk
qTWdL2mRFgUzJ0EyVCHHcbdzEIYeCoRIjPNNqNc9f67ubTG3bwOGNdwWpWNCdBYyQyVSBpbYfTSw
pxjRzH95N6u7Mu+8D5Y4ChE3XmZiPqrZynHfT2wyV84FPCLMZndrEZv8m4XSL7gBu+xjqrpSILrz
x1h91bUfdP+Frp3du4qqEGj+jkKYL/y1IMuzMtsnuMTqnfsgivkIg2Kb2ftB03xwBkiCUaHJ0BkS
BY7SJfYnTKQq8Jbqw4xN6P9AFV4fHKDZIhvseNjrL1cu5BQwudaO3qGKH/1LwVfXvQ7rHJfoCA3Z
14RjAFi5B98VeLG8qkYa6MooVVvSy5hCXs+Dh9JMOlMUgVtx2ukECB7Zy44QPGl2g5Yp8C8/Kvq5
nfWQN97FU9crZIvAh+I//t3Zv6w+4xHfYnRX901DinPvVelhoYf0lRbQ7B1DDgCjn6kl3Pe9VQBm
MUbS6RX+yze3XSyyT11mwX8bSx0PlqMV/SerRBpsNnC2qWUirLZ5CxEjR/E5WnL1VSJOZlcfhv9c
PBPtsR5CIngwvc5fOmtjAoC3oT3bPPZRSJmsvE7dNFHJME71cZtt1D+bbSoFaoNcZ3GSZm1PVHNs
yg8Bezrcm0yTDIrb1p5odFhssjQV5T7Fj7ybQaWmYzXNc1T7UphdsAbRJwIf/7lL25xmmBDqKcpc
Vgr+srD82zbaYz+5aD2wJ8j2BcKMcU/oUAJ/1sYtEl3NXnqeaHVJ7z2xyR+b3Wg8lLyyEeLqkxZo
/jTLkD8YY0Ki3G2gXlS7CI/lSEbFHZFba3BdBlDhL12GGGw2Q1Rc/6OfgRmBvLvxgRLro1uoDR5A
rNtVoGFghCmX7TwMKn2sNjRtv2o2pUffnxfIWwxN+1QN63bnFnkZHiP4xb/cfaOzc82aWeoPVLy9
yVHFPSasHslrZL0ZjHXKf8yeG500zNl/hrgzvFhp/xVoSdJaHAOXi3nJ3rJlMC+QJTBGKnXPE/Ta
R5er7de6quDONcP2zxJ0fpwotbsLZRi8BylkMrAvyq68Lz5I6Wjp7nGVvZm1Wu8Eiiga23uOLUi1
/neNkpydoJ3C+xpL3l3aBCHNDabGElaCTYbu2P6J84DixL7aXlGPrQ8btM+lEiGmLRLd8wMRe+pW
rE1+71QzK8mWCg50Eiz8kBnYDZH26unYOS5O60yMfxH0iIclo7x8RQJ3i6Oviw84icwnmhS5w6oA
TDos4iWi2fm5se36TlAhPhhcAo9ruJIYhex59Nbul5w7eBUZ9tMJ1a++iea+vzTCRdYqSqYDanDl
wVHzBwshNoghK+6Q42C/cVfnTptY/UGx2RJhssYsJmuNGiJNx+ayaSXP7mLsNZxU8a7munlrNGpG
wS/ykc15822qABfBOoqXFbnGc5yly105r9PFh32/87yi/yytJy6gLEw2C69ZUo5Rdo2CMr7T84+U
akidCgmXg7+uZ6Kp5rbfh2qIQHwco2EhpD1AVnGZo4Tl5MxXxA5xASmE+VlBUE9B+0yszDqjvYkE
yUwkdD65LsoytQhzcMd8+V3PNVgXqEIW7+3cZzQ9ryP7SA+b2hdM27Pn5/s2rN1yN0nUfvR/DZLZ
B2iRS/CnjmJsexqLq7DT10F0cMB92lQ7WTrvQxmKiw6L9CaN1vDPKuhDQPauroDP4z9biAm2XJJj
64TA3dPi3oFsLxcxb9MtDgSzT2OilzShcTftJHIq6vT6Ch9laJinEnlkoPqxfTknj62BYFDS9VXz
HiJsPI9bPJ/ZIrz3qGvH22FTzRNoDbCXNyCzXL16J9pwrsC5pX8evVycECWWaMJlfFxxv5E6mG4f
m4PFp8CF+xaMpv+nZ9d5gpPEabrAELWimk+1aMZg1/EYIfvspz3DKR0c1oTbK88vaoGO7ocUYqHc
u7PU37Y04gACy7IAWXjv8M7Bmk2pHJMiluY62FI5O+X5DjZw1a1worK+sejD2WCK1b0yjsibFqaJ
O4ciZNSjwOXGICSF0M3Va2b7cVd2k84TA+yER3kB6HA30nBcqnzQqHT21yimNjr6pa3eosAH/gL7
OMThgEgpZC57RIzDOs2GJi62jetz40G+RHmDY4MzmoJqHZR7zE7TR2CC/DfC+AG0OVwuKvLLa6uJ
R4wHGzRPNckNFHy39e+BxGSdxJZEjiQb/ejeVhhSsTJVSDlckn7b0kM7g6LnVKmiuJnqlMEp9cYV
8oUUsbz1CSWcl/4kAL3rQw2r9LLOHoGhFnsRKnhRQe0sEVmDrffGLvDXEDyE4XOcuBynAH+8qxwD
IxR47s6hPmo+F7ZHHZlNLtQfdtn9wuW5D1jm0G1M9ckvrHp3UUPdD4j4925k4LX5WQNukaWnuRxQ
eIdZmDyQdlxfJeoecttIXZ5wDfnjRUkqxf2OFtskEyY/LtDQGIoBesMbjGjeU0Mz15PeNnvunJoU
RY/0EOQknfNNq32Nnz+WCKlrgeAr9hn+UcN08VcHpKUT++O52jlePt66/lReda3G8BZWjVCgagC4
PqMNtshKEHUQ6a8ykyYLc/bZm6fo2mV9egCFg8fvW0J6277+h6EIBg8JDt3kpD3/l2J+c97wkMdP
9FrAkOsun6gHYMbCfIULYDqG9ehc6h6NBF676WjJ+kYA2dXptJuJYrrpKp2RixQ3Zr1xMIVb5iXH
nMZhdXqglXZ7VIHLXkCM07wPg2p7YyxNd3VGVuSpjFbxVzfB8MVQoc428Jvjpip5wLfQvLhb5Lxs
3ux8tQ22ATVFKffSBteyeJX+SzC8m6GrcP07VoXxQIEJ+k4WaVUmHpYpkI+FnMqYFfEGqnsBABrF
3zHGBQWyF5b/dUvtX+oxF+/lhj3hbLGeEvhjm1to6/yyyK6/Ki0M6rq46e5KMfNsWO3cZ5bPFqt1
uOONAgsgTjPDPDIscQLssH77QT4c2EIUfydJ4mal8S7ANUKIIJv8RdhRepWoBu7xUJgTO06LEaSz
x9GNtZ8IPbfZgQSx5tfcdOmSFNXEG1V4zb3NTfPP5MI8ijgQZxV220uH7AbjHSjAthvjqS0wGRRA
REEQH92prJ62bfGOzrKpR4WM7ivAGIJzfJM/KtiyPI+k0RwmAP9HcvDyuzK1y+uPFuGeXar5Lwz9
+XeVMX1gZNk+ezoANVaDZkJfu5nqBuyCkgYicm4EwuunH3cXfgPBQ7HrYjlf16HGxTC620cmPe85
RON6Sb2ofizcbfrn9d7ioZoPyobTHowXiSXwlreYEvR1VtSAhZ7DQeiHU3r013S+R0JF5Bz5UaYg
jb0ARYSVDpCk6Kj5L5oxKx64aeyDHqfCHIbWOL8CyTVRYiz8t04+mo41hgG8l5hgivc8dQD4HYs8
N6aV7Fsi8Tr4/VRtX7monOMw+lP0EM0Ogo5RVNNdrxG830xSyNdhSLfxkCnZob0aWwo8Mg2534DG
EWxOqXeB+CEvsooTDaVc/YtQ+dg5DDZrrkg0xX9uC/p3jI1P1xB7mph2JUIzfcTFoT7bLA2aEzVE
xZhkEfd3kvduLV9LJwicUz/TzLCzFT8CSQbzvLEHVcZgh10nkd4Mdl5ZBFuugQJDjnJSuyMifOnu
kDdZA77T42OhrbGYFWaLbLLQT7hTcfsIr9i4G3+cXP04qosIbef+rWFCd2OVOvMzl2A4vixLxDa+
Ne7iP5EPt61J2QneXCMj7za0/9f1Evz1gOYmqu7qVFRkXDFIF8O9GrpiHZMeFvxIRAJa3LXP/Wgv
2m6md8pTQbdH/UurGDJv2bb8q7qxk9zbLJTLH1TRPzxNrgvBMt82EXkSpHPcVUM3e68GID9+gRQr
G07GqrRvbQb0lV/bYPAgk0230LxWk7tmT8Nm2Znhw0p1JabCXXb9tnSI0mLU0PPzOlIUjcsB1UGd
Sr9dd4Xyh/4KfxFFyPxr1WsEPCGyp0Rp02+37RR75nnrkTw9yECiut3h89r6Ry8i9RN5qVLxizSy
H5N19icaQERr3xVRkz9h7U05HWmpyqjr6FN0RAzUoQrmhOasEIAjcJa9OwiQoXobnF8xduVrsEYI
438QAW8XENPw3xgH0Zutt+AES9PdAD/Yp3710MGvBUlgtnyY+h/II1T+vw7W8a/GOnAzdb5/sH4I
5NAiZ4HjtM4f5jzB3UFcSI7n7dGpQdQahcxLRT06gGUM6oOqS+Znt6B6zWxxdbVZG71wRcQnEC5u
qbzkInaj4ZSj0f6tbcnp0SnGnp8YUWcXkoJw47vr+g2n7OyKfkKfMKTGhXcMqkdDhfrjRhwzZYyN
OQYVwuJhKCpFTFtKpTF6EPfRbsJegdJKtJE/Rq8kX4rhT58CGiVZq7J3b2jx4Zqcoq51tHtdB+3r
2kmE1/68vv2Ps/NojhTrtugvIgJvpumVBvmSVBNCparGe8+vf4t6EzWdJBHftKOjEOTlcO85e6+N
NKF41WWBJjp5KdJPgnxpKCotQgg2PvUL6E6A1BzfujV97I61kbatLZt9+p4qWLrWHCiB04Zmf/Lz
OvqhRln7M4QTU6w93grSBBUuNWAiPw9GgfZLiuMfFW/cRiOJJ0PZUhuP2AOlL8HvaM0FnfoyyH58
CUWyXldx1tVvcY/gFpdEutc4ZZ9Nzq2HMkeluuoxV7xnihw85W1fILvm3LxTKQec6nDmrkLyxF5E
IXV/Jl4rsWsvaxXmc+dtIkuRnjOxJNe1M5toV7gCzodEye9DP6TY9NjKP9QuwPRAC9N9zs0yJ0t6
GDZN0um/ZUGkQYIg2Vzz/UAnm5fKsWWicSklWX5X1Kh7SAykoSJ+DQDhGu1frBEOagGE8Y9ugTMQ
I1qwrfUigHchuw8Wf6JdGkP5D6Y3rG4KAIKix0mI349oGonox5OemXSnFU/o3mk1FHYVpcnB42i4
ATQQ/KhQqr+6jaRv4J71O911Y5y9SBxBptNhLbaRII/Q67QpbR/wiG4jBA98eSVIg5A9yW0l/wxa
UUsZ86LX2OBZLsRdL6TDWgo76SUOGcS0rJNuJxpK1nwwuiJTSkYJku1w9Vfvqdm/43hCbKfg98pX
Op8yGxct3PkwSfVmK3I0DGyxyjT34o1HlLUT5Pmm7INkWDdORico8eJslyhIe/f1ULT7gSrO/jaq
pXE6bVk/ddMVvJ1gtajlU7pr48BNTYeDJDZ003uwE3YGdu6gJh5hPyIasaMjVHhO0bc8wT/BO9Er
GRsAyyCiHBR0ouyskkNe4wsFcwlaXRwwqpoSXbOvoglGLlUVh4eiHQVsI/dgV8SRTgPMUsN6TV2r
Nw3+s0NWts0vv0fo32kVAhVGIYrEoraIssthGsCZp5GfC2mO0E8J2l9ICeAFyfSD2FAg8+AwrgZ0
MNmboe41wh4HoeMVsCaKQFoxukB2FrMnEpoCGCWEluGQZw0yTo5KR/4uBHhNP6rbRbyjSSdlW8dw
ojsdHecRZk17UjwMiZ2HzK0UO74HMgcEVliWeuIWAQbiUgfw2hdKrLbE/Fflrw08y98Rn6NfnuJb
21gmBqegpfhWcPzddn3br2upSPaJaGCjC4NMSDYE/wjPgWZlf/pYjrduZTH6aYQiXctGoayNwUTb
iEaxULEgOjlzHiH5HQOkeB0cgzGkVpGAmEkDilNHQ8MbelKx9cwGlY0jCwhN9PeycVKmYKZEsmcY
ogMOtH1J23/H98h5KI2+f7VSNdk6chC8Mrg1X+oYSw8zez+Od03J82My7w303sv0KQNqxZuOXeZP
y+FlJ5Qq0ikskl+DFg5Ig8w0Wxso1TgZSt0GCWMTo8Ys3GDdBI1wFJn4bYpWZAvMEFw6uWBP4Ou5
GHRMGbHjHpxYKt+1TozrQO4UwV9X/IdxQIrvfdMYaIjuGrrhBxiZ0aPi0z0CqhSsOQlgCLAyNF+d
4LK7raEHfdaDjGzFYmbvJ4YCjlEGCjIwgiBoRe7f/F4rnoQc7zxGLw5viZTh57GUoNvDX7SkHcei
wb0LYXN4rOxCutCYHcfyTDjOGt+9H0ADqmKX1aVXHaxUj9/F1hzGveZA1BHjEzl9RGlgnulYV8EP
N6uAYFZKwDiMYATmG5nxoablEFN3cDCtfTKpD4OOXZhjKFbyViNpPRzSunsKUJEaGy8W5WGjDGJR
HrQEPRpyKMnU0V2IlbphZ1W+RH0dxGhcZQYyVU60+gp8mOHudTFpBs4gehS/CrnSBOvSd4tRYQT4
8itqHXh4bHsKNLAGCCLnuekZRInrvs98DgZKEnOG7q0uVkHi0HL9avwgj/+pYgONgquDhbrrx3/9
mJMRKhxoXwgxuTlo1g8kzxR4UipoHMUZYK0k/8R7bZChkBiJlj1ZieippPfSh2iOkdq2xp6sEyte
MzvxGWnymSWfr5IMBPt+axQH4AnJE3gh66nIpOalarNO3hZGj3SITW4XX4QqrtsTjcjgMbHa4m1o
9D5aM0Jq/Z2ix62zixi2HdJMzU5+EmIyoZfmMhsDJHPseDXXXpibP/yqwD+jcgr88mWnd45Kypb9
IwBvpOPzkDVIIW7ff/aIWvO1VrTlJ9J1gHBNzbntxLDOMfaiH2rONkd4e3FDyf/ssFY9K0KvvlUc
KBj3I95BEq55vnqsQUQQLZ3VQJQAxRXmcyS6bf4cOOkaaQs93JhilJnWyYGUsDWDGq+eicmk20KM
w5uAWKZ6SjvidWXi+uwexMKlrFINXQuajWqPFYzpSET/8hU5RsBngJQz9iVe+0+mgd2n56H567jW
6rvAkbR61bYQyrDK+79rnX7namjM9rNWteAZf3x7b9H2Dze5RveNmyVsvZdT7eBISpismJlmP2qw
avvG8PRT7ADCiMhr/qfOMAGSItG2lGlBTHcx/55tVaYh76OhKm0JmXK37XQ0P4Ell8HWcziirVU5
wJFrIWBPrFjZmYh4tSPaGv5fqlEqbjIiSjMG/EzdVyZTR+RGNKj3SpVomzpHkQ5dh80rr7YCyyQj
E21j5R0ug0pKzV/egPNnhS+82xfAys6aOvR3XYjYgVmBS/eSo/sKQHHzmRtZCyMgrKz2rrZ6Y1dw
fNtpRZDcI+SCIIQ+JzqmQZec8yJq7SgO86PuOJ6dpIGDEqhSXo1YkMJjwFRp39SZKNhmlVt7JbAg
MQnaiySm/Z3qqNrFgadsHUN2JjBw+vZgBF2pPyS5Y5UXOH9sZAA0BIYMrrjvgGIxDTKID2Em3eSZ
84DFabj0JS8m09Z0VzIeh3GG4gKGTHzEcKtyvkuQxnvgcS4+4/VszXdF+gn/nL2x43vxHweRNZqI
rvjpqmThWSOKZ01qoPHBOUDaMgaCSI3i5J5uUo/0R3JEdy0JFZlkrhLQ0lQULzy3aCD3qQwHT8y1
8r3Dmi/eBXxM2UvW2abOJO2gtnVBqqIQVeYmNUIBjEykb/GdvEUaNlpdyt9iOZNsCWQV0JWh3SfW
oL3Uvlh+xZ1ZPBQ6gBrejfRZHQbl2fNgmvHZFGnVEVJj+KucZinUhDDg74wQZm692iw0lL/xFzCG
/qSUXbvVJI46K14miaraKzL9NdGBddaDF7GRITbGGvWreYybvGOKAdSRrZ/ZFS+W3MU7tkO0GrKw
LX+lQJXOvT4SdKq2fya3LdLXZcYXrTGqZl+GQ3ZXdqr1PAiJfg+uQ3vmQC+ci6xSTxJ+Cxrp/NDJ
Uaxo7+Y0gsI9rAdDBK0YRgx9DQ7cXWIY/lmNouwzL4Bsqyh2OHK6HVMkQEp7HIN8+fsCy62iYIId
/Ko9eG7lnMzEaTcmRe9LgxX/YupJR0skgbugOBVTf9zday9u+CK3Pb7RILAOMtmk+LacCKuKF6Qf
pZbjLWBUikoQxfOeIQNvnyMaWc/IVWzcg5mG+YtRyOGriIV8hd1OgNSXYTYscclvMFwK2aopG/8u
LfEzD4lYPgFz1M6mlI/BdK2cr+tWoFJGcS1zrq3ExA5MpUIap9EycwbE7l7QQAOKIwxxlepUpy4A
Q5hkinWMgMa8FnTZmd66infvZrp07mqjfS9z8Xc/KP67pEvek1F54b2ue/nGlTn7iWEdHUwZW7jS
FuXONFMddrTpZIeMgcieERr7VkhxY91irolE0/3peODKthXnariaAfYP9H/YicaXUgmbD1Hqtbe2
rIWd0KnBhfYCdm6pjraGgkDUTc1mpB974m8+vMaXLmB36Fmp9zQ1JIwoWt3anlAQliSQtVEPVbAF
ZyHh0ElpauQHyMohu8zY7xBI3kUyoKx+Z5GOEICC8CGm/wqCVM7OAR8rD89Uq+WlrbcYAaIVaLO4
JcNTMDTHFkngpn8QVZZRPyEF9dVgDbQlZkjAsYdyyOtsmTGKVJhmvF3oluIHTlEDY2eydyrsfZye
h9JmRhRGVAKZU8E931c82KtUj1CCXga6RIGwGwChuOx+BzfcmQOavCcBIVz65zbZdSZhQZ3wwftU
V7AIKcqRNhUaxiIFHe+2pvx6+5//Gz76H2wskqBJZEclDjouWS22PQZ5gWH+U4jmQ1q6L2GDEi8M
11iJ4KltcEau1PZYHBUtOsGGfE0s47Hl7Ns4yadRRgsxH9fh9fw9Y2jGN1gvih/DSOj52TFamlJ5
caICHkS4CQwYNigf4dSFIyuJrQpcqFBcVxmydX8piHNEeF97HBNWsCW7PgVRIBDT6T4QALG4LTqA
+sZCzxKhfqO+2BgFEczJC7kT1/HZ3PKEE4wsTUcjkSV2lPv7nLFWXe/kxGTAV9mVmJ8GSz0okZit
B9QItDUYOST7CM+46NKM8vIFjPdVqjV/xgQgnOha2rAL5NZr8R2s7TtQKT6Zg89nEFoZ05CFNTc+
y2vPeLKkBUvG+hCksc1rIjy7HmNZr9SKN1/Lft1e1VcTVriVCQ0+b0xZkCoWEcelHbOQXzqqSRQv
3VdULayU65cQrcl703tq1IOtoOWhfDEzwaXhMhZ2fmCGuX0Pf8Pi//uYUJr++03grJsbdC9DJIsc
1Qs84VaP1wjhFhKxof6SXRp5xZ38YATeNmuVt1Ktd4luPOPS2UrGduHPuMqVho03eSPwhNFvwljN
UDN7rpvyhAZ+1eXDRybrFwwlF5qaO1HIX1Qr3Ab50+3LXl8jojV5JxykPJ5MP8J2+jpeD5m0aeIA
06ex8NJdTT7hriaLXSLrtgNdxl0xHK7Mr8qXzrSkVqWHFAHyI9knt2/kOn2cK01WO6o+ucozK7Qb
eB+qa9xluowsn4ZcNMIaTeXimtFeko2jJPxeLmRzP9vkFXBlPuZl7Yc2rTKYCZpxKcQq2ZRaWJBb
15RP6C+KleWTgWhifJLq8AWh01IVHx/jtbU7SUgATVv4flGGdqib9F7eJAuJDWlyqvUGP2kfp3xf
qSonw2N3pKgDKwp3WFktvDvXS5k4jXBtG/wrflyEbAM0VBflKSiB0tB5hYy2MZLX2z/t1UwbU5yG
uBrUAEzDY9fTbXYELJwrXlIkmk+ahTQeSuxKhDGFO2Iha3duKZmTmkOyKhuxltuKgWe3mL/2Svzb
K4aPJvSIkdGtJ1NPDxxZsc2YaDFSWqGb2/c6876Yk2JU6PQjo9gMbI6VUCi8i2bUG78oHhLpvvSk
zWLZm3uok3KjFK0mgAMJbIJLXvOye6C5lnTgZCyT406VEM0mS/vl9+T6B5+R3b+rLJIsjG1aF5KR
bG3wOtDwy8mvTI+UvS0gY/KI3L3ZOneNv/ByzJQ2c1IQTBWWyYiRseExI8VXjf1gSD85tiws/rkn
OHnz9arLW7UWEfzHSbgrM5osafBH76t1AGQhBzxFG8v8wMbT7G8vjtmFOXndc1UpHQaCIfHV4T1t
1HLbmsEGD8QZcO86Q1SAiTjZS339aSjVOTSL7cKVZ36+aaYp6N6ohe4R2oXhHny/Tj46ibhp6HjV
xhylJa6ioz1rUILJBfYUhO5LYXczO4Bp2mnLcUzQGaLbVWb9aeRi66vW0bSa36J2d/vu5HFJXCmj
0yBQ3QWfoOleZANaDddwxvy72tiDzt+kIpOgus6bdQzhdy93xr3XQjyDDYXqtqeZFD0iTWa8EyJy
roiAG3KIWPckroTGC3gxcGyu/nj775z7/aeRouTn+gXDjIg5LvhJqSOUPRHwA+PVGFZl+IurBhqa
AXidGZt7KBxotReW+0ytnyaLKpWsgTSpIoYD/sG0dAIUhXs/0R+UofvVagtBbTMvrTHZj2h9G9QB
WRi2BXPgHvy9+VCit98VHnqr209x7kYmlchSizbHExrZaXjUlQInAY1jBq/npkyQCSv1++3rzJRy
Y1xs305YoEo1NQnayKbbuaUNuJFAnjSV9cupTYKjii0L5PaV5t6QSSUakpYxTK4KlxQiscQszkUO
o4f9w+LXYu5eJoXHLGow9q4u0PRrngdGIKtWFc5dvPdBIDrlc5KZC2t85krTnE6zbHP4go5wqUsa
ywVD/ZXnKuJGbDXtCXsEIE4CnXGXuUsHgJn1MI3vNEAkopkYXFurVZrm6q9CMn43BVrtkWcgDAvL
YeZH0sfLf1sOWLU02mOub0fqtkz7J4hnPVqkAp+u8r/kapo4jv99CROOAcsg9O2yQHRdF4+IoDFd
N+jWaGn8T2tNn+wbsi6KqwgsiU2fZtiUVWWsfVP4YxlFtmdDYRxuX2amDuiTOkDcutky5QvsiHxb
qepqxpE6rnMMTLvbV7ie5cXTmtQBt2iCTMmywHaUHpm0v4niBKs73Se13jht/uGFylaUOnvxLZq7
qUlFiHPHbHJmFDYapb2BAQY3IBjVNDYXfpy5s6w+qQRenxEFAJPZDtL2jrQAHYlXvDYEjQg1EbZc
cm+APQFHCZ3W3/OQ+RMG+bMQCH7A7LlDnLivydS5/YjnlvykauAkrjWXfrNtenis/cZHOeGijk61
bb10BJm5xjTYU5ccpVF9x7djaA/JGhmNbGeA0sRNXiErggkolMbC/cxUiv/EeAKD1jnYBeP94ET3
HuBanDM52guEAlj9QgWcu6NJoQBeGop8aQM7cUvqbGU9MXd6J8zghODo9g8zdyPjpb/VogRwTwcB
8P8LRV8Io8n6IcbrbWEJW9yAX4+thq4/qRUN5ATBIhzBHtTcJoBhlQDOajKSRkys74iAE+V3pwUH
p2d4By/9bqgBA3mg0rZecerznS787F08vl7+0emNfu+l2VJ658y7qE0KjJGletEnHr+l3hZYJRCR
+DhtzbDe337GcxeYlJcefmdWinpot2X625S7E3qfhxSO5u1//nqiLQ9X/vdvaBRkodIGCW30yv5x
nAVbQACDstjKY4MciUMY5M7OiQnY5Vw1QnrXWnoqOnG98BfMLdRJsUFWERhVALHXkJnPR228AxIN
zlnda3oJ3rJ5q7KMNN0cU3kjpW8FpAU8KCuzBD5ifMGQX5UmR7Pbf87cJl6bVJvGRNUEm502QZHu
9JFb1xtHx3uUo63O2UzrnjDHC9Jj17WrDhQHk7WdnCIPCZtTqcrHWGFM0Zv4rh8Dzt9wW1ehkC0c
Rue27tPkSLnAK4AaMUQfpuxDSFi9r99Jjbo2YruU0Vpa8n0nVihg9A0WzdvPZG6RTBMj6zbVRfDf
kS0rPobHLoOs7oWPao+UNY+8ozUOnEwLp7fH2fIulBReN6OMfxmGWR6SVNIXcmpn739S1WSlLLBE
85egH92mVvZgGsD6Y1/fINYATINPgfNXGInn8VwBfcVZONzNvIfqpNZJo/A2H23eTQ/xJ2jOdSp/
BkG09BaMBePK2VGdFDmxCcF2afj+e5daVQrpP7KK0Y3Eoz5qSE9xIg6r1h6Q4Dv4qD9Z9GeIthXM
GCK30+3C7zy+ctf+iEk1s5SolYvKCWwXhDbMmK0RO/+ooFVSh9+W1J6DXKlnkLiInQb0bjh/Fq48
93gnZY7sv7aKDHYcnfqjqS59fkBZmUcozGQf26JfPkK8/gnIalsL0Rt8Lwgq8leYGT9iOXq9/UfM
dGKmszsXEQHxIVZgk8W10sAPCQTqgVcB7mE+Ep90oFViL+44Zj6e6qTstWpsgg+jRddY5s/SA/Tn
uuLBJ1trM3hpSY8eQ93tG/t7B9d+10lNEyuYgRlhC6Q8tiKGYbA4fQ+4VfaCDc1ID71AUW2gjG46
1OSAGhzxB+ZyAmDAtCCktCMzO9OeuavlfxQN/mDq6DkuZNRIBt+iE0Xp1Q3d5tkTJP1AiPc9sRT3
MUkHdZ7u3VojwUcLRWCImL1gEOdraH2bIo+fWfO7DvQE/sE0PIRVgniM1JUqwRvX4IVTMYeqxdJL
PPcglPGn/7ZjMcgYR56e02a3EhIxmvoBBPOhDiGPp4P3u4B6Tc4RehNGe60yYBTSLG2Tp3he0Y4e
FfeHNJR3nmg+EVr3UldVjEPUdS7kpqZb4lwOmmZUK4I27Hr8HpjWsBrFRDDwn1OzfbeU/uCD5tWH
NjyYoXLOxeQkcgY9hHS8VUfaqzhNodE88nE7eXWt7zy1+tkVrbJQxuaOK8p4YP72BDTZKggSjXy7
CpoH5MLjZ0zThB3gakBExk+tGvoVuBqoFwuXnPm+K9OSXTd+XGc+G1FgGIFL8Fbi3eeYrhZfpbkr
TGpz3apDR2aeD0kgvoO2vDOi5Jx2ow8pXHiFZt7Wv5n13x4bxwOit4B62rGaYY6Tt5U0bMSk2CF5
vq9EcWHTfj1C2BSVSQXWIjLedTP2bVzl6Wootb3fEcc4mODziWD9CtWzrp17sMprS/mCnt+vCUwI
F8rwTNdEmVRhhYU7gDvymJK2bOBx9brqD99Q8CTGTwaGL3+hPyfNPc/ptrNRms6tLd/OrAEyUL93
RHNl6Om6fVSs4D1XbTmWT66YoIWNaER5n2zHLsiSkc378S4SnTdZX6qPV9ePYRmT23bR8FUuAVOX
0M0ehKSGFutvVd0NVvhmFxbQ1UfLNSY3jEEo7DgpCBcrqqSzmcf5Ds+dTXNC3ZVy2oN+yGt8tpa+
uV30r7/pXHHygQmKXBLhnAgXoKiAhnEJNV30xd/wYA3CKVXVXViKH+R1PC12JuYe5OQ7ow5FxDmW
m1SNwNrKOJRWdcKBLWS4j9xadxaWz9XVY1jT7p43dB5kb4/unhS+da53NtsMaW2yVSG9ggpb2G3O
/GbTlh78RZIQAWVdxEHbFWFw0TX9rjDMYzOKwHTZ2uVOv7D5mHl0076ejIcicCLZunjoBhO5zTe9
azQrmW/NxpSshVU49+AmlVKXZRxiEHsuAgypImN1J7l/pwBG8RzvQe/IULm9+uYuNO7zvtVLhbah
VBuNeVFdEJgbTCXduYeF+U/WONI6V9NsVzgYqG9f7erukfUwqZpVInhCrAfWJcK3OfLc8F+shmA0
0WVE6y01oubWw6ROhIOigykuPLsjNimxqqMvDyticl5BWD6ZA6Upipbe3rEu/GfLxi1N6kUa50Ms
SlyL3MbdYLo7J8JXr4TCF1jNeziRK9mS7lyzGhX6SEiL/aJW5vohi2tPKkeHiUHvmtSzsxo2Fqr4
GHNdIGZ2J1lILgdiIONuFal6uPYEQqgX1RdzL8GkfugwTVtXUF0OcB4erqdMrdfIVhb//as7fAPK
yb9XZU8KaIcwGYaF9EOt5Q3yEcKH9O5lbGOKkfNQK+1ufKa3l+VcCZ52+lygpDkiWWF0G/8yMaVt
EkSMcsoQys/2VBIgJWW8scDZnP3GzBd2XNclatzn+FZ+e/vqVvdC1ayJQqr7d0P80ygKNBqi4JAE
7zvuel0bJtDUBnASIffIkzrEnzJaIXcbO+VlQGp7+xGMb+CVZaxNCk5IbLor11BDyLqC3hEI+rqu
5MXu1cxbMm0Npk1HGjv4XDz4/TmHKaSn9dEANircaTWXiThexEN7n5uCHdAeWdzUzq2kScUxKl/N
6RLxpfPvHK2D+BV9kXP7otSPtX4CJsf89vYTnKlt2qToxBE41FCShUtVoFMHQ7kjmPHUed2P2/++
PL7V136iSaUx8ZeYYmQJF3BvmwjuG0d7sJoPwF7tBkQtspifjj6muK166azJIqhrYpg6mnRpy/kw
shiuYXw5ls+idozBe4/j3Nt/3OwbNClFIRD7IB1EgaSs7h3E8KarEXnG2BjAzmwIHwanMrpVA6H9
0ORIW3joM5+vaRNQg2XqwMj2bM9qNlgXzX6P02NsNDYvQ95uF+5u5u2YdvPUOFfcRm65DDWnMbNX
2U13bsWR2DhqddyvGjlL11UNp02uHlAN9Bze65XbCyet6z8X/opxJV1ZANPuXkW+o+f1rsc8CRtb
0BNl3CckkoS/JD/fkR750BjDp+4LpCO0xboKpSO4Z7JdFsrkzGdVnVQrS4HMo7aZb7v5r4qwUP+X
R7QFwUW1eucnh9t3eb2va1jTBp6JaSdJfa6iKH9UoJojTDMMYU2Kh0jUCEl1MSED6qOV2EF6te6l
tLLxt51EF3KEGhb3VSvJK6suD4IkXND0NtIZ/87C0HWmoEz7f4JU+14hMddV3O7QpChHw7XmfVji
Sw43aWhJLAgXFrc898AnxStrjBj/gcAPXkEZ8pkBYMr6HLHEsRNVDL+iTyl5IcuUYUCav+I6IgAv
wbgHuHBdEgoZjCZBWBbACmCy5MFLRdqd2FjSIdcUNFhWk500OjwtFCyCP/VVKonFynU7mHlGuzSz
u96WNmh//vszJ0Of0ggNly5ltiaX1wXyhVFZALDkvzhOQmNJXoeODjwupX1j7PouOoIJXZphzz3G
SWUWoDlm5Jp5NoBtgr+EDxhwx0Rz/6nwzKxyqdsvfm6u6+xZvZMiLeZpbQGvcscp86F05Dsj0NcZ
J56shusRGO0PS9HWwoVFEsMsAerwuxJoKy2N+uYq1aQOW3VrdC2YP7KkdGpEMnwo3qJQctzeXStA
k20focECkTiFa7s6+KE2uRe1rUe1AYq46aCCEL7hPcTwHopuYYc081Gd9gGB6EMdwrrGkCf+Abb9
tXXcal0y/bpdbfTrdzTtsplSUrQxTiQ7sSy612CGu2Rn1MKR5sVCwbjeQjGsaV8NsAdxVbAH7CY1
L1A5feJ4vF1rZo+qnN3nbJ2JqNsCN/+nLLuX3G9WahN9jZ/tuEze5e6pDpVNLS7c8czLoIxP4tuW
0xRSS6+iaEzfBOspqnfO0AQQ0f1nI08OI8GurLuFW597uuOv+u1aaZJXViAq1sXJjLMUlDu5dfZd
Kj25w8InaW7fMe3DWVYb0OWTrEuabBohu7h98BnX5canGR468LksDZK39KwFv26vmJn6P229SXS2
PIDL1oVud7Eiy5jE0GqnBRZJj0P+mg4mJkbSDiBQaUvbj5kPvzIpKsOAF14BYXUhqOypToNndFGv
ZOAeKlJbdmWBGlAX1FMT/Il6CGdhfFFqNHru6+1bnlsyk5rSDk3YB0NmXWSn3sjFl+m55wjEmycQ
MOQWcN3q4X+81KTCCNhXHLcp+DkN2B3J3vr0c5AyWv/kCtke6PJSJ2JuNy1PvkmBBcObVCjrwkfw
kg3QjbpfnQzX4meEQbmr/LWFEy5OfmBWw4LxHgfGnWPJj6Xb/8GpeTG98CsvJYA6axf0BJrw/61n
9ncz8O2lkb1O9gFS0WCiYy1A9oxy1FyMXh7GF9Qvlcfbv+r4El4p5vJkNwcAq8ZjKVgXF4ZAIYjv
bjTsuyU19syakSdlphOg57u1SUtOFU6gQfa6GZ4yapsQSw8gKh4WhwozXzx5vL9vz8skbjkGg+Jc
nD4Wt1WOgAyUurK+/ZRmSpg82YK1Xc/IyBuci8fJLvT959H1vJLk9Oh0+kJJnvslJvuTIYhgC9W9
Ayw03yVusIGFSTIci33hJuaq5N+99rdnRCiEYQ6S4Fxw6Gqjxghr7I9Wk+AgtI+5CWAQKOUadmy/
bkHq3H50M9s+7Gf//mUggvaFCEX3ksfF3qmcbN11+canDxcbZbvtPO8PyR4Cu9NYJXyzKE6qWvwD
qjtaBeX/2En9K1b6fuuaP8C3qZ1LQwPFWgWSlNn5wMlcJ55TJ8Q9zN4sREHJbuGur69H0xrfiG8X
zGpGpeSayRdRq7d94rxTYAgkc1a9J6/h2Ow0wWU2RFBVX1jHoYx/kri+ayt1LaJIuf1HKDM7NWlS
3dAHJGETBAw8mxqwdlfYFlzGTSkP5TpL6gfa1eSnq38iol5cwfyUUy/c0NartgHOY0sfju6QbUu3
2En6J2mVDtSLOgf6QwNuhXqDmENJsratkQljUiSUWiK8M2cVA80iy5QyDe78oyurbOGO/tblK+Xq
r9H222N1dMkAV6s4F1MU2j2U9vfMDAnwaunArhIhuRvgnGyJnEJrU1EtN+TSnaXcP6gpPUNdFwmJ
IZ2g81t869iT3zjpKEjmXdGHoWWa2amNHX/MmG8PTR01x9zK/LXqWMEGfFpPKuhQ7dquYkQjen64
x1C91K6+XmPMqeeRHJ/WCNRMviSiu8o1JPCCDMKPrMReapdacDMF+e/u9Nvzo0oi4DL4skbhTm/N
N8nJ9pLPkU9w3V3REQHb6wvbvpmmzF+16rdLeTGPdiDHYsxxQ2s6dilWgni05OSgSMFCTZu7yKTs
NxBaC35a69LF5mH8sACQPmSQEPwheSEDc+EAMvfYJvVfD+RSKSUuQ5Lh0XDVrSLoe9YY0C0EFJG2
LQNpyYc2d63Jd8AsfBIdyX++lIEJ4LfL/NNQPFQkb6tFlOwBvYnrIrkvw02b9p+tkaNac9X1AE7t
pVE7fa1lj0B4YqAYhFlB8L9dTOaW5/jfv/2chQ8gkYUiEQMieFvVj+XnNGiDbVUb2glZRrOwbOZu
f7LL7SpPk8RWMS+Eq4PL1cyDlVs2ObI9wR31DvoBDCh/YfnMzU7+/vdvd+UE8SBGZIzis/XvcyUm
KyzbRpwYDB+QxBDEl1E05kfg1fxgt7hbmTk+/P1Cf7sssHeUS2VoXtyUcAwBbPco7AgGTi+tQ9qb
i+neuCy2A2aeqTj5Dnh+XqZNZJoXSRHOuEOLlVPXd3WTf4yvvW/Vj4vdwZk7E8c/4dudqQoxvikj
ekCY8TrojHcAWc9jFYiF/lERnAPUYExLS3uauctNtq+xGka+Pq4W31W/arHf+bV0kJx2xwcfwmQa
jEeT/eLv9lcofOX7MwUo1AMxwVHNJtCl175Wcm6miUsUHvA5BpGoYrOoxJUuCjqi12wDLYSkxXJU
/tGnG5mUwbnU/PfKyNuTIT1ALSL5rhnWmoCTwlCL+ygR4WDTXx60E0ZeaHZ58+SkqXhoHctcO6b/
u9CiLTnil3JIyHHHSOmTEyarAFxdByNbQUiQBa1lG/WgwDF2AzzJym3k++dEg2jIF2yveyDmoJnz
kSwTggnMx6qGzyIjz+Q/wxAN5eQsSTEgF8P8cbuAzO2IJqW6kAnWIIRCvviiyCYDuETkeUsv8viP
/Pd3MaeOdrcpU0nNFInZv/ogFdVJDfU3E3vk7b99rvhNanKSW77Vq/DdwohQOyJQ3d7/h7HDSWsX
zntzNzApeynDfNCxOVdQtT9MGJ+A+W4WPUIzn0lx8uxH0HjsmIF+MRRm3oKEGDkrX0RQjI3b35VN
/HT7Oc0Vmsl3MqzLfFBrXeMueCfLyBTWke5460DyVOjuOpwbWm13OJbcpc/l+ID++8tbU7BGUIJS
YgYmX2qojnsYM8VbQrTKnWsp/nZQnWLzf5ydWW+suraFfxESBhvjV6i+oNInK3lBq6U3ffvr76gl
XWltn1BIedra2eeEgLvpOcf8hhHiHASpDBYikB4/0wL0PLvsVqb151ND6MrAAb8Tt0ZgGP7Ulr8H
XGl1SjzNBHJ+7RK9VB9WgRvA5uD+BDmeb/T1joM0tgfPSEdPTVvgKgd30QlmCrgmgmYEvpqpXwXt
j3of3NHM3oHuUG9uj+7SLFLSMu0cRLKMYsPPShJA9GxcsqD+ljTvPcqIgKZJc/uVB9lCuTIa/QCP
JgCWkcej96IUoUu7B/DJDRdubdhoQ6tcedJCpt4Wyjt1tg6c12wyvwpRlkCU58Klb18jkuQpjA+i
6aDVcDoahPkKxxgIPjMXrmWbNAYnOzveft3Pp5CtAhWgZiMTiPrM72V9ysG0s9ISYvj+gtl6+wmf
j5ytwhTSdG7R4DUx30jLFwsxYd3PxwE2JA618wdguVbe5HNBJLdViEIBZhDufTnzh96uM+SraLtL
oMWHq1L1A1e17snWROYWaTs7Scd/ljBS39EgnwQAiwBVfO11rx/6nyAEZCtQ9fUMg4pGRbT8+Dqu
hjjYOt/qTBdu7GudFksjp+yrk+zrgqTwvKtMWM7U1Z+6ZR5I53AcS5onc85+1Yl40MJsH5eTW0Mh
7ABavpVG4RPen2Gk8kg063D7ra8P/d+d0LaVzRcqNF5C72T4Vj8BKxRrv+Feu4cO9Pav/zzUslWW
A5xqYz0IpenXszxKC9zlfDwP5WNU/bQ4+RX1k7+qTLz+yZ+9irKpmvVs5/AfoT5wni28QIyTJef7
2++xtBaUzaXvjRmZkIIij5c9AE2/HRkcOSgIv6z7udpst7gSlI2F2W0J2EZP/Ql0ckeizS5n8vKX
CgdO6cYeoLjU02nLBqBtTXKP5hwQUAP2evstF0ZLRTdYQrRwubS5Lyq+GwuGsKWkQAbM++oK9A5K
6zKW7fsMrsDK/Pj87LdVYoMYYKQKt25E/pX1WFvs3QjEdxTRHkFNaB0aWKdrUev22y1MdX4d238W
uA2ImQHSHfdlkpfwcuvuqF6/Ju1aWmEhVWqrzIVRE8gOol/Fb7jYwGFgAwP7LcfmEQCvWydYxgQF
pnlnEbK//UoLW4lKWrCEjb4Pm4AkxMYnya+McetAdHEv8uZrMaaKWbAMKuYxxSNs+P1tQEZ7u15u
UWfoVoZl6R2UMHlOIIAJAjwADusgg0b5WZqdC50xTNvXyvgLSU0gX/879oOJrGqUWBj7CIoTuFhs
DWvbNeODmXFQM8mvHN1/FUc3TDaQZxM7ojvQyu+Y8OwSlKTGBmO8QXGHoOvP9GpIArZWS9/zq8ce
dESb1qq/TyD7A/IJi+ykHp7rDA62jenglzkQTd0e8IXcg60qvmkPthcAAVgwTUVc+Ma3wPRH6Lew
CoAjsRuYPD3LBkXiAfnarCbWXk/IGkXKuA7KJ3ssVzaovNQNA1Az5CDgRrYfSPMq0adqo1OUwYsm
jXAaT6SsT8CCwe8W9pqHYK5cnO07i1v6fh67D7sdd8lAHabn8AGPTj2+U2gkIJaJXrpJXLzAVOH7
yuda+HtVFbnFIzjnJobtz91AzqB9btMZZdew24Ow4A2gcb7F2HSRkpPnMt0PiEZtmMrAW3nl4Fja
FFSBeRYLG/WZjvtmaFuHTn4jrf4KtxFYMxbbOSDEjeD+CZeV9F4GJVlZVEvzRNWamzaQwpHVIx+E
bv6utmCfO9ZbBMjYVOGJELZwDoZfhWHcsxhgTaRab3/xhQ1dBUsAvFvXFi9xaSTpHgBoh5QS3q7s
sajG3zDw2K5Kg5aepIRRLI7Q1sZzlFMT/Ym3Evh7O/wxQdo2cHMvIQIGTHslRF16lhIlwdDBCGH8
wnwyBeax0aGhTVmHLmmcjz6vQvOFzMboTEMabm5/x4VgRkVOZHocVgQgHV9vpm7LjAmPZUO58tsX
6mu2Kj2P4CAKJrPO/HqEV+kE+sMsavSE93ctdMEZoMtaCGQRAXF4Tp/MbqYX8Bgm+NXIlU+6OEOV
kCqsZVn3BH8CwCYu7oa6Y3T0NNvWzxJ3b5wKcPdIgh92B0NaiPZ6Waw8eeHAsZQ9rNdMq0LZEDen
YUgdPYNSOwzbO3blH5s5n7/2GFWIDoYFgHOJQFpD056DwsC91NjHET2h5ff2HFkaRVV7zkB7QG/4
yHyJpFU+iANg4Du7gYlTajyP5hi5ZLDe01jfdcPeQp+ZfdKYubazLSwKVYFew7287IuZ+bEGE6qu
t/ZBGuxklu5BRYGvh0vt5lHXMq+3qn2LXR7k9w9CgMN4MeN4C0vJXxXuNU0uVma1+PxwUoXonZgz
5AqRSEoG6yRi86Gcu5123WE7+lxH+Qfl07fVDMuCxNJWhemwSDHgLFhwfwyzJwInyS1cUuAOYsjK
HyiaRTMOylrO+nMhgVPuPxgNX0cKVf7IwUKDkxooJ9JKzmJs3gtSTdtc8k05GW9M2I0b9OVPMtM/
aWSiSc2svmk4Zk/t0I4OoPnllpna2mmx8OFUdS5UqaDyJxG8M6sRrrjX2XItLVThIzxrsAEMfzop
P1Ym7XWZfRJCqCLdGbYRdSMG6ve5eIHVE6+2zWCfMtQxAmTGqQF5vRm/rIZMC8tdVd12Vz+T0iqA
vNe133WSvGdpjCrYvFu9eC58PhUQEodEB2OdWn4AZg9glvBYyUd02+Z3c1luq1SfUAxu0RnNVw7Z
pQdeo51/bjKZEdU6DbjlwzHRwGIygeQJ6hNvCQrLcNaoj1EOn5IcUL8Zmsu1KPpzMjW3VZBICsfp
0R4qzPiKOdPF4nf2bylslAmKjalXz4XxYSF6Bty8hWdyn3/jo+nP/fhgZ/B1a+PZo0341c1POT+Q
DkYHgxDUj1L9BRv4KZRkC6kVmqa0vTlre3jUnyIt8mFgsJ15/FR10wVXtC+OgXKKUKB3CMs1ZBsI
qxzAFHZdbGDbi35PRfwGv7veAe/YWd3sF3ZbtY9AM1AWB94GHle93mxm2Jc6MCertshz6K4mJIoX
1XlCr9PtZbr0uOvP/5liQRSCQQd/PN9AVI5LReNe229alj/NY7I3y9kzydrFfCHWodef//OsjgaV
HU/pfI50E+xf0oAVENOaPt9+lYV7P1VWS2nKrE6kGM92K/ndDLAEauGJgbyCYBNdazBeyBCp6m2L
TITA3c44p2bhB0W61QbYIbD2xYroetC79C7KpEfF/GoxU45nfQAJHRMwhdGgqZd/auzSKzN76cpC
lamtWUFMYKIGK8XI6+Tg96bYGzI6QGu2ibpqD8MhfMDowsTj7RFaeqKq1dYzGVpxYOPjkfQ73Frv
Qqs+91X/HHfaoQo5GlJ6pIj0O4L++NvP/Bw5xW1Vv13NzJrE1Btg2bduNx8nuFGi0uiMstxX9WNu
hPUGfkfbtBkyh5b+ML3K8YNZ5a9S/zVOlashF41WmrLcw4K+dQaE519L66iy72KEN60dB9a5lt0l
ihBUZF0IT0+G1f5w+/UXjhBVy52UhglTrNE4c/k+X1OLBI57AMCh9uXWcXmG+Pq+nlaarBeOYJWs
kIiAoIyXcjTd9888p+96EvoAjnpILq2pvJbuE6qcW89bKLFyxs41JC4OCdNLxPKHRvYbxqajTuPX
OJ0upiCtG5vzZqymldFafLKywXCUj8uIhda5uZqhw9lj8mUMX0jd3jYUoWFLfwhsCHA7OSMtsvLU
hZ1AFXbXDMZNDSfmGZ5X7yHsnzsT5xCc2G/Pj6Vfr2w0bR7rdWV10xnd1hUCwuKKorSgJ/ga5grr
T9llyIx8CKpKIEAIWJmm47BLougMpvRd1CRA6+JCbw7hySjZBiqqQ9YGK/vbwnGjyretIdBsEbTT
mXeY/wFF7zj0ld1Khm5hrqsabL0YKSyp8vncz8aRTCNUOtmQ7XkaS2eogu54e3wWzmdVgt3D84bM
OPvP2IXOlbRepljHViW9pgPX52potIaTWTjYVDl2ondlJFlqnsW8C+DBl9YXOup3BR8QBq61SS5M
N1WJjVAtkGZhGee4DKZNYA2vFhRHaELrVqpuSw9QYowRLZjj1ff7HMpwl45XDkh2ymy2coItjbqy
Bdhoki2moB3P4TC6wWT/ZB37mRrtMdCa1frC9Zd9cnNSpdgCVuumZZvGueTGISuKE/L/ji0R/Ccw
ERzn3ZDRkwn4oR12pzCqd1Ij1yJqs7KNL80EZU8QU8Vt1GmsM8Dsz0Mb7HSMP4XRHxqFOaThX9t6
VNl13sHSc0a/xDkc6UHvEYJa40fT/bq9cBYmgipv7vOSp6Ec+JlEJny95qeBtes9dAvzQJUay3i2
5i7kxrlBvsOE2V8zEFcY7KVPNrf//oXdSxXjRrzQSvitYqVYZe2QoYDTcEa/dqio8tswM2dbazrj
3I39mcDPqyuz7ayt7FlLn/7683/i/ATQo2ycivHMDCveRQ1tzlpUBpt4HLvD7a+z9AhlmeegRFXw
jMPe3sA0HhLysLoL0nrtBrz08ZVlLhBk95B0z2ct7n/ljdgMxmoAs7C6/taE//k6gZGH04Ag0iua
aisLekwD+Sp0mD2Bv1G4cC0ZVxbY0iRV1rEO8hmY1XgSGg5hPtbgfC+tX3BFQzuhufvaQCin+xxb
GfrnJhBhEvEEc8p9hFLa6hax8AaqNrWFxztQdA1+e5cj49aKO14M0Nmlx2ktSliqxaui1Dnr0nqG
b59nSiNws/y5AamURjDxHMDEA87aOsRZ/FFk73YuHAP9wZasXm5/vaVMi+oBFsAoFOn5ZvBCZBQ2
IfErerUS2Jb2D4aYXT9Xkx+M8P9C8aZk44F0vdvT4RuZY1hqtwfD7sedBRvrlSmzMDlVCauGNK5R
TvrgyQYWc7MWHDkpYfloWc2DFcAduQ9ouTJ1luJpVXiomXCusGU04te3cMYRDyXKV5B3YaAvbQBv
5SSYfsRauYtn/QyU4Ovtj76wd6imX7RuigyoZgw4XO1gWmu5xUR+mHwtBFkI2VTRYV+ZIijzrvf0
zvL19ChodwnG2oKnW/jcydGPzLevvYnx34021wWxy9TuPcuWmzqu7+QsPABovjgZlP0jNu3eDFJt
OsNq4wDIm71v0Oa2tTLyUrTzCyxlo5UhWZwKyjYCLYoooqoxznkG6bnhErRfIaDe5dbolnq845b9
x2iMQ1JkfhKuQn2ub/K/kRZXqQPhUBfJjNz3GWApLLAghB0hdwIzOBdmLt1JQ0aR2g8c5pcJ3IUb
eEHfHrnPr+Vc7QCzJYlm0gcj2G1R9o1bQr+3W7uA3B+Yb4BK+w6GKX2kPbYAc953ejvbXxpUsOT+
O2cSFqWQQ8NbNk7Yd1gAIz9uif7YNrD2piO9kLZ4uP2On68DsKf++yQTonJ4N1LpBahyNEbDnd42
gw2imm7bCpmB1TH+kvVqrfM6Vz4bTCXs4IEQcoZzhycmEKcAgZLVluZ+3Y3bKvvWFj+CcTjkxcr9
7/NdBBiH/75dNsFdqkQLq6frhX81OD2ac5ns4Zv6xfwcsAD/fQTV0eqcFSE8N2X8ksj2SHT9JarN
DWTFO4hOH7S+8YeQ31vJtFK1uY7NZ99Q2VFgTJx2tBxKD9FCDIs0YwOvZObmaN/7Gq+B/49+l+Vz
Ylo883it/awkzx0LGaKyWW1l/Tx446pq1wr1uYphKgqtZWceYBqyyYJZ7G5P6s8PSIBK/jsmVgF8
bgHra0/r8t9VKt7mua4dc4zdsdX+gGZYu7cftCDshlz2v0+SPQyrLRZJT69k0TnMTLPvUNF9z0Z9
/tUG4ZZO8HDVaWadwyYRe66BVB4KXW7MIHkoOguO1xMvHWMou+3tv2lhRasCXjbFwgjaNvfQ4YBe
nXkPI7kNbFk3ycA/Jit4t/X0a10VXLU9C6YZiQ9N5F5F6l3YhN8MVh3JXLixIN9uv87CZLeVDSMy
eDIRqJK9pgqcogQjGTz2jZ7rb6u7xN/U5ycLStXd8lRAm0RabLdIOWd26LBgN2WR207femECyAx3
Hq+MGRpOfUBpYf1xQpObSyJI1OL99T/oae5EzeswvAEIA89pByuxjgYX/2ZCzm91oYv/pcaYE47s
+n/KsuwcF9/H7LVaS1T/vXV+9hrKVqR3qBtXMSbjjOZW8NBotk/QDpRWKfqcbLQc7mwaO4aZ7OEp
vI/RpJpMiVNLiPKRpK1rj65R6BZqCFw1cevHMsotjgyYNl50VI/h1w6Ls78fIWevVODINtijZQ0r
K95cCBJsJQwCId8WyZjiHGvb7hCWNrtQkg+eiXYVCKvohcMrecNrIjZGmaE/OMCtl1Vkvq8H3vlt
0qDiTwpyzIL0t67ZE5BgvD22dZzlmyYNgpMwIVgDqVHsB5oFjRtBSXEOkq4nW1Y3IEckBjSAudnh
c1LgSiOaTxv4w9MtJJvTyoazEJLYSghmya5paanXXtZqm2FAYSQLHZql54kLF1H/ET7z7urCWHia
KkGeKyqnEaUXL8j7jRjLQ8foRq+avdkhMNczH2vfhQPX7ZW+cFir8uMxLerOQgOFV6bMnzRzE8r5
YRLJ0+1fv7CRqIpjWSV1OrR57SWahjr4JZuaox2ygx79uP2Apa91ffA/OQN4T+ImbOMBep14gca2
MQwZDRjoTPdcq7YgYd6tjsxC1wtXxcZ9RdvRmDS8TVrsEqJtaP+G42mT9ME+Ng5hEm7CxvQbs0eb
INFBCNIuM+Ojy+N+JbhauJRzVY0M4kIKM4qk8YbEN+q7qXnJ8hezOiS89Clsaat0PsZ2fi6t6TdZ
y1stPlXZ5aIcqWnGwgZnDtozZfMO8BmQUuaJjfyj1HIvodmuEqZv5Rd4NRyYzVYm6NIMUuIuTfQ6
hbag8QTs1IUNwUUY3UWVvQtZebw9h5Y2TlVSXHHYFCQ6ntFHfMeZ9HCe4+LT4CI3HQWkVNK69lI1
Dgywbj9yadkpW4pBmdVn89h4VJAUa67Y2lahudBvfu0yo8p+p1HmV9OuxiMR+mSH4N2Sr1Y7X8Kp
Icc6RF7+9ossBWOqurdjQVQKiOG9K/gV9LRjpbGjXpeo/CBVYdwhiXMB1wnnYno2R7ja1CzZIy+G
/EJqcfjVkTVux8JMUQW/81xWwKiz0tPQTWGn8dmQwpupfocL9MrFbSGAVrW9Y4IoF7ZfpTeJ8dmQ
xI/K9Pn2h1z665WQKxjQ7hWORuUNZevEpkTN1uOYhquI1YX4XMVHF+jfMjsRTH6ZVCO8KeoORkRE
Elu4NLGzfkNhegH/qGJtPBZiYlUrpQ9dQpqsLUGRfC343IEsEiMCz7yUV3uWZOv1koVhYUocwgtm
VELSwq+4vqlJex/k0UoiaemrKRvf0OeF0WTp6I9m021F1ewkli1axtEZ12n5dtUsYOFrqXpkXavz
QB+z0a/Q5cZbxMSzLKCm8uP6gda2ts6fXtruVPI1OuwtOiQ53kmGkWONySvsAyE9Sgo3INV5bga/
ymBbaaeIVuMxfb89wxdSWeh2+O9ZnRmgQTWzPfitbntg5pysYtwMOnL9GVymBtvPBEBKsc3vm7Lm
W4hr5UoEt/RoVYoMpQAtJKl6v6bkh4AjwFCKg611G9rou7qJProEDQC5BP0kKE5ltrYGFsITVZ9c
QGQOvMGY+Rq1MOODegKeOZwAZA3OdV5BadIW7A2my6/FlNytfOeFdI8qSxZjB6opjCN8Ti0kz0ZX
mtWGc+tqeAaYDLrlnLnG/VeHOLcxVp66sFBU6bGRGFEc2WbmhwLszNDu3biNvsmaEccKgqeUxPe3
X2/h6FRFx0XQUjPSrp8UUFu9qDZwWca1z9x/7ddf95h/AsrcqJrIjlnuC6HtxgY+RX37ko/9ynm5
sM0zZT8BSKCAaCEoffBmdynlJ7QAFE5t5z/HVezO0hdS1hlMvPIkgH+lj3rjB1gfIdpAmlO6qoxc
mNSqEDOyUeiXhpB+GbSH3qzva6r/AJjreQJJOelhhFCQk92s2WYtzCyV3DyNKJ5BFVf6+mA/afXV
0zo+F/Hk6UP8J17LWi7sv6oCPGVF8HeX8OmYtZB7vpYQYtasb525N7Y9qqqHAI5SX5pkqgI8hTdR
l2mk8PsMKlbRlFtS6Ogiq+TKA5a+2XVq/DOLa3C8pyQb8M0KirxQ+Ag1HSy+An4ALQcX783t91ia
CcpiKc1GE8waSx9h+samUsBoq/UHHriJlQEBEAybIXuPG71b2ciX3ktZPkAptLJOoC+d+npyQk4O
mlYXjoj4yarq3jOKNZjm0pOUe0dq5UFPmqnwqW08M6QSr7OuM+BYP2jxunJ+YT9QDdKALYkrSMI7
WDhX3dFIIgjBmqzzBrunG5utubEuPUbZEiarCIG7yWs/jXrgNnQ/C02nkPphZG+3p8LCpqMKWDNI
Dca5NWu/jVoKj1BAQWtkMByY4qxhUhZeQtWrav0MJK7RNsBinkMAy2SfhC6a4H6u4mSW7rmq7tSk
A8ArcdX616QkpA7oXskQHATRb9aZEmYyfDfQLsZPg4cZFTjALU6mHa2coUsveP35P6t2KMmE14Fa
iUX6Ic9eodI6gXGxbse3sMmpMtTGxOebC9r4SK790uM/djMjGu9OkxF5ycwe2Zr4YelNlI2B5iPv
A8Ybvw4B5Cy2fBDvFdV27aD/uT3flpIxKks460kcRhFmQ9jnJ62d76bBfgDXBVa4mejAAMytI6vs
P63ROTbsDNzJ7n70FJ11+LeVWGShG5irGtQJmxEzOtL4oqzrXVIeZ14dtK7fdcbwGNbzacpNe1em
qOuFyTarx48gqLZaDPCtNsJr0UxQQWqvnLYD0TyqR/3Fzttil5JpFybVXsbW68r3Whp75ZIU2OZQ
wv2585GxdJAi3cJwpgFyIxy/S3NXaaFrR2BuDC7nfpV8ZONuLrrXQn9lyGhX9XGVBra4yJTNyJQp
aQqO5vIZnWlSHDBoYlfP7ZFp48dsFCN64OfHqa0dCWfQVRz6wmGlql7RLIb8sxFXfo/iNYgmW41n
Lhi1HyXakzoSP2hF8n2gxspRtVQZUHWwk5gpUpOi9PHPwklDHu1inV9odWxhl6sRtmuRN0fRQsAX
rbc+4r6fnaoUgYMJhI3H6lEMsQJjY3S/xlTYK2f20vVPFc52gVmkdnkNQU2+t0lzqsvkGWZ8tbZl
YJVKrdjH/duo2U+3Z97nJylT68FBU/W6JgLDA5n3Mgn4L5idM6f00MfladU84PPpzdSSsG5Zsd5J
0/ASghILLB/53sCNndnmfkiEs9oC9vnOxoQSF7QgDDQMLYpeWIXboZk2BVyqiqIC4WDlirCQUmNq
HbihsZCtiEzPgtubY4KG3sA1vYTGhN0nHGyqZnqorfFxguSJoCPqyly619rkWyFz3wq1lc3t8/XC
1GpxZcQya6lmeLF4wsa0hc+eiwMi63OnHI9IVbirpMXPgwem1o6vREw9b6nhtXl0jiz9QcBzjA7R
/kszUC0Ykym3xNjD16eZpteURQBvAkuixecSY6dldCWpuzRwahW4sZMIrZWh9f9zEBLADWRqqDyi
gyAa79CKZ2Grze9S7SXT9wEYCKvdcUuf8Dpf/4kdxii2kKKPLA8tA9g4ybCvqwQWL/329jdc2DaQ
wP/vA/KmCHSexBYSvbUbsX5jwBSkkQlwlXc4SoJmXwz9Qx2uFDoWdg21PFySiAD3mVie1rxhLc9N
6qUdcSiN0CG/ZuC3+FLKfWIMSC51tOZ4rBUfmPDd9jq9ARvwUCv2dd3AZgy3NBb1x7HW1kBbC+ko
plZqczEbxJ5KDFa7H23+V5OjveITonlG6z8qs9+0+dVv69vK4F13p/+tUjO1UpvlcHissQw8XrHS
JVYGH9KUuHk0ujT+iPn4ZFSZBwveDPyXI1DfzF67WF9Dvs8erZz28QQFqdaG3BtjuQfQqXcTO1ob
wIXdWC2WplFSNCQMmVf19Cmz5ZPeNBtLxNs+XSurL0xEteA2lFKwiEyWR8rh5xgA5DWWbzIbN02R
b6ZgtzJCC+cXV2YiUOrof+975uVtvMsMujWi5iyiTd/t5uxbrsMi96Eeqkd0AwwIH+LgVDZvddTv
54qhMMZ1czMlxUqMsLCZqLAgE81K1iAy5o3EwW4y1w5IKbdfdGE6qLU2K+wK5P7xq3Fio8E+KHRQ
vtY24IUjS4XzZIZZF1kvmIduLeqkyE+AOKX1ABFCS2K2duWUXV1sWEx3JGrKowFQy6Oh8bMewCvH
DVpRxw7KZsmmlWO7HapickuRGG5IeL4v4oyufIWF4JCp9TkDFk6ov8y2lw58G2T5vtQHNxx+oOCw
xQ0mniB40XWHUcCcgxBVIM1Lhvadc7HtafdHF6Pf1Obj7TFZmOJqDQ936VaL4FGCYqHclOF0Ae1q
FxrmR9am9+aapnRh5NX6HO4fRgVEo/B6aVOgIMfsovd0zeflb6Lhk31Grc116KyAawazPT2VT3mQ
x5kjrXg/SYC/U1hnOykd9tLId/A/njdoUpsc0xiOadNc0hz0arPeCg3KnaSjxmnQybtEbpl11aNZ
jPIyccMAVhtk4bC2YRc/4AKtlb0XpvqwtcyWnVIU0e6rcKiOyaz/Kuv2Pm+N/EGj2vAamJB3dlE7
PoogCwCt4o9odUg2lk7MtRl13U8/e3/lfA6MJh9qw+ReAlc1IJMDpMbYtqXsuYrmYxNqYGikyWOW
/8zF4fa8WRrR68//iTnQst5ZsrRNT+8lczQpgT1I1qydF7Z2lf8Tx0bR1lNHPQbdb9ZUL3lZeOlE
julaX9/CbvE/JTcWlyWcGCbIlwRsENrolUKs4RTzuLEQcqdB+KdL9X2l6Wu68YWrL1NLb3Vdyzi0
q9nr8yl8gRX9Ma+t4Bgn8+9sqKJ3WC6H144vKMMgv9t11KrgXqVBeIAS+u1BW/quynlsdJxOvJtn
b4ppsA+bzC9zK9sD1YAJIuhqjLMwH9WSG8vGOepKY/YgpDjbET+WY4earz59r3T5XAfAadPgqe76
y2o6emEfU6ttGlC3qLNFujcFxYMsUw+YGHjOTCD+TkdIRVdC4YV5o9bXqqxIQKDLRq9OAIcy3PEB
pOjLRLT7tplRQUepez1ZsvQZr8P4zxpLjK6qgaEekdoOPHhnn2BSUAGpt+u19ilBX4zGYSgy5C1z
9BwJ/9uTZMExhKlVNpaPFuxIRuG1iPCb+XHs5dZAg5G+DynaeHm6FRG4+E+2vDfNH1o7IZ8VOTXq
WfkdGNxOPQvXwj+NSj+BDprjooW7Y2IewrzaoEDg1Ka9KeR7Q+KVDXCBcMhUCA3XwAqgA/5kEf5g
8gVyfYcU2qEk78hlTbi8QqnoYOflzZ4Eu3i8G4ajZk6PUn8dxRuvE0RRdzJ8jsLUTUMKjeYOLibO
XL71eeeOIgKwaTfZo5tU+kqOaCF/yNRyYBeNdQoKvvCgXHHxcfPkYiMGj+xHuzoUwxv+cohknXaG
uqoLHB29GGhPdAiAYdS2dg3kAdV4iSWE6Cjv4V/FpG2zYlz5+xaSrEzVcFw1+0SbCRrXsqeaSzdA
h30Ha5e0CPa4/V9Tg+lOSrIPrrck3G3r1pnEitpmwWaMqboOOyUzFITo3CmqFk704AkQF3gM3JOu
1+g6P9TdLwRLIQWvkD22EBDAiKec/C6RLsYKg+te2X7t+G217+5vI+gnx+z/mObOLdDFeht4dqh/
q7DHHcc+dRPO9qVdubiz/kGsGbvgYtNdGtcbKxxOVNfvp5lBoQ1xp5/BqOnUhmKNILvQKsfUemxT
8g4mOOgunItnfI6+uFzXaG9l2w43haFMt7imDEx3eKQ5el88z4G+G9sAAXJ4STDT8a3IKsnkmk/+
5AOp5dowIfE0BZrwNICOY15u+uAhG2aX0jfkfXdgIxE4GLKcOxwz+fZ29Rfa8dlDryfCP7ukRkAg
DCQVXtB/dHO4IXB9q+14I9Ez10Rv3ABWi74lLHHpZDmp9bMA/T2fWxcLrGbfRBo7mMtT4In+A6uI
pN+uax4fBZkNKNHxCriBYarPvb1P8TLXdSmvtq9AHmZ36y+ycLSoheEst8KRl3rg9Ub/QoCmHJ7g
GezqsbzXGrJFltqJxMri/ssv+OyjKRFjz2hjS9YE3giFel491tO3oI8316Ws9doG5mMASabbuc+2
IzwIctC78JGw7HO4CgONokcfGM0+nM+JgRYw2++6CBjYN8ROSIYm+c+VwTUXZpQSZiaGTusoNtEN
kN8lgP6E9MJgz1HVv9JrLrIpHcIvyQADdEjcp0ReVVP4GxKz3NZVvSVoX8Aef10WJNpitCe8DPaQ
kPOjFU4uhniaHnVsqRlKfJgAdI4d6Io9LIvbb7AQJ6v8JZmgW6ELGoRBozPMEl4kWaCvfJ2Fq7pK
XeKRiDBVRX3OteItN+KHOqBoCF7Dly/96UrVyGzmMDdsOL51MXCiTciOVWqsXdeXBlYJRaP2mvit
WHEOAzBpUq12jNQ3dFABqY4cnxnfRRbf0vEYFdFxMEu+ZdpPlq1xlxdSLmrJOpy6iFFY5IJ7O7zM
ee5QYJejWDtqhgV/d3vi11aS21NgKeWnFq8zoBzgbEr0E2JtK9C3JKzOPL8USQx91I4R8yAjWMlK
eVgteC1lN9VqdibCdAr1rjibKL0inIEevKdVtQWolej9qWraH20FonqXmGsRw0IIrlKVmrSxEgJn
hpMoyUajlZcU/8fZlzXHjWNZ/5WOemcPwJ0TUx0xJHOXtS+2Xhi2LIM7QXAFf/13UlXfjIxOJicy
uvrBsoVEYrm4uDgL3ZRZBQXIMqDdkhHv3EVKfcku5dT3FcL6AU5GzsasHAioFtsROVE9pZuusjdd
l36L09fMaDPAeRLtUGfOuABKn51NJSTZwoCdHu3pnpsw1gA5eywgLjp0fu1CtCdvr+pjSRKUGG1X
LgkSzS3X4y76dMbJJLEZEH31wcqsLBhyuBA2Q5Ie4FIVX3GpVbejCc29eJiWkIQzV0X1ddvJ8qKD
gW1/wIOdHL6nrNmmeftsR/X387ti7isp0aUo4wg0TtEfPIARag4PSwd0QSe5YWNxsGuIqC7FmrlP
UkLNxJzUoFUCzk7+bNZhgcLWpJsvrjV8cWX3DORacP4rzZCiLPWZOalgh1m2R8s+173XvIOXtLss
TdbA+O0cOB7nBnzwIviVuhGArz94kW5k3KyHpr0dKv6rGeB0abEc0NSWiNCL7hKk83xyIMmdrwp2
3w06krc80JIqRsSytWCCsbjv5PraaJvbqoyfzn+TmZNFfb+OqDHmpTxu5cLJfYcPQevwl8VMeuZk
UZ+hDZQ1eASO6j7u5INnak9Oly0cLDPrVhVsMlpSVpMTkT3yBr8n7V4bbhze71NvCVD80csTuZMq
15QByBybEQZnKqIAEDgoW/mGeZ+kxpXxowV6h4UGHMwmsjF1QLq+phULW26AwTL4CS1DGy9Ldln4
uvVWrnpnE+lPMEgMXGsbFUW4qCs4E45VB16t40LPJ5YdNMf+kVpwkqXVowGUWWCBMAXw9VL5cWZ/
fVxwPwWnHJ6pXevGdB/La9MB5zCP/B5CvSwaQcnSt4vLZm5u9d+jYAl8doPoXx96u1s3tbeFhQGR
2aFzl5DMc5+gBKUUB4ibmm1/cAe6som371EdrC2kB/W4umxrKdFosFAGLL26P1iWBrad8720PIAI
Fp5O5859VeEpg0NCW8qmPxSNCOMMWqL6gyzdPCgn8ZVP5gon9G2Mb8eTzfkvNLPOVNWnVBulBWNU
sicWYAFTFApEt7pptuChXksRLckPzRUkVPGnZNBRagbeeN9aWz0BvvxIVwiact0nL9Bs8Mkw+XqD
sdxW9MVGzFrUbppZFh8FgU8rHIV7r3AzCwlcyyADVzyaGXzz9OZrtsRDmxvEYyD+9AmVMHukE/hu
MNf1NXDsqvSrnmgvTu7tFnEyM1H9Y2A/fcjIssazGiRkacpfhcHf3CR+y/VoYe3NxIEPofZPzZOi
1PucGmSPGxcI3V0s/aG70o03kSfrRQmw2RWuRAERRVVaR5gMbxA3WanBOIoFnb0qm7Uc1mxYD/UL
xU3w/OqeK0R9pIGfvhUiG+S/dSzvaoKtQwid4ciQYVzvokYMUEVhYO7dSjfZNEYbjLy67l0PojbP
3PomRicw2Q/DIqtozAPHdaBsspBrzFQLPkbnU7fSRLcjjRV0L9i949y0fbchRh521XBtZeNrP0VX
epYuCSLPLE9Vcipp+771GNAzEIDZCed4obCHr2U53rjj/fmBnptXVXIqczQ9hwpufMhpHDRZC5HS
CrKv5c1IHLCgDXeXSeNX7RFk2WK8O/+pMztblZoqKwE/akD19nQQz3yyXho6hcVAGn+RZj33Ecef
f5opN84FpLRg5qQ5lbl2wGBBVVyzw2FqkqDiRr8+/1VOzxHIo79/Dso3qKtTkR9AhX41u0puWhcK
AGOuXXMY9pDo6/nPmfs+Sqhq2UCmwkH6U5TPQyt2XgG5AyZfsPku+wDlghU1SZbWDRabXfw8qtZE
fbFuC7ZaJHOfHilL1aJy8NzdlbypDnDzIXcsKr5F1biGj3F1W0r+Oiyh+WbSXNXoEpw+o8ghvn6A
GN+PSBNPEzUvUvS0VINL3qd80pIkOWDXgO0Ov8WmjF5q+/v5KZg5KYiSpBQwIjKBUkgOLEkruCzL
HT/edDlLF86K00Nj/pvGVAtzY9jqantDJi86qw5mvqSCePoYMlUVKRCUii4uB23PpfuatUaD+mbz
1uX5voqTwofV6ZbgkeD8QJ1eSqYqHJXkMThWUKLY4z6zY6kz7Drp95O7BRrFu9HbduFzTm86U5WN
aqCAZcduHx8GrblmZAB8oL4D7PUmbfhSJX1uTpSN3UWjZTomZ4dSj8ew4yXgOWxaKpvMTYuyq12v
7Sq9TcZDm1ibFrLiL9YAkHMmbpj7Qw47ysQYFKx9iXsUrES9N2yLh40hq1sI7BgBZxpuoRHUyEtz
9Hm7VAqf8ZExVfQwoKc6nwC/OoC+9jDU8pvpgLOY9DCPt9bDaN4NcVGDEBuvAOx/gMniJk7ABLpM
8NVUQcVVZsFWydKyA4ywHhLXhWoEg7hEtPpYoP/xNv4ne69u/7qXNv/6L/z5reJSgADRKn/81+a9
uv5evDf/dfyt//lXv//Ovx6rAv+p/+S330C7f39u+L39/tsfVmWbtPKuexfy/r3p8vajdfTw+C//
r3/5j/ePVh4lf//zDzzHlAB73L+DpVT+8fdf7X7++Qc9ahT+x+f2//7L43f8849tVbJ/oLTI/vHw
30hB/mryf37v/XvToglq/tM0bfzPgicY/AmQSw7vf/2N8U/XJNR0oU/ruPR4yUcy0MZ//qHr/7SA
iMYeJLahG/qx7N5U3d9/RS1qQzLPA3zs+Ht//P/+/TZD/ztj/yi74rZKyrb584+TwZdAiv73g5yw
uBhi0UPd0WpwodpDFS7QtfDTYPz9Yf+XxtH5z9kIfPyKstYHchjgmWd3zTNP2K739L+W22+r7XPz
J2MI+q4kIb3TSifLGnLwAKeqNWRRS2/8J+MHWlaOJJdw4CHiDuKfbFrlKGP34OKnU7WR4xfd0oKk
fz8/QjNfQS3ilfAU16MJHwRALhVXIKv45xuemVe1qFZ1+qQnuklAJQSlXzcxqV5QudMlRyqcCI9H
1Kc88yhMqQ31cYCAYeJPDl/IBT4Utv+t3oWGj2fSp4a1NIkkAVrqQM1pbRps77HK7wttPTjV1sr6
my4bfWscA2NkW02vbx1RB26LWxAEOUbPumE0Wmm5e3BBrkvj0tdxkbYh3TwOfHt+aE8ew+jiccg/
dbHilts7FSGH0Uq/Srip8TQOp+yXZxZ7avWb858ytzKOP//0KRS8szaqMMK0fIU4FYS/F3bN3MpQ
djwrNdHksLaBtu2zBILPxjuruwDnmdk3H7P6qdNsrMbWJug0pMVX3Fg5UItL6ZsT3xDU5qJq4St8
4INPrRJl50OqV3eqHJq0lvFuj82hzpNAa5KVzIcI+m7FJtfcvVE5Ia2QiRFrzWj3VGTlSmZewNxm
NUgS4owPccHfID1fa850U9sxJFyzEAYT64JpoH+D2Q5mseuC2R4NYjsSL+j1fNVzba27uT+Z2kYw
LzD6PIzF8yhfeNeCf2EdQHpCRRsGZVlg9fG1JOVNp1XgXU/rSgcApxuvhzFDTyzfsPZVpa/zOsNT
XbtyMrFB4Alx5Yb7YYW76XCtda89eM+2+FnpxO8TuTKF7UfOz3FKQydKgwkSjq55n04GXLTF3fkF
OLdOlBgIRIMVu1NKDrJ8qMWrmV4B5bQQnU7jkQgMv39f3Wnai6LLsYdgEOgXE2qebQ5swOAEU5Nu
R7mTbbNi5m1ixkGnx2teWitDuuGQxAeOVwjLkL6ba4+GYFu37faZV+4lzrJQY2kAvtLCQjtZ+EA3
j+v803ouG1ajso313Pd8NehfM1AzhHwF8iSoxNcJkrCQVlgYkw+00YlFrZYcsS3HiWotORhu9CJT
um7cW7sBWhzF88nTdjJ/p6mDrWXdtHZb+C2hIbOdg5G0YcQYyuAsyDvywnLIxuEl22dY8IJakOhC
SmkIP8v51omKQPfMoE+moILxY5pC+672HfObhbUVd9oVbfAuxH9RNCL6ARwO108zmFFkXVAW1UYf
J7AF3YCRh4E+V3BggrKAHT262XtFcf1pl8RXZwKgWgeFdUg3dAXGHkhSPyVjkCwJjn+8Spwa6eOS
/zStFYUkVqFRTCuD7GOcB12p+2RcxQLfk65GTQsoHJ71MiD01ZUw6ssCSU0QJEE2h7izPYEqlOBH
Fo4XepUmd0fhro6iLqjDpPf8/pv7/soBYFepUUOWWB6QA2+ZidNMezvf8swBptZOvSTtIl7qOFri
KxAcVxqkG4yfRb2lKPGd/4iZ4PHxnP5phPnA0sQbcMi0Gk7s5374bmjv55ueGxcl9me86DM4tSLr
80Bn3Upr4cCdGxUl3vGcAz8D5MDBRhiJug7uaCOwPzu3jbemeDjf+ZlxUWubdl42UHvAhwzRbWVf
p/WbvfSIPjMuakkTz8H2VDFJDrEIS2PbWuH5Ln9IRJzYLWrZsvZq1yH9SA7gygVFKjZl1K5smYcl
8OpW6u6c5JtoIHMrnpJ011CIclQmXEva0OHQTdCakML7TUsifxDZtu+hatFY+8TE86MOYdkIjrNT
vdGKAZqC1I+FvUu62wY0pN651sE6bYrvjVmuIJHXWgFv+S5hK4+sOXsxWbqQ080Nnpp29s5YyAhq
/5BEXgP0LDztwpaVWGNz2YgkKY6XlPtUXhnVEhxzZr2qIvockIbCpPaExzdYog3ZmvTxKrbvxgic
u5wszT5C4qnJV7LFup0mTY8yhMp4o+k7YS5shLne67+H4K5IUuw4JABZAgUydjWlL5P8JRmszYsl
s9W5SVUihWlWLWC50XTI2VtHD1G9VIiba1gNFangg17gpBbxqmfg0i+E/NPRgaqFymGMqeNE+gQb
b7626RDKMoY99EJMPt1rqtYqoboHd+cEwwHmX9j2a6NaKmvN9fs4yZ+iPbhJoNdl3nSoooem0WB8
jix8WGLynV4qVC1HEuhymkIKJPuAMjvZ40huYzMJUpzZ+vDzfJCb+wbKLgV5tOhg247PENvWfHKy
xk/aJUuPuYE//vzT8CRVLjowmDA8ZVhjjy7d8efaVfZmPPVw4ivQbvc9B+B4KT2aa1bZmrx1taT2
rOkwkG0sV9EUnh/juXaV7TjCfG4UObrbgvwz0IfGXpCzmZs8ZTtqOudWd2yYsZue3FHcwYwFhM9M
n1XBgLyTydAPGIuS77Q+jKv7i8ZCVQrQvSbV0uPUebjXTFsIYl7WrroTi8ljkI5Af+ONc7/IRJob
BuV41D3cQ+oazWbJl8QI+mlzWXeVbZfVSBJFg3YLdjcar/Xwflm7x+/xace1GYenJ+Tx4QL5fcy+
xDC4u6xhZcuRcajNHGqLQFiHJgPm5cKBUPZczmDrkvfmdDDtB316aJcusDOxU+Xjx8kgS6fFQKT8
zs7au64pjlLtIRHubiyXXLLnloeyAVkbR3i6w6fEEJeT2r4al+SFZ1pWefe8h6jL1HBymOJVK3fj
eNlZqMqRF3GS4T8DCzrfVlaQequL1oej7L9O42lXm2hX4tLQBS27KIukjrIBjYnWmpEhXgzFvjTX
0WWXBqoqjUMynXYT6AyHYgitciu1hX1yunBCVTEDNy4rt64wDpP3fRC/zA6kl64JDDhVeOLRZGCe
t7eXDbmyJTMqaNQLZ8I9GaWk7pGWP843PHOsqOIERT1wp+XYkwTsPJ2QjS5xDFjr863PrWzlNMyK
yMsJQ6436nZAczOIXy9rWNmMqUEMXjoY+l6sbGcbdZd1WFUSaEu7LqPRRXLquP6k3yQXdlhVBZAG
WBBIZBD7+K1R7LolF7CZEVZ1AITRwaM+xvyVgPl0sR/LJX/QmZWhSgAIE+r73jF6eCZMonCx7fTb
Et7Z5yfwNM+OUPv4sZ9OL+LoA3OPCRhNXxsZ38ZeHsTdWsIenlJn5VlPsJ3166wJGNShpQOtAHqf
040014YG1RVJtknClnpzXDf/fgOkqp530iWVZgj0pumdICqgScA7f6T7DvKLR95qmyZB54C4u+SP
NTdvyobuqwSfUOTyEOXxbc2rG7EQ9OemTTlkx15YMc/xTZxuk9LMr6KbOL3oaR2TpuzntsHTVXdc
ba1BgzrP1i55SLQlkbfTyEA0r+zq3LEN0Qh9POgCtRSQ00C5XJc2eETVK0BMoeZBYU/X9rrsDjbV
/cJKQ24k4WAyv+UOpIb0dUWT66rUwjwFNdEBtFX2C4tkZspUDv5k08YuBmzhmNQoCe3gPeqf3wxz
LSsV+BE6hzmSFUQdGdBqVzoL0WxmLVjKQW1OVdR0GdpN6H6EqpppS5/ES04up2H7hKoq1bAjkaV9
jGkD7IKSNF/DJIaMsL3nqe/o02ZMjV9e+kJ6b5X2P0rn0dQ31oBpKu2wrH/mg3nozbXkL+ZUrJom
C+0i23AdJniTFXi5sePNs6Xdnx/jYxJxYoerHHxB0sZrhkJCpgwUguSuGbhfgChn0iXU/twsHn/+
KaLhuaerG4NIQFKB8Mp/yXYBmjbXsBIrcsvicUJKeSB428PF5MKrtcpHn2iVMclRtRvwTqIdfctt
cVmqr5LNk5yPdEwx2iA7gl9V9guzODcUSoQwqAUftI4iAEGBnblD4OaXFdKoSvyu88KlJjSKDjYe
PYXfvZxfdzM9VhncXm9qjZ1bEtD6UL9lYnVZs8rWhtx1LqlrysMAc4vri5s97p5Pa9hLs7bPahhG
9o9T0v/gefN2vr8zocg8/vxTw9zirBUtHlp7sU21b1DQXkVGftnFwVR2XnekBMcQHz1oeYA3Q3FZ
kqkyjXuJ1Lgq0Sz0jlDArS/srXpCRy3D9KFZ48q6hzPE+QGeW2fK0TwQLeHCxIIo41vLcV5zrVx6
pPuQYzgRO01l1wnb+HvXRU0V0P6bh6PZaoO6itb2tNMmiIc37I6kwteE5VuV6cvWW8XuexOVQVvx
VRY9aDDYraqD595h4QYSDxz6YyZejrImsu39JpW+rEo/merdmI6rMn0bhLYDlG/rRluru2+Hve1u
ubeLUheyGKAn5JT7njADWRs+sVdFC/LoRKD0JSBhTgMtfhLk60WDq5KbW8sphNsPEpTKoLGDSITn
2z0NlYQ+lXLyO16S1GAVjwcGXI3tPDCQyTJK1sXwNdLuSPIzz9+14qEeXqz+lSH9Of+5M4tF5TLH
IzQ34EiMCo+2AknalAuY1Ll2lfCRJQOBboSGisP3vtrKC08TlZ/seGPGgOhEs7+sag9B6POjMJMS
GMdv8Skm4cSjMj/OapS+2Ejm8gl+fm/RcNnjPlVhh0YxMds10O0qejZsPzEXSsHHGH9iO6pMYtvk
pa2LacTTNpRJCLiBAE+Y6b1VfuuLpWR8biqVeOLlrYEMHEVA2m9Y70c8PD/oMweBijqEqVDTC/M4
l8XGhihfWsIyiS09Ls30WoUaZpAlL+wMva4A4Kh2wxKb7GPOToy5CjWMcg5MWdshuYuuKDPudLln
gxlG8pHETzHAWJM5hNAaW0PP6jahFJLU1xSmJ0kMEbym3lqx2Fqm3Jd4uDRYtqp5F5LKuYPkcKhp
uKVwOAi8d3wrkkdoqIYlbYIBD0ATEyEckxauMB9L5MTXUFERNsQJ+1xHyu4YV6UG0KRx5Tk1lPdv
p6oNZF5tuPejlbfgEvhusjUADCfNjdUPoOROfuqWfivXkaA+zG9DeDdsROKBozU98vqpNNvNBIUg
t3zPii+am/laIqAsFLj2ktza6eklakUTvrSyA1QB13S9DAGNXTfO4/llOdeykk9VzWQR7gx4Zhrh
5Rs6SzGAkpkFr6JIzZ72LiDJKP83djixYdVxmFHglX+of6YRDSpU9Bgz8CBfwJ3VXRVQhZrGOMzG
XQ9lWatzdiPuV4247vkAEGAJb5BurcESJEMqJeyVTibApxhwgWZoACzH9fLKLq/APQiqCkdklq88
+jSaPw09Bcrpq8O1B5P2a0svbqrsB2mfnU5fNWMF/zjLtzV7bZRiVfaJL803nlzFsQYMkb1uq9s4
fslTeLDWX2g/heMIRJ61Kwmi0HTX5+gkZMIqD46sFvVd98ngRSjG73neBT35lsOmtSEtwA8Et3gR
aNL0R6cJXPhxseJpsm6dSg+izNlYWeqXbgS7E3C+nyLpgsZgrjKwX233GQqJWeX5UnqhJz2YIWy0
yA3iFNbmqR2MtrYSOvWr4hexrRU0KyBZcdtAi8Som4VTbm5GlVNuim2a1MdCgNtcpWI/plttXMCW
zpSUVdgt4My1JQuE9j4zAW37WbM2KFvqQ85k3SPCSLveD5BiOr/oZw5AldAeGVklh0iOhyy6tZpH
kX0x7QYmIwtfZq555d7q0oRPPbShDlEy+kJLVly+Nl4S2NCROv8FZk5CFYrbdD3JuuMJS8qDCQEA
zwWJdA+4n50tfIfTcYF+lKo+5Qg6xCfAycCBgquF0a3zYXW+53PtKik1zZPcyDjazaz1GK+LJVrT
TLsq5nQw9M4ybFTo7Gw3kgDusOf7OzOX/wYS5VzQUjB5QAEQJsTQcCVF0Ji3Heo+C5M5s/ZVaKiA
UYMJox6Uk+rnvH41tWvY3foGmKM6SjZEHgGySwfh3DApW7iys04rU5RUwO0P9M7dABh1d36k5po+
Ro1PK6aTdVWacSMPrgxYckiXXsdm1rrKNadZbsj4+IqVwKaFDnJXVVDG6yhGJ98TzQzPd3+uqqei
Gkd7LA1XYGWW7Vc4DPv1CJHxDneqol+V8Y8U5NTR1mEW3QITdMejm9y+c9wfApLPdVkHaQGU6ZSF
OnjdMK33NQ8+Vum6ZSBUxnc0e4andOEsRbCZUKxyyUcYawivxQOTmYVDG/YbI72s6PZBqv40jRP0
SKraOoIXjADAk75aSME+unYiBVPRkcBqubkzoITF+WPlXrk/qytxTLaCZFpzumXZLqp25+dyZnRU
tGRiwdNntHBQRfm+h+JlE2/sehHwM7MgVchkT7Wu8lx8EaLBllB8d3B7l79y44rnj3m187pdZNy1
OQs8561hDxUf9nnzoGXrwoJWeewEvS0Cq659z4R5TbV18/qBdN02pqjoO3Hgcu5H7r1g1XMs1rAQ
COzGXhc6DXQQlTRvVfBsg1g/ALXerXSsPd0bQuhNx+lz4tyVbNM6G40vwfln9jVRQkZrOmMkNYIF
AW5wpAFcdlnA+EgcP620KBeJGDSMY+EFcNoW/eP52Z/r8PHnn9qFfkyqdcc0hYkf3diFqVjSeptr
WTnYofBsE7hG4xbhvpXVrTZ8O99jOgNapyrBe2pJ3E0eruQCzzs6zOiYuM+G14LeiBKVPcleGd4w
cv56Z/mis0LH3Of8mbJXo4btkJ4GNcozzodQUBIw+WuApiRJv0IOOgDPAcC6b3SowjxfNfUmhY2N
CSHvwekDvbUgHGT6NqM+VD2YP8r3SLvKxSFOr0hxT/kXC9J25RcyfcmtQyvfW7HlEL7XvtnZQzJB
ULKB00D72OCdxCea/OJSyEgIF9chQV8yM8ONdC/sb3K4YVkaWu5rK66EHbIe9gd1EkSxt5p4syqm
X057b7YwXo+/TPbgxzAvICYw+lZQG05omJ4fG82XuCUA7z068jHht/rwWA/3U9eFHbsl5cNUXtXR
Dn7pWQmJ4Cte38j6ITUPtrGfEjeMoenpxIe0hkjvcJNBUmkST5l54MbPxsx9m+4TCQ/2FC6Ezc+8
HVbEhFN43bxI0LRi+yUe+qDR7tB1s/t5fubnVpRSbeiZAXsAgj0AKkzaXkNg7rJ2lTTLhFdNUY1o
d9BBn/kyLR3GH/f+f4/iREWx1qCvxCwe0TCBMEuRw2bKC+PojhWaH1tPOQ0N6FS9fIMa4XSlOd80
6y2Ci8bk7jz3xU7erbG45yK/s7St1Wfb2HmgqYAEcBlWDJTAy6BcRIXDRqSF4ikFbiTicGKBNQNb
2KrHAuWp76/cl+spMdIUXJ7DlFtAB0C+ZdOPT8a470k4oghwyfQRFRWb1EbWiaZFaIQasAwR+i9r
V8nRXLssTYcfsQ3ZVeqE8Os+3+5MpZyo9lxZbpd/QYJ68GlFWq4gRxX3ax1JUallYUfvR/ZmOG+1
3HN4KkxNFw4VdD8kCPpbB6LfddMF8LX1kz7y6fRDyGuUBHJInbY1AQ8rNMtr6BUYNjhPq1aPfRLl
q0T/pXvptizeNZfvIK5zzUXk53SfjVoQudOaJT2Ut58acZNHq7b74rAby7i2rLVnWRfOlHIkeLYm
aREhXarr+4xeOSgAnB/S05GBqGx+SNTSzGRYwVRf2W9dsr6sWSXgGJZtaMUxvYNXuB/bXyPU2i5r
WQk50s251mkRnnfeNEavR0cswHRPZ3NEhemW3QiZikai+AX/mBJJSGw/9mO/MM4f16wTO1pF68Zl
bJDYMlEM0GpfxM7BHED/yomOqk67Zsa7iyfXqBybwIKiVpHlSLhJ4Sd1et1yHUez9uqUybunkYti
N1ENwCaA7QvQMuShsNufxktsmBcdNsRVMjk2RHCKpaj1QSfOiUJ96TIys1RVUy/m6gk3xLGGiJpn
HMbvFy0o1bwr0fDAlmZA9Oj2iyD7C2HUxFW2bGUUdq1V6G5h+6O77hZfa44r/dRK0n9PPHuSdjzu
0OE2AhDEmXzPfnILw+cl/FF7n/W/SonqcxumtRaY8MmUZpDCQQbKV6X7FqcWiMgQBLP0G+jA+DBs
4rJ/GED8bPMoxCkTFeAgUnh9UZ+01Rau60n/ddKvp+qW1Zs833Z0A53twGhvhuarwcjCdWpufpWY
keo5MWqOATNfDb6vl9SZ5ppVAkYjx3RKJgyXlt2wfkOahf1z+n5GVFhx3BsQD6YGkAfmzWDB0SCr
UCGDLnJiujHSy8t2k4ra1aqITZWLUaHkqvs6LPEd5nqvHNGjYXRscnqg28WjDW5vCWFr86ljq6p5
uGhfqfBdo9K5TViHWmtbwDEad8VuITmaidSq/ZhVS+pZOvpuG99qKNvrxpWAht1l3VZ2l2GVptsc
G5+sVSfXzZIK9FynldWtc5O1dYKMzkq/2d6vHMV94Sx5tM+scdVLLIkqaxx0LJIabOwoMJc6PdOu
itd1CLJQiMDJQ7s2x23JNxeNsYrWhYlsTmyoNR+c6DujVyZbeDmY666SNU+aEF6td4ggOQqbcJS4
sL/KieZOIx7fSIYQQkMIdlr5Aph0rr/KJpQOiJ2Gk6KCv4lu+6fLBvf4YZ/qEklnCTLZaLS/Eqsl
wY+5niqH2eCZ3pSbf/UUZcDzPf04Yk+cZKqpFbQSkVHTcTwMMHpMMxcIk8L+MdAugO/3Pi+aoIwO
rU3XaW4EGURokgJvcSXcn91bDjEkv7GrTYV8Pb3TAFaDp1ddPhf8a26y7VCyMLGmMGFwQqTjqoZI
hJNDeiHqAuvofZQb+r6B5IGVPLnJbQrGidhZ/TVceQke7vR+03ErcMRL3te7wkC5P/0GhEgAm2dj
l8XW0ZkjpwEBNSaA4KOvMb6LsmLXV80+hueENUr+pWmvB73cu+2mje7HEeWJQ8y2Ta5v9KaDNc6o
A+oK+Sy8FYc8Sm6noTok2kraw1bHm6nfyME3i2nnVcPO88qNyejGBW+5HLxHL7Etn8fM3lZGflly
rQKQadeMBWwOkFyv2ZP8cX6a59aOcgBXxCNG7CV4DFizL/KiBxOiooXNhnt118fy4ExeaKKSNbV4
yddsYJQWVucxaJxYnKpBl9VGRj3UgJBDCnNdQq4FcsFhjjM+aR5z+fWisVEhxAngb+aYYsDzXf3l
sto6UYHDGY1sMzti1UBIf6rxf3bZkW4p8Upr8FlwhsArldmuCuOeAwR+fhxmTkfVD6vuBjESMCUP
0OfsRhNPH4APp0tQ6pkVaCnRCzgkfaQd+l02eMp+IGDLXNZtJVnQnUnGbGSgxjmvtTbdufD7gDhP
sTAqc/1WcoYiqpuhTLA66ummkdd86ZHEm1nayo7UZDVmWoQ3tAge6nAVPJaCgwxo/yLKAo2QUOjJ
SizxVGdQeBCi+/1EgovqZPcQQj8Y8QZSprC8eR1xv7bIuBnyZmMWfQDJuxUXNUoxqMV2t1kUnp+g
mRFU4cGGXQ1DkyD2ZPco1C5EhtMOTuCOH0PGpyNWpIBmeBzBp3TZIe5WbVb5nWvdlKijRXkCH22x
LeEWyhHjZVGtCFwRS23HTaANynIjXRfY+G9oIRjKTeY+F+RmqvYZA6+yf07dbseAnodq9G1Ee7is
fs+ahwzy5NOuq3uYxbuB8H5qzpIE3mmdcnwdJb1JC0OWhiWmg0Fxw9ubQLZWvFgNkGoiXXkA+sLM
djK7Acq6aGjQ0LtEvz8/PzNBVsUtp/DmhlgTsuIi/tKxxI/g/qm/5N5hcC97TSEqellart1iHQAK
8DzdL1nkzK0rJaIIkTZ5brjjIc8wl86qlxfueVMJKRWbEica0F03C6PK50suvjMR9kOZ5dOarQkS
zdFBeStprxr9q+1kEH+6DBdIVASzx7qElwYSZG797KDfXzyeXx4znVaBwQ3PSNrmEwiOct27dGV2
XwXyuvONz8yhCg5uCjFIS0fwniAlkIaJuZCazHVajQ6FFP+PsytbjhvXkj80iCDBFa9ca6/SbumF
IcsWuIEbSIDk10/WfbpTY9kR6oh2t1tuimKBwDl5cumUiSd9DbxeykCI5AoL/P2m/2Nd9Yey5Da0
aCjqYYSHIVq9mQSrZSL9maHZeR5y1ECNCodpRo40j4Sg0eR/EvcHUluCSmaprdSdbf/Lauyrp3f9
6f9rPZU+N5Gfi17L8H+Q9ll8Eza4ZQ0XRmEyDvrbnnbP0j9b0z8+bYq//nzs3RKGbQ0OU902eLUc
FYxTSNufrj4gGtGXHxpcN4HET3VG6nPYeO8q5yBhwK1+gSfoEE6VFyi1yfnB72Z4lb1o78V3d9r8
gZMAaaYk9c02kgRaRtitMeNiyoNnbS38L9OlycCod8LJGtK1nVICJkLrbuDvupEwQxvzHcPftXs/
20hKZ93eHD48poKiq0LXMoNshteK/bt15JZ6j2TwT+0ITp999VWOfcdPZ6NLaQEXiLaIVLvcrzON
qm43ZhdtNgDy3ChrssggWTiQTeahtXI76L/9YLKaY8v6iGuJOAIeQiofDeW9ADAh1i6c4V6muL7P
OyNxyHPT/e48E+Nh/I6lmnlh7dcxzR4avkPa6z7TRTJbF8T1gtgcNn0Eu1YEJx4RFqJsM8y1FY7q
cyEHmsNI3tzYJU8GW+BpaoRgtHGf/Tb0u579wPbAQDTLzw6PyFVTyCcdE+PExMbQJYLy2k1lcgiq
BhgrIzFPLcZ2XmW6ILk1I7+1mC8Lqpm++USiazXKjeW/6SsPtGgBiCL785oC+CK6PdO/C2Mri2fa
lqEhOsB2ebSQ0+yrVJbOs8zuK3D4h0HcI1Mlh7d7yzAYRmYD/BAiXbmRM30iCSlqxg6aRYoswQtD
skdhnfp6DQiO+0AviclZUnMjcrwBzvMiINkQjmzEfX9U5dHuzJT6MIyG+sGcu8gv1sj2HoCaATEK
5Oyn2TKGU1GHDFMvSvfDUCEe+7fXFyd7hX0W1JzaOq1wQPSlE4I0EljsvZ5TsGEjPbjpilRWbxIx
ClSwg6QR9Sy249J+cOhFskc+P6ryoOqLWpIZvx2v/+6Qq51k2PdwlnzqqhN+bfCremTpFK8I7kSR
yOKwyqMSKLSAu7TnpZIOCNHFzamTAi8pxzTMPYlh39Mf49KDyIwCp/n06ausPiz55vupyl6X7NWc
Pmt8zTPTCtZ3hSfCuibHuozL+pitbxndlA5YqyLk6jLX564+0XqLNjUkeKAmy6BdBm0kyvRRiONQ
xNq4Z4URuFCy9OSUgZlQ5l1sLGfgOAkn/ab3eSTFD1U2qNuglELVPryJcttMwzGrFxgVzolBm2RE
JukM0UtO2MZv5o2wz2AuhSM5Oeqo3TEcx1gLSKrFu+88NksbebKOlmF6nGFdRoFJwCXviP4jHs2z
QH4jkbthJaGoXtZ264ww8ed72IwjebUPCmc3NMj+xCIlFQtm7DrEzAJ2HXP2CcVG5EHrV3qBtCsQ
hPHINfIyJskAjYCusc6hT2XU+6mVVUGBdyqvpyMrLo599oyL8MESjkCPxoTJnHJ4J7x7w51J5wO3
6f1cI/zJsgNSPZfAVVeQyxtMSlEk+M1DNRYbNpAI9hExDFIbgmkr6EL1dC+6X8NcXVzf2ZV1i3CR
MrWs+8wXQV0NQUtgEoJxwywt8J51QIWDw3CKmH5kbEEYph17/as7VFC2gg3dIXWKz081wJSpHaLS
fIAvb+AgIXJgT5MEJw7vns/tiOUzsklOFZ4AE++FAxpL74VlJ5CvBKUlnD4miJkt5+CC6d8OT7YJ
nqMsNnO9daA791QEvQGId1U0WM/Mfcjo81QMJwrrSQ69I3LFQ2p1CYjecSffuALu0sgfgzH/NMGQ
9Bg5zhKHQLPWV+/MsHVFkA3TpjTqkFvjdgASoSpoEIzutQUhu577wADlYKqd6BpskfdVYkuk3yLA
c8qSeZmiYS0ir3GSctnKetx3dZLzZCSAiN20mR9WBVlqGTfTvpY/tH2e+meXQsB/R5oXQKik2zlo
JPAnZiYCi7w1+Z3GCuozBljkahkrghIE78o6m1gxdHrgLSbclCeuSvMh9ttzqQFUPZfFg42XJW9G
DL53GWV7jJrChpWRW73NbbfDZs2gOSNWDoTOAFEMsUzGvTJpWuLkU9aT5d2vEuTVOqo1lGf9S5tB
68kqfKet5se2aWO7twGr5bFH58fCemuGnUkA1+ZdJAjQOMjLwHmCAy3Rb7L75dCtJdFMddvWuev4
h7lKvBEHmOhsyn4z1j/NcVfillqORJR266oRndZeOTTIyke9pERN0ZI9g49jtmbEbBp0XWJ4YDIV
HzNEdkzfOTLi8oH1PwY/EfOZqN1Ei+043qPSxBFaL/pjtc1ADWVMCUnrFavo1W3eJTCK3BwA0nk7
hS227GCoUG5pCVX1ETnTcFVo0dQMG94ugWiTejm1Uxn0DXavPJLmxazatIEbbC/XJPPKwOQ8LpwL
xIDbmp9WINi13Gjy24WHISgwRou33wTwOYSACYE4OHDo4xD4Nc0SdoIF1/1mbWWYyfFxwiEv70SV
LPxsW9FcHXLILL0iNawUhzGYWGFVdEFRR4b5bhibme4d+2mdzqb9bNYXC5l+yrvrCehQEDBPdpDR
s/L9xMQMCj4YJY5Dnb+MPBqaDUZJMHW4L9QTwdk3+HBSHzv4H68DwFt8DwgRWMPPnIObXpL9ML5z
RPYiQirQatjSKYtK0LRaI1YMBZnaeO109GsZDKNAcjjqgrU/0wFJCn12qgXmEKhaRFVdA5NDPm6x
PZ+8bj9hd2q7Liw4D3MmU6KdkHoapRZsVRuFRHjsK90DIzyp1LHUMmUNgUPeFLAigY7skqNyziXg
WQxRi/zTWI4V3Yv2N6wiiXmp8904PSCqI3D613HNYi4vBaK+9Xzsiue1gCXuOkS+FY+Are3iVYqX
kiYVAtK9KZmg9vAr7GAcx/tUJh68WlptYAP/HMoNhEph0RRYRF4kgQ2s2AHmF8Yea2+zjieEzkY9
Mijqad8ycTI7faoQc0FgDDST4tDDU2yEfoEUOF/c2QPi8BvK5XRu5X3X92GXZVGx1mmuuo9x7jfz
FHv4oTM2hG3WH4TWcMa9Q3GIrcBPwF1x63cq2gBhLdEykki2MjHpI7g0SNeowtU/KOcnNbciuz5X
6yIzGii8Q3Ks9iMegYvOvSCpWyr4SaeN0SVN9bHifBOoXhDEE1s+sD0sYgsVdm/lia6ciC4/CQ44
F27A03Ba+HuLYtqAQ4WXb1Y85aaXYe6s5wnRVI1tX18Alk8bLtlxhOzGcn55g0wqz485gSosa7bj
YiB2iYU91k3ZtZvafJubLnLrEYVAaB7N0Qoyh8bDWCRm4cZKbhDiEc01xITk6oWxq6Zj5U4Ppfvp
2pfMva/EBQXoKGU6tDpeqz3jIGuYfdiWG5jEhO6E2IN1wv4O2qw41qYT2WUeCNc52m0VyR61YUs3
olsCuYq0rXGw9XUqe4iTHBOvRhtSbM+jjac2UYh87FQ5vzSD19+CwYNCoKXlnaz5qVt+oGbYKEO/
IQwC397ac7MKQaDF5qbBhvpYutTgTlyiD1zd06y8wKQo5ycsRpTlXa8uhahDSe8aLSPf6fBijCFB
QTW5M0jvGg3BnJreSy6sZJ2aA3LsggUZK07T3w1wq8wH82I7OHL0FMi+2lOrQS/gxbzcF32UAeNj
NQul8sNewCTMtdGOtgFbUd0MfigLL/SMbT+gWqxwAYGHMsjIQWS5N8NVurss07nvmqSr5LHwmlD4
+Qa0/JDA/cLHRT2wHUrEyMD8DkM+ZNd01UHB8NvCY17JemAN2Fi281pjQx3sITBRFK30c4TQz828
gLViK/XWQcRZD6rzzFDhw4iGOnVsifm+WnXa4OX0WwUTlilQqOTnKr/45nxcR5hvWI4Rjs0v12vP
tNgP7bu0stj1KQ4v5NwscuNJqB7yk2xBxvaR2EwCmFDHcNIDZgTVVZvC2jjIPlWGAPPxeXLZxuib
BPble4vt8HPU5kvu5Gm+JAgJt6w5zmA7pKx0Ef7vUsEqhzUxAoKjnEfdVTF9mPSYtEsyemfPwo1D
Y9ZoaAOn6dQjiNrV95Re07Ww6Rh+ACe+ZC7o3dCJQz+CXjiAEOqjcewi6uYYjj2NaBG5+8zzNuyh
R0TlWPIs9nkbF6sHuareKr//9OANHugRW5s3yWPXPcC9JXDp3dQWP4WdXxbsNNDkNX1arEUI+oJA
Tm4+HxpTobiDHbiJXbuQc7MVMJYZrfbE/L0DQjsMdgLtNiCXt+D6+pusu5fDUXMXu+OPgv2EMV8X
dDDyrIocRxo6oGKEahK7ODyBrck8aR/46Trw0OznBJHqUTVYRw2PAc+0Irxbabc+NdDucRy8SK2H
jWLc+bAqz9pH7cyPBvy7p7oKgThBZpdKM61tfMOVBNW8HBjRsdJegqwIEAXCSSM8Mp8Ct3w0eR15
lIXLgn4CjaQu11DjFZyzJp7WZ0+iJBB2KFx3w0oTBzojaQNKocBWWY3w3h/mC7NwuprmGPVO9rwi
5104+Wm1WUSNrVFVF9Z/+r0d2JATSmuOVsiTVzC359kORzQLiy9P9vK4WudGZ/t1pDHt8D46e2Tz
rmjK83xMM4YumPcRHe0QOTNpk3uIn1CHrrU/bbjSw6W/by+jlXjNCalp8IQOmPlKi2eV3ymWB2w8
YN8CN3wojn0JWKOfwCtOXFjru8bySPIyzDIaVm19AcaG+qELMOZN3YXdIc11ky1sO1b8aAudOJz+
qlChuio/aO95UT2gMlQMTACCWQMExCVMFGEDoWZTYfNwSWqxfGeA2CTVgoYcAAN822AOTQPLggOP
4EGHXgJD3gRxg/vMPVnoNKSHYbJ+nLwV+TRo+73VSrl1VC7koFcv+3YOaneIKWsDx+/CCrsdtc1z
QfIjoqsDbUQ2pHUElY7g0HzRiFAEDSzu2+x/sjpHqnUVmMXPsSmeMO08AxWBeYO5a3KccPXknXx7
eJRjloK8hm7h4rftucvvyvn+2piGAsVwMVphqY81gscbjx5dvYS+PaI8W9EX7bk7nLoMx8D6DlvE
0GusgDYkXv23Eli9xlsE3Ajs1jrHiFytQY0JcfPW1pCtX5Gc/H4c3kvANa5tozKro55/Iv0CuBYP
Jd41CaP6xXqfQTOkgJxd9pF5+QPCuyIU0M7kb9wJrUpvHfLKijoXgTZXQc0Q58gRFywecGee/mw9
F0Gg3sbpTkDyQxMfPazEU+5v8sYL3FqFjBSJC+jNVjYafLwTiAUYfWi05+vGs7UQ2Q23Imd8ydwB
m+znio1zhDalzPhJECSUo2itLfQTZgU+bxnSov6cOxmC6I3wgbsrLGLiHNP2+FDSjd+fMMyGKAfW
Zs3von9nMtsXxpiaPc4dc7n0uYi9+pOsqSOchGbb2rfSOWdhvg6pgVVbWqg/Z2fjoHpAb2xaa5wv
K/Y8w9r2no++to1KwTeiVpeGvTXmdGqBRjmOFUwKtTo3TitubYQORyKKofB+iHVneC8KFB1OfrfL
BbDG4j84URXr4tdA/QMDKlR5p0WypEJN1egKmuM36ryLbKcxwRoQTtyk0k4kRFOkOlao5JT8UTbb
FiCGPcWOccyKMRhBMtX5zwZGymXuBh1epqGwk3X9nFGwrOguZ5hxW/JQmTruMXgpYarkQGEOfA0k
aH0WmrwMMLacquZUYp/ua4QniHqb99CHsDUwS9DRurtGzVFVWEGLvnSdI4FOG0zqA1f+wcutjUAJ
J1wesPlNjNPeyM5dUUCJf265H5FrZjp7R4osXLOKY4mRoIH75YaLp6+2o12didOjMv4UvkKSmopV
j+qvlVGlVKR4gVwfhPeWT9mabZif+pgdu0j1Kbx6LxCO2WQhW1FbtQ4ClyFQMYDkjtc+0jn2+bJj
MgTLPhw8ML1dEZIa1BIpwgWsb1bZh27GJs6GwM1l3CLVnHgmpAQ6FKgK5t4GYgdaJwJXeoUF2JtQ
kUBShcppaBEz1jx7/GpNX5754sWGg13DZZHTZ5HoNP7oFOVlH+ZUH7SPhSKqA19OM63vy36+DHMD
3Tc2sZIktlmkqs2AA0Bp3uhNha1q8N48twp68F9sLBdqoAwhBa6GfcN9GaHTM4l519vs2YGrC9CJ
J6ieQ3i9H/uVPVWN3trSPI62Oi7ZnEoQUw0g25RsRQ3bfQCQ1z9e2gTVeBN7cxnUimxxHNIFCeXU
RznG1XFcfs73/mjtx3F8pRpUFIoudMoQaEszQLqtA301ecgnQGyIQA5MgCNOTi/G4KP6HVYc8PBk
8FSx0cvwYbAuFXSNegMuCcLeCZPEY+uQVIu3NbP3DmYdi4PokiqmRcWhJ4IU3eDR0r7OEhTjfjnR
zIwadWhh0jG/Wt4cVNmjw3/wge2mDpnirHnNV+zcTKfDuoROiRfEffEV4m7Mz1699MjnsHMvXglC
dMYszqsuFlSf5VDPgefm92hKMJqIVINGnf3IR3+n8+Z91iDCuu1x6Z2tWQ1wlDBIFZQeghQbzHfR
CGlsRFUJVrnG+lpibZPQ6w/E1AdrwDNeHvhy8Ml5LvGRbWQu8tDgT6UXty7KfDYipsCHVwVt3ch2
BoS5rEbYD3cOPNwmUnIUUU64Zqf7vlg/Ozvthg5RKgTom0SfwYYRiYBFkLMnY7j3yvaO9H3MKrpr
5AL8uk8kbH24BTbU/MBQriKkfDd0FL0ZVpivGAyDusAt3rR8EAAuMkZ3xugB2ezbYBwc1ExrGxH7
VFZb7tswJ7KxAIZ2Q+mdvZ5yMNt9raMWIQ2xVfc1yMn3DocoRDXv/lXpWk1JziiGy1Ny/f2gdGJh
BtzjnyOGBNffX7W3WbvGK4pBbfpBB9HXWDTXvgduSbiwmEyUiMhZ7Owru3lrwK7F6g8jCgYE3995
dAqIkwNLdT7nrIW7EKxopPBDd4RCxL1A3hpVGOtUey0AwgwopWdreJCtl856CDTYHNlsJHwC/sTO
vLAiAxO3yejDcZkeEOXy3jGw+YcmnMRbBirD/OkMj172sU44JomXjE6X9jbgYDhPqO6X1z323k4w
hTNXxoM+znmTyKmIrens+iTx8Me79Te641g53W6SUyqZHcHsFYoEJK/PfD9OyJE69kOZ8uWtWba5
sxdUBKI5MPe5N2TcaTPgqxERoAalEfsGtLsmDQvXg9XBu8Ta7wDxmphdU+TFmy0A4wXKBBMjZzNP
CzL8KBR97rRT43XUKaCve+HvSLepPB7rcbs467uBsnOYRxhNQU7It5neZH2/mQiMPRsjyQugVNOU
ZKaTGHgRFjzsKf81V817IQXesDoirsZR+8tf5rCd/efCgs0k86oHvzRDswI1nWD4vZb0CEOYhFcm
auud0nscG1ss8HQcjO1gYh+o1KeLXaqV3WY1HzmiS1zcf4+nvxQTIMbMixbffh9HBaZccce4G1gK
Z7TTwE2rBYC0rs2mUb6IPMOO5vUOQUFmyAD3zfMSN1ZxgIfIHTJjDlpWB99dN3lBtxlBLGvjo6uz
D3nR3JmYIo+jTDP0BErYSV+pja2QPIKxhVkfufVULS9t+cHKj1K/cxwBJpw2qsNovbcaUPt45s5J
u3cKPVsDr2AOJBKACSF1XK0fpXxhy0s1fc4QLzXLyVYbYPigCRp+AgTVyp3YrUD6P15pIYPJIWi8
YKBoDg2ucOH0zgcqw4wtGXezvquGI+9Odn0082OBYPjlY6ZXP+8HLMNIdVUyEXIHU9AGW9NqlGGd
QaiO2OkfOWSS0jsp51xfT8DHPq/uFxcNaS/iulchHsavtv1ADmmHGFtT4sSd4zlj8VyE2Il8+Ink
Dy7qXQcgfJPD45NHvdWFKyhfMAjceTYaMChPrZ1Vn67t5cIuFTkPE9Cj5kgy6361hoODI43bGAVu
YEuO0VsqHYhwUf2vF0dvM/EJk1LQmA6T8WESvrEsvFD6WJaxJM9z8YTYVmruABU0cI2q9NU1Re6p
k3YWi0S77ND+1/71895PnnUixUmOZ8eGxhrTXgzTONDLva52zeRbr+VKU2h19nX7Rmd2sKZ7W87w
Ym4MeKOw96mdzg6SBiOm3h3jeczNBJ1WwlmBxEPEXY1IIP2JPf9u5WxjE+t4NWuppzs/fxETiO3T
EymeBeZF44PfRWXn7+x856M039jeL6IfnNem3JJBxnKxU2mcTHGGNQLGGqFMfQW6KY95BvsYaT0u
wgxr7Mc667FuT1at7orq5Mk8hkF6WtPs1c3vcuwIhgO7GdSIGBig8fOLoPHSYYt2Rrh2OPkPE6m3
xEL/Y+AbdUhmegRNIzYmoJLkoeO/BBcfrG/jVbGDYfG9S9cD7TB6ltIKew/cXhiw1qjDWeHHDrbv
ok9cDB+RhFIABXio0JLaTZnoERE6CLOPhxx8wNyKqHpCLiB8giVmzntj/KCDTsBHDCigjxpAhiOM
aDTJw9z9gpipl8AyOnylKZ8m3T7404NpkPjvNIyv2A83LB0753KYNFgKtYxIg/n9P7zHvrruDeOv
nEWL8w/X9WXSs2PnfY8Zf2sLZhSF0ToLrltikDltjG+yNW4NwRpEmNHOB7NyGWAmjY/oH8TKr+Ry
t4ZgXPTWPAqCQ8lyt2XxpoiKYZiMMxYTWWqnc9WHvKaJYL/9bH6ocxl0wF85GyIOAXnz062qf9zL
F5/Jf5w8Pt7vi4YjA9f8H2jmnbq8/oy9g9FUVH3vo6Y3rDtVadevWnwkhjgtGGVhAP6ttXlrcuSv
LlOFEFAMmdFUxsW/iHTXG/sD8+jWzqiwBr/KKNTCOGwaR6SWf0LbHmT1mvz9xr8wqEZm7v/lFBUG
H4kqiIaLKeC6PpzWMeUdamwMx5W59UojmAkyCC1ri45xXzhObNOXbKlRhp4bhtmKwj4MZMTM2pMx
qPMo/qHU+PLWbl74WlWrkXPQnQRQb8TFQvm9gZKfd92hmn5hBr3tp00zPoHtY7vHDhbqLjwhSO/B
FKEKavQQ6ISQCnjIxCN1vimGvbVPwsfRAkxgsKkVETBnJKX+/ZP4asnfEIR7X0xSGmCQjxjNLvT3
9D1fduP/+Se1Q+sNKy5sp2QMkOHzrfu9tU/ydGXahLmwbKShYaENjb533RsqnzfYVa+LAbe70IiD
1esABvnepW9efyTi0Wad8qsP0N6ok2L+3k5v3vDycsQJNFwty978WF/aX3+/WesLnu7/c0cqKPGc
xcN2bIOdBZqHcq5utIBP5rXA4Lo+F8JCCZjdMXKdWcNmY8B8UdeHzn7FCIKQg13uClQTXYlYLGpv
MYlIKiTl9uuvRsFWVs+n63S+MFiqzB9G9q76e0aN1CWPOVcgRO3M1YX9MF4mYd7//cf6wmXh1q7R
o2VuUiD++1o/LHD+0INCFoPUr1bXvxcdfsQ8m7+5RG82kKVyhFv3WEpeeV6HxPOf//4zfPGq3lo0
WY09NaZdYLfnh7a89gp/v+4Xu/2tQZNrTx28NvFsFGmxESOFkWQAlnwkgP/LIPY/iTZ/OFFuvZpU
aVhG7+AdKGkers1d0x4M+7FVb2PNgDJmGCBvlXWQ7cGr3xp5xrHeNi89ISC6VQFQTEDXddj2H0K9
MfKQeS8FfUW8ursAsEWiBpLQ5XVqSWBawwHttHXS9r8tzEmRhO3SDsf5U1E9O0UEjUDgY2RTstSE
GZfX5+HoHemUevpiAEc0fhblnWN+sPUV6HOo8rM5X1b3msV2EQM7kWE/l6eiBe2g7TFkfOuA77j9
cOGNBV4kGDz8Hr5L/rAiY7d9mG0j6sSzynY9dA9sx6d/aKj/9KkhnIrdbNwVhY+bD5YSPHcB2PxW
7l2JEF9W/cMj4U/bAC5/65EwGWVuEXPEebPow8xVwGq999HqLfQCAcE3trDrd7m+rv9VcJW1rd25
gksjFaDgbdjIk7+v6a+UKLeOXS4kc2M5wf/o6gOCVhm0MAyy4IO5zBiDuKCGstDhJvJI2qgDTmBj
NMF4/i2zQ+PW0UvOrCUaHPz93B95ttH/EnB8sQXcWmfRlts5AbtiP336j90/Kp6vtvxb36ylIK2v
eoiEGvXiIHwVRFmAhyE86mwOXbQEWDkNyczNyFzcwDBW5G9jXsO9qJPbvNoCC9Fj6tQLIFU8bMx8
PIceebv+MAp5ZnYDLoZ75zd5BB/L1AT0Phfulq8bwa0wF8VhAdpeWQeB5JrC+pfu/atndf3v/7W2
RrvWzVqZWME7uB3obzreGDeVq5KY9Q85LlucMKss/uXO8oWUwLg5NK5RDJUQWDGZg6HlL8i1Nu7w
zUrBuOk1C6mnoYfT4b5Y4fcQi/Ifb9lXN32zB5lEQI/e4bo5FyFTwIFAtdHfSZa87nA3YjIDYSbC
mGDpbn5gdvyNXux60ZsdRxLayHqGQs37kT26P/++2/xpqV0velM8Vi6XRIHEdPVBkWUkv9OPXq97
3fv/awm7WraZvj6B9cd6+peryFcHx03ZKCafMTsTqHRZnw4MbH0wtDwDJBJ/jL73PG5ePbvEhqJr
a963b1PU/P7eRW9evBLOyUbhY7ENP3ovBsb1vcvevHhiKDxmtKiiwfHEEJC9/v2yXz3lm1eOOnwg
mlI0uNa08UCPFrwLPWmlVv0dH0WsjltbH9rbalqkCU39M38k3/vobi19XLvFwNbAiMAxsy1AfWja
//5A/rRXXO/2Ztm5GYfb+bVbKapNBZIT6qs2b+K/X/yLF/DW2YcyRAoLqIivaK1W28X65tO4WXPd
UjpAxvGIpUyWK188+Pv9flVd3Sw6WBj0FG5cCyLhQAoeYVxfgTN31y9lnNnrP77JF0vQv12CbuXz
scQ3ASx65XVgvmCD9WXJ722l/s3ubznIC+ESng5uL4vAtc2oBd3w7w/oiw/01nKHO75ZTT4+UCeD
txqcH/5RNX913Zvt34fxqVgW3DN1Iv1ByvTvt/sfj57b/gar+zbJ0x61wyqm570BTdgCh70SnLSZ
H0q49ZL518oVGI/QFUloNZY+IrMBCdfWBefSoIGLcVbdgs11dqkPAjBkHn2elp2FoadI9fpkN8t1
0r/PfRqCLHn12rS6/IkJO/YXN21XoLJWaroqAmAW2rDQyJqfV3UEqQxQFd5WNFlIczi4sL+b13pv
GyOomg8S1O7Cxfwc7sLCe8eIPjbRZXFAfS5GLnndpGs9b+k4xCPc8vwmIqt7qPmyZSW+PP12MEwd
n1aTJzmUSUpcJNzlM/vep2AmCAqd9xPs4MAu+Pn3x+x417X7p+d8cyJCgm+aqL40nNBHaNifs/nJ
Ad+IgEDZ+g/tgueTvemSpJRZ24WNyVgNu0W6mGHsvHHBXF5vhHdsMjjBg59qwwl+ZhiVd4Hyf11R
iardDR7ERLRNrxYksxVXoAFwYweqYMptCHbw1WU999Wvkr5D+gCFw2ODwWFjb1bMnucpmW3wWFYO
s8BI9yIqwPMu9EcL3RcsjEJbyqAGWdibZ+iANrZZJhWmGytISTUG9c4vpEa7em9Nr6pmqfB16uQA
ScDQXn629GeJpJJZb0vwMszzWCeEgXeDmW1vhv9L2pk1t41k2/qvnOh39MGYSNw4px8IzhQlapb8
gpBkGTMS8/Tr70d339u2yrbu8FARVWWLFAkgc+fea32rLnej+Y02vT+I7j5tiqtSaw9TylCpZ1KJ
+b+xlF8jKQvQmKQWRNXhYWpQSvenCcl8mPNNJJcuMzkMamikYIrF8IG17qaJKjRg9jaLbH+ctBvV
ovl8MYxp0XGcKiO1Tuf0YST/O4sf1DyuVH2wxFrpzOqhI3ZGvXT5wyF/mIlCHpzhWoPMUNn8sBn3
KGQ1fWkhGO8mc8FjUIpLOFiLsdyKsl3UzTVxDn4RdyvLfsuqC2dylokofGswHoumwqaIJp3fqo+t
VwEWn6ipbexBsR/6bq3PJFvjScmj5masyrP6y3Kam6lvlxInRWdqS3QbmzE+oZt282KVAXx3NcMf
4n7Xo8IP3cwnVnIuCUGI5p2Gwcq+JGBvmSFH95yU2AbpG/wKDm9doWTpQ6RY5wHjyrSDpR3UOyNo
1v0g4IZ6ewOrpxeMeKryVeS2245ZWxtHqwyxQlqPm0p8a/tgHcfetoBUaUbWWxEincagFTKglbm+
ErG5LLLbqbbOiBhfaIBy6+wyM7/G7mnCykCT1KcdgjTVIz8v96Xb7drI8aez73AOEBM9ZV55LWeY
TExQnIWGH0HTjl7SHksGv9W4yu2nifjdOb5wgcl1W0r9E/2yKzkPF4Z3Y0TvY4hb00CSUKJsd5Q/
2nf6MOy9dENHiblosHHQW/DWizFcM6VzPeF7aNCRBXkNrOnjYOjIxQpEmNVqyOa7TmIIqpCN6vai
4IrZxWM9PurciUijRoYEQR/4eaCQSuWLJtT8esIATezL7LkLa3iEItzEkZ+OWExylKlzvh6svY7M
QbQRcjamliVq3wwTwItKLWyFuyqxFpFrkZMINC/H2VhfxNO4hgIFyG+VpLdpLhEOvPeWXJBQYzR7
rQD6QJ9o7LngvfAteEGWfuNAM8C4Q2KLCT6rcb40Kl9HTDNkcpdPN42OwDz0fC4GGquDiWPYK9Db
e9zHNCPb9FHLa8hEFl4Mc5sN8jp0vNvePSDfypE9l/F+IESmHNeiFseOBdptnrQMT2CKVzRulnoJ
+jihtIK4xdgE9WwWpausfRodns8OmQ5o9N56h3/omzoGrMlels5Lhbq1HR/asdjoscvs9TqVQCjl
FnGQ0aZ+F5EdeTY/9ulezVcGW5gRPzYdqvjkxRP2tiwFcsN667k63bl+obByZgg/NZ2HDsPPlciv
VcptPDoLia5f97aTdwxc4toaF/6y8vv2XhqoN9HYL1UavetJtg+j25z5Os/SeUMcHARQ7qM9FCyR
xWpuw8eAaVeLLDj38qMIv8gQKTw3XIt+biCtZDEhGip5RHX5kKD0KAh0Uel8EpV+n6OJn3LsxWPB
upx4X3KNFTEa03qTjWIp2tGvHXrPTq2e617sev0CUWqEVR12CtZheJ6iWFvxoe1fjfoYZ0dTf5bD
uE4Uu/LIULI5A2iHg2mz7X+d2mrXlNYmTW7QGq6moDjS5fJtrhvY+jq9dUoIx9gAWw99bcvwKMi3
husda/PY168VE/lw8FvygkRLUk9Yria5c+pxUbn3rfxC92SZxP2yEg9O/s0St33yTG7Y0sZKElJ0
dMWri49hJgfGbNzrOjmVDVz38DapH/J4zRO1GQJezcniY5hOp4FMsFjbp4OLlo4VGA0upFKfiQtG
PFRNadLgCZb7ptD9IUc8kDfJqktuAtUe+gKfBlocgcy7QrspqExoGFIuPQfTjZ4W6HARsITRXTjf
8mssdURHuuxfrT64qPVrzb4f4k1LTxgr1RgPu0zbuwE9Ye+YMkIqEbGfMUT55L51ih2nf1d48+Ip
W+fdeNG6WN08nt/qKfCM3RgxZW1QdmrcrJmu45cJFg5DunOkrRaPlMIDhdqN031G0PvOZfhFbfIx
iDkiPDHAEDMcvOmybYxlzNrc1DjDq2/2kGwKSqsWoUtcF0QSYWfHP0D67yoUmj9EeN/ib7OZ36QB
m1twW+f5MndC6jxzqXg8E0VnTe7arkd0heE9bv060rZ1p1CFe3g1b70MZWih1qJFVIUw+M8ll/0d
zPSLj+V+OLipNurSMurpZfboFTNc70ChquvI7LaNVi1jFmOcxtvB2lTlfCGN51p+RQO7MDOxdFW/
iGa8lxixSlQeY+LgyL4isWUxY4sYZgyk2qqyuwOywni8TspsVQJwF+mpKzCtJuahOWsJSwpURn2t
jSveLf2suEuN6xbwwdwOS6mslR5MS86qX3NMqF46r+MQJAZDg+mawPS1wsgZ7wZ8YnF7clAxWRNh
Cfp9D5rRxUySBMcsekNK65T9fhA3CftUMhSrkLOk7NxjkqJIo5sfUFlhYGPOoFJiEges080eApex
yKsYS/m6xnI/MJ2uEQWxHMz1l7k6wNKiEsKu7KpHXQMkTbPsDHXttAunCm9aFq4JJ8DYrL3q6DmX
db1s42tTzVs92U1c9wY3VxCiKtbU1jJDH3EadcE+KDdBtjOHxhciWs4sZ46LnhOzhbQRZxvlypZX
BYuyXnULs1Ws4kg+MRJZL3Z3M+Q3Ef4z+ozq3IyNr0uEchAzvNpbxykFqNxoAp+apV/E2eWsfWHL
QJE5LC0qp7K/mRLmpOFaD44zm2dd3cpZLkNzo42L4cZtjtU4L4LzrEU/hPO1Wdy5xslJ6xVhxwub
IXncHTv3qcGXme1GljVBuewY3MlnXTw8gZTrPsdfJLCJFNt/cxsMD7p+HYWvfX2Ik8cAb3XMvZBz
/1nOZRm+ejVeKl44uVN1fE68ptZgwZVY9xlpkVYQhPIU4cIZXXTLxHKtOoyIda7fjdm1Yq7uwvFH
aLuSubnzTGMtRXBDKPcq9Q4Eo8i0Xpcl8nvTvGhVtCs4/QRIxFUmUE5xebyJhnj1oJoveXDbxPdG
7u0xCQEEtO6CsXvS9PKQ8Ugr920W43VP9ic5BoSOLQtiuBpmLJ26s1tWCB0jQ6T2AepPK+YLwC0d
a+EtAi+/wSba62wC07XKAzJVxkUfXE6kd5Yo3aqXwLjpTbWoMWJ4LvwC+94hgi2Pccvq6YVd3vfZ
phufknRaqm4PBvAcFErZigrLZmE0rGPBo2iV16QOL3jI8MDjYyYIgYf9xUhuOsoLnavv3ePvIoem
HV7q4GAxFTZPtEso91cmQuJ2Pjr2RdyPGym9JQSQVj9M7B+5/SXB6TB6D7Z8N4j0E7Fahb26ce3w
vsCsHYMZgYHSAlVfdgHS+IgdKOX8GULK3vA/jQyowxRtcuMtaKeVHCkDUIX7tb21o800VDjZDwZD
zExw9m0e00RhiE7RzXWY2sEw9M291JqDrsjpq6KWM7MItjPlteqapwjctPA6PFjRxvYAGTAHEXgQ
+xadZ96uQlwHjV3dic7bQai/HHD1uxOq1myZC7CEBsY7w/MHIouS81F8oBTC/d+Jk4P5Pwouzy4a
4CmBXLejx/SJZTzErQxYIJ+jNYamijPAcC7mCHnztHEdIfctwnEpMU24zT7WL0z1MNJAs7IJo8js
pwEVOV4OQ8ibciZ143w9vWlT9Num3503ITOrvsV2tk0Cy8dy7ssaQ4R9O9FCyOk2aViy5ixcYvgA
WbGLO2TQYjuO+yaRV66dY6yNj5YFJDdDVFi1qyjcJEBXZJPfBIa9aXHChHV3GdjWHh7hZoqQTg2k
0tTjdrblzu30Q5NxP7IiSaIGB+dZw/YTFCxQzU2IwL+uv/R1sHZz9M13xCSWU3AxFe5tlg5bQ6I8
BITzyXb2m/7BuS/0Q0cd5xJfBp7pw4SxEF90VL//+YW/61p+tU1+aBUORi8G26zGg+zaexazywBM
zyioQy3AEGRuTdT/Mkf0Kd/BNVCDCB9z2WHWjKt0lDu9mR8i+S3xwksv+PbnX+q8Rf/qd/rQZqxn
r0I/L8DxZfYipQg6S5SHUn3SHf2uNPnV63/oMNqp7PsqY2hV6taynfX7IdwXJtFVw7dYuw07g8H8
zhhQGrf7gT2xm5LLzL2sPo3f/S77+dVv8KEHCe5bCe5BPiF9lBmHvTnl+EGqFUqyfTB4uC7IPFRX
I6kEMU7nhr0qN9lliou2PCB1HaEqSFP/f5tnf6QoRxjB4pTR7yHSNsZwP8ef9BfZXX99KT+ClF1R
4N9gvzpgvl9UZOzSjcOXuEUaccvhGXNIcaAAIhgj8wvm2kX8VmVg342lPje3ih1ljuxlhUmNvWBl
Y5Ue8S1kBcff6758tkJ77Yhubc/2Pir7VaQ92yjElSWvPPU0lL0/hfEqzx+q2fWHFDdcuWuai2B6
KNpqCd3IwxFrtFd1kvg5UJGaRnMVnCy5l6ymrGl+KS5w/lXVY6p3tNdg2xDNM2IoY3VvFIagdPbd
8hlUSBbgZtu3PURufYkKpMtdikds8lr7GLFQjjiORpWfOwl+oDWLM2Wg6kqqipc0olhMEeoC0Mha
nKGRPLZi3Gk2iv4zqWMlswtPX2FitWfsitVlpHbNFPgOLUKTPsRo5dsEEFfKsUC1mOmNnV2mC0CJ
eFTVdJ+0all30c71JKStZ9eibI93abUvabERXBSHL/P4rVDhocToU0Xop3ExQmgxrY0zXHjgqhUp
AQyBLuY5vqzjmN2Yup1ddTASnpV8GY44wAfsjOEmWIeOAW3K5VJjfR2fE9s8FuqbpaptJqdl1p3d
/fsyuovr+TkdKH4EvkFhrDhy+mXMjoNNrynu+vRopkeEosCdgmTtTa9WbqwmPblx23cverPNaFkO
QBlzl8ZHwlkrXdSm7o/FVitvWrdczlb5bWiKbavNnNmeXfuAkBy7a3uRW9YKngkHeduHqrToRX6a
MZMP+I3qflwPKqCBlF1gePueMB5G2bNkdB5ligTXp5QGcXe2VwIodeeENpJ7yI3LaD62VI/1FN47
2uOU1AeveHcjXLVOvhytajXhK+gG79KOrH0bWq+xRQcCaYKnv2u9hfeYkKrGgZlXErT+mODbgi7W
lWsPvkaR26fE1T+Zg/xmmCM+7ClVmvTcMsFA1dHTNbwdw2ipSUQSEe64+bMZ/m/WcvFhf4GCXJhA
hIZDm97nhN46zYWHrfXPG8VvxiIf8dzeXHBIoZI6KH2bhGQUj9Nn58ffrFsftgg3NGKbzu5wGJtj
19+yA3zywr+ZbokPK7/wLDUULp3yDjxEH8yQwYDIEb1b6J9tb78ZNnwkTztukTXp7HBhcXKUaUts
s6Bdtk9AlsTJfaRvpkKyzsS+Z8tPxtG/ucwfWdTFbOjudP5YdfRiuefKEE8fCIA/X+fffGnO+Rb+
ofyRaRTlc8d1Dh2dJPLDaLYYUIHQDV///AbfNe2/2JA/EqmToEVJ61jsgGI6r9S7uI4v09J+NUKa
9GQIxqysrfHm9iPH2+wyD55kzZHknCuH4Q7K0rIrAYeF0zYtOdHq6tUT+a7Fb8nwbl33xipJskNB
Nf3Jb/ybqyw+fCe6mEI9KEdGjTgMRcRYQaiLIbtNo+ehfArHFspa+DyD5LKBfngpTB9XA2nWLrQB
3VKJtbPBjCSVzkjppdDeEiDwf/7dfvdYfph2NUFiQJeT9BLRHbKJTPQH//zKznnZ+NV1Ot9/P9wJ
Fedgo7O5E9oiOeXOtKnycOW1w84U00ZhS9OMctGobAm4HsoPNI5CPXgYhAya2mGxlcngJ+KLkaCk
VNaeadMiiNCkJr5yX8OElTu9rc6gEtqahkGZQcaqjkN4gAUVNuC0dJBuQbptZLuyouc0eEmdcoU/
bltO6YOaxm2K3DiLTxbD/ILY2s77EgS233ibIgb9MI+v9mjfEG9Jl8D65Fv53eNxvg4/fClT6kVh
BZL/YGSKJkjmj4C4iU5jkvsv/fp/vo3/I3xXp39+xc0//ov/flPlVMdh1H74z38c47daNepb+1/n
H/vff+3nH/rH5UuP8V19/Ds//Qiv/K93Xr60Lz/9B76yuJ2uu/d6usGPnrXfX57f8fw3/0//8D/e
v7/K3VS+//ff3lRXtOdXA6JZ/O1ff7T7ikPmzF/9zx9f/19/ePmS83P7l/Llr3///aVp+VHH+rsn
bevcXRzev/8f0/y7Z9mmbhtEMoqzt6VQdRv9999s5+8OhbHhSmlZaCvPwoZGdec/MvW/26bpWp5u
Ss/SBXvx//p1frok/75E/1F0+UnFRYvDx/puQ/n30+Hy+shqPGbFBol/uvjuWfrhhiimBolNT+fa
0w3zIInoIfc9IN0y1sf1OQ4RFBMNm64d7qU3XHLbB9OmfgbsuMwcsYsHhTXxBTX4Qne7d0ADA7lB
Z/3pPqX7vp6z+XK0ii9Nyw/iVzWRik7uQPeBe28etRyBZT4uQ90J/CzmVg/yoYANmbzYidAW7kwU
+BDW+cK2QQSUeY5nc6YNLL2IrF0ajXH2BLeeBlNifg2nKSfErhaQFa+asKWJpt7AeOnrfML7MVsY
fsPy1tQBcHWRDYeh9iwIjuajVBMVIuNfL3WjSy2LSP1UffbYJEV+tBoDIGLdbtJTchLS27ZeeDHn
sCZhpKX6zpuJYA9vgC5IJNYM2ovaAEVHot5qDsMn2AYzpBJIsHgJETC7A4bQjYtR3PZ8z1onEQZF
byEn+w1ARbnOIweIRDNgNoVl7jtgVwMIbeFuOCdraG7iLIZYMSIXqFE0X5hvCWM3vNqGbhWLeWTq
HY9A3KuGphQteVgabmt9KwmUuQrnjqpes+wnrdZecgv+Z+4ytLEb3fDzcE42npV/TZqGAOAwMFdt
banFZM/hxjz7iO2gr/2iJz8imNVb341yOYfK44SQNPtmAqQzCkJ6a9sZoEMyw9MLPT7mQzMAYEck
6xm1yYyzqe7arE6uOkmSEnZZsBvnDk3c15ITVvoUVpC8XC177TOdsy40zjUDY0CWfdIhI+izJ2F7
Bk++kV+qhtu2K6svWT8FuImZHBhVO11YiJMB4qhXwzZw2k3uc5GFDV+jVAQJe+Yqsc78yxbnsZk5
t1w80DxEqOxhSSRADcS4dT33enKwImUlWYiVrXS/dyZ1G2Ac34ypd+9YOvTLnL5zkJiY1LvCXoII
aHDdxsFJb2mBNdFkHwp7CJ+twXFp8gEWqQqYSIzgoO7qeRe/dAI9/9Sfb/KOaFW3KpAgZ5wfrEJn
9BROap80hcv4NQDK1pNaq1XSglUGwAf9t30RJMxwg5EhV8TkE9TyOb95SEugpQyrtNDtV3FSMQQH
Ctd/C7y4P+bC4jDUzjis0yFQK6PRh4V017GxZo5PT89I52BZqdC6qvtW8PPcUVKjTZvGkgn0rPie
5yG7NGyLqifIOW4qDiVZMNONtkkQM+q0esoigzGEMXt+p6OhNl1Sco1mpApJJGPbeOrMJSvi4CsF
OZVPT4Uh5mzVR2PrJw5oSRln3Q4cCINVZlqLsQvCVRsqazd6UAq0vjT8ycoDDu9QbdI+Ia427O+L
8QxP7K0HUK1Y2Q1v2tvyvGWP4jFtTQLhlAGn0I2/0ZVtyGceOn9wbKQg3XRV1CW6EI1ugFcjhIhc
nl+7gD8chgAy4I4k7PeewSBbyM2kzrixWlXHDEbRrvaSCY4yneXYGPOV2QccyD2oDRFZCvtCFTwd
7gBsIAznFTgC5tsVT22RMsSYQk50Io9fBg2VbZq6Ci9FwDeu1dNa6sApzSBD5tHNz9IGXZLYHkb3
fuYsNtYp15HJh7QctapL0EU906l1hRnlk8rhZ3/RPzcMzxDCFOxZhvx4ZNCKEhuZVRcn17OIoe6W
Dve/Xsqlp+X3gQhb2sPBJ1q2n48KvKcjHNt1bMeVnqOLj+rjziTkeBZNd+on3kxrQqjh6CF9yzXc
T9qmPx9xeSuhE6IgXSEsNmb+7UOBpCFbqEvXOtVp8qUibLWd+30Yg53sveXYWp/UvT/XYX99uw8K
cAOuRpSM0jppcfJEJtWTFgXAA8d9yVv/UIr8a+//ca//ucQ+v5WhwxqnBDEJm3U/enTNoKoZZVfa
iQj2Yl6yyfxfv77neBbFCm9yvko/f3MJXymfpk+ua+xFbF2Phdvc/Pkt/nIfCMLw/v0W7ocTsTN2
sdaKLrk2EuOxS7wdSUzPMB0/+SQf7wFuNdMxDMGXZDjS/Wg6DnGtq6GeslNUHrPsCokVCB5aaI32
iXnm4+fhjbipPdcwXeFKcS4uf6rGHa0xJhmiO0LCZGYvWnyb2p88O9/NbT9WeLyJJ0xduK4ubdP4
aKLs7ToMuCvCU5EwKO26xaSfEu86zi4Kvd/nQAykk5C09/Dna/XxdrNdca5deZx0QZH7MQ0lKoZy
TIWdnLA+B+9nNPCfX9/6+VznSt7ApmRFVGUK/jE+fHkx2tlpjpLkNIaopNq+V8faYlBdj8xMTT3o
VvlU2IumB8aLgKD1e6FbX8zO7iCKqSdTH0B99ci6TMB/13mRo6rWBaIvJz7FwGmBY7fuprB0d2UA
r/ElTNFlEzF/SlgBv1PjKH8gfi/KFFRu4znBlewNSPg2KEaRB85Wmc7wyfr011vm/KlNxzJN27LF
R/PqJE0J9cyNT0O6y5ytpy6tz7KNfv0WtvnPt/inMvWHI0HmxMhvszNsnWI+IKOcuqL7VG3Brf3z
XXn+HKwJ0jQYETsfumYZODJrECEF9TVqAqxpf747/nr3sfRLWzdtWwhH/2j4avIE+N1QdSfSZxby
ziX+5//vDc4L+w9fki1NLaNR0J1GnRYu7eRPPgAL21+vA4u07pD5YRoWL3j+jD+8RSKsRAfwDwc1
NTsUIYUBAzqNt0CCx60CFrjMKLSezAQ4SMuSvxkg8531lB59Zm8Aj2SE6ZETTthX/WpMiAmHYxKv
yzh6cxpLnLzA6/ZRlgQB9B3zWdcT6DejIS3EN7G9qxWqJZdjA6e8wbzU44TJcJcziEbcjwjMkYew
gg626OhumztHz4ZVwZdy2as2vyMlr2RYPZ4ZqFb4bazGfDMXZTLsXZTdq9rpOW0lclzX+H/8cbDS
ZajV9/NY94CG8iYE9UKBhaJSzcM+ne1sbTV5SUkVtUshy+dyRDbfl2bul6Tyke8xepexHuUAsGil
qVFEE/wXpiew9YNHK0K8mHhTtbFcOzo2WcUZ1+rVlRy16sZNdbUqSFT7ItKumRjTBBFa8rm6tysM
jpGdi70rwnrVNYW3BDuHyd2M7NeYhWkvnaJbwvpmeA83+GsTtIOP9g+eeTnoq5HTqz9JI1xZQuo7
KakStdAa1rWc3vIY2VpT9M9upAhsT7t25WXohpmm4lyKQRWYYXSjm3TpoiLF4TmKdVIWiT/IZDyE
SESXbdWnMKetsccPnPFNBXZ5hD1YQALsyamQMP0omGnr5pF3VBkosyru8aI6aEG6vObXrEF2VNAf
Nl3stpT6AGI5c3db1afRyigt0FZFi0L3HAENMVV3jxXqvl2VMY3zGHRcG67OGySjmWznon0wWuIe
Ki0BwWbF1cLUdBpqeK92qCA9Ok9Qpox60C9qASApzZx5H9vS2zhBBFOzz84IJR2XQOFpkMCbUtrv
SeccqfenxZzrMPz0FAW5rdvcMp397nKKsFeRrLv3Jp+fCpkFu1HWw35yLPtiDhqiyXtvvlGWVx26
vBi+hZ187XOj9vW0FuvGY7GH2X+OyWCm1bbTfJ0OxFNIfAJbo/BSUgVG60qK0eCautYVJ11ALnid
1pESDYQ8ojVIvaCN5/BjXh4+eBiK16jyEc+0Y7S20JV+86QFsd8B9J537rDCji8OI4/bbjbqbJ/q
KM/DfCp3hYI6C28X20RrO+smsftdwe17M3YjANnIbizA1Shz9U7OvqE5OSZthMOcB8tVNjvt2nPP
6KUU/WkzOSiVQ/OltgEgFhad/NYum22nT6SNhJpJ2Z7kG5ou4bvbZ6BKlRUBjs0J6EjRo82wRuXU
SiAp+rUSc4EwDMoY9BB1qY2kiaZ21ENTnpxtisV6x9Fguqhng6NHaVg7QxQhf1noS0O183Ku6fWL
qWP2Z89TBrSKeBRqEwSFlVuTkgNO3ghrBpNMcYmi4VBZqpwuLF44vA3xvmpsgWhm2gcaHZ+XXNxz
eL3U2hhofxCrC0E1dZFaCCNTG6FgyBVEn9wgNbmTg7P0SANn+Hg+dA3xqrfSr9RGt60lWjiGnrK/
QCpDx9/09xAdFVkEAcPRCKd91EhIB3EUbOO87s4wsGbvpK62EkMS7WpaaNtcoVbLpqo9dlMJg3Cw
FHhsKfWFZoYcLFsgVXXZvcGuwjURtPLEYZx+gV2jU7bgEMaNsI6TNiY7q6XTbltdsu0yzUM5HoIL
BGPry6Lul5lwABeP8YjWZHAZS9bIU4DQafqLJpzmMMsRaB4r66aOWsBCMOP8JJp4NAEe75Q4482y
HJtAHqq1Tn9jIctUnYyBpkgeW9m2EIU49r0zr6Oq+jonpXfhJZq2t+Au+XrsoSMyFCRKFTx1jveF
/ONnfMjKFzHjDCOL47XTG+GiGIs3swdyNZs27OhWsj6mWfo6TnmzHYtcXRvV0L+DokmxbHU2tBPR
9Xd9WSUHVsIK03UA1Ks0yqtQcVoZ0iTeTF58Y3RuuSrx7fjBpN066FK2RRi6a9UhgeTcjib13Djr
gJZtorkbV1qh4nVnIc2Y61hbDBpfZUccxHM8FfVKJWGOkWYqt7YYw2fmEVDGVUrpY3bJaRCaXMUA
i1FUjsZidsLuchp6DN4lfGnG/JHmhyUQwkIr3buhPGN9VdCQNH/e+QKWON+RGIYzLW+fDMgZYEGk
NrDCsyWcxx1vekWjTWq62umdld56KpEZauWJUbsR6Pu5GvXLNjshoCNfKR/c4a3JXf0unTl71wn0
VlpuN5Wu5rVlTv3aiBA8GdHwXiiLMWdRoIhMcswLHA+PdkeESFhW6HSES/8zid5LL+GuFjOTqKDQ
t1pUmISXEGPJ3hmfRtd6VXETfjX7QVtaTdBcSdCbr0kzOwkMx3O6gDmWl25imazYTrbJrb7ZTZFp
AKkcksModb66jtKhAxjYjTZolboxLAc1WZNeR1IgVCX8Ityk/QTVnM27WuptF8NQTcLT5PV2v2B2
O68VZcWlojpYwYwG+N9KIkq82t1kjUrWeh690VOZoIlX5j7R7MehVgZxXeGrzodYAgGilzjRSywW
SVATfeEVKCJQLqpb26a5WMUZ23ZRqsp3AtFeFy7wcuLpANHFwOylHkYrXTrTGfmKq0aHKUISVd7a
e6wlJDCNrnZSAeIN7vnmeszQCYRBVV42BVu5lGmzjGw9BI6pN1gqAnDNqo+fBk4Vu9yDrKnqiJd2
zC/61IYHXSjyBmj4rvCfG2uDs86i76NhWfVdTb5D8i3BdvMSOcb7cP5ncOolN067j5rW6/watsnR
CYcXUu0G7gYsKpk0s+0I7Pyd0YJBKYFpy7D0N2IdXtRgaS89p+J1ZwOpw1Nn3k0CXWnnMIbEzDW1
l5D/6bIH/bDMPCvc9jaOBpfJnR97EUr5GHZ1LCdY5hjLVrhBMtQr+Mo62OanLtNfQqUSrIFh/Qp7
+t12zhmiuKYAJ2njhOzajQ9jVsQrkdNjHgSaeWRXC3IhWDzaSON83Hbsklo/XIosdBYInK3lZPYj
nr1SyY3Xi6sB8rBFF7/VbbISHurwSYbeKjYkGkWWysXQ2+OVPUVkyHXlNy2f32sNimTYERSkGxZ+
LTMaUFc6ChabAB/YCXMxMbLD8I6/pRRus5Ci7n1YxdWqyYZyI0uUtj2dS9LJ3HyrmiI9KpafSyYa
WGzO/SqbbJt1XTFoK2ouBF1dnYrKMepNh/Nh03tY3zgHYKBOgmndeWa4Q4to+E6qw+GGWz0lHUaV
WFR7K7WI3CMfZ1+1QmfDJCaFQRHsj3iS62x05o09A0AdswiXQyberIRsQEtn2imTThww2zsbw6mi
exjC/aK0qNvTNu120H7psDKKQM/heReR5l7WHhRpEga1hzCb7FVHI/0hNjImPQUTJYwSNn3MpEii
fSeFRcMYn6ZWIqoMc7DcVWXLm0nSUjUtQleBhoXELLVvRd8EF0M32/hK7BdhUHXFuTHiTZqpDeI6
VNv4nDxMhaSWc2mXy7Zz09VYdM42zEX7Oo1FAF5aVhfRVA6+mZfGTW1Tyxqs/+y10S4Z1TV3nb3U
G09eJbJPT1lD+SpGdf8/STvT3biZa11fEYGqYnH626Nac9uyJPsPYVk253nm1e+Hzj5nS21DDSMJ
EAT5EJFNFqvWetc7jGHN0mlqRVyNUR/y2nwq3RZJZ5iNmL/nr6THtlskdixVj03IVcws0OeF3abI
0O2llc10QDcEHpQRJLLBnw6yGMNmnYaVemy0Oe88LWlhQNmxSmeedhWqhBZamh2hLmZfbwaYoPd4
yA83fWAFN2x20wUkQ9IMrbje6apPAc+ZeUjoTazhFNO7BNbBTVShcDLr0j4kUwXDT4ocDrRuveoT
dpTWjyxP4m1W6pAGpewQZQnNyVn1+8wp3YeCtbJ1Zc+ppK2S/BtAhkOBMdraoFO6bD1h7ZuGT7GS
ur2Uwn3NVWBvq5yRWxGocN9Ui6dQbwY7KgVc80bLWPkazafWkbeZZkWBAe9/LkpzCyZc3sQR4WFJ
DZHXqirSFKvpJQGxWcVxOZEjFfy0Mne+8RrWO2xz7xBGxENMo0XgW4+00akpG03dG7swy5fUEnQB
qkRUw4gBtyRGLvPnMYqqO9/vmTLMkzds+k6Li67ygh/mPLY702yxK55hPFilH1+kk+xfotycb2xR
BFsFT++iSvPp3jXD6THOI3VZzf200caM7jGYKlxaDetQT7q6KqceSaFdxV8MQ/bEhLTjsAlRte/x
7+73DDudbeSZn6xwKkjJsMdhNftW8smU5UVNNV6CTFm0+ys6rmJPyRZeWq6ZId6qqOaa3H/uGUXs
2DfzvWU2wyZv4DKbObR2NRi4X89dtWrDyd+VYv5M52UzZpysFU9uipipeeHF5DMfmiM5fM+b3N52
SNfv5rxoV6ac4kMkaY2FDH4ElfeZmZoBDS5rVj7BjxhMxdZNjzjgk836Odh+Few1itg9NWl8qy09
3lazpXfSHL9GDYObnKpyG3YEsXh2XW7nmda/h+y+JjaFQjCBYN1aKZGiUddsEGA3WzE55k2NPblN
th1ClXLADQ09xYC6ZlezTW7oy4+RDIYDDHV4EelQX9liTHZ9Qxgp+5m6dhjCrml6w9sit+tjrlLz
Uua5tZ0Q/5N8YctN2qT5RV3y/qp4JAcnXCIkcqJdVzOgGZqcwvtahtFPoxDNqigt6yIzXJ8Ri/et
zTD9hd7+ZDMshoBP6JlIvOZKmVFIn+k90lkxVe2poPoWBY9qerLA5kpu/D4v8C03NcIACnRb99Yh
VtgmatWxMbgoGGTEc8l1hIOAgwbbDaTYhKHNQHh+MCJ0Uq7F0RDUM96+Xg/Y2FjeZZ9Z9hcdDf3e
CkxrH3mzWuuqwJy6s8t1nMAUGT0kuv6M7NPtDOsLNqMIZ6MZBc0gXxn0JusSL5TrLE5fJt+qD30y
9Wtz9se7tgrGvUiGn53TebdTidAptrxlXyzGQ5AtisGaDT404vyqMB3vIsOidhtMlEqExHHw+Wi4
2lC7l33n6OdhMp3NGCnrKxw+FxN0QtR4cJgDzGPyg3zfZVlk33RPAlBWmrd8J/Z1kaoET3TRblVr
WasUd2MUIrZJ8ACtaEiIC6lcKtt0RdPuOpeeTRscRWbetWtYAPU6cBBH921CBkWPhMjowp7Phc55
bJEh6SUjZfQRlNl9+9MvarChsiN5R7AytBu426bzOizNuuDCk3m76QI7viyCIdm5EdERyBqMQjYH
Ao3UBZ8I/Gp9YEZr3ZlJkj3AgLSh7ZaPiVf7W52XkHb8GZ/hMIp3OCLyW2QK5G6RsOUYjT6UsXzG
bZfYpMwnqcJpxGouE3CC3J+2nSe656Suja2Is4Z5nznsgfPVDqAa8Nwp1LgH+vJWushDniqd8WEQ
CRkDvpHvTYlDfNfSSfSK7U6mS4kaagQVGZWKOTdMdAdh3UZNy65dKK7cL3IqFRgHIup+mY2F8Vnd
ESOZ4kncyFmsEjeziafQyacipnhyqibfh8NUHYxhavYN5MSLrCuCC7vq3V2vvXqLEXx7w0/It9WI
I7cOB0l87th+j2P5lVFtu3bHNt5ai9tDMGRiF+uOUiF09D6uUtp0H1IciBWdehQyQp2D7NprwvKh
COLiTkiJGzZdk6ySbk3MDnEkAzQCT8f5BffpEUWqqE6ASwk1KgjBLBkNoUgn3K5usMTX3YvDv9jf
QEtSwhfuaGAmCA1ucBtNc0IVxPI6VElS7HJj8ODnNcVV0ALxDy0EltDncadNFSN6ypxnLxDqezub
07YekWHODdqWpjKdC2whvT0prQ47tlNhkxoQL1eOFggaO/NKlz2C4Fghm4z7TVO3iuy3KcMSNpZ3
TCX4ENyYIIu4kseydSEozI2gqPSj/UCwGgF+wt4Ffuft+tZtVtox+TWVLvfx3HUXdpD2uypyv1Za
tfscDOy+mlCDehHZbKNiyY6QHu5iK+r3hT9i+SCXs4qmbudEtdwyzyZp07IxMa/s575eAhCgPawg
QUMWyafwGGhZHEzDtW8gNjQb3xyqAynNNrP6Pt257QhbJGTu7JdRcvDTBPghJgAe5wPNCD2yLwLN
wKbIunLLmmRbbDOsxLHh3xEgVb9i6h1+JgwXTzUW6gqZPSdptADG9InDGqPO3RyCbQz70CjJjMST
oGk4PzpETEPTaYzxU3Wd9Cl8S0fS/Zf48jBwz/OrzBKK8AP5nISVWAex7xLr2UL+GwhkKBKDVIKQ
/MdQId+wGbhfK6HGS8Jfsr1vzPUW9m15rVB54xWoczxbyAe2NIkZcwpxsiXJZF3ZibwPYZlcDAEH
+2zkP+cgyci7GrpdkQPOzVk3XcY6Ab9tkX85QZvueZH+Rb/w+kOr8TblbBnPuJq7m8whazY07fES
XklxGeHuhVE9m/NsBHBP3FDshqx5ASgnliQl1StwSHubshJvxlnFFkJJzqbOwNqj00m8bgcHFoRK
S0Dg+lHgJ47rRmXiGRj7SNoxxQhMT34ixwQ7SjSWk1EOq4QSaiV1Oa0z15uQui7mJwV9e0o7/JTN
5O6WpvFgO0CBjeOLdRkMggMCckcgHOQMbgMiNVc/dApo0BOsRKpxJVd5PNf3C56Pa4LLOa2c6ecQ
ttgKVIJZpVlQOkZdElwkWUfQk66MJ5824VrV4JCQF6kZ6OqRpAu9q8HlPsXJvcivklgbL2424kuj
G8RoUcKzlThuAFqGYFe8XG0a000ok2Rn9G5MJkXnHMbM6R6s0IcRFonuaowENvRmQBrbSBR9UldL
FHq6DBraCUVGVG48EyVQ3zisDruLrobCMTZ9ZhKEpZfUhgTqT53K+nNX5S4S4sZFI5KSxEiEiLFR
RNiuDaMgr3eUhHRiCM3eVaDptIfcAhrNoq2fQQHxcM1o0/R+NJon8gpB/Af0b0mI8HhWQ43PAohJ
7g71K2nv/Z0vYxJGC/pYh8iXvTtHpCD7aNd9dIZFmmOMAvJcgMhHqC4cANttrqh1dBcUX7TO1S/t
CxdDhMHDndzH7nBwwdtaqxC3+eh9n7Cu3VfxIEGkUupCsaQdjpN7JYd53ig2vH2sYJMPdPRrIFYk
WcaEkLUO9KWfA4+FdkruQ2OZ02rqwwxuEtK8EWV7UBKOkAdfO/RFt51FndWOs7kWPgk7fDlobWgU
dzmWml9NL4OUUzsgZcAHwSYI+4KQsRG39MgebiGuQKQumvmpYe3etaLMQlpD14UWVj5VPWG4rqzL
B83kTsvuh19Km+EEp41pRel3NxYKR5NwuLMpuVZEUPcXfjgbG6uJ5DfXy8QvmsOvFrrEW4Zt4ps3
zvFjbBedgYQ6ap761A0OFQAcwa3igdyjJRyUBqF03J30GvOWRfdoNljIbeTQZQ+iKxH3/LYZ6Zbo
86Kcs31aOba1Kaa0dLdzSQCO0bFOsrgAvq4d64628pXNsLvzzUiu87H9xKwwvEg5BUB0KRl6xfi7
xzqJQReuhaTI2xuvhcxNx1+z1+r42EXWixii9IpWkgFO5fd3tYjoPyssFcIG2NAPNUmc1fACQcfe
hlYW7jtT9kQIptK4npgvbFzIjZuGBXIfo9Pig7B6+mb6fax8qaDiGt9LMfXfIbvkq9TQ6qsT2D8c
2xcMGbJ+vItq29iWZqgupYnUVKR402QGOHUDGFqvs5AtX06e+DVnmFymoggv6w5nkX6SuEjYYXgH
K4UVTUXRb2TjtV9bBvLKibbpN0OOMzurZVx57uI2MIykZEaxH3IyRd1LK1N9AFge7lPhsiLdwfRI
0yL0LiHX+cmLUOCbc9deDZyN6yomISgOXeOmmJj8NrK9UDZx1y5zrS2dWA0iZcTxyirIjypKZV6V
fdnsSflpEUkSJD3Ovnth5Cl5l7jNTl866caK2RiAbO2EJZps4shat5V7CL34snRmu5mL2v1p4Oaz
swt/OZrptdTyH3lUGARP4A1AZCkj6KT85putvJAqfh3NZL5kCPg8evOjGxevjiH49rrQNTvGgYag
HgxV/eB23mcSwUiwYJWme8OABzqMbTOuBdDAY2VI/RpXakKwHBDp5iehSdUAVoWkPuOsJ2yoSQvz
OKVzxgiLMCAEJNPQ3USuIreVnMkb7mleVWMM6VVlVbI2HJe0tgRyajP7A70Q6wVORRygIp2Tcdq3
vJ09bnr91zA24+upKjG2gai/yyX0uQjraZyURHwLojGXBHv0Qb51GTRumNBy0GLC91TYhrMGYCag
0g0IN6rzaocbt9j1MmdUGKJIt506oBNpjEtw4vwSZCY/+ExsD9YEdcTtyfgpBmmsQFVYjcw/CIEK
+4uymhbroCz5RCMG2bDS/W70CK+xJMWzJmd8G2vt7LLWD3ZF1s9M3/n8u3QuN1q4jN8mbA+y3vSh
iiqK/QA72j4gOc3B2QwhnW9v+gEUaTSJynJe/ewYG1/7qpw4wENwNrNaYha9Gv2phww9DrQC0cYr
mYApyjQzD3C5T+fvuqrFK6D2EpfEcf65rwn46bpgXMIs212YtAMNQ0YKgQjrm9Yn8l5MA6Fi7pDv
nMbBpHUkwVbbraLsAxUfm+iVHltthpnosmSpzRovqzdRAGRhMpNZC+TxF6KdvrsypL3OZhI1ln09
cvHigq3ZdtPLIBWiuVrYgDzBZ447/egvtG3w1uRpjBxsqVGhg5JUkBISTGj8AUMf5qDGig39R2o7
yb3JVGmbjam9TjyZfpo6z3pO2mx8NBpr0WqOaQp8k6pN06PDyMq+wYEQyNhJ7GerKUyCgxdjKxsV
W6V6dTXnmBOmkQFQ5TrMG+mDegAe5HcNjicCNeBAMP1UVCEWODgtb1qsXjZjMn4b/CXBa46L9uA1
do+OfUjM1UjtcduZZAsn1AulwgdESLveKXdoLwx/xoUp73q8gRETQ2TWa5uczOeJkGVBwiF+iYXn
DHddVVob057CKzswxTcj1RRKVoM7lJWPKOftgSh0U3UHh7blwaFrWocBEb1TZ0EqcGXx5NXu0tRP
02ayNYxjX+B6LhhYd+EQX2aiVMwWITrPTGTXrWES76Wxa8FIot1zN+N+Mjp3ZwtfPPEBAYcLX1/G
ky4/p67UD0GGu4EfQw2yA8aQ0dC++CPJ2o2dZ+ukXDyYvK6/Cssm38WyzeAyR+GlMWveR6yolRyG
02Rzd7XVbpxySh+MKY1fmQS6L6GvcSLyx/5XWUY44ZTdsM9GmXyOJ9+7kKKKXsYkAbWvaWMA2pDq
+JgXzH6ZPDjZ1H1iqMjUtDegbZORLFUCOVjcdUuenxis+KKGDkOL2yZMY0XTKVyJEGOWYAEszBqp
QedkFIeTiyNDSZJrR4K9C+bRbaVhIq7X1bwh45whXaennWWmt2ac93ejUVpsN+Zr5qDS80yw6sEk
FcGcs/gwg+IydioWfo1h/RBdtjjAOQI40HrBxU6QKDXgVFhm4mdIub8aJiNYm6pwMA4oVrNAZIQe
q48se9VnKqRJHZFMtPhlb4oAl/SQhfMpSYf4FUSOwDKrnKN7hojQo/lc9lAd8UJwYQ2nLPFw7Uk1
rQqzDm9ThnhA7rPAfwpIXBapd8HTbo6Yq+DO4HbqPhImA8nSvuspdo6524DBKFcUgFF8qrOCC0Lt
K7ZKmNWhSNJ6K2uCGEmzilB0ELjFhxKSF76xTULd5pRAnFXpSMTpgvnEdZQrNNA1cfGJY6UvZL1C
9p4M88oulP017JEMT0FKME661GwUKTtAfwZ0TiC2DIS9y1a2mh7T/a5Na6Sa6ibi4mu2k9JDPB0H
IdJd/2cU8KnrwlR3zCHU14xuy9rUMzV7Q3TdmpkG7ICFAVevbXeYHsuybS6U1GANePP6+yw0gedr
adwmi8xPOWG9NdrGYmKFqqEoiMXc+eaEV3jdpr96qf1nQtSIYYsj+9FLyG/HfoUKzCiZMqTOp8GM
dbOm4GzO8NP+QvuEgC2FxRerGVI4J2raSuhAtFZQ3Uc47zhMgVFhb60uu7Kq6U6b+Zc28L8JiAYF
Yvh/5cYtJGMJrx1DZw/+3XviWu9VYo7Y3O4JQqj33nDxr3/eg16PNAouK1M5fUIdDCPJ7N7q/TvJ
9tMB/p7x7/2TO+jBuBMuvi0Kbqle6MFveHea8XhuJcq/s3x9k3gAutU5O/FThrElLNOElAuKx7UA
0N9fwrKBYYciMG4H4h9ep3Qv0z2aAXlO5qcWEuxbmuVCvoXNLiFl8x90OO8vlHTTZAV2Xd0qGUhg
K4MA2xKC2lVat+gq7IwQ6VnP26ABHO9yo7/xhUg2ZU47bsRN+rPr3ZmOuA/FZR90+H14CpO6FhfL
qgcoaAE7wW07Bl6UH8wanIJ66cxaJm72z5/hKhQHgmUllH1qliuMILBAdNvbwG5qFCUOCCnG93A7
I+waX4QEakm1Ltd0h0yJ4nC5Z5hlK8oNcLaZsn0uvfEBqMm6iADjl5NzePQREKCYR1yCSSZ4cZqx
h4KY7AxSYC6EZVnMMeI2O8AbsXcyIv1tiuZ+bbVUbkxBu82cSSZKXnNIaYs3uTK8NTPmx151+Qa1
HSn0njTgWdTORWFMwJTYmKLIAdzP6/yLPzoW1ZmQODCGigRzCbmIEpCtDw3W3u6Qjro9+c9pF7ZX
TtSi2XSy5Lbl0/g8dV196wysz3yuHpLRb+8iSfpfjh8DDnqy9OEtjUG18mHvYGM4GptxKH9QRyye
oFXz6AwGxDLkv5saksaGzGL3oNz6kvKYij2MiuHS0OlPVo97DHuXSb3dzzeOm1UHR3rDM5ogYOWu
t53dNMmS9UEfOGkq9VUfI+dBzPFrSnHAs22BBaky012TAx1VVoNfx6IvHNseuxQ4HceyDBJrN2bJ
fJhqusscMc3WHO3s0vOmoGTsKaMHhGiEZHXGuKb2+6Hsyj7MC51pQjF5mfnSbnGOc1DT+aNJvH1q
34TpxM5K/8LxH2HQiJkkvMXITx4pDPrN4Mgel+ISGmLW+D9dOw23Q30nK711I0y3gvAKTgqjFjwo
NqMYins8e+RPZecA0CPDNExm7QX1xSCVBPJ2OkDKma4DpSqi+rAeKQ0ceDzDwzfCWDAXl/L8yrMJ
2QJOPXqxg8cIAe5M6LCllWS6HGZT4YXRetmeVp06ZEoapF6+wEFPNekxboppK5qKwbdbTbBgejap
3eSCta6klXVXLUDlhsxflFRo2GyCSskk3ff2/KM3+N9y1l+yCoeECYij8BPt5oJaOCwjdGNBNK+V
jrofyMVhKMkmuK1aMW7iuI5uKscC1jd6sZmH1iQvuChJ2Y5NfCnpyI+l8XVqntp1pNS8r6aWdEyI
fs+uWd4bdXEd0eD05NPfRHMHvy9M8bzcFI952JjfaiykPwdVU+1n8kkOpcyGy0524a03lC6xi/T7
lLMw8GMrXNjWWBxdRVOLxwvT7SdMruYvuUmFMzcXtRxq5noxNigRqgCGP854FA6DuiD3v+Km+sNv
zPLFqLHiiOUyJgSDdDF+xrlIIOpnnkcGSMUUeA3xPz0AAg+XAmNfRlIdPX2TdzOB3pa7r6sOh2WF
i57C2HZjx70igBmCqGhdmMbjLJnc1l7E5NozLMaPnm/umNeom7CfgsvANl5Lj+w/lH0/AyhDmyaF
qsIt+L+gxpS70Qh6mGp1t1YTetfJqX5NPc2lHTog18FCLE2Fc5GWJTiIpYZLxd7OK41s6G5SPbiK
Vpvome829dmrrAN1GSROtGHOpW+M0KuvDHvCatTUFR5vQ78tm8G7LpqU9t2rmtVgoU2blJGA6iOV
y3QJENzOcfBPPkKOpynHXNtyXYsZIlv8Sa0gm8Lq8GNjATFbdba8l38qFv74+6c8fVUWDShOcUzT
owecVZ4RcJ3I4Tzo+YimF7kYpwG11kkxEnk+HgaUKvfW7F+1+IZZurtMe2eZSZAWTi5LfjZ262/X
1K4QykMHgtDq5DfNNYamgd3KexWGzriFYTbfCT+PPge6dF5aXCS+1C40Tfy/EXl+/DzfixIoI2C8
2JZyNLNH7eHP8b6gEIafuPMI1b7K99GwJe2tTc6Uj+8P++USpnDVIvDhpJfqt/DnTf2FnN2XE06O
t6iix9d63vjNFtPWj3/HuYucVGBzlhbaN7mInhie4fG5MSOC1Df/3VVOVjcIURonGR4+NDfzcOur
tYLi2F19fJX3BSsPzHMp7TRPzORxqdPwm9iETK37MOJQjbpdgDHYbTz1wZmV/mfNipDMQh+JkpCw
On3SUNiq11ELQ+E2tmBFmIPN7MPDazFuVXll5e23yo31ma930Qy+KV89PA6oXhXbgzBNDQXp/Wqr
RVmaFpyOB9dIh1Wh4ZEwOp4k1MPylqMfG8hiU2VnZHnv1wbbkOeYEnkr/16eprUU1W8WIAIO3wxF
6n9mYgvYCN42OaCSZ5b5+7dGc7b0LnzEDNVMlvppzJJRwJwxUkd9Tpvn1H8yzuj+/vjzkv6Ct8RP
QYmnTwNDSGrWCKYtPOPxiIuOcNn/aSdYmktHcezaGhGOzas52QmqaEh7TST6px12JgIb7UHkZ/ym
ltf79vWjQLOXzcCTbK6KjJP3LwJHFdvEfqI+Ov3EwH/bo/OhYvuXr4ffoUzJluaZyy8R+vTraTCt
9o00ao5mv3P2oTqz0fzxHk7+/MliquJM63758+7ejjFcP3P3p2uVu6dZ5V1zhpqudapXHqvMj4Qa
yqOwhm0bbateQMF+zCAif/yY5HKj71/GQjfxmPMIjjvLW37om68iL3PVkIFgHu2U8OuI2PHaQvxl
tRD2ii67WzhYYK0EyaCBmkd27+ERdci/Nee8LXTgUBM1Al2+nFNYQxoYmg5wAT7hKvvdKq1n3DM+
/qGnp6v5+4NBwexKKK2cd+9/5ziMECK1C8hZEmPSJldA9BtECmvMFA5NgpmrAaD/8TXfv0VXeq5U
2mYfYHe12X5OvqUmkU0pRDXfw8zB13mekn2Cizbewyb8coUN/sfXe7+vLtdjIobs0vxdtwDSvP+N
ciB+hhkxzvXhEzKdeXgmsMC171Xz7EfYLkJ9//iCJ3DUH1c8lW5DuIzDQeUZFjA1SmodX9eejc1j
+JoMDXytEtAfus+lUTRXWdkdz1x+KcP+b/H+v8sjF3b5TJRzepBMZtTCHwsYplT1pT9Wz90MLxqW
Qh9FmHf2vk0ji+RnKu1LBOYPBvj8mVv42zP3BA+dPcskOeDkmUdJbcqWWcBRGebtaLQ3fRov+d/z
L5ccQbuE0uSF38exvilGa2Ohol8xxYJLEH+PDRvAeuH4yfWYkcWh6iv4lGe2kr/eIOZrbCnUEuLU
CqjrAxR2kK+PacZHPo8MrT0MfDV8FBzl8QybNrXd/oid5Ez98tfFwZwD/17wHZtt7P1ybMqGqCiS
I44JqpdmicDOKf3AKzPrC5+42X9zm2tjPLOVnOxo/1kUby+7fJVvdrQJiDysSxaFr0ca9IuqfxmH
b1NwtEJvE43Pvo/WsLmD54BiLzyzzfzO4Ttdkm+vfvLNiyIqUAZl2dFIGEkhJLxKHVLZwwwBip29
9LiuM3QlcWAIoZsz4v3BjOxn2tufrdRZc2zucCq9LtG+sA0etGDWNsoSinn1Ywgx5e9CcW8ZE4q6
Lt+WA9eo5+zercwMBJBhgBeuOXPdHa6Rvwoio1YEga0XIu4AriVzFBWGvY1ztLpQn27DEZegeX5G
J4BPOHwNd8DRHPpXVoS7ieAG02TBBGyTgxovOr8EdjPTL6kfPNi5uPcTfMwb/m/oNeB+EPZU5pdu
Jbd6qj4PtrfzCubyBFbMTPHtZFv2IQYujDg0gsu1b2UgIZJQgELta1v97Cv9HYkMIsGh3dYZ0c1T
cRXB6oM7AGc1CB6qiFTUuFFPoBhXjvszYVYK8vVo64UK2fX7cuZzH6CtrYNBwlbpr6dCP4zGcJ3H
1ZacJb3uUcOWTfDp443g/fmyrDrOr6WwpW1crB9OOkbbibLB75ryGFWP02B9ynG4zhhsQxz00h9a
pGc2nj8/a67HN82pYpmcnSf7jiGCQljJVB6D3LN/6GEmpEHjsRM4bXhhFaP6kiV1DotKQl1tz3tL
/nm20dkzBaCkpl9Up9sK2x64FkjUUdjuPYNHbIe8sYT4YlyOuOkTFra1yPjAPWRvxkQ/j/6XMBrW
kmE2I5rveWcc0UCcOxDUHwcCZTczit/lKx4SJ0/FLBhjRrooj0n1anHwsSw1rAdDfgHs9xjCG9P3
tn8wO1CQc7mUJ17Ov5eAw+sH+dCmvfy39xuPgHrV21NC0dYb+dUMcWhnGngzRrwYWI2j+FVDoHmZ
vRapgFOXxGDNL4zkw8tZCrE1UtO+xBkWM+JqQtoUBe2lBrfeiSHpXj9erSd2zP97r5r+AXsSR8Oc
en+vLux96HxWcay9Q9S/RsWTO+Mq4MVMqe81/Ia4uwnEN4iOq6K6NR3xUuNQZs35dT3e+fhkIM/Y
mO73PIEOlv8amc2lBr7IEn1tykQKz4HAvB5FBKCa3HvxP/ll/Of2mWO61vKuARROjpYoDkoGJKz+
WbdX/pTcJ1EVIW83ziWY/uUQ4zuTFIwMp3BtWDz73p4meLLJWsEvO+YpjF6A/vAVvkeKn7DzOuZj
dhd5erzB1WG6gr8MFT0a9e7jl7WsmzdHCq3kb+CELh3N12KP8v4W/BTr97brnKPrNyRbSo/dOJyS
q94anN0IBEfsjZGc2V/+up8xxsKWCYtAdeqWY4gOxleVl/RPAtUt86JVUOSfojZDGDeJgw7w7Pbs
/cc/9X1b9fu9ukp7FtAb69JUJz+1EaEP0r3soiE2gCRfG87472UJb/T/rvH703hTH0SOXxpz35ZH
rfYeY/B2IoPCeoR5ivBp3PQeUcPRYeryM69xWZNvXuN/TgiH+aCnTfyOTovV0pQoZH2XJyq9h96V
MIX6LzP8qY8fofzzOjQ5NgAsYy6QxNOuo4ogxKrcqY+NtO4aP/9iEPYxIhMNQgY08Gcw33nADuHQ
6npXDDNle72Fl0RUelZ+IoJt8/ENnSxffvf7+1lW2pvnjZwym2bXrSkD76yGPYKVA0N2ZTT1bkge
Pr7Yn8fScjGHIRT4Bdqik41hxDRmRsuEjAh7c1FASe7aw+xmFy3OKf98KYn/imUvbxOToRPkLJrY
hSZYSNAt48+2VXjHRJbeLojVr8DH9vzjq/3lrXI1jlzPAzP7A8/AXbPDzbldrkaFVzY74eTbTP3z
V08DDkAG9shAVv0xhPeQdrXh2BxLq942WffdQextmS67QLKN2+YaVcGZz+LPT365pAswx0dPp3zy
yRtT7aSj5JLJPKgDWjLjSlTG8PTx4/vrVTyt6NSEcP/oFE0PU1KkncBBZX7Me/3ZNMMzz+73UOD9
B27R7wMMgaVqC2nX+4UOF1ij3JnBhLJftcKAd5gggb6OLn0nRvSMUXV+nFH5xF54ZnX87ee9vfTJ
N2airghcd3lvTXlRyRamWI/g4+Nn+JclCIiqKG9xWIHlcHIU5iXSF5jJ1r3T9xX+OKZ9g6o4u5oj
7GA/vtSfnzH1Ex5j0mEt2n+8LiPuvWay4+jYWc7MwoONG5qY2kwMKMkqSuYzm+bJHgVMCwztmhS0
Qqk/t40kADjuin469hILRiPPyv3cCVw006nceiLo6GQa88yQ7CRyxV0OdrCaBW3FRIWJ58lmZVZA
J+kojKOCMnsQtUx2bYuCviskFixNIO8MJxqeaChxmKF2vHSDJQil7pPkmeAftGwqxLja64b0GJX4
C2Rpo+7nIKIrGKFTF64885xO3gt3LHnxjN9chjh8rydLoBSp6oK2MFjG30li6pBw1/fJdOaIPneV
pcp/c2LoypoTAjaN4+C5nxkWFJ+xNy/WQxAa10IU5r/tQAo2FXWVVhyXmC8zunx/uUQY5sLjr47d
BL8AS8Az383Jx/nH31/++ZufUzUp0nnhVcfqW4t6NPwvb/9kFZXjXDiZwe3raeuk8LjP7C1y+f1v
9rU/7n95XW/uX1mGI1CIVkdvvncfPXmkq2YCmYEWmPBi9mjMGgSMT7Px6eNd4NyDO9lQWxTKRdnp
6ohcW44b7PX/u79/smuWZTaEWDTwYthj0Jycg0fP3f/J0TbN02yImTeTz7daf8IM/r+6f+tkkOJ4
XesQ9lIdqfhQct2WxpnP/WTH/983j8UkLZYp3dOzGbPtEWWtUR1dF1P8/aj3svnx8W/4Y+f9/fH9
/0v87r/eLC6R9H3qFEF9hGC1jRfGbke8tftkqIUudG7cceYHnc71XeTv+IDxKYITe4j5mgM+TR//
oHOXONm8kCl65rR87Rg05Xqt5HU3n7nE39fV/z2zkw1LktGOfxmXQPuBXoyku49/wrm/v/zzN+/E
l4GVJxhQHIfkos623eeP//y5J/Q/pJ3Xct1I0q2fCBHw5hbb0Qs0kijdICRKgjcFDzz9+aCev0WC
iI1Qn5uOmWA3cpfLyspcudb891efVyQa5pOJJSdnFbX7DETM3/FQcrMudtXCZfVJhrhhaov76kkd
8E4bCzD/5+88og1xsTMjSukFfTuCkncztGx1dT9k9Ym+aPhKd13xXPvj/fmpWl2JV4YWHtCu4ZdS
zaq6d6wPkgkPfLARtK6uBXV4Yn5yQc5v3/9qLcCzj7FSx9W9jOqwhaK5KT6gM39+FFtGFvsJfP1g
QhlX3ZtRcKQL9jHprD1UDBuZ/1VXgmINwFgSo6axCE7A3Xf6CE6dmixk5r258zSge4Z3fjCraz+T
+hHnU4tfZvmMrpbs3GRr6cpVjILkrwniyufzNtaWnQIwgaiDYARUwm/3V6aKBrBCV91L1i1d+LSX
/ocT/trA4uajc3Cm3saAA0hWfIWDZsPA2izxSIWqlXQsQ1iOwKgCZnAq77NvyAQUwwkyoLLYCKDX
9pUOWTkJOkcmBb4w4qeNDzkNmRyzvZHS56G6a5SNUHSeiOVJ1+e6tK5oNkWsha+yHXo+u4ycLsQ4
T6ojbiTZRuJzpiMNrtIIdTV9TjKfX/7FRobiEhAYy2MSbVuk1xf3ekcUHkuxZnt++z0NPtJNV/q7
kracXnw5b2mx0d5ZWhwZNZDh5Oqx1Kl7xd5Vu/+/z6tv9zHc9abUgDfxYvtbL561//R5w5LlWWpF
/V2Le+W8pCQFe+hTfwDUCCVJ1x/+y8//8/1F/NbRPDWBv7Q9JX/24S6KYmN/3sJiB/9v/v/PAsTa
bycoUOyg70vb9kwYn024UhGEvjxvYpmWeGdjscYQZ9MW3zi2J8sBLTzKXo0aaG/1j3UhPaD+cq3o
2QNEIwiPNOqznA8bu3mepVdH6J39xSaoai1t5r4Mj5wrHBgfs+nkVBa8d3clrT5hf9+PP84P+Xex
7Z1Jckl0YuA/9SUIC85QP2ry1PbgqKWTrKyo/ATFFD20la//IOlLl0nc4VVRPg9vG2ucTnXlx7dq
mEDXU4bP3UjoQ4ZDfDArGDm7Mp4+ZDTY78M0/FwEmXGagV63RdYPG3fl6ol89dPnv7/a01VdQNc1
xbZntFc9XDP+8fzcrPoW6hhkEgnrFW3hMzu4FUVgIShttOJYD/Kp96GdKE56hjacvhVvr47mlbXF
PRP5gLBIV9hekl0hz4yK/PnRrH+ftwnAJd2g/+btbIWFJuA+y21PONqlX9UfO81+OW9icZP9s31J
8v6fifnvrxakVkf0VazI9nSUd+X0hWcSijnXzfB03s6qKzBR4NAA3snv8qBBGxchBRfsIAa0gw5W
OlVxPhxKR0o3XMLqHgCW5Bg2G4Bc5dshxRqerYrxCBCv3ZYtHd9FfNWl4cM0ppfd8JdFnX9mEKgn
GSOTiMDW3poLJElLQxM3OliXKN02G7fAMj/xz/cdpBDAydF4s8SZGFIlG1FTOV7VjsnP0fJB0VuZ
A1wfjqWT0jjq1ZRrJe3qARtQNFZwkSf0sNM/qIzwIZTwq2ipvBE5rK4npICg+Ax+2rIZLAXyZHZm
7HgQ5R79Zjia5b76ywzJ/4YOdg4wKHHiEnUgWUFc08/leJbduncNBIDnN+XK+eJSQkMMgDDY8CXK
INObTsgV8YH8NdYusq2H7NrdpMFkqeOIEAt4BwovC9CH6AhZnq0MH4w4/KHp2d5M0eiOpKcwRXWW
njA4H7oHkWs3xdRuRJDL8u48gZpMqUynqDJntheXo9olAxSepuUVEIPCZael8a5uHpMMgADIUWE0
sKRbO9m6Pz+xK17ljd3FpQi5TgBM2MauNX53ivG5VOyLQQ/gidDirTzUqjEDmPd8OGYk/tsDmNmt
bo6+ziz3u6rI7g4F/7D6jXO4ulfwX6D7Z7TZsjwgj4jJdqFieT28r892+vX8jK2cJ43vslHo0CPi
W1xcU2XSHDSGtlcG5aMRRd9GgyYw6H8vzttZnSzaMACizj2J5iIkg/JxKEZLsrxGb8zLMIYzaQpR
zdKtHv732NzwxerihfHPDiT7PzfWzo+ZxbgCobYWXen4fWcKnwwjDD6QZFcerExTfkWARfZ0qxif
G6EpkIaoauXKRDe3skXLoNvVSgXhbmTf2pHW7+PIgqEmhJ27lOqemoHe7gIho6NSwdcV1lV/ExqT
cj+gHkOveQMVBWoRzzA8Q0EjQ2hQy5FyOD+fK+vGbGq4foMoD1fydvPJQdICiSQEUMMMGtvTiLRy
5mws2sreAwQKZoDXP15qiRvITHhP6xI/4sjdx9GBuyiFTPT8QDZsLF9lfjApQzVxZKGqfQwQo7OT
6eN5Eyt7j2GAqiKpBKxlOVdmBA+5XjFXafhRzT811mOTf4oezxtZHQePSirk3Bnv+rgls0JjCdiA
N3Suqu3UjdLd2ufnzAUbEMj1OyBcwH6b7K4yPdjg6Oootvq4V54TAN/+fH/hOYVS9PQS5qbXlfD5
Wdl1V/cPEM/vO+qRkDd+s9Xki6oZf5dc+n1M8Wv6rKtJk/cy19DzWkeQQLe9tuckddf61LuDfi/r
v8rw5fwCrZwYOs4oDXKrU65egpscDcS02bALIpTCa8F5PyTW03+xQR8JQwJxvwQvFI4OHaxNtGm3
1i5wOJICcIa9cWRWAk1GAuqYO4GTuWzCqJBr6oXgMaNN6MSH+oUf6HeIP8FTA2O/YkkbbmA1nviN
uSeGVg3AL2+dzWRHOsTDLfFKIX3tIu0R9YLrIcnuITKu3TQLCXd96EUgYI/1h9TJ//71RrMWmP//
2V84uyT3EzkyekLdpr1CPvS6MayNjbjiI+B+mC9yg/P1DlXdB0ifKtwLnk/b9ZUE8P5xKFr7BEWh
fakB6N2Y09XdqJNd0XleGe8QNWPmFKpQhePV2m1c38X6fZx9O78ZV1wGQ/pjYh7yqyeWDxlkISxM
dLJPn+qLHG50HK0aAHKl2bRmESUvtkWkdp2OgoLjKfKdkUw7WKk2dvqWhcXCp2WnS4KsnqcNR9U8
bD0mVj9Pdw5UCTrijMvHRDjQm5nDA+N1VEskyPt/nV+BtTcUu4mGKV0FnUbG8+0SjBLt3L09OF6f
n8zgqv1l5eSFDnA8VeOh/w6TLUT3qbWXvpw3vOLNNS5tXqGzp7OWbzfVntSmECSHUhlJ9U+q8aR3
tAwX9GwUz/30vd06PvNCLFJDGjKABCImOxr55rcDDSWnkAeI3dDNy8Bq+TeqlF0VmT1ARgDqFtJh
4yD5W2/UtfV7bXX++6sdjshRmNVS4HhDpkDh3j63ZVVsbMHVqaShDkQaN7uxfAvmcCvBP8CrXqe4
CYkhnGqxK01fsua+1R/aGk7Q4T/cVHRuzeAthUzCMuyCdRR68dDgFskRdzmZFURDh/MbZM39vDKx
jLpEU/dZCSbFC+L4u9Mqj5UMmV7oWxtlnbWrigcgXVocMKQ0Fy4CrLpeJrRXeWhevGgGek3IZO2A
c/5UoO6G9VaXT+dHtroTAZ7w8sQ16ctrvpxLJ/bUkeW3fIh8u2bcO74doSofZzu5aWREjUQJ9YYv
NuZ0bayg1OeDNyPVligePxX+qA56eO9Pl0g3D+G+MU5VcmmlGzmQtW1P+yVFDMbH634xqaBsZb8r
q/BetXe9dq0bG8/31e8DEUMA1eFduGwbzG3wpEjqhPd6cS2le1rPzi/Ryl2L4CDgZyD9cyJ5kR2I
oW1GZS+wvK4bTkEHq54ySyTcN1tNS6uGcOwkZXkp4Zbe+oc5H6eIrjc9H7rxQokv5WG6RFAtTffn
R7QyYxaNYNwjoIPJyC3cX2QIHXaoxvDa2ETe0HXGaWPOVg6spc5d62BGCPu0xU1YBRCjT7FqeMiF
e0JLnqC7QBi8+PtIiw5yEFvs4jkhsJixYVbVm+iNgZ30utIu0Qv8+4kiuIK0SKXIyz/frkgkeGPU
Q2R4nbZPxlPRPJ7//srpn4O3f7+/WAjIUUrVmPi+THn0a1Ynh7qK4aKrXOj1YM/8+5NIe6KK8K0y
37LOwhwggmSyY0f39JM/pz83fNkSdD4/j3iS8TIiz2u9f09IU5FB9tPrnoKW393gT84XO4fYrUH4
5CpASmVv9WZ1Y+c8a7Qsl3cRYtungprMyW5tbvxKy0/CMYcbp99sVlrbkiS7eTVqM8+FNh+KV7cv
+ArepFaje0FvPxKmXRjIFiFF7xsbm2bFsSKnZAIWxSXpxBdvDWWpHJe+meueBm8/RhD8Eju4DPdK
dLLUv6Sh+D3nEI5xlGWSp+BI31qbUmcEWp/pnip5KsTqWoF8rf5xUv/DViXyl21YK6FGX2aobDuv
9SAUhqc6jyHE36p8O8kfE/2mkK7brYBwba3IfbBXbeSQULd+O6gyTNCyc1LDQ+eq20lyJvZGhLqD
KWDIOX8E13zha1OLI2774DuKLMGFDI96+eCYWxHZ6nYAWArZHJ3g72IK6iEdBN4cOhQDxUG34dtN
S3lEY1KJD0jxWTdhWNkbR3HV6IyC4dfPl9ZiD5pZ2toD2XYPkMHeT4NDQhiv2zdN/hDGL+dncM2J
mYyM651shbLEQRnUj/Kktg0PrvFfMF1DzZ9fdpXySbebb2OfP/kCeZ/zNtc2CG97OB00kD7vuuwk
eNp7J2M3QoaOOKanIOJh5f/hmqQZAZQ7MB/IAhaTmPtZHvTC0L06vyvRBTLLjVf86ihIJhlAiAjA
lv64nTkQhsDSvZJ+nAJdETdyjucnauU9MDeL/Wti4fViJaos5H10r5VKtAMkOgqtfVf/6qy7Lv/W
TcHJGZ7Pm1Tn5PjidUXOilCMwjtBwLL/EmkrpIQdrgGA1s2HaejCqyhMzJOuCH1vlAWE8CbtwlM8
ybupM+vrym7ru4q+3F2YxD9Lqxy8BNk9M0Q5r4AbLPCtU9nXiSsyFVr4zrabLajS2oHhKFICAv5P
fWH++6vbQTc6rbL6+TejKsELULtwyPABUNhChq75G7hI6A+ee+rehSx6F8MjHOKvA3TNIBDJoN4z
t5Bdq6OZFeGpiPPYWwZ4qlyoYMFb3Zvkz6OK17EctxPf1QpSaaU7nV/v9RHNAStUpDTVLZy1mlK5
kPtJ9+QJAcnLYQs6svZ94EG8Uuivgk9ssTR1GmaI2RIkSWX0sUr6uxSG8/NDWIu8X5tYhKsh3HON
VPu6l1TQ6DqzLpmJsySEPQD82p83tlZupG0CUjEFQDVsW4sJ0zSJ1nlqQB56V+YOFYC9JjXXYZzT
p6ZBBq3dRpk4qHn0qZ22aHdWR4rbnBF5vylQ3u5zxAeQ7qxkbBcouFUV8l2As/CjutIfUSYVG5fD
mosj5QsXKmhcnPVi8UpDb5q0nCxAOIrbBtqph140dob/sAc5VM7vep1C8vXtsKIi15TarC3PFJ4v
3ab355dsbQvacKzO5Tl6N9V5Vl95h0FoVpharJg+nhDkCC7Pf17V+O+XHvP19xezpEy1BUkG308z
A2ZTHVVXT0yj+cGOFT2eAUraqZbhUnfRThInOCNj3rmZ7/YWGrVCztJTqmbh0Uoo6CbKoMFH33fP
YIbj+7EdKF8XfnJVjIVzEQiSh5pT2l+KNNyCmc2/czkOYAKkcXn1WZDsvp2nACrrAKPUR5DdTiC/
rNL7En7lwYYNPf5LAPbv0NeZCQYVMJJzNPDWmqbGclUHI8Xg4gL6h/E6goBFuzi/Nisb+E3lcrE0
DjzTSqlSI8nSxzTvXbVjfeKN1PT8S5fzRsmSVwPPEHDLi3lDRFpFFUvYHjDZDHbZy+xZQvOiRvl6
I3BaO/+vLC0zaSBK7VBJa9tzhHQf+uajb5QXwaR9iNUtAN6WqYWbQ7pKCpOstL2Z4DxNjf1kQ0RK
xSwav59fo9Xj+Wf6tEUMr+QqGnQx2w7FEshOpa28/upIeIfMZT94z5dJujHvhCZ89kAbG1fCQk3B
OrSNcTsE0kZEuLoRXllaOhoz0uRh3m118y1HuadzXpC+2dML52r1j3grr7o6ca/MLTa37UPDlutA
JFNTdVNkHuK/bC34fUbJQ/87dYszash+hv427/0iuRjNo9p/Tre859YgFocniMe4IjjkhPYPVvNd
10/nd9eKB4C28t8hLOmtQBp0VhgySaXzcTC+yhH0uukWRnJJWLScqCUGKROVXdVjQWKkHgh7S/Sa
pufYrm66QnlEtOlRt8XP0pdOmoFUYm3dFuoWW976QOdsMCRwcAfMt9SrWy7tg7yBm8QCXOPcxcI6
BU7wpezljWBry8y8nq/MBOjM6OhGga1x2pvEUV90xaFcpm4cpVUzdOf8LjvPBDVvzSgQ0ai21Fpe
FHwuoq9l8CuNNvJpq34B3M1c6FUcUs9vTcShlZshAi9eKN0aUECbSKDZ8ZOaPp3fgWsVbfJ1fwwt
ThESGU2vl8CR/LHaC7hskKvY1d0HIUWuOn6G5golZbcu8ssxez5ve3UaDZMuDvoe5kLF2zGaKKm1
ZQTyNfdvp+wy0nexvrEhVg/wKxOLDaEmihkVDSbqykVfKhR/D0aZs52UrgHUsrEXF5GWTnEeBBY7
wbe+lHH3WUXh9vwsra8QWJffBXJgY4tpMlCyVNAmNL1A/hIECFxIpWjglEZwy4zqQ2OgP2iNH7JC
uuym5jhMyafzv2B1LxKpML45jFi2gSJ5SVxmxJaHlrAwaEZKKdUWG9HDfGbexSmvjCxm0i/l3JJ0
jPSqXIZ7uSu/N5Kef6b/tH+QHLn9lk9Bf4jHupmFuKaNMGlljLwvSUGSXQZLu+QM7cJx6MkVmB6k
AMgXciUeyaEJ/eP5qZyP7WKUmNEpBKJGQHp+cazpS/RFXcYmF4p8yc2muyZvCmWEySlsLrSp3Kg6
rubNcbsoVJImpGa7MJiCy1PjrLQ8ZTCvwiI5WZ2yb/x2JgN8gvvrNIbjSxnEP7ShvoRk7D5Ouys7
6+47tbvKWvvXX4+f2J2WoxkowaGfXcIrB933wdR2hW96E7SYqBY13U1QRJknx/X4UIeOfgrUcuuV
vzLp8LVQN2BxcfhLcIM0RokMSxTw1PQq0q5RN6LyqusX019ypv3zapBnLDYgB+jLFic1TnI02uDu
8lSiRjcyy2MKrzdq993D1E3yYVSLY6C0F+GgPPz9vALe4KJgiSFDXJyewLEjuZooJDb510Z/AXZv
0n5hOhfjFk5tzaO+trQIiBGFFKYYJZOOixPSrtMWD42ychJ5bHNGuPdmRqzF5Sr76axCpJielZYZ
OlwSshvKWAkUOevy2xSKT4QyiasK9IB6+JavUGlMb3oDUqe277rLJg7HCxFp5W6URpToU/P+/Fyv
XVuvfuDynWOG8GqqLas8avFVUxQ7A7ZFdELPW1mf53+nQVusaJgoiWRRAvX8jOLgXtvK462OgtiF
iwtOEgCHb09iWuuyH6K/5iFn+7XW/SvfLJ79ZisjtXb2uLjoBXEgY7aXF2QK/M+UTAI/xyj2WV3u
wnK8q0z/Rcn7Z60qtwSMVqftlb3F9rQaB8WXAZB4MMl7hFDvfPEfcBUWgyFbaFvWTND0dubI5zdw
TtsmoBTkw/a1OPbmISlc2FW1refh6iq9sjUfllf+soOBdjRy/GWZ2K5ZfDMVsUP+4fxWWz1xJDnA
A8859WWdT09sPwsiMlxSeVn4oTvk1YWIuQO7rcag1eEAM2PuyK5Q1Hk7nGxq+jEzeroStOGlHCkp
TtYjRf6NAW2YWQYshmPHg6gwo+ijJ/ToguTvQTO3YufVvQaR3G9sGaxW899fLU6UJ0MVaQBsFH/4
GaTFjZrqGyiE1ePzysRir4kGUQ5LzCbAUhs7OzlIEgyJu3KrBrvmdufVtyALggfwHR+fCBO5lexi
9jfqg65+BnUc3JjptBeWGT74chBeNWlIK5/Tyrs4U7wsS47+LCwe6qn8rU3k7JIWui1Q/MpSUh2b
KcOYZzqQFnOsVugZQvHOlWpeS/4X9E12GrWT8wdgZZbhGyK1SGxAOctZbMtZL1SlfG96Cn0fc6/W
aZLTj1NufSJcuzKo2Jy3N3/vXRT4rz3ai99unFJA3RyXeJAgIdba22ghlskutnaz2l3U7arp8rzB
lZ3K+wrCOvrFZj7XxSMvo5wWNdbApW3ttdrNN6KPrc8v5m9oEmQLZT5vtM8Dwjf/5fNkfKFenQkj
l1VgOy+6Spb4fGZdO8Xdf2kiJW/55/vz9nh1jnviirH2+X56qSpHER3PT/7aasOgS6l8LpuZy9zH
KAzoxibZ8OBpatzatPfRVH+hg/aQI6CTF9JPxU6MndRthRArfp3I/4/hxdlxeoeEjzpSPS/jHRyv
uw41JF196e0tCqe1DUDJHwwegCNIvBYbIMl73QQWYHAlforle2fDn298funPe5HlvSr4PGJjwF1M
V/57nB+PEiqMUCzP7LqLwN2s1aZDzVTzdKuydzWYvJMxJs2GlbX1wL/OXeMOD7JlvgOZH0L0UtI8
FZnu6diLC7W+QKz+/HZbtQLgGVAr2MJ3202x215Ju0L1ShIDg2Zd2pkKYbyE5lRib7nn2XEsPRlq
TDzlAGjMF+HboxMDJR1o/le9ekQMc0T7LdOsz6ItvlSgXd0UGV+34oV5fohrJ4qaFjyLcKQolNTf
Ws0SPQCfN2hgdstrAcDNLsFaa/G3sZP6XRsVz5pDpr5NoRs+b3ltJwJTmpv3LIrnS9wGjXrJaNaB
5slt+xRmznUCOfp5E2s3Hgk51J6hHCFsXgwujwaRhnaoeXl9IcGv7kv7Nvxy3sbass0gPYqOM6H4
8o3VwSlMcb8AHRLw/HaVPoMlXviumpv5L7UZkou0D4O9X6DMet7y6ui4ytkv3HvvIEt5URtaCSGe
p9RD97W0q+GTXaKWU6oQxZ43tVgrcC/M3ytqlfmgvHLrYdkCrZXg6jasF1d1vp//+uKYvfv6YueP
Qab1WZeW96O9N4NLH400Y9+0f5eW+scKT2GNdAkIkqXLyAM7hn8vEPfjIYw+2OGLDjPjVuy3OlEm
ONeZSXfmi3w7UZBXNm1ZKtDcJFflUTM3UtmLJf9nDK8+r779/GTX8DlLMhQ3AbkQ9R5KrlY+nl+N
xYb+nw36EsgjA6paXkBThqCBqg/wUtoGKnrVyVZ8N6bpwkhOanJhaI/n7a1P2b/2ljdSXVZmOibY
SyFfy6bHUSgbu3cJ5fhnSDPmHJDVzAQ1T+ur7Ws1Ga0rrQ+DunXRlKfQuTTsYx0RH7ptdci+K83+
/JhW1+mVwcV5icIC+Z8Kg42KEueHUN5lxcV5E6uHxgGtDzMEznuZpjKMCv0RmrHuJdlVBuqC4ocw
LNe6PG9mdTe8MrPYcRx7Y7IyzPg5BDD1KahOQj2RrgGeFrsBhs/bm8/6q1vw91LBJSvDEMI6vXOn
IjMLI0/D8r7OvcT/kfn0U94IbZ9uqcGsbbtXhpapJwsupSSwMWT/ioobTd/IOa3tAAMeBhhjkbV6
30ptZJmiBHhMWzva5kUGV83W02d9BH9MLCLFIY4cEPwZB7XMXDM8dVvObG2L/RkDPfZvj41ekoXq
THjlA7N0VVrY9Qj9Rr1y22yruLQ6XUB3uGNI+vBufGsKWnP0bekXvi+mnYhfYPjMhi3hxNXh/LGx
rN12NU8riMOK+0kjZf151PeozPqbeSbAIPOvfbeJ/1haAmws3m+jn2nFvaxkxaVTO/ZdGmftfhAo
wdVdmF328AnfJeEYXccd4uyFFgI8t9DHNUQV78siBHWo81+ooWNfVgJ4EeItqp+h3JBGF7rWBK5e
6khXD41OsBjk7GIlNy+K3voSwjANwGL6mUiSdR+jPr2PR0G1qQ0thMEizWjcvlOdixz8sddXQYKg
VuYfCw2aWPiaU3dMQwWnolhuYPSNS+Ig34XqxxQt1LGnOa3Tk/KkqMkLCM9wV6IkAXVB9BUd2x+9
AtEwKaPmkEV1cWPWejejScyfKEYzThXE6ABFyilL6nEH7lLlER2H99MwXuVTBstnI+/scCwksFGj
gSozLdx1EOi7NORxuUth3jEvBJrXtStVOvrv45C5VqRTyVJH/aAmpuM6isj3lgE+kPe7c9HphXJM
1MG/oPJbemqRvmhZoB/kcrS+WFPbnrQyKU65CNsPgSRXF8gdCHiDFGnfyU2/r4n6D2bcGldZVXa7
MEJFTjIb46HWuvpaLpXhkLfwrTsSYsJJ3nFWIqFfKIpffLGaoD4ZfSsOlgq1pVMYqPWGmnWVK62z
n9JUOlShSscFNZC9X3WkjwEb5kar/PJ1NbhUK6P/OApTtV1jHNrryQ7k3ahXcJRPScKDoPSVC8XW
kkPUtdF+EoHiDvrYCxeRZuMUiCJ+cZy8+Vg0pr5PshxipH6IhhuCUvVGDbJfQoHrFoEY+7KjnOSm
Y2Ueqylu0CLvkX+SY5W2Us5/H9nD16hzKjeIRXqQbd88jHmkXZR6jliWUVa3UWLbV1lfNReGM+Yu
KtYpa2kq12EgvrMxrGOqjtqXYDLLQ6LWptu1gXUp4Btz4WhID3E1/lD7696H8CIfn4Tlt3tePKML
n1535/ulfzJiP97ZzmRcDO34o3AsCRy7zXrYudibkYJKdJgGtEsh/32yFOqOdp03l7WJWHFfQiUW
3XTJVSRcCUoCV24zyzUTRT2lRkSrTd3T9l60uttraBK4ZaqFl36vJzstaX9VvfRVkEHetZXln3yr
Uu9qPUPYqS5DPONoPadDMJouqYmcn5LnEFRXkJWlEKjJWq3sQxgj9l0USl7eF/Y1urjNsTFiqBdU
ZTi1bTRc96FkQT5ktLsmFMFtbek/qdcOSEg3xk4RcbPrUg1kW2J9HZQYGTKUBXYwXPbHVPJl12+U
4VKJsgHRES26rZKwu6x9xX+AECO6rMuidItBFB+cMfYRWs5TxS3yrt7lWfRNUo3a1XVoiRJpCA5Z
GiluTcvYXdSEAMLyQsDUabyYg4B220BMOhH29xS2mqOIdZ10qqru68xHzaEoq+tqGOA1l4PbPh6a
y9y3kdRSe4gFgtCz5Q5ytoL8BtwJlqvxf4+a3hr7ISv8YxdPljsZxXQoO2nY17Ev3Ejq1WNZ8L43
yrzci1ZOweBnyjFSI+tQDk3vZqkS7fuMtmBU6edsqxLtyMPXbtgW0SmcqvIlkGrZBVcL6FGHNObC
acW4o+n/ZwjjqRvUTX0itRUe8iZId1pj5yjPJ8NhSs3eRf81YM8ExT5sZHNn2E19bfpgjNpK7mA7
F+1jACT42NDy4LblVFyFNqFzl4fdziwm4dYARfdVMj8Mm9Gn9SrqXTksv8RtpO0SnkDQR4DaiGp6
jSUt7PejZjU7f1SIukL4UWLH9w9VIZxDEaGFPTW2OGZSIqCLkYOXtkq1nUhl1L+F9bWqI2WnR8mP
Pq9/ltmQIB8X/+gM6bNWtpSrB+2Frgn/WFtMgC7g1GJ9XgwDCSxL9cud0rY+7bRxvJ9atPmypgwf
YShJXN+ivyJvpKcqGfiZwkzR8A6R687kCXl3VeEcZ5ybrNLc0c61kzmVCUyYM/uNrgfI6nWJl3cj
ysiVNNYf+Rc5iWk0KBygChUGPMbHyKqbnWGI9JOVZR/pJTI+t62UXfeJLK7GqQiuA3hZhKsro31s
Z114qwO8GtiJ9KIHtrOnZS3dR4XW73QnQCfdkaqjirjKXgkd8yoPrJ+6jabx1CbFTW056cXQ15IL
F5qMzFkNJkRGUCOoOiQ2zTI+qb2uH7oYPK7MOTn6gW8+xK3Sn3hk1rfxODZ3ZanHV1WG76VNWL1B
lyDZJ0PYu11h/MIJlfvODOhSYBj8r0a4SDjHx7JzxlMm2cMxBJvN1u5bpHpSE0I5q7yiB2LccdlO
V2rX9vuprtXHMg7NjgdF27YuObb4FEmB4fayE3/S/ZprXSV4fpFKLQpd2fA7goSKyZT74D4e6nDX
qDBHdg46hk5hf3PivHFFqfQHy5n0Oz8tksSNUsukICwpLqDw5Ab4xbNVG1+Mtv00kh91Ky2NHiBt
TA6jSRRodGO+M83RcdHSra7TVgo8IxKJ66TxtGtqDQGUIQldBLOH1IVXGF6yLlJ07cJPYxZhDIzq
Ki8hDwM4auwJVoIPKqu2q0ZnBkpDqjcQ5B6b1JJPuRKGuzzl8FvoRbopwoE7y2ppKgrz1E2bfLoa
LB1Sh0qLL2tHZHddoqMmGejGXvX1n5lA0LDWRHxFy3ZzILdnP/twEu5GyKouaF1pdlYmiNdH0ewB
36nPte40IXlmS3NhejSeptGeMrfVY/FUBEr3kA12xp6X81tFTxTU4tNf5YSDDGNI92vZrHZFI0Uf
pmKEg9/okgvE76YPJWKt/Fmrgxvd7IFzFqZ0Pc4qdIMYgz03nv9YNykADqPWT42cDYdUGpO9qbXl
p1wgD9Rmwt7xU5WjBMHJqcl1gSmpqT5YSed8KPJ5H48CWGoFDtauJGXfRqbj9UFlH3S5FwRtDac1
JXjSRyAchC6f1FxqvpmiCR4BtwBiN/wpIwMARVCyU5NW1o96L98rQvhPfhtEeFYxnJJc8feBk48H
M0A30cknvLJvO7vWkLL2NDVj8CSrUfKgh1yB0IJ1u8Qeun0ZdP5hauXySfcLFLltyoqNhPNpjBTN
x0GLj2bc2afIBkQfi07Z9Q5yXnFrP5o5tW/VJ34Me7svXGsSP7VAbk6jk/ZIzNN7lCrmT1lH4FDk
hLN1BapA5voN3LRLiu+QAxlHdAplFzF1/WjD3+OGw1g9yU0nmbhaxuqGaZFdx5HSPAln/GbWck30
0/4YByO4HQetuu0qVd4nsvJjMOZFGxAyMks1RsrVtndNOSHxYbCtoAOBC7zgqpVs3Do8qspdiP6c
K+U4U7uJpmNZGQiiSc501EdlePSHsdwByk74DenHXijJHn3AX7ZKVStHk/PK1vsPbQY5LALw2fGl
lMMnGfV5Nx4ooyMhPp56UZu7XujClYe+PaWBE10M8ZigXmdSlqmC4aBrU3o9Rn56IDtb7cjEqsK1
iYGvR0Ph/RCnzVUUpeLBEFl8IQZT2xVy3d8aEqBnJn48QcgHKWw/jigyWL/1UETNFAzptXDU+JCY
if9U5PC19j6/AQIAGbI5O7ysCEEU9CjC6lqNlfZzU9jqIXOiZO+UuX0rVXZwNCZCJ600G6/iMpX2
suiDr3XMw+OYVGN/X2ZaUBGsduKLlVY3A4jfSFbL/8fRlSzHigPBLyICsQh0Zeu9va8Xwn62WYWE
EBLw9ZM914mxX7tBparMrMxNo7seVnoMR934iHD1Rb9vGjOURegq8bn0/e2lRJBBwiff33G4qeUj
1eY2QoUs7edlDHYBXtDldXJDcaEW17PB0mjCIV0/hLqqUm8Dc2otIkGbjS5pNwQ0ZzG2G7oNfEpI
nI9+0l3Sq1EcAMiOb91IMMrEvG5S3A9Wp1UD595lbV30VcxtklaDzSr7uFFpr/3ugICYNTe8re+J
NC0yQUsVPdUNls2JCp6MjTVyPgHIo/rDjriJwqyMgDCMauRTOvVjpD/gwYyIFIRJxkeJXvDgG6cp
xm7cDm2PrFUHTXbW+5PMGmMhWHPDdK0nLFVNN1fdwL1tDsc8rTi6IJd2LIuk9A+tjN6gxsPhiVWV
otOPC4r6lgx1+dGXekiDLvDSfsX6dGdvldGRIeQ8bY0ZCmAihrz6wnUEOMyLSn7ljQ2wIVOGHfr8
2MEnJT26GoYCX7dhu15mpwv7hLThdomJvO/G/gPLSeXe0hpyphkOSugemNpZRP09RYursjqqZY7U
d14IaHLSm6A06VF4x4SJ+hWNAQL5TG1/aF0t/yI4XtybtQ13IRHDrnR0fSViRtJ5tYWEpywyZWFV
NJ25wMuJnWPmXgKBUovoyAoIf+wfonaJ9t4GNt8pe3VrSszBa+borisVasEQ4DUxVKGCog3KoB1X
uYxLdod8QBcTwfQBxesv3CVZ4mFGOS52cN6w3QBD2dURX2wtp6RBbGgGkgGCH63x7/BaX6KhdBAG
6TeFQt1IQ2d09sqEyBgkykvcCbltY1mpM7Vjl0Ky4Scx4MJEYu7HYpdAF9jK1dkF1jpVgi345t6d
ljiB4b+XE+h80rBqt4R3YHBjbD0V2o82RH2g12P18MuqzQFIEXYpGaogGdDbwZA4XKBCbNas5pph
F8IJMsHm7d4LV++wNQOClHGLXSq/o5hCmCy0VmoXhLI6qykcdj4P43Rrmvmu4+G8A0c2f67eumWM
ux4yDzDtoE3vVoHW9m0gJ/jGqoOpG1NwJcx7jZp0Kj3WZe3SzTbBCwcqrSEO3JDqHpCBmJ88ZX+N
VeoAsSRLkFm4nb36ae6LMlZtinEJDwc65w80vAbFCH2SdOAqaucJWZpaRnmNfy/zKi9MiJYYExVx
uqyp6y5z15i9B4J2bRI2Ufe9ldHX2nj2pUcu7EG4K+4hl6+iOSB0rpfXcCRSYqLS9K/uwuXQKayD
lQt2R3oXSZwSOwQ8IXD/yPk6ieukvR/wk85RoMFJ+s14KRpCTG512eRdaVAZNqmzrVvo50Aj6F97
AVQFGk60i0oUCDhGBuTQIj6x1/yVuetb1Gy3cXQNcOglOkKnd3bRHJRpx4Hq2gEdLuK5dUY66PLU
wsKCIh0iiZSeMrttD4A7DJLZkSAMWzl655uAJU2EKEZiOhw/bP/umgAGFvE4qMcaHP0T/ig/oRFe
1CZGmPRkP7sOtX0JvBXt9zomSM9kqdJmzpEKErzNjWzyVff+p64978razmuScapi5Dj0U6ZRb08m
QBRzr6cx7dzyzZt6pMjWzpD2KLSZDkyYDb3y9hMzVQY++XtTncnLzgyZiX1U1o3ZomVRmVslvxej
1AvwqLgg1VoViFCDhiTAI17XNXgcovpla+2SASQSGew1RCaqlWdAKn2sB8+/1ov6VJJO7utZBShN
eHpuPXsHsYbTY2gG56RCEZ2qcqyvUQDemneQIW1T+weUV+LPIDeUwPlgwhd3XbSgs9WDAhIYAOqo
ShzU8B9uoF8WliKdkZOVIkQDYypUervFhiyjtwTpqmnggluV4go//PmuGdRwjgZcjQMTHJ8PC9uy
wbpx5bIvbFGOhTMPMBV0wulrM8As5XDrxyZbeAG8Z9FFmrdlgLWqryBow5ApklmEalfyuQOOQzFE
bJJ2H9vYVsUwQBMNnQTPMf40ae+u0HNK3cNKWgh2rCLvb5QrOHS5bakcwyEB8/gnpTumDeu7I3Sm
4cVapFkH2iInu6p89TjyecG83+ukhk1qmPi26ovYVHOKbeCpkHwqE7/l3zBQrHFs1U+9qKhO5Ez8
Ix3w9s8b+Wfg1J4g6FcUcVlilXsKuv4XDmIiBY9K7rjrjzlDZ5l4AWxkZs2euraNz9HW1kffrbsj
i1EUgILNUNN2cQoyOEiRT4o1Tad2Xvt1ch+MT+oHNfnDhXVx9A59F9AsTLFQ3obyrkL4V+GixO6D
aFoz2GP7uZ5Kngd0m1LXa3XmVLMnkk5M/ENrWp4mYdW+rsm4L8lU389dOGUDTJh3Cx5LOrfWO/kG
j6aiFcq6O4a5sEwkvGy3nWiZd/KEr3K1EJn4fgcYgxGxs7p881U1FduwfTn1HAGllQs9YHkFq/w1
R7oW2ruCTJNIYLht93qDsyU6NzyO3iJBpQnowcK8MJbN8whHbUSnT3PeBxoDnFu3BwSXjldGp+7o
YaY6baDgcckoEvwhP0p+0Fi/l7KvT2Tw+a6bHJIuTftTTQvsdSxQ4mAb/QFg1hwWG5y9ChyrPoPv
D2CtEfNDEHXuXQc4CVZYDryfK+bmXPh6j8PpFyM6uNwZPHl01DI8eWUbvS9b/B0NC94XeE1mpWx0
ISLsfCzOEB/gOCNQS8bhGWkxUwbPNlTqgekUquHmw0DNdm7g252GjWPyGg1i6mzbkrWyZznljnzZ
Gr2oDCiGgwxtXZZPeBgEU2IvWTpMTCYRkUuuKBLhsf0cfqxbaI4QAM00XRbvFsvn2hdcfsENBfYO
cMdx72oJIANNktmvJqquzYpLs+EEeZSBHjMuMTCEAOh/vL6rWVI1I/9XV1bvh7nnf0BpkZsdKxRk
rBXTS4wd5Md6bCPcooFfLEFoHtuJYoPVlHE2si4qHJREPHe82HeO39VHpBzTrKy0SuNyXRp0Hia8
zBTA3QYrpEJM5L1Vt9jWZfz1xs7u3cqZbUoh9TjoEObPOcgMJ3etHAqf+PXFg2fhkpBoQ3A1vO7U
6AVvdA3eEanoopOTn2FXT3f4dYAJJjzMQzAu753xPYAwQcMTnzNSpaPtKM38mVTnmLVI/w1pkGhX
q3cPQTyZUXzKTNin3vAesxt88uSJAFeDHsK/GEX/HHELw9lBHkdMvgO8KoAXOh8Nhw3fUi3QEkXA
0BaFcKV+dAQUogT1F53xRxvN+uRxrI8hyK19MkQo0AkjoAg1REXZDvXeSuKlAqFlB2is+HGiiMDE
kQvr1O1nNI+eN7OTZER+hBtiLpIYWqliDZqXmdWYZXz7UUtpoUleXMxavgieYiALCafBEqbjODfO
jnPYvBc+92GM2paPsrb2Em0b0BjWl5t6GbBFrosqXtYXqmKSS13KTNZqS92x9t2jur3wSzAOb6Vy
pwzHFsGUdCoP1QqA2WP1K1gHNx3iKtx3MKjalZ7j7DEElQc6DyQL28q+xELbdEO2ZOpUU79rIfaC
E6gRZ5z7MBtj+c3d4bsTnKQmrhYnCyOgcSeDqVPlfTnfQ8lepXMMu5lAgkTmovZyWM/WgIK77xlb
W7mRHLubQQDixZ2j8m10V4G2emHjXrRVztpPYG2iPA/DDCN4uRprEmJ00+wUwrevm0NXRFIHzU76
tEnjFZDC0CmAYpzMUFI59GfrLF4A6+ujE4h/8N65IZiv6o23JzoW5On2BxSo0rgvKD0FKzYGce2p
Ilj4YXOlTVpkY41jsOWihDUEQbjFjsLvOIdNAyAOwWxWUQKIQ64sX7EZeIxKikww4yRr273A9eEG
zilStH0cPrpt87165LR23fOGA79zG1S7FrTHod+Ci2D8EtiV7LdhclMYf//qmg0pNJyRuefIRgmj
QwVg1OMUTTzvy3fEa7GLx8EJpdHq1H8ysPNzS+PpkyDnJ2Or9kkytGTD/R63Qd5ybR4i19+Osdd8
xv70Wkl3zkTP6kQTA8QMFlynehFYbIyHJmWBRIkRDEHcgdf1d7N07SkQvc0BI9tENE6ZhQ7A66EB
jjEPogJSrFXR3sZWZPWAUoF1MmTxEcjH2rNJP0Q27wlYAGBLPdgQVOEV31Ya2N5NjfRM5sA8vRDU
WzMy8QqG1VAkcB/QTgyifWeDaH6eFnAvY1NHp75dP1DPvR2WP+PUD3FlhDxusxLxxenQTDPFwS+x
heciIDfBABzIJPBxnh3l3RAjXD7wIDbTL48wN/ldLHIxoVkrCZ1SbavfJVpq+D/ybcjBibyPKECI
HgAV5pfLF4lRQXwJw745dtGTcOkXnhNgSmzk4v4QZ5pOUsNrow07kKxAfRJlGFBwOVg0plI8+KvQ
j21TD/HOQLf3GHl8QG+8yTFdB/uJ1Tud9a3kqcO9r9gRYGk9Oq4Adufg2YFj8pdXxeQCkkdcQtQS
fJDwW2BaPrUVXYutDgOwLIxD00HqbCgJeFxedhje+w8XxuB7M7bsCJz6W9ezxa9tgSO2w1jiOSI7
L+u10U8jc4Htlp16wlC8ATvmVRpGVf1sZDXfDVx9cZjG5gFMwjKnxV2NRq5PukkLk7MmUisYm/kt
4BTwVxzxizMrLk/c6/gFImto01eil/txNW3RGTwgp93ifKhcfvWX3ruTAP5TuwxoFt1Zv1gyoS1v
nSVvmPQSv/FeRQAwcPWgDZ7DsD1uEeuO1L312wrPAuwrxmmvGgukjdSZYqidykRqD3aHp/441JBu
LP3BEcxD6RvchAGLz8o2fCdD/1ozG+NUT3W+NaW3dyYZ7tnioYFDhEhcgNdcH42PEG6sXfoHujZL
bqeJn8Wi/NSdYky2+F/ywevxnfgV20GOi1cxoMvF2Vh8iir8BKSHn2Jq22TpCMgD16vyCu6DhXtL
nsHgi6IJKOqhJqpWmVtSxRLldtVF8ZCCyIm8BOS7KfqpvEc1CXbcluRISd/tjcY2R1T7HNPNBrq/
ZZgQ6M2EbOEuUDbgDXYF3BVgwQSXKmQJHa4tkJUR35twdXAxryJZAPsWugKI7sJ79hN5VXDn9aou
Xcg4nRZosk5IfPG+OsoxinYrwBrFdV66sdjHgekfCFqyXdXOD11l2l1LR/EwBT256NaBXiDwTVZj
deIE9/XgSCnMXgPH4uaKS/9uVY36rJtG5gDv+jRA85lujHu4UVD61wGLXrp0zZNvwNtElk2nGt7J
u7jUUx4O203QRNwOmwoChPGmFRw2/X7Pum3bM1bR3Jig3tnegone3rbRqD1WiEQemWB+RH1ewSoR
k7fj3O99UjZn6Sl5Won0d8I344MM2xjk1zqjr9tA2o5Ve4dYh6cAvebeWdDa9FjL3WE3AiR24H6F
TE2XNSBtNkSaHiaAH0/SIFXKRU+RRuhjBg65BHTCdwrGR7nD7E/TUfteWSy4JytdUYo6VAJpqx9u
4OPQxU2Jgdl24L5d/ICxXuZAYP6AGaL60uHNxzHWW+HrDtwvrK7Sro3Mtal7kgl3dEGlwdC2A3x8
lLdygFvYO1RdK1MZ8qd1ll3urriJtwm2m4BfVYa2frxXnbSXgfBujwXW+dYaOsg+BZNIZ2fdE0cO
UD5QtMSriNLWrnVC2/CllzPbgQlSR0mn/gi2z8XAa7xdTXWMy54dpkiUqdPY5SqXStwBIvTSAdrb
h6Vnf05P/imMIaCx/4UQZhxo7PRv1g+6B7OuyDlR1ZzDAT+4GwAj550BA+yF1XBsWRcetcObXcu7
lzaIesyexD1NobfgC9A99sM7mEmA2AErhaBxapFzDpJrPXhhWb111foz6PGDT1WdwolUQus3NQWY
VreIXLRPgaNCJFWHKlvgg3BXlViKYVE3FSLcPGyg46E2qD0XeHDWwLdW8Oh0eTGiR14pq3t4zIIy
sLTk93VFnFfRTAfZmOsqSFOANbhGXRNjUAo/jafrLFxxucYErziBddCZ4anuMJqRKyuROY/toC4N
ls3PkEjMinLu4x/0aGTnykiAVuoYhCOxOqyTs2X+Gn4q9HP7fiFQnbCyA1Sw+MmAcbio4XOJo+B/
xrBHA1moxrRmt3FsdN+3wDZnNpTzEXPMCKZIA+R2ISiHVA2AQOMvJCXBgNdFtv7D3Dvdhci4Sbd6
qjAu1mNOGkmLVihy592oBTZgIETCdJ2EtAdQYgKOQF0aF25p3yzw0gIvWZ0B6tKAYKdwv5UMLD11
gr/Sjf4/CPh5jBlpyVosXkXOD5wOYLG3yA+2zNuutvN86VCs962DP6fyAfrIKXiF3qBOK0u2/WaM
SOnGH2K76TeKj5YBkMITd73y5IRlnXW6/oDSZ03WAPmTBg5+pKrtcyyiCH+Fg8/eAU/C3oU+SB1t
xUQ3CKjMqyjBObbW4SlRc5MYeN9l4EXKNFaG56wm+uDNvb6f3VLvpq4Znpmp/QwGfl6K+N8ayCU6
+rQcLf0MPXfam3j13yuy6hdHxlWKUjtF6GtAS1mvB4wHNVE6YZzK4xr44DqiC2qwR3qDceYH5Q/b
ozHmSxvgT26NpesaafcXn47TF9JnhjOgqABSgKh8XgGJJXS0zxWvBlAiTQkOFJQZJk7l/uumGFMO
pdv3psvxvSfxtl/qNsJ+vg9EEQylcIJUMIi4xmGHHv1XC/tWO9VzSZE6w286nqUHBKjiMoZYjdrX
uMK/sGAlIx8nEI31husYRgs+8qis+nb1aF6JOxmYX4QGxuPrnGM46QDW4mKdYse9YkCsdtgbj9K5
s9Uezkc2Y9FM8opBpLCUAyydK+o9k9n/xQpdWwiro93i+W1KyFgiVh235BQKgmSFgSWagtaw6wj3
Tg+NTr12KuUgMfbElyD9HWh//RLeqFhR85KJq3ZOjNqGd8ilvKIx0Us8Ue/RD6S3x7QFFQ/tRlR4
iaslDstz2Y5bsVreZjABe2qoW57AK/IXHUJ+Maxxfyb0CPUUEoI6p30rhYpSKeCwyQQmniCG6KwG
kfPod59ef4NwHkp9hw4gVTitLgDnpvMuHcQB9hUO+wSyI5CNl3H4Z0h7LbcV1Oh905+1enC9E6CZ
RAAk6KofJ5hwVwLu7esEao6Expd5fYHksQip2gf0uTYobJZkXfgkySkMgT/eYesxbvaef2pALLlc
ZSzehyMauzOiZ0rYxjKOJeA6SHjzHrQ59x18vTdjAcp/WPSAUStpXEwL0xngI9kw/rgnDbhzmPNG
4Va5OECv7NcQPQj3BV7WMOWrm90UAdELD6uYQLD9crvvATxNTupB/j2I8wokqTmQ5f5GTM+gIHuj
QY0Ag8PdpvTfvAk0Cb+Tk432W83nhf/MMgL7fN2qf4SrBNgG6G+oWmpVVOK5CmAJdiayPYRgtWnw
gKiMAtfeGc5uUOGIXOKbL3ENC7qd3LlYpp8VmEXYQe+IWcq1ryvQqKnKrYEMAcOQj44LaHZv96Q9
BusprkHGBn0WBnu3fxjk84CjozBcX2INcH8dU6OxAuKfwfylsY4zYX5uT43Wfxgss6GdUcQuws/D
+E6oNxcFs5LdsfN2lpy2UB94/0agmJKoDLP7r62dxEKuShA/tbLU2Keycg/BDCh1+UEFSjg5RjPw
t0AelcXFAzesrqkAoL0KeqANSxCplzRIOBj9Yw1FEt4YXCQZPjWAvZHAcPCsgo9K3PfkoOsfgp+V
zpbaEF/gxfGOYXxh/MaBfQBXsdEDgx/nBCVmBD+i53V5RbpZAmpjCi5lvJMgs2qBUWPn6V0LnQ0P
c01++lYnHNdq7FyazUlYcxHltQn2PYBoXD0xLnLq1sdgcsdCYMRNofjluMUdBV7XBC+1CYcDEN0v
r/O6Kyww82jDQNVdLH+uY5Y36L40NokhCLqPQyfl2Avt+jPsHZKpyWJ6Lr3xVJstIf2+j4bEzlCk
yWZvsImMMw1uDsJftEtZtFz8GbgHSh57MSMqLwO71gM8LZPAvJQYUibppiPawbbbNWCbbYzfinZy
rZrMj5+W9T7mF6pZsmCoD6f31nkT9RFLsG3sXzoDH9luTSd9Fy4vLnscy10LoeYm/4BJ7hz16m6P
HnuBxn/r/2x371ZowUcCZ3C2d00L1dpuBfrnhSSt149mfGmqk2tcRAUtB2rdtPOidBRjDgkC3v0w
QbcA1uCwQp0TQCbHOIRAw9NEXic/8wPnCsVILrwpl1sDDe9vMDNQ+jwT+EzAFhJpbujX90Lx+Nrz
hqc1NwdZAcZZSzhF9MCQnHuIjzLPvi7IeWbsx0PVWIP7iP5AJJhW9YqZHEtZANk3bzcH+N5Qblcw
9YebWhIMJWKG2ErQkqAg4h3AnJQ5/ZA3k/NqIFPzAcDF5QOMp5e623f+pwf5+zrMRQjpQyU/YcKS
Mf1s1d3tKlxuU3+AZQUHSgGZsFYA3kFLygl0LM8MYBaGw615HdYLhtxC2hqMKewiXNxBZaKbn8g5
VdrPnfY01hCHhDzR5p5QmxoFYhzsEJpVFPwxs2I7qc1LV3pCFGlW+a+D+HBdfBULRh3oAwTd6bYA
w4kn9UyrCRDHFb7CgRa7Kv7U3k2nuly7VWfcKb8nI2HkAkZhuND14PC32f4L3f3KdwTtUseOA/sS
4X2DEtO0HaZVgdp8hG9lNoS7oTeJ3So4Wh5n+4ALtel2QBN766RL9G9DsbXjP9U9R+EZg0USyo9q
/oDWLEfwOFoeEGXkurVQue+tc4mXPfV+dYyDcD+XTxoWi+IDEFUmA8yz0ZczPVU4IropON957etk
/kWD3K3Q4EJ7AAHcUzBg5oEAcXDmY9i1qNVDovhXUN1HE1yvxQFkDAKunib5tsYnvgBVhmrUiSHZ
2xDp2EDmaL5leM9wSpmzD+ljv/yB6RDTDwS4+6kUmJV54no/fD1WnO3W8dyOuDVRvjVSGiLoGP12
t/Hn+X8nxTuKZds6KNBJp6P5Lv9GwCN/AXTcFDiesxuq19Y8uOs7h2iE6JOD7qqKmN7flMdQazQo
RXQsixbypnwzgz7CRDTa4enrNCBC5INP69Po9/e2BVonQO+hcUmpfTAW0sIZgCC/Ega4sX3wzWtj
52wK/0XL7wQ9Snszvl/KHd8QRohHgpchXdtfByRD3JpMQ3yNLLBsCL5XhNwCScyq+g2as5yW2xV2
J7ttoXelBkHQhTnp2oJBC9XT+WMlfjFVBx6/gx3AEN0XPHyry1961Uzg+t9PX/Fh1HdU4j+cMCUn
hu806DekxB9sfaAGCkThJvV2vil9zPrio5x2SBiVt8oQ/HBcUFg0z8oazpUPWy3TWDzG4r7F+j/O
AqoXc9akIdnQ9RntsISMk0zalG0fVfg0zeeW/TYj7vtjtZwnvDNUX24nDfQzDtGBodX2ro18LD2w
72GUCwVbV/Ir+nxFewdcxE7fDOgXKBPcOSpVlYOb76vtEFv25E1zutF8jt+c8Op5dys5KCS2CXcf
LFFhcF/48ZE4IB+mImivFIyI3R6gXoVw/bqqx9V+RQRvzEfffDp1CDoWivttyKRzmccMVH+uIAty
zYeNTpu4p86PAAso67NtXlX1BZzHGZa96A98fHZ9yDK/3OhEg8fSvmzjP1EdtrBQ9Ynzx1vCdwwe
mV8ZUFhh7/r2PoAUt9GffaPxEpzC+MWEuwXXV1Nhl+Ul9J6r9n42Z7c6rjf5lH5v6VGgvG4xGpW8
cbBF4PGko4/Muy7eA7L/KOxYB+d9I3dszjHCZaH+h4sIxHbm4xaj5e9Cu8IfzrGp87CHibvb54rv
GCb8QD/AwSdvPB8DV5AQt6AjtmggkypxK7uQPQ0Xvi5JJQ5z9Ni69my8z2ou4bXLgEtXqVRXjDIp
jRQGngHR836CLO1NLg8NkTn6c3TKAKrR+jvULVyOeaS+DhjVIty88fCIaByoU1/89Vbt2uMyblk/
/Wsgq+ZDCzT2wMlvbaJk9N5aFADPbfOJtykAaI7OfQF1WNnfea0zp1kTrAjctRNPFPh4RXC/4c8n
06vGz0h7mNk9Ni7QC1TF1ml4WMT5EuWRhKaaPnm0Lxo7Pc4V25MtQJWpMgUfjxCqfvtSykuPkAxn
FAkchPMt/DMTz7b6ycqvsj5LAc1ni3ogAFcqJ2vcu4mF9xvrzlpWhQ1wVVUcG9JQUuNLtzzYMw/q
RYqKN3svsH7KZ9Ef/bn6F/igp9rf0QwgHqDph3YGV6HKIsToaZAQ2FLwSniLAFwe8CsHCFnKuUsj
wEatejLmPZA7qu9K8QOlBSp2WajhxwebrhikcMGfiHM6BztSli8QxGAEHw91NBeG/IyjSko2yITK
OZ0h/5GAO10s7iTeTfDrvDvtchDDfICu5AbqV3+q3MXxnkDs5sQwo1twkdXPq7dl4O9yQH5nTUOx
g/c+9PZ/Mo4zq1419V+9bvzaXJr07pQG/s/I/+owOoXdkFUzYOz+3aoGoznkb6D8QCxvZk/He+ng
4q1fG/ZSeySfFUS/2/cCEUj5PKx/bLRJh3Uc8jEPIAbwiet9sB0GLMKsGA97+lltF6oyGO7vTWTO
M322MB5r0KRMiW0Rwgj+F6OOq37a4TSPX6H/MIrb8hiImdMoip7czdHO0EMYkWO7ZljTyCGVSDWa
Qzo0u9kA0oXIz3MftDrNwUndfA/rH+6H6QK4WDsHD7SoBITbkpcouhiH7CAJhZGuBHUbpy3EkJgx
bzKAtLmNYoBs5tfF1wmddeL3D0v807jB9zbGScCDlAdX4T9Dzpo0YgHi84saH5RX5ZxIdODtbu5Y
GuOzgSMPt0cW/s0amy/Lfa8KXr/ZCJ5oFtUIe0pHB28R2IEk6s5gm/3wd6gkNKTPoEYayNyw2UK3
Xdv/ucvFHZ9DqFiHM2nxcrZ4od0r/OOAISgzJWN8kvA9rMKz4X8+2OQK5goKSFXzTGdQS24JXcp9
SV86G6ZmveqxBLePtuyNQOa1tiDUAKpj2sMLMJWXCE7GYnji5tUZn2L1aNedUQ9miFPgvsDLj2GP
/0HeK9iUYHQJ2GlqXFhDYUxa0QFhFZH3r6UT3i3NVTonLA0m0/bYRydO39ulTbcVonS6QWJp72p7
dE2cIdsW5xq7BoBVOWbpGn2d2/4ZqFLlvK/kpeUYzf8j6cyW40S6LfxEREAy3xZFjZplyZJvCLUs
M08JSSY8/f/VOXcdHQ67pILMtde06SLouL277m+86KRBCSudY7McXFGQsHzA4LQfK+Ij+XBS5fvS
r+QeJEr1d6m/YmLLBRYDy/3oxH+jpO3TXfcuhdeoJkHIc7xF6llZinI4dQh6s3eaIp1llxbWcth0
vg9GAhpex3il//Pw9a12/WzVFMmK6QLPkO0I+70vRZhsnNQ4rutLxibg3ooeiBQmW93dNf2KOE4O
EqLHJ3S3pmKZLpNwGn4foWTaYUF87cknd9n2yrHIy41pm3VpO3pJndv/Ion/SJjU8uzPOCddBAvb
xTS3tN0RF8UlnNfT7PFw30xM3m7BPE+6BGeNh316+3Yy8SiXLOkwxHpLfHSnOS2d+GScZT923oni
vnkXrvoc9fmHMv2H51mneFtSyrru+r4+RMOWwIPtgrV5gslM3cVcYPc/fQBiEC8X7VbPNG/stV4P
5VCMOxH2H0hAKctuznNk3bXsJC1c69Ah9e/QMX6kFRxUa17y1Ua1R5zSItn86Tzx1pRxxCXufmJz
AUsokjEb+6nK2kriGUwcYvcqgnPnjn9MHQWp6LU4x018YQ14ihM8sZW7Gy033WIrTnxdk//7t1JY
O70G3gJE3rqdiG9jXPOBFMTmvfrgGLIE4XrZtvyE9e2pidGE3PjYSQdVUpEem+67FimvQ5FX8mSy
7EmUS8BcxCS3TQ9qa6+dtezpetxnbMDR0MpRUV4jDuhdvmVP2AfvTaXuu9z/LdiAtnBpzrUgCogJ
R+RXN2/2aq3eHOOlRmxv0zalMX/Gxgqp1jxhB3jqcXCMGStM1g03jrUP83hfs9va8p27qW9P7sR7
in9SF0EiKRJCpvwcrehU9/peOibpCWBO9p+bgun0+zXW73j+T4E0L/CQv/WiLl6dUb6mip2T1yxx
RLPG3Yai2YPtJgh5hXK69jh4vUdb/VWZf4yFdSq5TwrbT33k5ZZBMUAuwOv+bPlcwQFv77xuV/qs
MeESkpsD58m1lzQIFyJxwW70pj1WsoSlRKdxmvdlPh+VbZJSD0hZzq7Q6zkU/T4gH+jSiFSUfHYu
ZuzNP7HHRgInvEzOtpfj+hD0ILZF6NcF9mgOh0NuQcbZUD7GN/sG+h1O6sde45cyIpngLwU/VND8
yJ7vO2pTzEiwTDH4B4eZC4Tcbrbv2WMRqW/Yi9Bg9NBzda41a/9kc7btjvhndRxN94mC3OyzjYIU
e7AOUiLC3AyGolvvUCVgRLS5BEhgSMReqjLNkvfchrhjGUfGbRAwl4qgvNaRPm9VfswWs+692MJC
NKaNGa59zlkebW8eNtdlBhCPViz3EUfAuGw8iTE0oG3LK2aic71aaUfWL4sLBhJ5m7HP2IQUY518
oFfkNZT84J15bOkZ31UEFFqZ/x55eNfVSQn0PncUmTKotsPBcqpXd36vF6a8idS8ExAd5NfJkTEO
r/5cf1YUanrYVPBAnkyb7xcNslIDsI7EKG7HDodZuzfISZnT3El0sGHmSAb98HhU3B+jGh5XLJJT
wUvhdEmE5QG3KrFuHOAbp3xWiqTlTRhGAAYDji+LS5fNuwpPUNejYxN7CABqPWOx7LmI/HWH6xpW
fkjZdXUSMKsqoid4MWk9hztRu8eQjjXhdw/AzAsxYCYtQPFsJbnDQy5It8uAMBFRTAq/k7KDCPPK
gSOOo3itqPdsSGzN4yWull1/m9kKJ4dCnE4eqFeq9p8/EcVr3e3D0Qhty3q/MBlu8LFDiMU5WnGY
FcjzOV5mTsyAcFGnaig9QQxQFNjM4ghT7ZiarL9ODIRT3ySOpQ+cDOeb8Xyd5F5gxIt18z6o6qJM
ZSeYYx+3IuuS2Wtfeh9PIo4JJkOibZXXfUzE1ZjXUFhcDLCVY9+PCyx5xAdtMEtxlyDMAsl83r7i
SG4r1RWa78a3CCNKgGmfZSbxN5xwWbhTQYRzoEnqJiBjNuxzjQ88hIuvBxfOhMAq3+eKn6nUld5N
OB4TaeFf37J0UO2+2XSbBJYPr1G1exZ+HQdpc+0SLSqiPfasJDe3eX1M3K67syNiyA4nSz91OJPE
Li6Cvy5Jk2StvaTwEPvtCJs0V6ldOwQPifNP008PEB/4vBZrIGTAVu5Aphmluy683uC4lCzztq/8
MvJlErtcimvnbb/cyj1h5T4OYnoty/IZPfh+4JezmOCorNTEPWRopU/F6p3zOTgSp9oTNEuR5J7t
GaiKAhkRHWR14XPYWnTaYwiN0Pwce2PgIJURFGjG8T6aAOVguEJZL7HL+Ka78wxip8x6NXvfqEsj
OSYlWWgRsjnrP4/baxn40UhPThhyd1nPvqA5IOvA/3UoYChnoLCXbxjdve91tc+467949jhgCRd7
WI3ncP5ofP/gNtWjhqCbTYEc3JEAy6+lHI8E/dF25iQw9aPn9WdHkZfrl6MIqhfC4RCh6LJI9mc7
EGfHi/+NQWljLCKLU3SvvRWcbuI66wPhZHgpTDyfFUJ5y7qjnn4a8vV8yqk9KhdrocuB5IcfqwUD
P0/hA9jjU+MbTDJrpEfHGPQg/sJOoCjFv+shu9sU+TU95wTy819xZ+7nRhEtxOnvD3O3Uyu/Infp
j3DL6BklOULrQZUV2gKXg0dyEZf1TUlhG/tCBNLo/pTBAYuqDpNowcDjhxZo2yaYUDYKCD3bl66Y
0AAyimktH/O2RFpNi9kcMheXWsaQKuLtdPNpruF0X4j4OFr6GqpVndDW/rIZ7+CX1Z2BZWw9kQ55
8NvOl4PKpPegdQ99SP0fbBAzTbQPUZOzIMRyqIc0HKN9fhsd25VZntCqzTgRyOlhbOhxy507dyj/
9W70E0fbvfRQZobx4HkTuLC7aFmnReQmRhQXP29ON+cLmHe/RrjPbiQQnFIAEeMICWdiWPnh56lw
Yd57ixs7gsiFoMxvl6FF2KZkXPXkitFoZvioC6CcprspoEujHfMUO8PBsFaGXEZ3RLA/LA2K60Ta
vDOyP3uFlwjqFkbjA7o96BX6FDYXMnxejmHTYahU+MurzmtTRQ/Ni7US3q/I2T30Q7Du/Io2XZLN
zzEv6NC0MsmK6KYPLeLZifohOjRbOx/bsiDvuTTRdzVF/9nSjh9sf0R8cPTQvm8u+pXw76apCuVb
j+PjN71RDUuiuA20r/BBBziD3Ggk1ht2LdX2ff1VVW7z2AdYvvAM0d9+XIpoPkvhIBR4q8W043+o
xRuvRhbfWz2pI+HDkkR5FxCOk3ULJMseI8chAJpvBc+0WwjMdxB5gioLO3ofBik+SPtHT8Jb2zpR
RoqjB6edWOxMOTodjEO9ZNVlEf5liIlseZK09Sa0s2tKqzqZnhxRmcMjTRtVmIJw5gkJdk7HOsSt
NGHQMwGZ45mwJLYhIkxk1Sa4+5/QibHUVt2asExLfBls77D/GODzYUbkYxfeZSoZ6ttaGcKqsUBz
ImX9ggutOFeSQAEcSTnCxo7VL1Ur+dxOPs595GrzWMbwx+whpORFkM15rujpiOg3yfWTHsrwO2h9
akxW1T5LE2VvfI7hjkrdzLsBXB+n0/qK5n/I88Hfh2tIB8QUS8LfLio2dTPtd+Rs20FVfHt2Q78H
UaQvZSyd44qaIHcW2ggIWO6rxsftDqSaOD7X4jnc5v5ffSsePrLKiynUE0GM6zqkiYRAsVh/1bgk
Uq3s19bov4Mtq0vnO/dsy6K5owjBg1VXv1B4w307R6SQfdpXnuJyCEngzfFhk9r5QHeOf2FHps2u
WOed39eUQpD0vMpJLodcDN6V/RHqbZ4EGnDcboTAQkI8GLKeeVY8VmCES9rbYvxrY448jqw2PHVo
pk2SBTjJqypD15G5C0TXrvU3mDDrx5b65ebEi6J4LiGyCe6qkimDRMH/vQQd9RUccnU1knEebf71
QX/XNtUpsemsk7u6r2U0iqOvMZKAZIbaumBasaGqJ+hrP285shwoYtjB5p2s7c32uXX+IS7b8g57
jNgLgWAxEF4FnXWzOS+ixf0RKPW2mIVQRhzBCNpx/2b3NmB1sTixa1It9q6pPIJ0FRl5PIyThzPE
n4/9TfQZdBz+F5eySW/ZL6oDlpF4Yl35O37q24ZT30Br5ODrsogSJw409C2HUdf70Sv/BIeVQAjv
7VY9CGXnHKfmJkkHOQE7aIbjtJQ/FQYknM0akqirY3IKIzJYQZMX+djhoS6bnk/juFN08Qp72Dfs
wSV7RzHEWuC3jSBHq0qtj5Z8QKojA6RK/Vg68lY3VeKXCcEZYTychr7+drPtV1sbIiz3S0lreFFg
Lgan7fLYrDj+cNicctlzsIvhtQJV6d1ccLC2t8i0n/ndM1WXEddTN3TMp152VgJZAe+Y/2YZBce5
tdXBz/hN11lMLGQK1qc5bIfz1C8Rdl0Ih70R1ucSM9Aq0PBHvTo9qUuxnPUbZQPFcuCjy3M5bSOH
AWws+FDR116FQwZNkv914/wPaGW7d0zXfzTQRN76lje0BYLRCzo4MuoP1g1tjDwqx12bZf+kPTYv
toqyn3kNnBxtPCvPYRY9Uia9vGrtyatnYS9sLcns58qY0+V2ejSbkxq/TKaMyjYArhcRR23ktJx9
z7lt+vMgRsBAlZ/YhY6du7VXgWK9dUPtAUnY4eSSJUoaS0K4rvmKXlKNtiSeC/FaGYHnERorYZ1I
ceBrzc9WORb7qOSadiuHB3CzHP+qaX/A/cTccNfIj1Z+HMiO7DWNcvejh4tYgNa2KEOnXdgYQsW9
vatnCwgdjNuHtaF6e9pyeSb8P6wW+almUaYLjUt4YhlhdFVmEPsWfnYJ4TW40x99azGhSW5KRull
x4mmKKigajyodaJrZIwyAIh2WoA49qu5dHRi2gagp/MWyE60r8FdQscVq9cI5mL84c236wPuWN4h
1RIkQvLeSVFyNakMGY3K7b3KbaaaFsycW+HXRuhh39gqB+P69Q5MF8NZZaRB1Nx0yVCuVBrd7IFZ
TBoXz92YTIXM8TAEzzmhkZx6f6wTSs7ZDqqLcnC7yTK5X7bhftDzj12XZnkJwGi4EbLqSWq3OU/S
QzYiqOTBqxcP7oxrmrii0P9aLnbawVzxXxeFfyG14nTQLcMW2L9O4gwdMM6XyxL+h40Xm0E7ioF6
BGHhsrXqhPu9/d2Nvngm3qA+KA2yE33zzOtI/JnnvnLTstEOMHCmpCynAO2MhDCfow3jjRfp5Wm8
GSArAWUVMumk4UxItMm5k8llkVj2pvhpbARmxsm5NrWZbjmkAZtlyV5UK7CI2AzNR7Q11PhEwxdz
rMKexGZ2Xn1wyiKzSSRIBdQ2RVVR39NpINFohygp5FQ/DlvwL1PlDen65huf799hxQdlxvAxDixz
nxUZeV72Bo1JaI/LnFJ+5+XUOAQTzwYpK0graH5jgpt+Hlv2ye0r5ysz2XCh22XBKxm3T0Qo/Ts2
vdD8omNdoIgK47+3+GFTagFgEmrLtu5FgQcy0qV9Kx9iijGwGZvTxPG1D4Iqfi7zGPXaswxvXADl
b6GaBFS45Cb+HGesm3RaBAffLx9zeO5ROUkuWDfBYAHtkvUFYoGJxU/d+C+0h72MnoIuHJYnV1t3
nazH9yxjA1Y2j1AEanG59yqFJjItf1sx2ajI3pueCxSxsH13g76494pcvflMJEz1BurWJa2+ZvHz
OvQvJKt+NRHxKY/IJBc6J+luG8ffc2WCh7YCC3qBRfNRSQlP7fX6c3RxqH6Txvm1kRBsH+2heR/z
W0xsDRG4Om05Ia73Cmd/PrbJqDakgojbIoKr2LXL/K/p2h/bqzroKZxCgY8oPdJZxbtS5WpJBtei
rsHmMc2OTpmpNIhCDzu/C/TWM+npBYSajKPVHYNS/fEpODnSuxFf1znv+aQxdgavouNNFlCJK/NS
QrEXLWuTK07K7THvl0vcO3tTta6D6uo53SWqpn+WG7ZpUy+UOLAUFGAdfpdwc4euLz+HoSNPsjIK
DY217SrqXBK1hiN0wob6EdGOkXZr0X4Prd1+Ual2M3TX8JSpJ9HQxvpmoRqkox4Cb+DgFiuipKvC
4cURFYssAJTjRilb9QuWg0GUawyXwhTkCAHFMp5uMRx2DBQWNGsVGefcs+AY3J4Jvz6o2efnyHGM
vzOSBGc5kN9bZgcP4eZUwYHuB4XxJwzJzG/e9uTkWn03vN91akXW76Wx/mydCY+UzXWHPISNdsLF
/1ncRvVJJ/SjXqblncXE2KCDCb9UWdy6BbIxZ2qcfqHq/rLJSe6bzAoJJYn5MDao+yDxgpyD/U6f
VmzOYs02vD3RzxLd9krNS5guLQP1YaTE6ez6GyngJlrbx2mFkhvDeOIP+QxUrIJCaMmq+6KenjdJ
xA8wJ0Bm9eg9t0WHTNGuNvIp4GlXdzTCkoDGMxDzxRQLfqRymkNolfFtDXT0bFlqOSzF0l6zQIkU
ZDNCf2qkYn/lOAq9Ij6MWSx/6luZG24UEOMSWixbteRfCrXM3ex5y9UVkzzn4Pc9bBDMZTyHp8Db
vL3V2jPjia3ueM/YDubxwNGlpU9snRzvlzgYz2VURudGSuhyryLBquceJs3x0D5M9yg150u7wLnB
Xro3HpnYkaS+BIbPwux5Oz3ohlo+aMAJkjpU/kPfifGztqfpMsq4fp5Mld0Ld6l+s6EpJsVrKUrv
y/WwrDVSFD1YlxCJA3SovIIUilwvnm9/bzjWLCrjdnbfkR2oYraokTk/eblQqQ9hllShO5xgTfAw
CJszPeKjsTpHXHRXBl/Kpvp39Uu9F/Qd7G2reqv/3+aFXZAoAwG+bihUakoL2i12soOzOD+bmj+C
leS9Xdnrnwg25+oaItyI8/3F1UP9utn46+zGmDts3cGckE9Bip7aX5tfUhgTQFt6FpYyK6j+GzwJ
TAJ57aZ49v6Fs8+LCZZOCndZXwhyicSgXe1Imzk79H1o1/ZSxuutc8gaElOXN9/60nADbLpIJ1IA
dAOBz+aM/NCUD84hMrGzt1llfVbTOpxIU+N5wOrS+nPKEUD/RzaEVxk64p8WpJwnoxiV5tLaDiUg
/G/t2fppjW3ca8XIDEDXz50yzlNjez80nE20xM+IVgDdGORQB/Sz3QpwTEiLphlG63UIa39fB4bM
TGkZZHo8+sFXoIbiHbQRf2jBRV7ZpS9PJCT1b9l61bEnV0Pej0Qx5NDY/95C0mIdzon9RI/pQS1O
8K8MXjw2iGaBr5/HhprJQ5ujGA5xzoUhVnkZXauiHsC2iF4Cuelhaz48Pdop8yR2zWFby99sKFmZ
QohEJrhVhx3Sk9z7tK1eA6uDYCmwPAG6mb8hUS6d1X1Sy1fvtZh+NZP124kV9r2bfk67lXzDCT09
oE5TYd/l0FlsjbvGZPqIDo75N3yOD44hqRINmfweV9pEhOLBVkySn32/2bBZGtJlk/4dz9dwqEb3
pxmlT5BAtSc2xG+Qnw25zgf6V+fwwvJmLG6x03HCRtOdCnMHEl6UV4mv60IziD62S6CxOlXdr3Ym
WBo2q0lktUJD2atYAL/kmrJkjERTHUQmKoKgbY3JA/JlaQ6y1SgHvmeih3yqNHy1415Hjxjk2mbr
acMh/+ohpGLEn5pDHLjbrXRR3zn1htZZBf1exJZz8vuYttSmLNJmG6z9Foaa1ZSRjQleroO7C6OA
Wqfa9rHfrtHvuYSgr4Wb1/vO3d7dzUVXonTKhUXNcnygKy6lIRvq0+w4Xy1pPlpaCFvvpnHd0EOr
QX5sdcmiul70OApaU4hEDIpandBxnyJHLnDxwntggYz9nNmUN5kF54xRSHS0gW1pW0zyWOn89i/E
b+HczP8JBxpuYjs79g+C7OgIbTIrL07brW7+bnEm7+qhyuidyxodJJOLPCjDwHncvCEi4C39wzBX
Udowx13aoZgRBNGppqADLhSO/5AXdfw82r6i/Geez5sFjafx8K0l5alma7Y36nr709Zr58lxrSBh
W9L8RAa/Owxia5N1cswJYaBOhsDL/msWIAj0JQBic+0jeVg8HROnfVmV1HV12OgyGhCPTdQ7RN0h
3MmRY+OKIueEbAiKm/SXrqbhsepa/5syAUrffBj+lnLIjY+MALiZ0ToWU1gkARhiLw36amCc9p4g
Mn4Gt14wGRbcbEhTJYc/ekm3OiWB9jzbz2GQv7kVIh33h+W+29Jqz348TNfZvz1R3BJHmDxE8slu
D6XpnCfeh5soBdnZFhCltKZJiLA2pk9I/Qlzvupp6/SN5W1Sxy6L3yZc7UtrK/mrVcOKc8hvcV0G
rFSxLKTTxrMtTJ3FQHEqPckRVSe006KT1Z384xTl+FevrXmFolcnkib1dczb4aFbzLcdBPkDqKLl
ucLhHMtxJDW1dac4GPTTNnTBlXQwRXsok/tg9qmbcfOOOCGJuSXihB8kMki/jC6TEJJdXEKFlXPu
7Jt+Iq0zUhyM02/T+JMpWabAeDdv3bpbqXc45BMvmwOTv3ekDc6s89sDzJG2rpAaM6Gb7aPOlfc2
FQA3XRDU6JY5oCUyim+bDduTDZ+1G1T8ETQFPgomZPo5AhsCI1PTPvTE8GZMzSUFbEEjog2GUL05
epQt/itwl+2aXmcnuyVM6rdY8xa6PtAGGHKcUq+g8JpEuonLA4KZe1SaUlcqkvrH2wm2Cwlh7jpu
3rSLY0S8pafASsk/q41ht/SzBzba6TRbu2ovqZ/C0FL8K8Gvu8AxH+uC51jKzD0VunkDNc1JZFuv
jQuA27XaG3/ngW0e4jG377au/Ot5LuFuP8rzB7YP2gdjNM93XOgnJkjv0NXl9DEODeS15+KdGxwU
sKL8abcI3bic1fvAXbIXjR7O9upZ5zzzJsLLBeKQ7dG6F4bthbI/vCXFlgtUO2KTmFwj+z/mWWgl
18LAYmZXpBbPR1IEALjRc4Jj1DMVa9dZ3vOqyx6iSck7Nm8vKVMSZj/dlq/oHaTJJabhkrLjYreR
ktptsvwvbsv+uvSyueLW4KNTpwQPkOOe7tXs3DX1AN9Ciy/oI6f7EHTgNa/0lLkntXXOMwIRtu+p
w6S2EFzAyHP7HnKnAohssz/Bwo7uH1/b3QPPHPULRfFDoQZ+ttLtH8PMxTFR9mL7V5azu59cGFWY
j4KBh6CNP1hiF7EAFmAY77OodVNDJvu4jOwozkeJ/Br2cO6iGxO+XVbJqcmlz1GI62ZjvHELLMnY
OnGIzT0RDFxLO0Oh1lFs80sDpwJF0r4a5T01Kh9Sm9LuI+Wg9ld485lTAhbf3h4gpOdLfLu+fR8s
1n9Oo+WhnDwzUg47yLSqnOVCF4lOYlV9kbnOkra1MfiKiFhvPtqHOB7Xa7F5cA0L/UU00i2HUQmb
EYxK3VAVXzTdsL0G1wUVaLW567ueQWOO8TlZjAL7whvA9TYGizhgcRC7o8I0Xxs5H3CroVkzZiRu
YDFJCmxdkTQonGa+xkRm17to7Sj3yry4uB399VOBFPAf2xHeYK6c52rSrFUb+l60z3Uz03+OqorZ
HzFuOgmqzn6caS6eyyCKnrICg7EsjfdYUsBCjU0mM+6juoI8r9a+x82OlZc0EvNXcfObq2oEYDLh
DJesM8XjbRfNvoNZptmEXi4xND92gfIKqU3GD70b6ZyGScoJvPcxu/VRUWNyJCpL0j/I7evA8tNE
D3SoBvnmpSso/WgJ4kGTA4mLpzbYe27+1eC3PG+BI++Kyc/3lVwpsVRjmWiO5aQ2cXBdOuMdQtP9
zpvJPeQxwV9WJCH40R99EFGf/ZL9RqrDdOHepyr3IFZ9s2jyvbZe/1nlEWbhiE1D28I75TrTX8Zb
xNZNRKljjdhz22n6I5Y55uW2b2EF/Pm8IJQX6Wkh1AHu8T1o5CajJdUQCGE7QdyU9z7sOiC2DSl4
ytFLfrnk5Jd02sr1g6DHlMQTwWfqF5ddFtzqzp0V2EdnSoM4CMrRTQ2MnHV1iV1DS3KnXrsRGko1
gNdQWyjElEedRLhEd9ojK7CjGBCNbuwnnpoqFwbhW9rBem1LQdfsYqpf2dD+5QSmBr0LbnJRX72o
NTOvfqt6jqWKPGcU4hwPCvGx0sJ255m1BuTjAYpB7pRUFuVbN1Y0+W94PLLQFIfChtb3gszG+7G5
/RGPAig/in/ysP2aGTfTdnbK48Zuhetgxno/6xCgN0gaaQuq8Lj7SkwDMI/2W045xS5csf7aNG4T
vdnyvWsCJ9pVqA37fNxK2GXLnaFVx9ZJbJdf2byF4pWkp/PithWGEJe/pyr/QB7EjNXtsm90BiSg
dAiXa5+dNqIGeIFx1pkBHs/KUD6qBanXzjixkeXYlSGLP40VoB/AmZ2EZeQlbsJ+jw8Df3VH9+Ol
aZ2Ze9WaDV8NmJZew/rOWLS8F8vkH/glFYfVj3+soMAgPubxtXElQzfvDNXjw8YMXlpQuXEjufcz
SsXzjOQqjVDFfKmivt13ZZ8fHYaww7oukJgmv/WCUDuBzFyNlHrnU+q5U3+sosp/1azEfF3LnIKF
cKhuvRXuzp9IXuYazUcBUUIRTodCis9lCv3HlTLag3IdIsiZx8XlegftnTPxQ63osrcXFVDBF+TO
a26K6Z2ldjg1CfrAok8zRNLETzVZWCPsWcmL9KzqlxcBksXsBlAmSqWyw3bWl838aWiafOnnnIZP
LvCvqCTBWi+MidSM016qcQ3U3iQo46VrcYuw/3VL4B5RBUDGknJJmn4MmmBlnumcdi5W4M9f2ej7
t54xI58Wh34Q4jNT4jTDX2gG92dRDuc5qlwaiIr5OaLKYbNqbB1kCkjIeMEuY+Q8OKpov4KmdlOl
zfzRKaYKSkkA2Tr6diiATFSRuQcwBM6XyJeQ9ZNRz8UYltdewZ06WNiMu9yiLi5hKmU79WeE0M/w
jodhXkfraSyi9rGJgvFZwGjBq8ILu45H8ifYcGeaNcA0X5dsbaByn3iIDrtD5DIHIsIpVl7ocF/Y
YnuIfbAE8UEIH4QVrE5pb3QFRqP2Sgk4v8r84DrvTpE1hwfSxeuRNkJ5WkaWENi4tr4aofWGIdub
Tj0nxt7bJs5Tz9R3KyFlLLJOlkwVhfbZ2Idp08Bourg+7hmcqZrVJHOoqeL0650fsA8ozW9u97CU
l8kCUWx536V0R2rnMEXCvGQRnlz61oonh9w5Zf50t52VW0VIg35xsvpQHbNxmynkCNcvyTqJA6l5
zgvKATn+ybaiGczvTbHSp+W1AZrALXMCPjg5CE6/zIyl3Nb2dm9zg9IIEXhHumEpEba5f7UjrAcR
ecuB2UuctJyL/7rBsc5uVtXJ1pv/Ft8JeKjb8l9H+R4+SHPbE6+Hg3Zq7+DDdqU+FjQ4J5cSTA+E
27JB4OCxxAO3qr+CxZ3JOzYrfGNViqOhynu3usS1l9xH/qmyOd3cKcR3ypaNfl6CDzlouLrbYbsS
8jsvrpVdIgMTviuN/FNbXvTHWyWaYh8M/ZmyYLkPhM/3QZdAnn+2CkcibrouRYzITmFFFidjsUra
2X11JSRkneoir9IyVxaHa96l7opdeRTRv9mzaIW69YHB9FDhU9T0mjh06szbCGlI/wb/CcuA5jlZ
L7nde9duLaMXQ4kVzQt0kxBIwb+gfOec1Sh5OhDRM/oO110UfAItxB0LBKxrQL8gKAVCInGpYt6T
HP5Bp7vZqoIwTEo7pIBp6ln3UdeKIsg6rs6Nj6u7oUgtiK+3Sh+S0lXzEXYWfYx9Njx3C4mcIt6c
q1UPw29fUT0TEERLFY/TowsGulSUAiQywKnSVFV+H6JL3WkefS6pWeOHICXQ1az3Wti/HRT+f6hE
7hMp9G9MgHBzm8mPiw7m/Zi7wTFm/ruwtsK5RmKdDty/A0seOfwq2cUEQFuNmdkrD2U9xZ9ocmbH
IGnvxhY7cByw6aJbqykpJZwJD2BChdn/SDuPHcmRbE2/yuCuhwCFUS1m4zpkRgQzIjNrQ6Sk1ppP
fz9WY7rcGYQTmVVo1CaqaW762Dm/IGGSgLHMURDZUIgJv5F9RRcJcsADMSLrUZNho0kUDPssA4sp
oWKJmLaYQjnzI0oBMCbQDtpaNjKIkF38iaU++Eff6BIC9jTbhob0nUs+EGiMcTB14SgOoWt696Bf
wQeO5EklLQRwq2TioMrJJ3Jf3r4gqbgdWlUi4pSCO7J4/n6QyLPXSS7/Gn37tYQK82rEElvKRaH6
2Wx6+QGycXkgysETBAoczHrN3LpoGyNsAc7PNnVrhz1meu8nvX7yVCAnHsoKJVofJpXYR8qQ1ifF
Q16aZ0l7p8qsjjEb850fjkh7+bAIU9l7QZnkNA4mpBWjoGqX9gkx2BCTB4PXqEppfIwSqNaEBnAH
KkneVzEiwb4pd9tMTuUbkr2oVMRBfiebnENbezLo0brB/CDJIIVqUkKogbHBo8w8Jnk+fqhGw31R
4kq+R6d73AYK+QHbCLKTTSnjBPwWoQOFcOaQqCgH9EH6VqUUzDlw/RsNLUUT4P9A1Jyjbrnprdrc
dXja7LW0CD6JdMA5hLwhOE5y+beWpGufgD3ph2qKKtq2zY+1SgKaVJi4G+GVn0I0uQ5JD7Y2CFr0
NzoAxb1IsrcoMNMXSYeHy5t5AMdFAjyK84/20KsHTgn04KjAnOpINp9jX8oO4DnMN4CeCHvEFmUp
IArUPTMFOiuFmj5ukKJHlPkgRyh7YLqXVTtrKhEZo62NCLpGQJpTpQDrUdnkna2auwGAKeYKGEC+
iggD6U3sl69S0qOSRcHwEflohrjOk2d03xHpEEhJVmNe7Vy9y5ELl0nBR2V878b5+DEjALvX/eBp
QLxiF6bNTw4V3sg2LoPQ/oejixMKAiNEuTron41BoIjDBplmdNhISnSQ9OL2Jkct8N5NSNuUBUlJ
BhMgcq8poItr+YgA92ff4lrYpI2P6DG4MDduc3ln6tEvxD8zlit6BZBHCwBLgHqR6VCee6/7Ctnk
rwq5i5tu9Ie3mnz5juJsexg8ROyCtLaJCHzjgfJadqzclqcJ7GkUFvDX8XBN+huoBWsabTabpMUW
kRl7E0VUGJPcyLZaZRToDXMFlX1ifY+QgbwvLKyj85Z4VpZH/4FHXcHrBCzcS25FydFqbbFzB/JD
nYL2R95qoQP6r9t2HGsEy8B+2szqkegkj1mlAQjxzDXvezWHPxvdj8VzJSN/guy//EXPG/1boE5S
WiZUIQP9lW3YB9WD4nbm1mii4ZCOrnGwZLv8FHYVuQSTpzEK5KjH635/DwBd+c7mh4NayT0Fw7T/
gsS6eEDEkXuU1xjMHWrRcWon98BJE4KqjMAD35fvnMAEW0iSQNqQ7aOPXPpdFKOyofYaMkqlh5CU
SyYljNzgoBRBu/GKSfQSYc6MlRRlN7VGKqvNm7cAtNcnmXgNWC7cU7MlW7WxXcyLwrzxXykMu0Tk
cfTS4ULybLugcOGr159BfasHlNd4jxgC3A3/Ct86UxMnHXjETdGQrNxGZGpAxscx8NgAYf37IkoL
8iVFcsNJNb6qWi7dqhTxj3HRcLwQqCh44hBHCl6GoQkPz5W/olnzqZK95wald6T/SS7F9mvevWYm
ST2FDM6HojetO+xICXrrkacp1hgslSz7Hip9vI+8KHsIDXMilNcp2OMxk2/UpMF0gUTtUVOj4KM6
McRkU/HvSZZFPxONirQMiuxRzsCeUsDt93bdx3d9O2RPY5+Ig4Q92gGhFowMjOgtkLQi21anMMMI
Bsk4mxytRWodF5Wd7qGifEqsvQb+Udz4yQN0VgRKGpfiSF6rUD5CkhAWyj+TVEr9FrST3IaFzGnZ
JUBLgH5SAgDZ12vBiAZ/me05SYJ9ja0ETeCKwVqQd4PU5Ie01Eqg95k7fnezWLAEJnRHGhS3XuWF
IF8ldNvlqVAUWuJZH0dtP6DQtLNFbR8tjekySgQKZBeNL/R+3sgty19xQdJPGN2/yEVVHMj1/gdA
B3cbZeaN0tuYIkX9F6uz8gdoT/53brb+AVwIqB2EQRNylDCsGnwE0HpqkicSwsOnNuMsoAqbnbrY
fC2KvtyUJh9pFfe7NipqgUMOTzu0p0ESiOHTwBN8o2t98CxRjzmOmoqqQVyzWthod2HDMCANj0ML
vJSG7SHQM5wsWUhB5Xce8PpNYBBe4Qyzbyp3n0Kl7VQE8IoawV+bPOa2Np/QLS5eM4Esz8b3fO/O
7iNxC5ov3xnDQOVT1oaHIkTU3gX6/qik5Mgw/IuPXmOzYFrTBhJE/Z1yIAYdg13eF2ScnyhmBFuk
3L9BY/H26EZ7T4ZfKKe+RUgupIAIrkhNbkmtQsdN1OzYasjMuU3pfegL4zvq9OmtkrVwfbXOQnZ/
qqjzYnvEjopjGXg55wUPdaXP3BfDADHpmTmCqSm6jhGVTFIgJVUjnjtPvQndIFBIO2gdYkR1mFuP
ZVtxfdpiCs+ggYQ9FuN1zawNMnymKBrCE4td2uMpGZwCXMTxWevUSe45PTVsx02Vclh1tR3s/ABi
il7n1Ys+WO6BEwU1GA+vJsCMEswcBDN5rwbcpFb+zZsC57Qo2p+W2jbfE6PxDjH2YKjMocriS257
JHGZOnI7eFjIiJrCFrqzYQhOx9TkgVQ1GoQuSJO72oSC7Sow3RQVrQGBI3GglvVdZUId0G0xvGGa
pZJYdMUtmByo4obyxUJeIgzJNKF8WOvouNU+et2+fdRlOXtEyiuAowWgAy+8bofpV0NtMCeLFgMt
liBXKy58MyvOsVlI3R79J9R8ajuW8VFUxG0OQP9gaK19UyRjfpQUkDTNKJUnNh7BdEWSvQ7NYOep
iXUXg4/dEdVxGtXN5xxY4akCPfNSWCPerQ3miogqhAfy0N0Ncp9sV7MiXB9k69VV5Bcz1rtdmA3i
fjT1z2qroyYfc6vWKcUJEJfWSwO/7j6qE6DdNeuj0AFrx1Ljn6iqhGg4YAk02AJ2bAEWixorm4Rs
KTGXpCFfS73pAXcsf9dFGmQc9LZ50kDQroZq4LyvsjvFhjigNdBH0dRsUINI0xPaWjJA8CY8pbpe
fCVeJcoBjYouTBQ3HIFCrm/Q2mLhohMkgVvi6Zp8E6KU0Q30i5MeSsED60q7wdBtRFBqNOEV+hVe
fln6gxAIwqxZ518wT4JI3EqNuVF4mAJZVGGelEBASOfxODc1hbMSvFEfldCTIng0EnD0F43NxRGo
iJ0xQmJpRQnrKnCrT2VZVs9yhQekV1jR0Rt6ZYfomr4DofuV4j/lQCQ37zPunb1Re4iu5xViDBC2
t+B6zFMcoiugNTaH/aD+1fRmcV9RvYdzROmnUgAyxwC8Ny0OR7tO6b7iryYfId9bBysRzU/cjYxb
xQ6pGtnyd8T6kkOJ6uqL3dlffdMC2VaSOKBw9gOAr7KnasP7NIgrUkhovVl5BxxENFhutQYpPzk7
6oIITYEWjm6N7h7MAYKgwOlrJ3AHP5o27l1Zr2bs+FxLTo2keU+qXicvguciGPK6J2FPZvqWRfW9
qKlP5EnGu8HyuYjcVt53qgyktFLkjWlK6a6H07sRQ4pQIeHbth/haAILzPaNx82HtjXeHJOoUGAH
/ZHUnQqajjwMSZyhxloLNURbN8nnYXmxYyp4gfvysLdijNmxW9yh9RR/q4e8e9bNRvpadOSHElWr
ISSKl4LA8pHCGlpUstv/RbT3BaiZQa4VhgzWqP2ubMgXdS1ohTDMftA5tjQ5oQ15uRiZaqpQVu5X
t30sxKYqi/LZ59g5+TlqmbjRUJmgnqqmMNpB4eCxQgFDhR0X6eGjPgY8IRL4tBTR863Z46OyUd3B
vQENgC1UYw7AirnT5BElmgbXD8BSIJoqsxxvbbtF69i3ok+1S8LaUik2VBFXgy532LiipLiNgxCo
M9lfhPLLCmhO9wVvSjLKUWyiNSIj4w+ppO+zE+UZaRtFsCFbRcM4PU4t2CXwKuQON6IxhUhpYw21
q9tawx28gqxeDpgjUGO8g4ryIYwi6xUkULgt0sI8Am+hGIDIB3yuxsc0cpiKN5TQgqwhCAByD5NG
BnpsStW9XhsFVQfQNtQJBC+NZsi9vdWavzy7aT1qpH0/vfclhK2gUUGt0XdZN1BBLFxAy2jjokIX
GkNzawBZ9wgFQy8CxF9EJS60hkVkSYFU+QT26FNxj+FkQ9lfyT5XiIQPPLT0lmKrjiqjNKX8AruK
vnQNKC3VkFA9R9IQ9Jqn31a5R0oFyMYPo+ubX56BjqFA8FeK858WmdkjQJz8iHPcMP265Bd0A7Fr
Ncr5vso+Rz0CbcFJylTmKN4GFlLeiY8YkPyxQEtzk5XUKK1YdLvCkKNjCTr3RhBe4atI/LapuHgh
w5nRqcQSCpVTJM8CCzJLY6uoBEdGeU8Za3wzcEhw+G+xMKh9aZ80gbQXjT/A7wONBDBR/iE1ADLJ
yBU/IkMLeC9EKo/UgqHRJlEE0VKWNjSLGz/V9DvTAMRXQWy54VnawjQIq5uoIceDpry1VynaISSi
maiGhPqtqkQBRqL9QSvgJ+fURxGub1tJfaOIDV9SqNaxMUzjVriEldwVkJ0UzdvnyVA+ICOu78sx
KVCNwCjALAO4bhx4Sa8hF6TzEbckmsyzSRSEDDUYtCDYirJBz8bQQXR6SBdZShscwc9QRYD/Dguz
7D6GnVt/URHtQmOV1NJzoYEwwwVZ3465i/SyxvIrAwReMKd8syiFH0z3gw2lgQBv8iaRR8CuhQSG
RucBek92ECViKGPgP6daadqIvzwChc9FmtGfNpbvOz/Vn/yEbKwE8v5FznOYa71tQ7sH3AoisiQh
r1PVpfINHwvot6kryp3RQaNErfzL2EyYSRV1WjmAYs4rstnXdfBFcCdu4pZMBXl10rDQWxAF7QTq
NADWAvTAj6jbAZGQEWibVFoliQAklG2KrQpcJAI5+0HHiwRATF++8QRWji18cRjSuKXcForCVglb
QmIl7E8qtxeYWKl/NElty6e+AI2MG1lk5s9ZD7XXBVLFYUSCTFVLa2PFMfstt5i2BIpNYOso4etp
8glk+ZtZG5w3bYIHcoD/sGFH5U+ke4E78fSt0JQ1ot2YDMiM4V68sQvYsoPPUS71aJfV/NBtWEj6
ywgqClBeUH7CI0Y9WnncOZGvG1wpLLtKpYpK9WykkIy8jBWo4k5VwbVzcStAVbSGcippLCEQSgiq
NDuOtWZ9z8IaX06L2oDnApe67nS/aN+uWZaAhCpM/vmf/5N///oSEOP+v/9R/i/QN7yWA9SLUUxD
tND49Luf1zVVs1Vdo/Kjq7Jy+flGeILn9pA9Q43+6I35NlOGv6438d5QnSZ0m0BdUw1dyDPTdpJs
JpXpNntWxvvBeoM3Z0TwlqFDXm9nGolLO3U6oZi2ylBpMk7Yl10J8K/Qh8ROn/PwA0kLkXs7nXO5
Cb4U0A6vt/Xeuv2yLeuyrRJ6UzCZKT4P/ZfU+2WjHmtT8VZIuccJYLM7YGHXW1waRUszFUW1Nf6l
TevkbB2IhturAEv1DH4X7lmdPRIag7C43sr0u2djKGTTNDR2sg10WbtspVGo+OqBlD4L7Vbnbke8
5vNgn2L1VHQ/rjelTN+61tasRx4Wnix42so6VBigADTjM+xaAIw/gQhvG4lMM/WN7odtO31EhrVa
6ez7rcVqtExbs2VV4TSchvxsSLG+SmyAg2ytW5OgMj1d7+DCjF18frYebarIpTZEk1XWPVbicniU
vNvceLreir40imedmK1Ey7YUy+popUhuPX83iptGfL3exEJHuCxYfEIoGuW22QaOe7JrgBbS529x
9lcLTzG1CZR21xtR1PcdgdulkrJTgOminXo5GyE5WFHBPnuOvpqbnzxoAvPJim95gTfSrWgegVf4
9tv1RheOjPM2dfmyTSAdWoIIU/psovoOfjXK7b1HnifOHNe+u97WwkRdtDU7aUPXVkcNP5Zni8xo
B7FToKOiDJ+vt7LYIyomAuCXsDFTuOxRipdfBAozfVbtt0nYrdtJ7eSyC2Zk/Ha9KXWxR+weQ2dt
2Jztl20BTTY7uaZHRLtYqTwjzXcwfuk4jmw/FuKjrrn7tnn19Rt84SidUgMQ0L8+2NkDF33gkoX4
ECNz199gH3n9p73b2aYqmzLLSNUUffrf5S/r46KWJN9WX/S2+lyqr1pq/Pp3LcwOr/q/LWjZc2o/
/cuvz0aW7KoNVZzfXyqAgqKdROx3/fcbjMDF4TsboenvZ2df6RrkmGVaMKkUZFiDbWL9Llrb04ut
ADNTjel4Jeq/bKVV4Alhiqa9kBcBnoSGjeqiTtRqOJB13yUVxJ9XPat9/JdCha/XC2fCd3phfDQs
nuVtwiOPR9rxet/frw4DoiWcFIuLzlbt2cEcZW6vyDJu9Y39yTBew9t/9/lZpwWSjFFHDccp0T9N
Ds3v3lomgzldV5qsElaps3MEjlcOIkcn8zqemv4Y9isrY2F0+L4FvMY2ZTb1bHTwgcRzW1LcF9Lf
KZrtf/DzVcMwuVCQ3BfWdA2cLTzAo0puypX5UlYPJarEK6fs0q8XihCw9VSZMHC2cyKhoYsy9C7y
l7fDoex/f25VfYoYdGEITr7ZJaXkmZ6HUuw5Bgp8Khvntzc+SBFLtYAWaRxe2uz7mi/Ajkmm9BIg
04dQfCE9/PbiPG9AzG48yOvKkOKijDoceY5jmq2EqdP4Xp4rBrlsdC0mN1dDVmarB/gbRI068xwb
LiCGb+T49D9YoCCEDJlYgRPempbA2QrK5TzEKAH8S+X9sB9UCOzXh+j9oYUCimawNgm3VXn+JNKl
upYGylwOJxD2rmDqNJx+1N9fqBetzPaBIg1lXWpa4ARILqHvla70YmEjXHx/dgUiWg8fAednpy5v
6uCGlO31UVr7/mwW+OWEtoEInOHNRGOwWDmjFyaB68K24KcJmzB6dogGOvZLgAJiJ0t3oMPjO15Y
UrC93odpMc4WKxcAtS1DqJTv5iFnVZQx1XkakRuM1altpPdgo0rvADbzeksL24IdIdgZpqwAm54d
S0mAHQRAsMpJrEfeicAWhP3hehPT0TDrzEUT04iebYsi80NO9aJyIkCnhz6lSmchxYBF2ig/2VHj
VJWOeCkiTeSIE5LNv9887wOZJIJiCGseDFK39SHGqCVVMpAA5Yg4tIHx/GOumvWHMMeqWx6DEIiO
rN9URN3315tfWI72efOz3qe+PMpCUkrnUGAIKn2+/vVptc3HVvAPz29bJl8y20w6ukoDoNnS6ZW3
cnQKNJdxiEQfw7aaveTdXG9tabEIPK/QfVHJmvz9cD6bSQv8EuAHq8RyHAwpBdRC/6nlycqELSx+
W1g6d/wUBhnzxR/XKYyxTC8d+G9uG+z65GfXFRuUt8kSX+/Q0uToOgAEi61ma/McFmiAorC6vnSg
E72Uhnfb6drKvbY0ZkBHqcOSJjOU+ZiVadCPVlhiMYg+xQvajOpTpNQoPIbY+VzvzdJiMFWV7gDQ
UGQxC8A86hpyqGW1AzA0ozL8GXD6qTNQP6oBD8am8gGDoP31NpWlITQJo4n7/j4Q54GBlzaAQ2k0
AQRAGt04+NTs4l8oOB482m8bVEbD5qmDrdDaCNYFp8QWh6I2X67/kqWBPvshyiyAqIuu9Elc106N
qJzRPg8ZaibFp+uNLJ1l543Mhrho8gpKZlk7DWb10odouNVNStqwwGUHo+1qbX8vjq427Tebt4oi
pk6f7ThUD/QoH+iUDBKmrJ9D1125atZamJ1PZuq2isAmzgHz5pHWRuuld1e22d9jPz+mWP3AZiwy
Qlw2l92wTVvuhD5UTiU9gVHJANYEypNdfFG09CTcE1pjG9wvVw6Sxck6a3XaL2eD55pVkqbDWDnQ
dyh03qTizUWCekTJlUpZE28K4BrX14cyLYB3PdU1k8BA0w1t/sB3gR6jyerXDm54O1m5SXBFdp9y
94hWXuLftAF4MuknAOaVvi5O41m709/P+uoFaLjmXkC7vvhAIfOTi/Hz9b4tbjCDzI1sWixJa7bT
/ayuOil3K0fj/WI8JGiFqofrTbxPvZqGTSSCB5EpCwuNuMtuuBag7YATBeOUltIiYpL2s1E9qc29
YptbpfqVmd8U74PUvvr5Y+KvNL80iJasAOIU3Ab6PBjykOMYsW6vHWQ4ZVhcxcoIrn1/ttescOig
2PB9kJdgSkSz8ghcugDOf/9sm4H+iOIIzqXTDGSuISpku0J4yBmaSr1NJkCjHw++I41U265P3FrP
ZltN+OgAxhY9y/CgGTGvS7Kb6y1MYzPfWEwM7x6y4miQz1afMkAtS5ADdjBVs403qyLEwQDjx/VW
3vfDlOXJOlHoRN/mPC9ExdDGJ0NUjnKQsG6F8rK73sD7TTQ1YOuK/J9Lenagj4hYgN5uaaAH33BU
ESMj7v2DNqakFlg3wjUxdfLsLMBxuo9U36ucDpnoaB9P3mgrt8b72aAbvKMJOsn62PN7yfZ6t0Wx
rXIyawftQfa4DfdRtBI7Lc7GWSuz/ZKA4i0b7EedRHwOtQ92sr8+UO8vCHpho3Ap/2ekZpPR9Brh
c65zQRSfqdIRvRxB/4Bnv0+q01A8WspauLQ0/VNkZloKg2fNz1DKIckItqByBlDskobWJYXmdmVy
VhqxZ5GQ0mp9NcRm5fj5B3zRbLSElZfrI/f+pOG5yAJQSGnJFpmnyyXmhmEB7oD9jtiNVCNlu20p
X4dI4CNpu3KqLXfnn7ZmZ4vcWz5aQQkRSn00VQpJh9Ba2ZXTz708XC67MztcwhDgOeQfbk/EV0Os
zxqTQpKublSs6Mpy7Um6ECVctGfMZqiH/+3B/a0d33txOS0D6VbOvU2l7GoLT+sSRce7or/tlZUN
tbRtz6bNmIWvoVv0/EM4qSn3bfRB9XbCPtbNymiutaJeLo5Wb0rgl7RCtNeHX7zw3i9fuIuuL8GV
ZWHMQgXw4kFje7TiI1U6aRNiF7lykC6dP+fDNf397CDtjQKOzMCysOA8oQWjrnRh7ftTF8++XzZ9
PbpVQRf6T70LV+Pp+hAtfn8CHqiIcmvafLqzTGQyOme1gyHI1s8ex+rHHzSgCpNEGIUJeV6wkEJf
k7tCI3sUfvIPYf72B5/XOCm5ME1eD7MpLns5bNpOqRxU7zA4VFcOscXhOfv89Pez4ReUPa2x5/Oy
iiz4jdQkh+u/f3EjALKl0s1t+e5BDgJYG0Dxl46JlFc6vpXknsg27Bs4vNdbWjzApgy9TQJAffdO
bCy5kKDMEVZ0QJoM76AYqL2UKnZIdQNyPB5P1xtceNJNCUO6BYJLJSKbHZlRjZpUaAgMsWLsaUW3
DYcW5fWjZt5GJs6ik9A6SgPSSruLQ0p5g9zr9BT5u/R7NmcmEEsUS8nmdRGyxFD7RfuYJl8s/eZ6
/5ZOl6k0SBJWp5Y1X9keqqwDOkokLSNe+sLdYzV8E/VipZmlJaia6gT3AFjwrmYmWXoD3lurHQPx
DuSku2McjPYfLI7zRtTLdZ7D3a0lPNSdgqRggyAAkPuq+JK1h7xcCT0WHnAEU2cdmm9Zs4CtEZq0
lT757kfkAEBkHwZsSCXZkc170j94Xw6xjMajuwuSlQtueTxtgFZTRu9djRANEOBu1KYdHVTgWDUP
8Aa/XF8ZS00gbKDKli4EoePs0EYyQYm0Kmkc0nqbJwRxV2ZraYWff3/6+9kK93EhF5Xg+6bmb2Os
s6Ti0WxwyTxe78fSCgeLxiOBANh6l8yNC9MCsJ01jlCxqYZxlmDmFTfd4Xozi93ReYRMRU+bB9xl
d+ShQgxVQn6Ed8TGMzDY3Kp4iZOju97OQkTKOURdBmcWFSnO2cJru17zPBTEnEzkWwPS9qjcdMWN
GTyq5a5Yi0kXFgH6DbwPSVSrhPGz0w+fvi7Mk3pwDO9HvS3Tr9c7szBoClAZVTe4OEgjzTpTgvpu
EZzvObgx1jmMyU09QlReGbK/026zsJdmSLmocIIhq80OBlTMzFhqR8YM2RnNew2hxab6ixQ9C/NR
9Q565k96lps8NLeYMu4gWW4FUFgUCTG+BBn7B70WYsqWE7GY8xJwJuTMKOpgcJrkCJw9wsrIvQ3/
ut7I4sydNTJfj5FolU4OBw6oZPOajX/w+Fa0s+/PxhRFpDDSvXRwwJN3iLIl+Aqu7NzF1XHWxGx1
wCKodbgwdAE3RhQ87yWse9q1avPaQE1/PzuHwl4aRjxeBsevTtiPBtXz9YlY68XsHBV1r3i1ETNQ
mBfCxm0fRvveNvf/rpXpV5z1ApqxZoZBNDiBfmf40lZvIVfZt2Kt9rI8WuxWQgbkMee3Qqa27iD7
2YCU0E4xt+rvA8eAJ4h/vj/rB5gGJbA6lpUyHnrtFMYrT4WF2+Di+1OAeTZOWColgA7KwfHGvavA
coLmcLg+FYtN6OBHDFIfQMZnE65ZXhL7DXpR+Lpo+b6DMK2szPbiLJw1MRslCBB9UiXe4CTlI17I
Y/FyvQtr35+Nkl/iRed3dAEfRpzs2HfXv780ROBYNQOsqcaVPPu+3FMrbGt1dHQDJ+DvQ97C8lzB
d0zfmB/6OosJEAO3JECqy5ke4LylfZDLDqBWHH4cL0WYJDyZ5m3Q9itTvjRe+sQOEITs9Gh2UilV
7idZV8s8S+4qWdpW7bByZyy9Q3ggmsCeKEKamjq7iUu0VzKPN4rjCYTn2OVppMgbvdYQa0bpN8Qp
Ua2+QYq+HcM1QN1SzEG/oBAgO6O/A0+grVyjEBoqjl1NKG0rvMXpNRYHGxqYu9LRpaGEYk5kqBMQ
vMO0JohgjmRcVacR8q4Bq4ha6fXFN038fGGctzBbGBVakAg300KH0uZjeOh/eckfrG9q+qZOYUxm
nc/WQzekCUR5oThyssMdN41OobfyQFwaJ4sHKSU4ilQ8iS+Xt+m6okdrZ3QylDoSFFHRPr8+Tost
sJYpd+tCN+crTgql3B+TbHRq1C79Otz8uP79pUOA6pNO4oAwiF5c9gDJJa2GETxgsxjuUb51Q2kv
tX8wTOeNTJ08O+8D2NJCqfPBGVFB1zaq+gcn8fn3Z9NQx8MYFjad0LwjrO1e310fpKXFev792WKN
BxUTCAxTHJvnkYLuH9YetY6Zp7ZyXC7NNiUCcvU8KizyXJcDpamYtXZROzhRiKC0WrGzf78rJOfA
DSoKZa13mRRirN5ESKAjDYUpbSY/aDi5xL2+B5qy8jxeep7D0BFCg0cD6mW+OxIMkFHLKjoHVb10
J9voUmQZzFKRWqg1q0mwxVmt2uKFh4mByO3npuqLj6qBR1RPPhytJ7lvV062ham8+E2zqRx0GSxM
zW8q0mBbJz9a6aVQHy155U21dFNctDO7XINeSgpZKTtHg4jXR89yiGJksOnzp8J6bqV9V78KYw3M
9J49Ypoqr2ySsBZF5Xc1ZV0h9wpft3UinLiwV43VEkXcHTy9vD+aXrwZQ2iv6Ud8KUotXxnahbte
pQxIBtLiQWWZs6NEsuPOliyzcRT7a4gVC6g7CNBpdufqK0WaxUmE2UFplriC8OJym1SoKMF2SFtn
VH/FyCJMmJgcaj/Wbtc3/sJ+BBApT0hYLiue/JcNhXE1IiLX4BpVHrBG9seVg2vh9AVgy/VkgRh8
nxYxtUKyMiSdnQaHQ0Lm46iU21JbK2cvNaOzGogeSL+8Cx2QT0myQhS9EyS7JICn/qJozvWRWmti
tq8wI45gD9FEbyOng6vtrbmWQVhrYraltBB9u36kCWy+h+AOIpyytoSX5puCPIuKhK9GjeFyvtEA
zlDwqnoHgRgZVbHt9UFa+fzfh8bZPeirZprLGp/v3izxWEe//6wiifPfX/93IfDs88Kok97lDOUu
x5n7LkU2vVu5yZd23nkT6uUAoVbdQvhkDjzcL/6WU2rwsVu5o9aGaba9x7FObey9eqdBky5E1zn8
+e/mYfoBZwMVKH7VmtN+EP1f0jcULv7g8xNonpQd+J758eTXOdZxiFs4KLnGDVRO6Or/roVZB1SB
PHyV0kKAXyZezfs/+fz0zuCJMyUdL8cnGVSRIqbdOflYbOUg2a7VqpauCpCw/78Bc7bPCituLeFy
O1rmI8I4qNLiWprspH6TWSuA8MUoBLVOsnygfE1w2ZedgWM/IsMzNE5cOoq+99obLXy182Or3qNM
sK/VoxcUcKT3HeTb0Hy7PpQLr7YpAOLwhVUOSG/W09zT0gzru8JR0ei3W+S1MPydjkkfPRe0pMe1
uVsYWjKanGDIipM1nqMfDYQI+IOdO0qC4IV7Ev6DVCKfh7kEShUr63D69bNX3EVjU+/PNlJhaS4C
cFbuCN71WXrbNgepevbiH5H/akYIpfbayhG6NJ7n3ZuNZ0yI06B3lTtuGn+uavTcfPVQV8OtJgzk
JfDcHLuVq23hOCJ/NKH5MY7gITlbQEFlF3YvK7mTqpvhR7by9YUT9eLrs72moeuRNiZfbz/E/dtg
3ijR0U5fr6/CJQzIRSuzI7XqbLScNVoZhlOH6KcIPlVesGvsXyUYatwTpP7oVreViFdWyNrgzU4q
veytBEuV3Jn0Rkj1/cGVetGxKWg4W4FShawheu25A+igRmZkrdIz/f/nK9yCFwMIkMhJmxM6XB8T
ParqmaNbX4LiXrVuy+jb9clZGiJYgETO8sSM0Wb4nBhztkDz49yJ7xGO1/uVHbP2+dnylc0QktKQ
5A7yc237uUUV+w9+P46+xOMy7BNjWuFnU9B0siIkScucQTza1ZNbGisNLB1pFmxDghuSILyNLxtI
h0prdZ4yTpBld32AIluI9xyCxV6FeE7erTzCl3bkhDWwTciNbPdZnEluOq1rH55Ga71IGULiWE4i
52euvC0WVpYOFFBQD+Nl8Y4qhHh/7uVVWjjBL8QEqu9Qu67Py8JRCeubi8AQoCa4DC6HjQzbKNVj
XDgxwlKbUhK3WRftQ5RzMa/dleiBRdJvi0mA0Dhvc7bdI0u3bTxTCqdIfrqStJusd673amE5X7Qw
2/CJgqKo2tGrfMDrNTlE1hpncGG5XbQwW8/4cWUotdCHCG18Pzg0qL6VRwgD5prszNISILs6MYK4
rtU5+aiyJLPvXK9w9N6x6geccxv9eH24lhIRCM/8t425uAOWVgUmpVyYZXVTV4ggS68xamS28STc
D0mLJ9WTrq7d0ouTxMOZdIBhkfyZ3dJy1hoRVhfEBRYWOkdU4q73auX7c9BpgHxrkpd8P7YeBKrB
/c/r3184AlC2+e/vt2cnjt8GpWJ4Inf8eipQqdYuiu4ZrH/Xinq5QT2/zTov0Gglwc74RuCWUWO7
vpIsWRur2TEQqVIRNxZ9adv6c6Fl924enq53ZK2J6e9nNwDV2+I/w5Vj4kh5uF65wtamY7bnA8mo
RKYxUGNF3WgvIasrbca13bjWi9m+d123lguZVkzvmGDjkO/+3SjN7pUmw30p9aZQiKcnDEOvue+5
yd6ut7J4ep0t3VlIXla4N7cJvYiKbSvfq5Do5UMYPoVrkB5l8fQ6a2m2yTPwJJqWsAltqkMBfpHd
iJ+apdQ7VQvEPrLcfD9G6tGVoxtLajaqXX2KA/mEdQB2BxiEtL755Xrnry8UUKKzhZgp6GSkDHGW
7P10W1f30Rfoj9cbWcqynp0OyjxLPxZJIMcRO8pFZnlH8BNv3NxrdlEVdBs/j0ecFPSXiMneY95b
bjCg7ZEYxO3Dg4u8csAvr1rKngLFL7gRs1Wl+IZddAXvPRfP6OyAE/xKb6fzYRYB09t/GpgtKDvP
lZEYPndCrXwx0S0LBAqByGIUlbIXKjLFwj60vX7b0UsVP19ymMeykJ+v/47lqf3nZ8xW2yhHI9Vk
7rGsuTdb/E3w3QTRzAPaXJnf5R3035bmePnU1zpDL2kJQ7DRv8vkp9Q/Zd7dKkNreQP909DslrFN
t2yalpFt1R36ClWwYVNcH7Xl6/+f2TNmd0zkRl3qprzQiwwrAuXVyB6L5DGQH0SOIvmx874N/rC/
3uhav6Yle3YdeKr1v6R9WZOjOLD1LyICEBLwCsZ2rU2Vy729EN093ewg9uXX30PNd2/bMp8VrpmY
h4moGNKSUqlU6uQ5LUeBB6e//Uia59zC5fxDR+ffqVt+wokJs62YXi8mwJTsaXX3Qll4N5XNth7M
7fXR/H+2+19bi2ee2JrDCVCJiuKYjp5b/Z/cOJrm50WnS23Bd8d/9frRnr5ndAcqGYkrSpyeCZsb
HKd91hN4SKPtII6u2sci8NJOMsLV9aLAS4IADlU5EaShZITPRTtjvUwowbzghuBKgsiyOS9iyIkF
YRxWQPUkD3FU0PrO7vZG6UJkLlW2VeSF2sPUSF4eV2PiiTkhZJG+tkGQOuAMBG82OKpvb0BcQAV/
J0yIRTxLQx4zTFiV7r60sogumSyxHgDwRapOGiYr0jYoatV+HP4OYscsH0P3I0iP06EQIQZl4BHV
yDIUqkfoRQudSBK3Jc5FhABUZZrRMJARH5Rs24WASn8a+7vrO1Sy3CKGIc36MYIeII4GiDC89sko
2YXrQzBQQQR1CLvoE+Z6nozgaecHUu+DvoeI1C4E/+lHBvHXiBA06VjaJGuXHLfeT4k/0I/k6BCB
/d9BCBGz1/KmK0p8f6JbGt+BCvb6718NVSffF6Jkg25DnNGYJK15SZV7M/qmhzsTcsXXzcjWQogk
po23Aitdpin0EvDcMuRUEhOr5z81EQgBGgJAWD+P96CBb0EBgpK9NUL09k9a7Cg0DHXzO5jnJabW
J+2vqSX3OjlaerzMxgNFASBM9pPxpe2/dmjWb0zJFXB90v6aEXyrgMLKYObIaJrwK0R8FPYA/brr
6yKbNMG99A4CLgVDGjq0EATyAO13DOiSNZbL7A9FlL+jETxtqgpQbr1XTUCPDjWi3JXSOq2uC4M6
nqHhn4uGnHzgyojrDQI8REBD8mgVT2X1xDoJh8pa4ELDA8WjArA+Fw05o5mDhjsZEXyhjjLuVNm6
r2Z/pwYEVzbt2c6SAAchxJnT/GdX7jKzc+L+tTVfaPPL7LNN2UsGtTZ3pzYFn64Moo8xaKAPDNKi
BWjyt7rp5fWX2/3t1Irg0njliVJoafKDrnypJsi5ANO9jaFiImOJkA1HcOy8ZUndZA1u7XZwyFuo
PFT1NtMgapcWkySrXfISMU06HZTg2abZ0bxsMSioo0TQEEvv5xHqUptB9S39eH0CZeMSAqk2hgBT
9BiXpm+mGADm/Tw+QQb6upW1yHM6IiETKzq1IVMGD0drlsk3ZEIR9QMHj4FmHCB00B6Ol8/zGKpV
6minFk6EjrFHyvmrZg27GJkluKU+gB6jJ7bEumPZQQ1PW7Kl+i7cq0A0Q71W8vqwHhP+bzhi6VEB
hwxUslDCsPKd1j5bxgfygNMhCCGhC+NsnpKlRAKSH7X60YD9/vqay0YgBIB5bKHSEMGCeSCzo337
b18XNn4HlBSQD8gn83LHGq/4yJF8Oj/Cfu/yMA1ZuLiTule6zyz1a/4zjiSohPV98XeVhZ1OI9ZB
fUzlh7D08/SzGr8qvfffJkrY4PFkmoCsYuuN0zaE+N7h+udXy3+nEyVsbUhQp70dYJm7NN1UCTSV
0s8RII4Ff1By3xjzLWDHjmX+NMb7Xn+K7N8E6sRUdkWWeZuw/csG9BcmKPsPHRAVbbhVa8lA1wPl
/y4VQGHn8SXkvCPhcoHRtZfR2Mf5dhGVTz5fn87rwwBe/dwKFP6CucxhheCmR/ZkkqSAsu8L215j
8ZDVHHckvUJjxF0mQ0quOjQBshg4RtNiIkgCnUoMolw1rnl5D7Arcayx/hlwXZIwrw7jxIwwjDLW
9IkRnFpN7dfxlwDs/B9YhxMDQvCKJz2pwACCPBbCK2b7m5Vf/5uBZYQnKf9stUPbjxhBPm60Gazu
7vXvr7orqM9UCINoaI8W4levQXPRBOEL8D9uUkPqaKcpXjZIcnCZleXvJ6PQIUYWD5BIPdRoSxg1
b6DfSqT8mSl7SZQZEqKY3RdxHwWYLmgJOk34ZhRvPVg7p+Hz9WlbdSykDwZFOYQSscd2GtrUnBOE
/VkBjtiA/wI+dd3E6hb5PxMAS5zPWZmqWRzMiPmqjdKOMwdfalmx/vooLvoHcrMPwLyIXU5/zSBj
+H19ALKvC5svMBVrHCdc8dvwFVC5VBJoZZ8Xtl6t1EalF1gCxdwVBBzpkvlfdaWT+V/sn/hs0BK9
jk34bMF21rb89kJkL0OyFRb2Xsgh6ceWZ2mauVPyjNfcUnYarU8SGDdNEDPrmlgchAgsIEQUg8DL
dDq4qfTBYHUM2ACWbQCWjlh+PksVEtA8SyvUiSC2DKkVhw0PMXseIm2rxbZD4n6jla9m+3Om92kA
/Tlo+NqPwD5KVkv2O4RznQxtlTU9x+8I/AmajlBgkTnE2lxaIBJdGPB1/WK3FBC9L2g/5AD6aHs7
KzZG8/v6jlkbxKkFYcdADzaHHF2fH2byJyyfjeqOgJziRhsWinogwdBNunB9iW2PNAv0oZ+a8phy
Jd5HZcgeUO0x7/jEbMnZoi2Lf3ZBfbdFbdTFgN69gEKOKSjOsnIuj3mju0mCpp7RBW/JpoN+YfPY
ZcQpoRMFrUa3bNNXyFrE0NTU4uLRSDnU7XW3iVOg01XJFCyHgPizGLIOoIvIQjAhRo6smyeF99Ux
bKAAyVpPSd5KAHs1qMtZkhvtRRTBFJzaEqJI1tdWZeZjdbSsL5ENTUlSulGiO4vE2O0Le2ppca6T
eDWpLK0qvO0eWRh4UwTB0CH3BmnT0OrkWegAxH0YCESx5wEhPaddWVXHxPhH4ZWba5/iMHSmWdkU
pUzf5mLLYfbQjg03ZfivCzB2ZQZJDJ4ifgQ992faxg+Q/pU4qcyEsOdAWcwMBY8/x6Atf6YQi+2C
QFKnWTEB0hcKdnxK0CP7fjU6WRlj6iuq5AU/QrTe5V+sopGMYcXJzgwsfz8xgAcHXVOSkh/1JHDS
4R5RYzsOtkdlZ+7l4ybIUk6HIuRXIR4d0LmTYkHmTxRC3JCUdcA34mR1s5nLO8hIbJO23ZAs2nVQ
bkzrW5/qQGpiQaOGgtcE/4odVhUtzb6MhvJI5uIOeuhpp0puPiv+vQDeIR2HWr4NbuzzuTRzrtGp
jvhxHINdn+gjFPdm6NYqwBA0NHDKJpVYXHGPpdldM1CTAtJDJPq2FCuMkgAWC0XHCf1zlGXfawYg
/EDAWrs0H4v8DyYEMY2E0vLYtd+nqPJ6W8ZIteKANiivQItioaTGxElr074t0dxcHimuu+qLs9Hi
z9ej23J+CzEbFmxwSUBo7ZKuLKOg4B9LtTzGUKczqsFh8a+CNg9tNrrawFzN8kaZLNT6qP7aFEJD
OrYkQ+MXjkrIz7bGa6u+xZCBpOPu+thW7SzME/A4E6nU8veT7Zv3vAOzQgenBvRpGOfaCxNA4wZu
9m4OMsvbDwob3bULWhl9n+hzOTcXNV2WgTkwPc5DheeWzBuASKrUmwkKQRqGnBN7FVycKh5Cz80o
XVoodmAni5YV5FllTYprTn36eWFxdAiTdyDpT448q4tPNTX4vcmk5b2LjAx89QBdQ1pmAfNfMERB
nlpXgPaPju0QbZWo8KCA4tWajBX1MlFCuyhDH64Bnn8w1wlLUpOxhPjP2B7R/7VJyH5Kv5vRPaUP
qr0tsp/X3e1y5hAMKMC2C/UFaCmEGN6wvJtZiAxwmkK3A+b6ZoUQC1JRIPlHXcQCmlxsgujNsuuG
WeHAuRhbOnwus8fEANfQ/N0cbi3vCqaErTMOMW9rbvJjDjnV3Klk/Rwrc6UBlwhpPWCuQd0lnAYh
ycCnBjTsMcmDwbEUljnQA7/5+IbXgFIFodlCgiDSg8GtkqlV2+4I7RyVb1mNfnbXktHfrQwFbQpL
1ovOXmQ1wg2pAbRQi4c5OgbBoD/XY5F71Iq5pFJ9acVEKQlgaCQ7IAwQ0XAUl7C5DqrgLaxbuoGm
Qt0Ym1v999yEEFgsNVIGDWQ9bzR6zcdDs/9vnxcCS6CkU9WCx/GNv3ttlt7c44T7I9pF7OUFd3kx
Fja7UdC8H9vKegv6ypuew+Zm9VvBgLApGAEzaR3W1ttswV0tSAje+mYrGBAiSA29SwO3DettLJsN
0DrOLztHnjTfTKOLXE9f7hpQkNEYWtLPj5A4HVSILFv5sZgepiJKHTKh3q3f7rPnZgSHmsahnMB3
lB/1XRWNG0OVEYJcbgqg5NC2gwIrLpyolJyPg0y6OteDnR7R/OtY+14dbj7SFwNLJRI7HImeuOI0
CFLSKemRZp/QtJVo3+PucH1bLJ84T8BwXoBSG8yVS5OGeJwXjVbmqdWnWIsW7a9uabht5HE7lQTD
lbk6syNsv0QLsglqNOkxoLbDf8SJjHFUZkBYDCs1G95MMMBH3JNHw9XiW99kQSVpoOaxKFcRpMPC
aqRhRSatZ8MbmMRwVd5Ys4xL7CItgQWqLr3iy4FxIUOUW3Y5Wtkwvhndpg03oekNtSQpvZimcxPi
3sNNKylYAhMaHuY+2TLygQt3Ej4v7LmkDczQGvD5QLvv/gSQibf4fXlzD8ViBREWmSg4ji+E9TKa
5gzCFuNbfK+oEJBFd/2NuwIGlmsoXjYRqS668kZ1bpqYzP3b9NKzuz44BtOXTibPeNmOi5MCIQp9
pUvL50V/VAHzAbMGHQQEODEG+pD3lQvJWn/uoAsOfmNFCbbGZPwp0aqlKrID9/Lt9t0+Rb0MvCML
r9R5/CqqOUysKtfB1pE5nGobQvbZNLl4wnMH455HT/30GLchlHl3ATg5x3jP2tdOFqcvfWaZBsw2
fVdGEC8uWRXhApj0+sEsQ7cFpXMTZRsT/XbFeGsOsAxYw4UTuuGYbhEiWqEnQY2qST/QL2q/V+mt
VQzh88veO7nwzYMGHQyOz5Nh9ACrj1qZEuC6y8BfwA6lotwrckTTSmksq6IYwYAL3lA6Jdq4g9gz
bPQmeIAKc7YtBtPh0n6Iy9iEuTuxvNx1TgYXzENKstnQD416X89PQ/hgxS/Xd91lbIIJ3JMxPH2h
7hP8Ec2WVVdGun6IG6c33XTeXP/+iqPpKrY0TjuQEOIeez4EkJYEIUfKjkcNr6322UNTQflActCt
zBN4mlHbxBAW0jxhEEagkCgmhXFQ6uEuVvrHmIxPVTVvr4/lonCyMOyjz9rC3QLaSGLan9aR2mpq
bQAk9q0z7ij506IdJrA/Nfo2qwBIUmWNxCurA3yVhj5lbFN0GQkDq9q5KOyC0EMZR26tv4yVpJ66
sjyoZekIBbhn4gVD8LC5NuuxCiJ2aKKXoZ+d8nsNSCenb9dnbmUciLcL07EBFkXNEMZByWyaZabQ
Q29vdcUlklHIPi+MItXtCkVbfL5RXyiqL+kseXpYMwCJ8QWvDx7oC0nWurLjWg0CemB16fxjpjLs
w4oDLxU/FYrpy2OKuM6pHfR10WXskI7HOg7A16BtbPPmXArCARpcGLrH6Oi/EPPJZ7xTlSM7qEDS
26Wbhf/cvMomsgM4lArtY3B1nu/1SS9ibRwq82Bo2y7aGDJC5JVVQA0Es6/aizSA+F5S6OpAIpTy
Djl6cfCs6CXerQMA0zd6hRBEYASrcT4A1tlVNoIB9ECCTVO4VXbzYXX2/YtEMMBBlaGccFC1h/Z3
Vkri0+VmhmYWwCfLPoaeLBHmv7CHxmyZFhyGPHYqe362x+bZ7L+bMmGbS3c9N7T8/eRcMmor6sHO
HhyS0CvvldGTydWujWQhd9dB9kouGVdH3Yz6sMoAOrELV0u+MeMY9o7WqJKD49KjUIqCDVwxQG5x
QdnTonlaSwwevs2GWwQPkXG42aHwfby46VBlAa+kMFEZH/Wq6drwDYXBtN8nMlKwtd+PrApFHNRB
sLEFh7UGTFJJ4vBNGYpX2o73KYglJXm5xIbotAU4csIGgnZvE/ppB3VrmzK/vbQAZDru85ZJsauR
Fp+7k50ntlLYmnVoN8BetzJvXaL/2XUbVYLTzy/OduKtRI+LCEUR6zCl3qCPLslVl3TPLTHdgGhu
ePt1D/aQjUBDHfnuBflmG8a86vXYBuWytWWtvZXE8cvdd/59YTzMnrOm4AHGM0MuZxN0T+rt5925
CfG8nrKcaClM6GyrtA7X767vi+X/F5dkoaVeiMgIuzhPg3lswtlMlYM+j5AcQN5Z7q1wPwTPdhDe
nOGiTnRiS6iCjHGa1eMEW1bziqqwXcjQAivuCwSLjmd8XB7x7CjcvwOzN22u0OBgfU5Az69GN3Mj
LsrSy20NUM4Vek81NKB3YrbBobkvDdubyeBdXw7Bowwc2MAbofaxXLsvqdKymU26qVSGH6TlU2zl
+1RDB1EpoyQXJko0Ywo1SEhLjDWPapjJd1XhApjykWEAL4xHJpSExdcYLTHB/cfw/bl+qqb7Lvhh
accPmMD71UKyCtVFMQWxlCJuysQmfl/Wn6kx7O04+KfqrP9m5r276CRkzVVQBEPNiJ+DqHRTLr39
EIq3N9oUMUlOsrr2f0ckUldGTO3mqLCID1aiCCo3MQMMWtYpIuz3f1f+xIiwBxst7WJ1Cg1fi1ml
A8o2KfvcLA1varrUVfMRxOpkvPF19t0qyiy43TIwZ9ILGqYmyHQ6x4av5p5i7KPwKUkl5fu12UMF
YtEuAw7s4uji3RQDb68avj5nX4egeiYZ3oKSyrvd7U7NiCFfC/OIlujln0Bu/JbGRryhea58G2at
k5la1uIkNv87a8iIUCSzcR0RWRtHTc0JiULqg87WcPrY6LdNEjduZdIMHWxhUj7mIITYlkVVbqwm
YC5Hz57bBH2KjT31rpK26b41ldwbQ412zgDk2q7pxtLVS7W5tyYNEFZ0ejozZL7uWVm9JLxkn9Sk
TrdtToN9SIixVVOSbKayA7k7JBMnpjmBUrNfQUPKwqFzG7goxTCHNXrm2MPQuUOkh7+VHKpDcal+
p4qqfLXxEuwp0dQ8NqhO545l98Y2MGLNMxVDA5GZSg40CDUniaN4YxR9e1fTMt6qfZBvrq/gSuxD
WRNMIcs9D1tVKJUPbdOPXd8avkkSL9Dppuoll2AhZ17W7czC8gtOYgaQB7M9ZLDQRcFrQe19p0QP
dTe7ZlfIIu3qaBYIDFQK8MguVkJspezmJQL7Zg/VYcULqLa9Pl8rGwvu9X8WxLMiZXitSnSF+FMS
/AhZRp1x4F+sEQpGHzBELcQHACtBUyosDOD8Q50FAfGHlv9WAi1yrJkAoKTXMktC+ejfBTqxJCwQ
x4Vt1idEWuUrGP+Nzw1QvqbbJRteeLOs62R1/sDRjaYsCD4BmXzuDRaAA4Y5I+IaTfvZSFLPyovd
MFn767O34nTIcQ08uIOg85JovgRMuTFa2/BxMUUpO3c0LJAyKU6Yyh6bVkZ0ZkqIgVEYGZU9RNQP
beilPdWlB/7R66NZO6ZA5IOKKEpVS3X8fNKg6T4nmYkEouzbR1NnPi+D0OtL+qkAa+62oDKK3JV9
tBRfDVThoR6JjOLcYGe0YdMpBvHRYvkDzSPbLJKlv6vTdmJCmDY7DkGckBHiF6gpTRp9hRjAvi5G
SUYvXLL+PTUWIOGSzV8Sw89lOkL9zST+OOSfW43fz/W8Y7kB9Z+I42EN3JdZeqM8279GEcSXzNtm
qNycT98MnZS0j0fis/x1ih3a3XZ1+HfHqgCbApNvArkiLE82UZp2jCMIMcsd0G9Tgw3kusutbCAb
tSY0oi+VJ5zx50MoQRuOmhyCAvbyr1Bv1UNHcu7lXDE8Y9CYpJBprngcYsI7jAxFQCDJz+1BDLVu
YzbofjviFW9S8+khNnLqWVbT+XFLKaDHnerYzUxeSdx0b1QdoeOEPK11oEUDaAIzKwJpAwV6ZEka
75M4S4EgRA+4jgLE18wamTsmjfVIOHgPmaWUb3h6SF0tBAsCgm36kM/wRCMGXd1EqmgPORoNNF5T
nm/1wCgegpSNpmNykKibkcH2ed3Wn6hSZw92GESbKd3PbXdXZ41jhRsr26TBsAvHbDNqbqy4Yxhs
CmY9JGFlPOEcz44z+Ao3amu0rxGxmVsqav2gWT1FG74V/kH+YnnUTsBflAzztp6seFv0ZbOnoTq4
fEDW0rEqdlG1M/9MpRmjcgrMuc47ZWMYzeiRwMq2Uz/GYOhSwn2mtZnX9qpMiHVt3fCAApFSFNZA
cC5k0FOOp3amhvCTyA2KZp/lqSSUv18qhMQPT3R/TQgnYT2gubcwFd2vLbQwKVNZPikVeoEaUHt7
dj+pW9oWxb5MQOwD5FvlaUsqdn07rA8TVKUYKHR3xGNf4eXU902CHaff6/XvsODufzMg+D9kkkmb
chhQh01wzybJCbL6+5fyMXA7gOuJ2UTPDA62pZL4TVv96Uj/qQOF7fURrBxSeEVFdRpgfrysimcG
OPC00eaajvw82E/WhqvmviyOU/2iqLLa37pP4KULuRwW5IIAuOynZFBRDPK53no4Hd9ING5ZYu9s
zdhrXf8pMUIPcip4rx7Z2/WBvt/PLhySougB6Cuu9CKYb2yblMVgn/RJldZuUxsPbWTtdKRoyQCC
wyaljpZy7kyW8k0Ha4gT2eEOF5TRyfHuKPHMtUAN9AOqxCbAKKhcnQfOPDRIzMFc4wO37NTaq2U9
5cX3NJUMWmZGONKCqZpHMsFMr0H4WH8l5vOIs1MLI8l41twIeEyojDHg8y8eZtGkU5hRzHU/4cpm
qiDF2Wl7bnVuWM6VwwMZHe7azkDDBo44Blgm8J/n85eGZQ5u/FH3ITI5xOBBx+pd9xeJBV0oL+W1
YnbTpOo+7Q/A/1LZo8T698FCAdZg6LmI2QB0guOKFkT386LdjDR+bpJEUowR4SHvGQfAjKA8R2/c
8l56PktBOzZtVzWaP8WMvgWjHXpmWarHbKyHTclZ+hk8cgzQVoO/9coU3hVcn9xE74JNnuNeW0dx
fSwq1X4KKz0+Xp/gNZfBawmeM3DlMy/EL+u5JxDMnjU/IukutnNro+rdkx5A5AAquQ9tDXzkdYtr
U469j9Zg28K9WUzwcJsHghQVIx8kl9W27SRH3urn8WCG2ifKeRfoaisHBZVSRzhUCxPH3M9I2tS5
NmWnZ6pw3OSm3RqxGei+MvpJ+V0LLZc3kG8x7rthkBxt68HatDSK2xhk5UQshx51XTQjO/NZel9D
Ky0A7ykPf9oggQ6CeaNr6SbiT7H68/oirdwwAO/A8bAk4ktZ9NxnlTKnWqVN2BfWgz7fhe1909/W
1/O+LU5NLFHzpLbBe43PdEDwQAdJ+5TFktLJmh+cfn5ZxZPPzyiQVMRGUhx1X4n5VfJeI/u6cHLQ
imu9SfDj9c90bDegONlcXwCZASG0EqMDgqyFgXzcM7VycC2SuNbaqQQQDwMKHbjYC3yCVqY2uHaZ
7rOkY84Q58auBS7TpaqiOJXVynDdqy6F6hv0vwBMQU56viBVbs51Meu6XzR0E4HxLw9Vt5cJtqzN
G9QXcZzDd+G8y99Pll1JdTDOmDH1ueZNm5B715dlbdKwC5fWDbxA4i3w/PP1wLMoKUbqV82jGr1A
QaGpQWJifSBG4kDFBWRBjlgiojDlVWYmIaF+Rlw2OlyVBMm1tVgaLlHeQVEE8f98GH3VJGk1NNTP
+bPZHufZaePd9ZlaXQiEYdD+oaUC3annJqqWJ33TZDBhHPTHPpFs79UR4MCCA8N/8ep4/vkp5Lk+
Bjn12+hnNVCXsRYEIJIxrK422oCg8IhrNTRrzo0YFYQwWYjVLjNnfK3CTZF4m+vTtGrCfk/6USvE
o8O5iSaoIyShAfVZ4JmQTIpR88iTXz3/cd3O4phi3g3FuuVy8W5HmC+T12HEZ5P6ETrOuBc13sy9
NBnceOSOxtuN1ckO+tUlOjEpzJ6uj6QscUD79rCNDYfN27DfXh/V+uyh4xVUORBGEHMJpG7xONo9
vEDFg0JcmR74pvfzkHxTjBuBPu/n1SIX/P9siZgJ1lXJhHcH6qeqto/mGLLBb9dHszZhyBIBK1mw
XLgpn/uCriEXLcmMCZtDxyhfFeanmqw49X7DEj2BgVcIuDQ0CKK8d26lGc0qy60Z73ZDwT61hTk4
YzSq1NGVueMOHbpfYc+L/Ryos5NPLHTjIblP6dNADMjNDpkRuKzK6XNoQ57ZgXq64eKdoq4ctIkk
SNRz8qlpKPHGssM7Ujw1XtoT6NsFGkrXSGjZr0k1o7s56nEITFMab6eRsa9czRI3zO3JpcZUej2p
9FfeJz1ovHk9gLAXQALcL3jH3TDcKS3IF9XudzTx5EWf4390Woefo0IrPNqPhVtyUjpWNmUPSMlT
Z5jLYauDos+xkbrtVSDqJRnTWrxDdQCpOq7x1gX8QQeXiD5z0/CZseXVQSo8sebqp9/Xz5fNLIcx
NczA8KPpEf+iLFXoWzuWhCPZKIR6UWTMBmmXUeTMLV47Gb3YqoejBoQyPDCRxBQGMarqOKsUg5hb
B7WFtjhGMjbpVRPo3kWWoTNycaHJk84eKn3Es+ocUifTx8yJk2mjkugDhwOuGChRA0Rq4InhfEGg
N1TONIQhO+DGK7R5420/BMmPOQzDt6qei48sDUAQoCZBkwOqy+f2yoaNbT7V1Kdo7Xsiw7frwWd1
5U8+L9xqCG3VHixj1Nc0R3vQZS89q59HxEFmttTQLCHqGPNkl9QoqT+od0a9T25EVb9HZ+BHccsG
7A9N1YLjQuaY4yEQR/V0XyqhU4e/PzA9J99fxneSVzb6VKhKi+9Tx8ye7FJSw1/12pPPC86E9lZ9
qA18vv9iTQ5Vd5msi37NAnpjEJxwgFlMFw4XhOEmmGdsPW7dcW1HeLrrOJfsibVVPjUirHISTDSk
BEZY8VC56Si5da2OAR1LeFZZEMlM+DyeD4LIYpz6xPqkl49gzZlubA5996Ml7YbAJJ6IYOt8ndWG
F804WBQF8zucXuVHRoDKxMKPhD5j8f4QaKhwTowzXy3AE3uMy2eA5W73VHQyIH8AOFW/wHqYZk4n
zUiZryV9vzVaq/aGoS73162sHUcL2Qhe6dDLfiEajYpSTgDppr4SQpNFgS7m2Ec7FSo8kRVtPmAL
SByUagHWx1X1fE0IWNISsN/AVo+2b7zq5fexFtS7OeuBONFJRF6uG1xzY2wR4JQBnAPbiRBMSNaZ
bckxhUl7b9n3eCa7/v01P0bHvL4g2oBiFL+f9NowFstuD1DrrxvFI4zdJUTGe7M6jBMzy99PYlam
laSNKfJJtXI7Y9NzSfYtG8by95PvzzrE0Qsd36e44PXPVH/pZPy6y44+T1aB2VcZ4AjQm12q2ucm
NGVshyzLDVyEQxNiFwpxoqnbTnMeOFlrjQ/xOHSbmg/Uu3WJYBjdOe8tvXB0wQUyOlpamqOOMKuo
uYH+mCUeinzXjVwu0LkRYYHmLAeAOoORpN7luRtakgWSfV9YINAX5CRYvq/+6etD2hyu/3yxiw7B
cvn9wAshmKmgoBKqIZRlFSYwQc4Q97tSNdyhUpyghlZ51bSP+UB2SMRUB4Iotqv1xU/lVj7xf38B
Ao0FEO0C8hBONXBGKF0yMMNXa35HFu2oCZSydZEfgqqVuMTabOKD8AjEGvSMCbaGGI17ydwSv23u
YmsvS72XxRBdHa/4OHUQ6JAgCZMJDvTIyKPS8EcyuFZhbRa2KHuWPZZeFgIgsfXXjEi6Hedq2lgz
xz1CyVpzV9Eg98mgFZ/HqND9MNZTIPOyNr6bSz79MYsxOl73mtVpXAjvAM9HX46okdLkSlQnOVBg
Ad4aCjDeNdPmv1kQbhm90kd41TCJH71N8T6TAd1lAxBCQ9D+7wCSOXFG7maFTJZj8aQLVziZouUX
nATWkgP2rM4MwBs9crNqqzW4TO+NH2YvKwKvjmUBiYNUB34tvs3zqUyjokd8pfZP6y7Svl9fiZW3
L3gbqmcoM0P0+fLtHPxMrLJRBQz0t679XKG2Yex6lDdYCB109EhP1uzEwIZAt8Hp0WLGIuc5uf0V
Eb/iHUMODiFsXmHn5hOdqjpCmWj+VRi4cr5eH+XaJKLMiRohmJrRtyPczEK7ivOgK6g/qr6SfNFu
R2aiXI6MFA/VS6+ZmJOmaAFLGqSU/oC3QaeRUUWtnLEgoASmGqxxuDlZwuyUFSWZac6BH6Oyk5Gf
8175jh5zJzNmp0Iz7PXJWglz6J8B0Q6i9QpllFIXEB9OK9sPq2DDgx3U1LZDIONtXlkSTBXewJcs
e6EVPN9B6sQNxZqp5RPoVeHFbLgd1AIOF9TOEa5RTMPhc26gijTCu1LJX/Lq86+pert5khb8Jc5U
tJqZEGc5/3oLgB+BIEbxQgIU2DYF+W73EhMrM3RmQjhuyjxPQjrABN2CYJ7UEqKjlRAGgP4C4IPn
omYhLIDVFjkH8iB/seIeTISma2h+nL2gou+qsh5umS0h3mdjHAAe3ucvSuTFOobjKj/M6KklH8h3
zgYlRH5tGAxFa9v8pSt/YUtBYzBGt9ZTPIX3DB02YQaQcQ+6VmDlnKa3ZZTXK0vGkAUDhYSLCQik
hI2ajxNaBcImfzHpJ+6YnWTJ1tK5s+8LXjcaCRR02jp/UastDY669UirJ1ruc9BatNEdNzwaPxmh
pPSxOir0kbw/CiIrEBwRJQvAC9H58BIN99wzK8nnV51jAa/qAEii9LTEo5Oz1NZi0ulJkb8kylPP
ZgDt3pIu3quMb8bw5idtNI2gNAeAOZ68wD1zbqsutYqHWYigMLpqpzo06tybAwNOUVSZkX7i9VFE
M9c1AKcxuG1eWDQ6WvtUo5CqGN9uN4Ji2fI8ADYmEDmcDyNT637oY5K9RL2baG4ab2bZkbZyCoDx
6a+JxSlOVoXHtJ6SnGYvHUSTkuFoNQ81niCuj+OyRgH+gxMjwtKnlVrkVY5xBNmGWg5Q+bTZIrm+
bmXNwU6tLL/iZCiVlY9pMBnZyzB1bpn+04w2nix+xcmOWZKFWd2hp7aECKBOdgVaatiy5gotNaqn
AHZbhaYz9fx31E3b1up+6GG1Ce3JVzJ0wfy3sQoRwuR5ZBsJy16mBs3PKOLW7SOvd2G1NxLJ3XV1
8cDLYVrgm2V4pzqf1iyuskgfsHijAVQwea5Nd9C2lEnMrEUf868ZMXfLUSTRUFWAI0a6YyeV0+oS
/Neqq1MkwWDKecfing8k1pUojyodczZ+b0kKZONPXZUEudXJOrGx/P3EB0lut2kLyPVLEW1i003w
pNa5muyAWBkJWNrA47QkDstgBCtNVYZ9nmUvPSC8ppm4xfxmy9icZEaEyMDAHKC2Y5oBW/Gcxv+M
+n0p66paAVUhTT8ZiBAYCrxzAGyHdIS3O2Y+qiDiByRa20bAhNsPlvmtST5wtsIkUK/oygVrssgP
V2ekqNOKw8/wEkq7r2Vw34YPBR4pO/aTmd9a6COpGzXyrm/YZZcIN8kzs0JqlGRKYoKsJ3tp/oe0
69qNW1m2X0SAObySnCTJkocjW7ZfCNuyGbqZmplff1fr4J4zbBJDzN4v8zJAFztVV1i1CnieCScc
qdDBU0dwfe0aFXVzW+b9ykmEKwHLlbuveEGEM0IMhygI+pCzSn3oCOD408kztwjeVlyWmRThkDR2
mdThaJIzsnrqeLL0U93/ZE7pJ6nk1tOv24u4eiQRCpZlNKpFxbZgy3aWyaoilcg5V/8q8heleO6L
DcthS4SwT3lfKNQA2/+5YPs2+Z1mO3n4fXsWq0fhahbCzgBPWmfUwsWCy3FU8h96+tWRSrfs3o38
jaYPebihlLbmJGzSMNodikBTepYLa1eWP+v6lN9L7cgDgBZn8ALSkyd8RXC+pHTdGNoDtKvxmIOR
HOHG3PonE7mSIUwko3VNmnaCdqUeyi6bws+3SEvW1gquKrwLMH5gIsJrlysksQHCIOchDmgO2rFL
fz9WBmkaBCdQj4T00AJJ2vSjWilZS86O5LXJSa2ORfcSDluoH74YosZBMQuCIQiT8hrq+SMhkagD
xqUjZ6Pzqu6YycHtY7y6UlfjC08dcUpewMXHH966+LtU/LGbu7FlWKkrEYKVlahZb/TpSOCt+mn7
nCW+qh3/3SwEQ8qsm4YWWU/OU72LHMXVyKlJtnTxylIhAQgWHAsR8iViQDNHJUMGqjrndr1XRtkv
7cdK3UpirEnh3PlgtAbF6uJly8wWHTWMujorzUOlHNGVZYw3LuDKowI78CMbg15ci6L/TgpLRSlr
hqPb+Zp+JKjHYsl7vNUrfFUOyJ95ZQyHYQkbD+LkaihyVN3oDnOb0XHtpPXzaHRr6dvd+w/yXqDI
LRX0WpYq6HugLbI0bGV2rnLil+nPBJUuTb7V323N0JmJEXR+NeSqHTc9JqSUfpymgEkW7iB1XqTt
yNges9h2+0pzx+rt381PUJkjGOfQRGZiZzoRrzefM111861A/NrJs0FzAjYmvMrI2s9VjVUZkVlM
2C7WoSli0h+m4UvI7s7Yg0sRD4uKmAtYqUUhetOUtm427Fx8lWVEXc4hUJq3F2tFZaITOuK6PGwA
80I4dkCTac5g4Xj3ZDw5BvVRQ7lhX2yJEPQNrCWtTRyIUDL1tx4N7+pmy/WV3QAWwAEAB08Y6hmF
szYlapvZZVydx5QeWZ09q2O11+2tcBH/0qv35YOs8Zo4RzhZDM2CahbW4UVJySFqLbgHeyPzmeqb
anMMta0cqjCthTz+/5VrZUoDpSacqws15PeYtMckzo4jpX/uOgMfYnTQ9SigBYKZKSKy26HKWZJh
WrCXtOLJ3OA0Efb/P8M73GZGkx0LnJrzWaQo2kYPnDK8xPX33NlP+dYrsCYAyDQg4VD1jOdAsJH7
RKkr087DC+sunb2v1I0nYG18S0XdNqrbViidE70dW7N2jIvG/E7x6FYF5to2gwGUE6mb0Pyif9YV
KIOPSlO/0Ch/Jjp9UrUWcQ3nvnv4sQ/XYgS9P8Ss6FvZ1i9oCCT/lrfqBoQHbDG8cAcNA7VC0Jb6
JZ8qr0qIN8FLjwwQsG3VWayuF2KQwK/gQUbX9fmBamhK0iJNjUuUTr9k4nyq0fC6SdPD/dfCBh6a
11rAzBdh/l3ZtFbVE/OidI1XF/ueWv5tCasTASkOx+JAzYvdZcpSScqhBw2oNk1+VVZ+n+7GLSWy
dnoRMPmvEFHDyxnV+w5CoEDd2j5nyUZ8YUuAoN/LNLdJBDPs0o6gxLFS9x8Q4CHe/L8ZCApErgs0
JebL5Di273yynPt5OvEA4pH96LqCoK1woOSCpjryRNpFK6ZTn0ioT7jPrOeXYyZB8BxUvWtD1Nxo
l1B6Ayid0eP9RwnKFSEeWI/oXSGaCnjGSlUGE8MlCoeTZIVeMVRI3+1vH9iVrTZAuwtrBP35EJAQ
zpJaJyays6F5KeMn/UXv7n8pwEeAJwgVh+A5FPuqZmYdDp2am5c+/Wq/SNrb/V8PVQrWJFQecA68
ud6IC6XI+xbnCDTo2o9k/HV7+BUFaCnwdxzeBguGtaAAI83J6FRK0sX8YcIBVSgwnMboFc5WuxjR
tOanCdhKPNdQgCi1XsCxFYtOk9FKFzmZdnK/y/NHuXpOhkOiEM/SfBlE7/adYSIuFLlzgIOAZrAQ
7xWQBkDcyVJFJufSR2+Vaez0sjzS6HJ7DVcO2EyIsEVIK0xpxIXkxkuxp3e3fORzgHmIroXIyi3O
76jJUjylGN4i7Se9ZZ9ILO/qLvtkqbZ3eyb8Kgi24offC7sEtXQgg5ofNtIzMiVt6FymonAt55dp
BiE9aV9TZQtHs/KK8OPMNQzc00XBnmwmDcPjAkLKbjww8IMqDO3Za/Vwe0LLrQFEx4R24eQJoLYS
lKRWw4DQw7F5jc3aDXp5i85qbXwd2RZAs0Ajs6BCHCTDmIoua15z7T07GOXv+z8fxZm82QTKTlHY
ON+PtoisYUAw4tUZPtuxpxT/cnzhkQrLqdBYjfFRkm19Kb/e+/XIvMIOQWAbOTg4ffOv751pmIbQ
ib6MMijl9vXdTzjI9zjmHG8fGiyKNJROFqJTl5Ww1+5omdnOYePu3u//MM9hpXMEI9Lt8++XVARK
FR1cg+gc68Q7OdxIdC0Pz3x8wbZt5MgMdYOCy1AinzI3yasNActLhpVHch1sOWA0hT8+n4BNlGiy
86Z8LZzyZ9OOngM8XJ3oP26v0/INgULnCgoZIq7lBTGoxzTlvKP1a91/J7rmoerPDdEIJ6u2Giks
V+zj6eC8Cwg5Ad4+n5DDWNwbZYPr3B0qx60a7/ZMtsYX1EVSd1KiNRhfi3xg7JL3fze8cCEGw24t
2tfNq4TeJsaP0RjuC4zguUPpsMYj+wZiIAucvNnXZRXacvOa5bHLTkq/xdG/skBQpPC7caJ4JbFw
JYq805NprOlrmn1rdnn3/e4FQnwPhZYcmoyicWH9J9MeTcCg0tfW9utmt+UcrdyH2fDC+ieRBAuo
wPA+NX5Up7z9l58vPJ80q7VQ6jG+Ssj+Z2nH+9vLs/b9BgoBAd4Gmglpp/nxH0dFnSaJpK803unj
QQl3g7oRvVtGi8ADggJ63C9kV1BXOxfRgtAkmuQ0RSu2VzspvIbFXsNxC7aF5la5298JPORHFv0Q
0T4UWgpJUNEv1ruCssmO01e5RyYqPrE7cXsQgJJqnkiGq4KmG2KhW1+H4COVjPwVKZDQ1e/MfSyG
F1TSmJCUU7fkr1M67A3QxBVK4ybynbCLhRjhZuDG1wUCC/lr5RapPzX+7ZO1VOHzRRJuxhSSHo4M
hqc6qun0r9JubL9h4+7WT4BHAZ8GXwnWOJga5qcL4KM2jRM6vLICkWEKLsGNp2ipn+AiASPP1ZPJ
ibznAgoKhotWHdpX09PbM1Uvt5dpbXjg1cAmCpMAzr0wfC1Nmt1lcv+qJE9F5nhxlG9c8TUJcCbA
nSZzMg4RsgiWfjaOtTO+JslDdIidu6OCHw7Rf4cXDMo4HaI46jC8ar612au5u70+fP5z/wF2GC8p
RRoT3of4PLByrCTDLOTXXlakh0JWMhehLhvdtRrW3JkFUD9KaZB3hM6AMkRvoPle6xR+V1Zp02ul
nD5T5Xh7KuKN+BidM8vpqFdGWZNg1JjK2E9pWU2vdjbaL008lIEi0fpgVnIngcYzrO60PWDScPg1
qGpBMIIUinA3Wtua0H846YP4W2Hvoq2ExnI+8+GFtyNGR9g0ZRheQ5ouab6puq8U+3grxSSeX3EW
wrIROWZKZEBMp3ul7U7OxgnbGp//f51dsMzIAYq4D3IH7V3Gx5pueBXiEcYE0JISdw9FmsD3iyVa
Sgjvuhv6LlCqV8XxbRmX/Hz7aK3M4VqEGAmJtFgiDOHNQFFdVnlbdfarw0PPgnGHX0MRdQZi/rYi
WtYFrXyw8ydHv1OJ8xXiFb9QIgBHINc334JWYkqB3HsXIMLp8pZf9y8POg+BXJAXXiM7ItxrNUqo
rRFWB6k6uAkAWNnv2+svRjkwAaR14Kzj4QcyTxXOaJN0dWKgLVBglCcpfNBQsGif8NYR6fW2oJWd
0GRe7AdzGe+S6H+h4SXFjQ6bIDHdMPKVjfjs1vD8/6u7QCx7dMYSw/f0Tep/6Ozy7z6fX5Xr8cek
y/se48vyd4UFaXB7+BWNBBotxGQRAUf8UQw2SSa4Z0eSt0HTDT+qst5bveRKrbUHV+3GkV251DNR
wrOXaZmGZELWBglqw7p3SnfFJnvP1nSEY1sYXWGaA6ajxH6Y+hLdOWAh22KJEu3zj7P7v0UTdYcV
5gmrLMwEXIjg+JdcrS7dyagBYf2rVMDEbMGT1i4LDD2+USjkRHuo+SFA7X09tRFLgzKywh+KPYyW
G5dEP8U0HB+HFD1GqNIDgnX7cIiFcHjdEbPAwYA/C4dkEVmTyhRE6KWVBowR/UVhoxniNQFFoYni
fPAUOn/7Jm73ITWrpxJLH7u51Iy1O9hmv5cYR42G6ZTviV2jvtWwoo134gNkcG3r4ANhr3JCMN4m
YsEK69Aqo2mckQDMXdXBorQCzXejmA9l3mu7Uc3AEWbrDE0Rh/ZY2UbmUUWJ9ooVfufE6386ID0O
ABRKn3K47G5KHYLug1n1Z2MheYh7/p3oYQHENs/mAE4tVnaBwSJs4iqxAhYHym87O0j6nv3txnei
/jpGxcayLHUSl8Z1N9Tdctv6PIaFOUJaG4+uFRT5nbwoOBcIEHD8OaIcFmJywjWbIscu5CFvAqqY
7ien2mLcWZkAh7eDCAdKm2dE5ue9M9SYxXHTBCBy8ED5jKzU7Q1Z3mAe4eB8PkD8mYAWzAUMhWwl
6FXcBGbcI+X80iQvdfFof5G+lmTa3Za1OpkrWcJLl6N02GlDyJIKWBqJJ1X3JtD5dqAQFrFpsMEC
6yuoB32QdHOspyYw5Oe21o426dzBUtyatfvbc1nR4bP7Jqybgr7tYYWe4UE9xs+tnv+RdNVXO+t0
W8xyydAnQoP5gdJU1EDZgpg0bQZnVPHcqWdL2VX3hjugNSxQ56IA0kR3MbDez3d/Aru8OTCVBc1e
Cl+dMrj/65H+B9UiwHhLlEGsKlml1xULKHgpUcSzVbuztjrIacM05poEnLHzz8/6zpKrjtSBnjym
xzb7B4t/PbzwTodpDT63GsOPxquRvVUbwa2VrwcoQuegMSBuFvi3MUukJpHkOmCab6e7yNqIt2+M
L2YbqxqdseIQ4/fE10O33zCMV27A9edbwtnJm6Qs+m7E4gMZTlsDQNjGGyfrePsMrRgycHvQ9Ahc
lEB4fCRyr8y+tGJjU8gGQ/+c45QY7sQCVJ95TvrrtpyPcOX8ZYKbywsf4KeAKl5MzOdaaFaR0uQB
vkbz7MbWPCU3iecUVN3HUuJ4pQXSRYon+DF2cuabdOjwyDo0fUcbYnax4uG7hqYJf6cxSV90Ne1f
iypODkoX2S9Vag1o2gTTSI6GTHUHpllbVsrKjiAthxTmR8AGUIj5deilTJcjO6dB1/YnnY7qsaLJ
5LNQ+3Z7rdYEKWieiagEeiqiQHsuSM8KsCgnNQ1At9R9RkNk+dEi8niewAm8oWdXth+7Dh4VsM7a
KBUQTpmG2oAEnTfygAzHlpyi8qlLzuOdXUu4efcBEgXoA7FZVGzPJ4S0VBn1mZUHZfKk2HtSbxzi
tQXjINT/H1/QJFUn4XgXGD+tzqrzqUqfbbJxHVdu+2wKgiWiVe0waglEyMphfDGZf3vLl4Y3Sp/g
/5o8qYN8Dt+nq2voZK0aN6Y2BKACVfXvSJHL6i6Kf03vt+UspwE5sA7xGqFIGmHyuZxmSjLLSIc+
KNJjsiNsYyNWhgc4EKQCQGmi5YohbEStVold6/UUDO3f+MjubbcM+4Pb3nhIYXzgLAnnaOiMjsiR
0wU1jVztLb+7seV/BHAOU3BKoUhDtAe6jnOm0z7o63fVeqfe3avPm1NZiHTA6AfQY776bJyQYJZG
RP2i0CMHEItvCFheBNDXct8NyEMkvzThlPYW2J07qxoCA1ygEQts+RJm/8Ao1y2EzACVBIwIUIX5
LCga3KdWlRhBYz8w6L9mI6y/1EnwKsB/w0le0fxaDKRMLY3ROD0zA+Oplr/aJd0Rp9gZytvdm4EW
woCzwqLF2ydyCw+MZrD8GCJbPxvzEFmHfzA82mbgsgEXj0D5fJUiOKxSlBIeIXBba2fWd5s3iMtd
jS/c5EKJga8K0zbIp0cp9ai1gXTjV3X+XoNaA5FLhM2Ail4EFstSkzSlI12Q6n+K8Xsdv5fsF5V/
ZMNfkN+7txfrA9uykGbAubChx1Erww/2lf4zOlREgOasRa8ux831nZwe6/Mo524jv5nUc+gppw/l
r6ryytHrQz/NLmz6BLM3iTeukFhF/uFzgtb/v58iqOKicJwWbfjaYLRKt5KeO+nHmPxIpWdC9zka
MTbBFL+oyevtFVi5ufARwarHCbWRcxc0Z6SVGstIDE/3W/0DaARgBm4LWNtPG0BhWMIIiCLhNF/h
oQQZmJ5yV9dqdlVyZA47dRPzVB0MFsm+2KrGX50Qb5UIewmYblvQErJdJbRWnDoIDeOFSaE/lOOX
ziEb01p5cQAMApQRad8P4tz5tPohzSu1hNXqtK5UHqQt4O3Kw8xZkfCg4WGGjyhoVH2SJV2KQhbI
7KmOTb8fP7f2k1m+NFWzv71DaysGkJyDcn7YSwvSyLzUwzZSVfhDcaXtJr1QwebXV7uJWM7Gqq2o
WE7VzVsYAia5SJMboVGYnBswAIUA+ZYTdKNV4rci7DVfraLi2+2JrawhB4WpSHQh74+41HyPTIAk
rMxEGFOqAGdM3FZ6sFWQhO/6+w1NrB2Ow0cRByIuwi2KU/RP6yYeMI12tGm8zt5izVg5b7x0E4UW
6lq7mloJkywerSYIixCxDz9mWxTk/EQJqhDPkYlzwHlMlqHGlKZDIeV90ETZfkSrOSsdnuUuPXaj
80Ks4pOpgbNJjuSN47c2M+D3gB3Dq46TIahgihKVqFPtNiDWcPwumcPx9ilYGx8GLoeMqeipICa7
QerJ9KkYuoD8leK9vEXnuXJ74MCg0hmmJ4DyMj+EVy+IKkfjNDRTFwygYbfab32UeNG4RfGxMglu
eSJgBAg4LxeaS2FDE3ZaiYhO8lX5Nf28d4UA+EVLZbwCaDK7QH8D0OrYJVKdQdeRR4QNHxG+2HjV
l6s0FyFYJW1R22ENfR806PU3FfbRlqxPzrSFPPjoPDU/xBy7DA8WOw1fQ0RTttWgjxqtk4CGdXEc
9aFzpxBU+NbUPltOcdKVb1FV+7Ua7WxmRk9VSMafUZLmv+ySlXuHmODd7xX9wEw9cktD6dyiyHW/
ze1o71B9C2y1fB011GZ9IAsQ2FxgPSKV9joo0ZMgSbNDpDPPVg75NJ5A+n0yERgGyPH2Xq+kPCAR
Sl6Gf8/DL8JJaruKOkOjpQGhsgL+L+IW6pPrN6Xjp3LZ7ywagb1XcjQ/tU0AjSLtN6v0ASYI6XZ9
k9zJnQSzB54JcFm4+KgnAsRofrKnVDcqeUAKRkLrSoYqThuocNZsBVFWzKuZHDGnpRpVq8qTkwbN
t7RFTzQ/rw5Ds7f3veXVb6AMU7eSWotiBGFqIkOgoXZTAmhxGiR57aZjjDz2qcvQzNPxYPYXyp72
hUuay+0dXr6x84kKV00b+qnpB0jtKj9s/XI8WtTVtwLlK+uJc4TcgsIZXlUQhQn7VldIXaGQLUjT
LyNFuk7eVeQRBCp2/yluNJcq8q5hvxxzK826fNXR/B1PlAUbD3EL8cDEk9pPlUVIYBhI1pXDG0FO
zo17m2EttXOu1f7tBV1xEnicCpEqExH1pZOgqmWZpbmSBjZBUXb9OJXEi51jFxu+Pry19l6XPkX1
4GvqAzUzN1e+OU7lmYaPBGYyemq2YdcsHwNey2ChTRSIvoFgFZ4ckqGB24Qm8OiDuq+jY7TlaK8o
69n4gjVT5enoyKQlQVOdSQ1uy7ZySXUvjBikvTMpwgEqOSlNVPckiBJjV1Y/lWarkeTGPHTBFRh4
mxRjrEkw2h4rToN6sLYgjatbYSOXw3l1lnHMSEMaKmMjCbr31N47yoazvTqDq+GFu1zDxXHohDVC
sqsDLtYBB8nWg8DHEJ5MnnZXMAdc5UUOvAdfdGRKOgmS8aF3QKRi7LPuCb+Wfswz4pMcfe3P+vRt
CLecqJWrDMXPa1U58wmu11yH5IY6GMwuSaA6TwbZJ1PmWTDQ5RfUc2xYmauiuOXEnVAEngVRutoh
cq9X2KjSR+NiNPoMwyMJQbRzd3oGfRyuBHH1fGUPtnhocr2EIF052+Wn+nRbGa0dOLBtAZaALgiI
lIhnumcdyELox91vyb7fOHCry2Rq2A4UM8HtFFQL6xtU5BqMBJLmUeMgPWs/pdTNzQ0/cO1cI+KA
iCQaLAPZINx9M9FBuqXj8RgH33KQYHXBF3B7oVZn8j8RiwRTAU6FzjTTIMp32O1CBeep14U7uuk4
LR9c7PiVJCGXgfYaYR+beHDBGNOke9rtx3jXthsW9OrGX0kRVAEr68rOOxv2S+L2vbvZD3p1Fpzq
AiFQvCyWsCVEtntJNmMShJOnIbU+uHl2Morg9q6sbjyAWAjuAZiNIpL57bBtu+Bda7Er6B1sRl+t
4cT6f3BF0CYTqW/E81D+J151hbTaaJR5YCHVh/Y/W+jQtZW6Hl+YQ85QBjgpdR5MzhdjbPwEaIQI
mHziSFu6mUcoBN3sfGAfEA3lTeIEUWWWhYllR0WQ0rh2rV7/TmP7Cwp5PbkESr8tjibQWQR8a3nZ
uE2lu7WGjgjWvUVkeKtRfAjiKN6TGazUwnckVCe2mSILpYY7Zu3t9H59gMZqIMBAKBK1lCLPBiFD
W1Vgmw1UWj6XYfibOM0pG5L77xCvWULnVFCowt/iy32lm9WsBnI4rSEm/v3T2Eo1r9zQ2ej8/6vR
k4kxVCKyLIjVz8QKtmDvW8MLx1obgCtgCNYGzvTm7Ez65e6bidgfGo5qsCg5Snz+9X1iTdHY1Glg
tDA1XiXj9d5KTX6IriUIE5hQqqTW6HEZGPou03f92+0JrFzL2fDCGUU3uyRpKmAInepYD7um+2Qa
qc8Kc+NSrrjsqP1AuIq3a0C2XDhErJlsg6AhdWA2T+kQn3Kp9HvtyU7Ug5IF6K/2T+TpoOlHJFhD
FarwJNedoZeDlqRBlcWuPuoPFnlTh8+SuQvLk9pvBQjWjhluOvfGgbcC3Gp+DkCwlhnDFAMSme5D
F9ng27vEN1nUaEgRomUQz5ovHoBIASP40FG8/Fnp5/ZjnZ+nrQKatZOAB4yHN7hxIRYA1XWpsxjM
FUFpNR5abHph9wogsEeI5N87G/jaqLwCkAXRbMCt5ovV6QzNDx08ZyphBzX/0qqKH0d/bwtZ7shc
iHAARhPRkGGEJQPkLzoBvOrFVnRxuSlzCYLDFw6hVOsDJNCud8f+xXE8s9hqcbIlRDAwzLrOzTyC
zaexY1yikcmjXP6T7UD+nPeelTnX4Xw7lDGawIiC7bCk/TQpbg+2B0e92/vm8ZX/CVHnQobIKZHb
gJA+fUvid7ZF0Lm23WCcBLwOxhhqs8TtZo0VNYUEQ6+P3CF8VuLf958nTlMOL4XD1MSiI0lnRRsn
EoWNH7tK+Dnc6gy2NgOEqaGtkN4GOkbYhinsHVtPqyyQyofQkXw7bw+3p8DXYK5FdM4sZ0BBIfi+
6KY2WKM6GbFJg7bxqU49O30qm4cpTbx7e2/y+CSPids8ZAoUqog6yDLAzs2yj4JIKXZa/GhN5sZk
VpZrJkFYLiea0NlHgoTimWm70trfXquV4ZH8MgE2Bi0r8B/8Xl6ZJVKKDrllJ8dBXp8KryR3W9vI
3aD1AWp1cKYWPelzfUoUOaZlUPU/6V5qft3++hWtMRte0LBho5VxXWJ4AtpiBE5Ts/fNrRwOH2R+
nHhnPhApwStRASsXrhwC811o111xkXW/yEt/BGG3kR4b9W77cy5H0LP6QMpMaiHHYpe+hKZ9v71Y
y61GJAVZVRBlIpIuO8I8HDOjAHSR5NL8Ns1H4KVvD7+yTDionEMa1AhYJuGgtqnVyx2KmgDisr+b
8rhPP6Pp0gF5we+3BS03HZFBOG42UEUcUiTYIFFFbDQMa8Oglj7n7T6a9uaWx7GyVGjZAacDYCtk
B8W5qAXIHUsgZS7RsCt/FVuFkFvDC4+EnutVoToYXqre7F9ls1EAsdR/SMqh9AHQAIDekEyf3+mc
1bnK1JpenPSLpl3i7JtDL2bih/crD1DOwCXj4DrcDV2YhwGstNUbTXYppcw1TMm1rN3tvV5ZKRBa
we/Ag4GEgiFc8A591s1Wt/PLS0Eldxi38Cdb4wt3onQ69J8rw/yiTzu9P+b9xlZsjS/caWDJe+QO
8P3qcCTD3t5YnpWrAAAInh20oUfvUDHNUimVjJe0oJfU/llJzDVSQJcT3b97E66liFHFOh9ylikl
vUiOW/w23/7d6MJpJXptF5mZ0wsIN6ZhV+t3P0FgLeMdeJAiR/RItJi6qsf+Ogm9TKjWTf1xixBm
dQ+uxhe2WFPChlAjphdL37EOlqWXbUXCt0QIxvEwSUitOim9qPreQbcI+6Ak3u1dWNHe16skAqPS
jg6FBYjjhdhW9z6muhboFXq9GXUZ7mBiTcfb8viqCI8qZ91A4IhD2xzRzBzAhyFNqDe7GMPgwn/1
o+FQGH9qg7i59o1tNq9ZXkSU5yO2D9ggno4FcJCoIcibYSpcmPQzqfttEo4tAfz/K0OqbWOqqWWF
Y8bOZnWq+v3tBdsan5+Rq/ENY4iKccBVD6fjlJ82kaHLMzZfIEHTFlFaTa2DBYoyv9T8znmmrX/3
FKDDuY1gaLDNxXbWeWj02ohahgARZGAWi2zjDK8sEYqpP2jTUagAe3O+RFYcFVmURWagsufyaG6V
5S+fVd4z/r/Di7b+VJZMz4lkBAUrn21d+uNY6QMYr3z4xgf0TdhYreWNhA8GVBJwSXAYod/ns6EV
bQelDceA+vGvMt53uTc6GzJWVgx1L7x6BElKuHvCA54lhDq10ckBKT8Pw07bQvRtjS+YahVLLJVK
GD/WgrL5rGobO87XYK5FHDjCnB0DlWaw07j860uRcpeMml2QF2dNjthpSNgzGIf/oDbtbzWwh1Zv
4gcnvtw+yIutQQ0MqCoBHUTxLUhkhK2JlU4ap1htA7lJ3UJ3DRa7svU16t7/gRzUTiILir4si+kx
rR0kW0Y9d4I67rrzs8pHD5wtsoPFzccswDINWntwFGrI8s4XMRxaq8rSAhC7/ID8Z2z52lbX6cU5
gAheXs/JjzguRHgjURPYxgpIwAOCDo8eCPrH2Bk3zsKqDOQhQGiu6qDPEHKfaWdT0+51YJXDQ9Yc
v97eipXRUcuooTwFIDiei5gvkl2DEkwaszFArXm3j6rdvxpeEz5e6rquphOG7+0n5dButTLa+Hqx
ADvNQ81kHYZvpH20M/T9P/l6XkjMeb6x1/PFobREha+pjkH3pBTHLjrdHn7lgHJClP8OL1iIVDXD
LrQw/Eh2tv1JTz8ld9fEwggB0h0GAvxJrhHnMzClBOV7RSUHYN13s4fR2QLwr8wBAoCtw23GRRAD
500xqGU/xjIqGkM3Qkv0Iau8rt+KVaxsNHp34rEA5HSF0N9wEEDAfZaDzPTLwbe3StPXpnE9Ppd/
pXCHTnbKeMD4tfySJZ/zYj8lG5bhB3nLTKljL5Ay5/uAPNyi6gwM5TZKWLUpIFE7nSS5LPdqjdZU
Yd1FMXRtfY5r+6Db7Te8Lf17pU4pjIlerohLiKoEiZTknq4TRd+BvDQGOYJNXMUmzoGlseUBJ5s/
x3WcvMNrdQaX6HIv7VVQhfqt1ZsP9mR1+y5W8wNie4OnjQX9Ae/X/BSaQHED/D41z9bg1K4iWZFH
7N4IiKbWzUNmlL5jVX6jjZXhmXJvZ76W55pHVCnbp2MkneEra/uWKvHBMArql3Ifx64GHM0+jpLo
lzrE/TkcjB9S3Q2uAbClm8pdO+3K2gIuXY08WRnocXIYulhraqo8oYJRchs2NaXHJN16IzbLD02c
siMjaeOxmNbnshin90jXusciRlUwyabWsxMl9myplvcMFKYecLfVJbPTyGO0QOu+TOn26D9Quw2q
kX7LvQVGlMLUgwFt4XsX7EqhN46F+WI6k/Kb2PaQeiUdqzN0vxz5kQkCMbDN1M5rnw7pvrKiX40e
2luY9I9iKOGkIPOFAAHnt+FBfeE0NrEaEzMNg0GZop81CcNzZls/KQpl3rIuJh7RCvRNs5B/cbNW
mvYcho+OgepjGOenTpW9rpL+MEO6qKP9eltpLW0EPKhQWoD7GDrHZc+/zUqIk0SNKZ97tlfs7wlQ
AL/TLQTY8rqjnA4kS6iYQEYDD+tcSBeC6Mxue/lsWS80ftkC3y9vO4YHUQSCbCgBAhXVfHgpMqu4
1Tr57GhoTdDt0tB2060YxsIThCNwLUR4WcO+lBo5xBySKXel8BcdC88yPyvVPk2O9Z1NbkBiDUMR
KE1EcqEkF73u2ET1puwSPdDQRi8P93qyC83ft7d+uStzGaKS7NuKMaCYAiXxnee4uvu1xfA8MInA
GBiNxYpvG0VZRTFYWmAO0kPtFQDW/oPvB+iPl8SjTY/4GEp6wfImwnWPYGzaatDe2Sf0P5twJYDf
natXpANlR6QMhh5Mxh8QbbksjdyKoKxuK3y4vIRYKsS7UUyOEMMCQtjpKB+hYaUHxL70w0ELv4zj
N1tN3dsLtrwniGIgK4caHDy9C+SI2VG17xEzAddM7cbsIQXCOWVfbgtZuJ+c+Qhxb+CHkDpb8EpW
BI1sGBu0YBo0f7IytxieK/2ktF9S8ue2qLUDDMwq0MwAECPdL9hzdSH3jdz2SqBVr4P0uTvcHv6D
kWWut8F4hnGRK8Arv0hiUnVIFCXslKClg+uMf0nVH5B39GLy4Njvav2QVk+9HHlSzZsQPg7NF1SE
uZXJdlMeKPlz3zzn1W9tOlTxRrx2bSf/92VoqTA/mVPd2lrkYOZJ+rma3BGQ0+58e/Zri8upiVBC
DBMN5GxzEdQc0iztmYqa/aM8Pk6fbw//ERcQFxcmpgruXBMMPyIiREYTaxVmEM68JntWYaOHF/UG
MAmmR0prTx2pX0mfLBvEi5Hf9Xta2nsl+ROC6yIqfhT5UWVHacuEX05a5cAwB7TBcM8WxXaWOdlm
DQf+LKfMc2GlbDh/y4s+H19QuaXSJWmdYvyx+ttr1k5Xm91IT3bTbQjamoi4e1Wo6WUPQRrMGVCZ
k2TaUCarU8E6Af8I7MgC0RNzcEGESvezrhefwW12acry1FfNDzZsgS7WRPGqXmhHYJYWXLgtHPYw
aQsTpF/9s9lEh5oh6V87/0falTXJiSvdX0QEAsTySlFbb9V4adv9Qni8ABKbEPuv/w7t796pUhFF
tG9MjOfBMWRJSkmpzHNOZhvDiD/f9svrnYX45MyWkmoqI04dlsFW0nw1sZv7+L5ay8ssLQ4iFeBE
0RVqFk693Frc63srSiMaCqfzvabx380ZQFcjUAWBvMAGQrXWvDRQJAytSnDfhIk1+DpO+Srqt9g8
t6dqcRiA2s5tufAQUvGOmjaME4egc+hB+Vr3NfQfum1gaS2QywRfELKQM6b3chg2s2REmwnDaDO0
8dADzuSnVhtW9so1C2ierjM7SnjqGJ0LPKxOw9SNNvmM38/J1hQfWxC9s23XtZtRL32ZfzXdl9sj
XJjCi+hbWSiPsATsPETfIsZr2/fI7vb3F2bw4vuz/bMIJombwRYDvq+1G9MLLL5Jv7zXwpui36zR
gOj46hgArSgWOo8mILq3aX+MTV/kK2SE60HABKowOGtAs3NVQEBCi8QiYprAQNvjbdnxQ9queNr1
CYN6C+iWc3ciJExVDkcMoYvK5HQCqtPekHrHtSdqhMXw3lZ2iOgv7My/42w9ajyEJs7t6QOBRNPP
Sa4M49qd5kZmJhjI0GMDultx5LRkgI9qNcQExWbKAtC4bi/22veNy58vBrdBXkU6H3i+pRRCUZm1
thfnPX0WFiC3j1AOWX78B0hR5L8vTTTQujS6KHNPA5rlgfgE9GZd3jcejuLOTJ7b0vmOV8VrE9GN
JfNP7xrflXFlfHoDJy+91D2Zk/vIanb0WL7SpY/M31AHiBo4Ih7gYOcw/HKAXFhawWvHPlH92SvK
YIru+iE0phMvJ7/Pt0bbbyPD2xA73jdkDUigOPrbCD0btZr52gagSplez22kLgZYz7t6Z075b8er
dxONgjwTaxHe0lKe21Jmk9sg4JWdZ5/qSQofJc99E1ufjGL61DQsAdugPFZVu3MGfT815jv3wp+R
QgROx3MEY1XRJUkSRY3BNPuUDPfys9m8Tx7+6vPK4PQIvRhYgs+DjuXvKP647YrKoYfvI1eC4ABg
CSwT8EOXbiLw9T4aeudUVj+Lpt8M+YFqv27bULbzHxuAyiMfPldWrnhSI21Gx+nsE/cZPULL5Pbn
r30NQzj7vJKWsUejjLmHz0PF+1thNE+xKB80Q94Lu1pJvS+OBBJgWO85r6wCoZg5GZDeGO3T5DXQ
h018/vP2WJRX7Z+pAn4FrYEcAOZVdIYGiictrBapRDDckQwV0+tQmX5X3ZuuCG7bWhzMmS1l3kQ5
paxDTu5kFPGuzGVA18g/Si7rajSKcyWyboYEzbVPDElqJygg9iG9xxbkbrv95a6h5ZfGA2YmlNOQ
qpmBFJeuPGVOkzgDs08dMsEi8vZT/+n2jP0p3VyeqkDJgxWD6+GPusSljVgb3aGxxvgZmUbhQMrY
LA65UbVB0+vQNRxoSxGbuNM2N/r6U+90ScAGER8raQ5+B/Tq86AJetRFlj8XBcrYscutLyxlw8ey
aMY9TrAeJGlU1QuIvhw6EmWHyrQhzDB50UboEiSNlCeVHyGS3XKdiC13mvGjLCTWMEqsfTQk0YNo
RLcHgKU7ZHjuBq4NSVtTJu62kA7bmR3v/UnnyR3POGJqZ2j5HXO6b0jT/XZg/V6STH9u7JrvcoN7
W5J53yahN/s6Yx3UVHj1oLXWtAPJ1bpvASLv/Eh0pt905XjKBjs+0VyicytgRhsBZdQdTdg/A8jF
vlMmZBNXZhtYItKevLHoH5AZ5tsab9N7UnHISvQAlk5pXwY2pEg+msxCriPTS7SibCPfSJNk60XM
3I2OUX2I2iTfJB13XiLNLncRa/KD1VFtX8o4u68EszdsGoyjcKyvFR2SDVLylj+WUxw6etRttNho
NkSmme/WJL/XhP5P3EMuvJDaxwSlhl/g+N72oaUdPieQQRtF0vUKo+Y0yIRaPYmfo45CJIPfo1Om
zw3rszvKfUG6lftj6XxHDx80AQE/FTGnEgY0jiS0JzR+dpJkl2vFLpLxfeas8dMXzeAdiHInOvvg
H2VfNGBD6pMdP1sAaYBvmTxg8U99+86mO28nChRKAZ1+019S93gHeW/TKaPoVLrlDwv1I78h0Uro
tHSOABQFK9DtxV5XTq26MXK99aR2MkbNN0w0os1WMsqq2MXbMM5MqBlF0uZWPaLz5qmzK9uPgbsE
/Icf4sb7bIg2tGsnaOV4tAdsFo2uWF+6LyHaN98uUJG/wppxBk5W6lTRaXCyHcu+V+isnI3f2bQy
j4t28EwAWR2iF1c13rQZzFbPp+gkCvA95WdAU/zW+WAVX2/vqMX1coDZN2dAIxQPL32vGrNK2qh2
naJsa/JHvkaUWfg+LgJoQ0NtH+9P9dEGvkOKzLkXnVow1kD0/XD756tpgdkZ8H2ksCAFiZyfKqWY
apOHruOpdsLRYMAjOnNTaGZ8N9VF/NiavAt0mbs+JNDlYQCQLCj6wT0Q00yD279kYaB4171xZ+H+
V3l7FrFYjhSXGwRKhsgHp2Tl7FvyCKCWZ+oDUrJQpb9cKYD5I3BKZfzMosYv9ckHXXdTOdB1ofvb
Q1maVKidANmI2gDYO2pY7pXRMA5mEz+jLHzw2LDHtXhfuShJW7avMT2QeR9Ct+g7b/LHKNPflzh/
2+Dn5hWfbOO2TYd0QJwwut8marzQpNn3nbEyoQsrNqMD5o7N8P4rYH4/IUNfGBzniAycR7qWsTIW
AjjkQlCgAp4Mgq4qLLW06t4cTDM6jU1SbY3UnjYl9aDoWKDizjKSfR37ogiMQrh7FH9Rde8itq9S
neKOjZKfDYKM3cDjauNIgaI4abM9aubf3Dp2A04iRAacj35eapCCq9rfqUfv047+anlrPU7SaIOO
pciT0bFfmbmFC2smK0EfbJ7AK5VXS5AiZbobnTQI/kSpuY0zJ9SL8nDbDxcXCP6OOwuSHRDGufR4
RKnG5EDh/GS6kQ+W5UasGFBFvP6cHv9aUKWa+rjK+kxLtFMU9UHBhT9YBmIl03nOJwoJ7+K+lZpf
G0XAJ7K3nPa5o+792HuH2C6ONm03My3FHfpH4sotz9MDydfQ1IuTDR1UexYYcPHn5SwQKgSLiQs3
rR5tNygJ6pvjSqCzEFdB/tFBCyHwbUA6VHZcVtN+rNDj7DS2HyL9c5FlgaELNCiBQsv44faqLm2L
maA9N0ecGfLKOWZzq6dFmsXPaYVVFT801w4Svm/T/agZG7s53ja35ETI6LnY4Uh8XnVzZW0hJFgP
2mkYnxg7iJ+3P7/oQnicwz2RwXChA365PBJdJWVn9NqpHyi51yIbHbaoiQY2FZBEbAJGJG88I5zK
mj1EjtvsrcnJgriJvuIVGwdTa0bbHEWMj3aURT+GzCGbKrc6v3e0ZmeKzrm3arHW4nvJp8ishIa2
qniNqaBTgdjS6DNMSuN+ju14YxqZX0fa9vbcLNxYYE3+14rK9aCjxnmVUu2kEzjWhr22/T1jKxms
RSPAwYFWB/TsFYKhcamwh6LAISGpF+CJmQdNCv1cyCOQrSvqeCUAXNoqc9ZnhnwAJqRmMSaI1uEV
VGonzWZ+NSWQSvqd8adGQARZX9kqy7aQgTRn+Ve8QC59yzSTHH0yMTZtfqihxRPJ26Cc0NOegB/V
rVWklnYmusv/19z892eJ7wx6rBXNMLSJQVub7L2xQdf0l8YI0xqt3YqVNPKiOahAoHkm4oYrGVCz
Jx6T1fxUKFB8xwkKXRN/b1Hgn8vgticuTCTiRKhmztm6OV13OTLadkktCKLpNulRkE5fu8jc91q6
rWW6r7Jp5ThdOHPOzamOX/dpXibugJt/8oHwa98pyzZfWxffV86czJG5M9r4/lQisvXzNQyKWvf/
Y+CtpRx6YIP3PJ8fZ57gNLopSdFiANL6aThBXPrTnnYITrY4phPupz2uvt7e6rn30WDiVc87n5IM
wYbzMvT9g6iqQ6SnK3t9wWMwcGfm2wNii6allz/LHgdDT0tEVFO06yDFl4k7rWt9niSHIc430Nlc
CXQW/ebMoDIPZGQdN109Orla90i5d1cUGLeHyGocg0kjKzviLSRUMmSAzSMRDggeROvU17OhF1HB
px7z3lFgDYv20UTPL12+2tnH0hcAkPYAHnWHarL23MC6x9Wa+MviHAOwA+kyoMKukqij1iTgo8wP
zxTthbWndgCQf2c3kGr4khUfb+/Led9djXeW+cFTY+4RqiRY6gpdBvn8mm71IrAyunXJQzz8LK3U
j3AO5O4mslce1m8U6yubM8oTik3QrldbLJDO1ce2rKNTYn8oB+5XNglSlN8ni/hOEzrDV3dEUzEo
oOhk27We30GYsBrTjSTlRivkhuexX6IdGJ8euaMHHlRMa2I9QcR0Xw6Hpq5RnjY3ci69RQetNzbM
unfEfaqPuCsSX2vAP0Uj2Wjv0ieGLEncP6XpdxodKIcS63fN+zLS4ySOydCvHIOqvuTbvoZ74chF
vQUToPizTHo8Nro0OsXDq+y2+XgqdOQVk8kn0w97LPyWHAy7e9boU9GDjsITPPXGrQFoc4V+1rbO
gKtzD7ed4I2rpa7I/JMMAP4RqKl5qQidZmySE+9kx4+D0QRD+8VDxM9JvRHQCR8nzR/Jrpruy+rV
NHAnjZBVFd80fdpQCq4t+yeWYmOl1WYawq5xAwsycnLcjc3viD14pRVEYu3x+Cbjd/2jEcPCa0ER
UcPyJhJOyxiFYDV+TcGqbQKXEfHvop8Cg9xp/UthNXjwfWmqR3S72XJz2yHjZiR7U9/lFkP60gRc
4ZXaBQQC79GMd5/VT5Pzqer2nYUeaqH0XnrrMA2vXZMd7eJnLgakdt1DlayEyAvlTmNOPnrQSZuJ
O1S5Hl13KppERtaJNlB/TJ40eZfz+7EOKVyeVS+N+GWlRxQ63q3NOXukhSPdsEHmA0VefePJeuxr
tDeyTnb03FaPVXjbt2aHVlYJuDiE5kB2I5mmOrwleZe0laAn4LkevQFYeRuphOmdkIE/o4AeAjqS
IGdyheVxJNIplajpCXjQoIkeGrLWP2IhpMBA/rWgXH0D6AudlC096VYYU4j8ml9uz9SSAZCpoMYE
K+gYoh4Nll0MQ4NOBkaX+74js5WrdPH7JgAiwGoCiKTCncwCoAuJBNopBxPgsNYDd+3ryvTUtUSb
4AZfr8Snwnhy5VpNfuFaRPINKVLkc+blVqbHa0eziwthn6rOerSG9sQG9zMbqk/MiILRiQ8DlWsc
1CXnReqDgnEO5NNVAsnpjZ50DM7bMYlLUULLo+yg+19AymBlda5MYePPOkC48XHzo95xGVkxG0mQ
VLRZqJt3dfFig3vevg8hhDY3lyaMSxMG9AO7DqTmMCnG7tgaJupWIDqfSsNdgxVchW0whYTznF8A
1+CqlfoUlwWLE5jS+zgQfbNHr3DH9+wygWym+bONi/3tzXP1CJ0NApsEQB9FDUeNl0kvqBl5FQ95
+iWx70jyvcYGStfyVUvjAtYXtDJcOdeCTeAjG3nborEqUBv1rknyXeXKe7fqf+DZdqCN8/v2sJa8
wgQBEnUOJJ+AhrlcMjGZfRx5Ng/laAMAmfBPMrZOlWG9N+GL6Zvbq+JtBrAlVQOAzMjx2p4mHoLE
79cSAecP0aycb1cbWLGhuB+L08Rikc5DvBB/Wlb8ZTLtOyAfUFtvfhhx+QQCw1orjWWb6Mk9a3kD
HKfcqxMqVWM5WBz3aOrL5CP6hIDR9YrSldXdgwb6F5sYnvEfcyoUU8vGLqmoyQHBjYMcb0O9E9B/
/wunAI8HATvOJizZ7KRnb8NO4zFvszoLM8joF4MT0tELp34t7bm0pQCpAQsC15F5tYd7d4yIyaoK
uuDg3VnxRL8wkey79lMa4ci97eiLxhwIuYIQAdamejmNtIgzpAfKcKzroLRQTCzTo9fn/qittQdY
MjVrqQNnAUli1N0upy+zKjNtc1mFrcRp1L+MaEIgpx94Ktwe0pLvAZn0RuhCrx01d5TTsuWmqZWh
yGKy09BVbqNNFIKq5KdtsI+IWh/0xnqnSvnbIf/W5AkRFyQH3npCnDlHojGpOwxWG+OBaA/eSgLg
6prHJj7//Dy5Z5+veNoWqYirUPg9C1Y11pfOu/PPK65ts1JqRolf776WAu+2btjYK0fd2gjmZTsb
AaN11qJNaBVO6VaTO/N/nCDlxOmZVed1js+3+kF7Isb+tlPN//tFOI35B/ceAgLgBINSq0yQDnRH
h07AVdho077M74Z+V+VfWfmhGA7U2ItxzeDCbsGFh9cJVDYRvXtKXNeCo1S0rC7CQhfyHkwy7cHh
9eh7paEF8ciM9x8EEPMEjwiXEUAMagJmqKcyEu0Ae96OfUTB+lexylFc8DLcdYhNoEoKiTN1EulI
UlvrkiJExygG7MzAtE0PvMsGICXXqZ7rRNuyst9omfe5ybVtTdNTxkeabAAC6sWzQVE1rFLCfBzT
7adymob71k147BtdXH3EEhKwjdzMPMIOtK8rr/WrLtcfKpOmQSVsfVsVae1Dgjs+RoXV+7Zs0/s4
YdFmqHv+LIUdoz2bGTnHNurYl6JOsMzlxo6tAB1v9vY0bQukTjo/y4YM7+/Yg5S+Pj3gJacdAbmL
AqwPO8VZXpCd2ZtIXKM8DlUvYI98Q+SvvduSky7Iq1tG36pUGyUowg3AhynXt73moEOKA5k8MG0d
q/BN5v4mZhe9mJpu+N4Q22SLF/8nu0LHhayyWKiTxMsCZqO5SjQl9ZERc/QTEpM7KAxE3z1uGJ3f
xlD103hqbDKroHd55swCf6T2CcjbTzm6nwZ9yfunOs8dzEu/1gF1Yesjy4Hi2tvRj1LU5davBmg/
xp7Bw9H2fk6aBK2Z9CsbdMkGej6Cygn5BLxWlNvFGCZSUMKy0KA+4AH5Gt1u+fuoG815WFQM1ePL
6YbMxOMQl3778CuXZCVzvrDfLZQGkZ3Dmx0bRHmH0MYFgZ1aeRhbpZ9Or4Q/pv1dBye4fZAt7EFk
WXGAofKPKEZ9zrF+auuoSYswG8Ea5A9V7QI0tFIqWpgsBDB4TuGex4vRVELOhJigIld1HubJMfro
jGuZzOvDGA1xwIRD6XHm9ihrXY50kkRoWejEn3s0mACXd3t7lpYGAE2amSKMnmlXyRmvqvRUS4oi
TMWGti/2Wil45ftq+b3K0zGPOnzf8rbeFvnT/+nnq+qwsccjqo/4vHMP5HqzJqo071flMrQgsg1Y
4IzKuTrH5ZjFdcKrLJzsdiOr9miaJ7wvcFwf9VX+09JUnRtTNp7bZzRHk9gsHMm9iyPR+Hh7rpY2
3oxaQo4D3BrXVL5v8XywXcAhwibellz6LSv9nATl7raZhX0HyiGkgPGA0CH4qOzvDv2aULrKsSWm
ODBJcbJqeogG4/VvzAASRsANBkxFOWoR5AqNWmkeJmYbolDi971xqOi4MpqFcAgpoTnLACe4xofG
3iTzWSoqHDV0MvPard2zrUUek+lks8aPoHEdZStplAVHmJcI7xTknCFlo0R4zCrgc6Ssw+RZy4tt
XZbv3/SzXDPQjVgkNIxTPCF3WO06ZSlCs0Ky0adrNZ+FbQNJe3CJQRPDplH1g9LSMzlvjCqkRpB/
+DC81EOwprm64M3QpcVFC22tmbWvjEFYLclYFlWhl40fu2oLQR7gaTXXn/jfzNbMEoVX40/1OecU
xBIMejzhkFebFv+uJLCXlhsMIJDeZu7jFWlilFiiAkTncEyyzRgM49pULRqA/Bj0ihDVXzU01zWc
8MB21yGKWSLI8O/trbj0fdzneOzi+MK9ruz4jJSe0+c1JggNl9om2ZnkeNvC0mKfW1Cu2cYRpHbj
Dk+qOPNjxwgQ+G217h/Q1W8bWhqKN6tYICOBTJUKB0/SaazHwRJh/F0kB++dwmbz2xmUM7DpUJVE
OUbVC3C0LtZH2xahLF9GsTGcNbrS4u8/M6DsCtbzqk1MGLDyPdH30fs0p+ffj5oxcl2gKUHwQU2i
WK3ILVtoVSjT+rcp8TIxiveHPHi9QI1gLuXg/FCcyc0q9OTT+io0W0BfgdZbWeEFV7r4vuJKkuht
0mT4fp/II9f6z0hA7ewoPSBFuXJ3LCzGhSklejMHiQRXAlNj7evQQfp821cXLtqLz8/mz/IMZTsZ
Za1hUzhQYHD9CKW1/v1HH7LeEJ9wcJFDlEgZgZbWedLEXhlaNjoFW4Alad74TlmB2amQGwaGFtoh
Lt4dynWXO61W2lGJFbHQJ1rKV2lZu7bJ0ZJkjcK8uCIzawGehVKomjEjg5MAQ+5WIeMP06HlK0+b
xRU5+7yy+2xdQOXRtvF5yY+OvpVk29fv1Mj/M11nRpTpInbeDUjkV2GR79xs1x9ue9XKFKnKvngN
9CJjThXaxYaXUBNYcaml/TeLmYDCh57nV9gMI2oqnpRwKVF06dMgjV9aGqXPDY/1o2X208rlqiwJ
SnkXclFqwryunY7o5aCHfSpOTmF/d3tx59bJyqiUiOfKjHJqjTUe7P3Y6+HU3ZvRPpUf9PTRABTE
Ldc0+xZNzfECulUA56FWUiZDI7HZcD20+e8x/zIZedAP3T6NPxRVtuIMymL9GRZw83MLN2TmVGkJ
NCWVckwKPbRMKyj079GsCwPJD/L9ttMt2wGfCKxBJLLVYM7J3aLS7UYPs3hPnHRTMmAtQG37edvM
ojPMqjL/b0bZOqM1Gq0B5nXYxskm11LpF1TzQTZbGc6SnbmniD3Xu9DKQjmZIb3G7FikJASQJjaC
avK9T+8fybmF+Recnf0UbagJRAlJ2DjoSlMcZITevCujUE6Ct8U/tzEv2pmNovCmIp9gg1vA4wT5
Wu5kcZbmqhk0ZNGdQSV5xSOkIcHfJOFkfbeyB8jIeN2K/y4OAbDaWYYB4meqkGwe96WHNCwJq6zz
u4MLicLb67BmQPEoxO2c5o0kYU+/tLtGrjxyVej5nzX4dwBvf3+2BlZm18JoBdZZFvfCRE/IFtIb
ptN/dUR3sF10Bp4KcFqbL3nrBExLwN9xtnqabCqbb7mF/o688DYJG4LEhNakTIMM7NS/mARoVFHU
C+c8lTIJYz+lNa08EnbJ1kVZ8t1dxHCGQ9voP99Xz/C4mMQYcZuEKdmz9CjWTtTFRQQ3DkIQc8FD
FeuFvGoWd5GB329/dptPn2/PztLZhiTS/ICcxVlU4IA94YEKppoxqyIep8HbjPa+7ZNt33fBbUtz
eHGWrfrjLEA+ezO6w7HUDWW0kpqx1HFaj+zoePkWieLjaLmbnmitPw5oiwxy722bi6M7s6lcfDR3
ZTpy2ATwz9e841TcG6bwnfrXbTuLh8WZHSVsZ5Gdj5mY9HAsXjT9idLXOP4LKS0Hjbn/O39KtNsR
2cDRYAOSaI9tPz62BOq+FcRjozUq4VuW/tZazT55trFz3jrR2I16qA9pUNBTyR8csU1tL3DHajuV
lQ9Z1KCov5bDS6VD2PJ9ycA3X6FvrE0QKyGpN/vSmf1GLyYzESbmk0Lr9ARQhu76HdvfXrUljwT2
H8EK6vz4j2LFKiWFvC5G2SePnJ3q5lHrPsnkExvKrS6/3Db2BktQ5/TcmnIOMWFGw9DDGjhtd3Ty
tunonfCYB1A02RK9OoKIfyjTKnAB4NVdSEcMWdCI+KCbJGjz6Vtcu5tGiJXj8W3f3fhd6iE+VnGT
mPNaOwioPe+XGR25A+m51tezQwJGhE7YNlrrvry0M89mQ40TE9dI00hgZxrWGFSJ9WL3GmqKchsz
d3N75tdMKZuzQWcfO+PYOM24K/rnqg9KcTDXGtguXobnI1L2Z1+MkzDdTg8jjT8yMuwiO/NRtXwg
deSPMfoMx+jLmI4faJHtmqx4loN9Nwr0tWcQVI4hcoyebizhgYksEmMDsMd5fLg9FSqx9s/GQjCD
Ix8dlRBrXm6sPq08ybzZ5bO7sjw4trYj1rGtH8Yava/z6CERiD0L8BBB67hte+keA7Lqv6bnl8PZ
nnZ5m9pwfz2sQVS8Y2tcr8XNPJcOZqlI4HmVo96G8LSG5wCOrOy3hyA9z1s/ZZAmb17N4XuSrInc
L9hDYh9X0tydDyLrykxy3kFkwGNQ+o22vNzpv6thP4IRSz7Fa91S5pNB2aF4TCHZBNgdtLnfeL5n
M5dkXPfsJMfM2ePv2p18Ztd+4aYfXDBcUHOHMnfKdoO2Vl1YuNVgF8NDhIPEsioLYVd9Ukd5oodd
vLdZgPo/IJPvdooLE8rehJpfR1sLQ9P6YkPEF7QIeb/bXVhQtmWqd7XDc6yTYwO1AbJBWXb/ownl
tswKDdWdESYi/lHKu3QNVrewc5DNnHMFAEfPXYsvd44RxwAysAxvasBNumkLcf/g9jIsrTTIPuhk
MxNir1DqTUeTlnvmFBbCeuV9FqDNya9itdXIohmUEuBUKElfodRZnUDhhTtTqHl3nr0XWupPfbmy
GgvHPah8/xpRVkMrcAqDeDOFgLL4WokqWOoP5IGnK667Npj57892ZVb0BfO4hcFY20RuvHxfkhUT
C8kUVHRAFAKSGBl5Nd8PuQirbCxvCmNyHIc7hFzdS09X6nmL40DCH4ANvJAwb5fjSOrGTkDlnFDY
3df1HpL7SDnfdq+leBJ4Q8BrkEpFjl4V4WAzm8+l4xgywwAtL/ZT3p6g0oKYztl2JRpnASmWy/Z3
Y8p7h1mbrs43jbm2ZAsbCT8DfBnkpQiyU8pZoHud5lrCHEPoCmV8A4Gi94caFwYU30uI1aF3kjOG
FpopZdvK+kdmup/X76tCzLe4B6I3euSh8+xcAL5cMogAVR3kYcdwajbQhuUrp8FSlOABvY6wGNn1
uTfv5fehbtyg7quNCGW6TeaAtG7mm9K556a2qxsHZKgnkMX9mj7rzo/brrKwe3EMAVYCDMB8rypL
1EYGR9JCN0Np7xr3h1OB05SvohQXNhYK2Cgxo202dHzV8nyHFiyT4MQMWfaQN3VQj4BHD7+L0ttA
yvcvRjQDbu2ZZIxdfDmZRpYb5tiaVuj2oI1+t9tTBvJ0w9Y4s0szBzAZqs0Aey/kCWrDSgCHgx0m
txa9k6Vvtj4A7Ss+vrSJzuyo3X3kaGROh06QYe8+OanwWx7enrA1A8p1hw4KEO03YUDnd2gVnK3B
ZlS22dv2AaJ7Rlmipg3gxOWKpH3ST6LUrbA0Mn0vaVv70DZJfTBE8wczRp4omqTYC7v8bsgepEyb
VBuUfSzfg6rYynW1cPzOOGVsY0gtWUjJXv6YnEZmmWg9DcvmQRgHUTyQNRXKZRO4c2clafSoVk6l
tmliSGFXNLRl9T2z4gfXKw+1R7d/sW5Ay//HjHIq9TxOpkaHmdSSW+L2wfAX+cwZhvBfC/MWOLty
89RtUtsuaZixT8N2WIMgLYT0HjJhwMmh18n14yglU5IWFbFCuwlodG+lCFJ2jN+7OpjdK7tocU3O
bCk+OMoBVwUuqbBoDT8zNtA2ap21lNHiTjozovhW29Yjk29Gms0v/f1tpgAKQcs6aiMDMQdcl6th
M3Rs6UBqCV2stVlqD4YzHm+71OKZdmZCGQAIaHqhiRQ7NSndeyA85MYG+92XhVb5lVUMu/fbm1Gl
KO/jWkUx83JIaCIgbTDBYa+xAlfmvmm1G160gXx/EzNMGDGhXwwhactxlEPOGatBA7zRCjVxqNjh
cHscSwuPqw03Ad4+5KqXEDftLM9JjCM087Xv+TvBq28H6PnnlX1YlK09pvOydNaW8k1TP4A/e3sE
C29eBIv/jkBxLjfOo77LMQJQ5dD4qyxQITgU2hYdpkt/WJNZWNqN59YUP9NoDspCDWtm5SID/tQT
gm4T+9tDmj+iPOOBrgGeYC5XQgxICQQodE+aAoKYYco/gsTk5+hxHNN/DPOlcp85joHb5pb2DtDF
7qx16kGtTZlBNC6vPb2CLwPfgF5ioFRqQQpO/bDGJ5g/dD2ufw0pkxdBpiYTBgyNVVXfSTZA5MTT
IIqRveTIZgSugArj7bEt+rcF4DE2zvyPsk9LT/YVH7gVDsOzm2zTdiVmW/6+hTcqkh/A1Sm7s+QD
AmM6WSFNoM7ie2vIlSV/c9HOHNfx7ONq1QXFcwEoUWWEZr9rC6gs+XwNprm0/OcmlD2aJX2foZeh
ESYQfJuCwbgrEzR4+4uFALGdgFbgYp1V0nY7xdA8AbYv5I2o/ZSY08ZrxJou0JKHgRYFHjJKYOCC
Ksutp5UJuFJqhC4xt+lkH73MC8xRwxsxgUC5I1Yu56XlR8JrVhElSO+pmgB9FEOOlqAoRqF69KVb
e18tLg1Q+diV4Elcg0zq2ptGwo3QGePoxckHEyjaOk99OlraxqM9/YvrAIlKZA896kLLSY3MJq0k
likhAmY9ONUTXduOi+48d+AAoQi0DDrP51lcVqOPYtHkuhFmJA9E8hwlvwhbO6MXZw2nJh5RIGdc
dd2pndbQit7GrFXUh1ptYEb6zuKQ3VqpiCwZQsoTKXLAsIAXVUYjO9sb3RSr33YQFOKUfzZ6Q/oG
QcM4k5NmxdmWnPvcnLI4UDywWd7O5ui3xP2c5bso2xXdZ9P7evvQXFolPEMBfUZ7HESFyqFG8Ajg
pqehkNx+dfrXaNrV6QoCc3nq/jVhXDqCMNDrYepgwqmPqbetpqMljyTd3x7IUmxwPhDlOCCFdFle
YsbQ5WkadvE9FLV7Zw+5IPN3tMbMXTQGp4bQNarjSL9eDqmqNKMxNWzWXDTjUbcz+pHp0sEDISdH
OniolQjR2wHymkyHkMrgBLdHuzinYN8hcoAw2pVkjnBdHiVuboQkbh9Fzf8ZZIT6DLJ2fhetOeOi
j5wZm3/M2U6OBcjQo5bh5Ku39c+CHcq12HHpbEWWET2NUVQgaIl6aSGn2VR689na0Q9p+mSXx9vT
tTyCf7+vjCAD2aLMdWaESGv50vhZF4fxL/BNCNv/taH4RD6ySXodbMhoGiAbP32B5xt+WnZf/rfB
KKFVByVaRmzsJ4Bw9kjTQg+rC1JtxcPWlkQJTEUyQEfEghWc7ynkD5xDVLh/c6hCOALPEfxx1QEo
70az6tCkD44VxI+avqkfh3ZlHItLf2ZDmS0HzV81DSKNQMq8JsOuIYe2+/0XC0KhOWsA4Yg2icoZ
mnlFzEmJqTKyuyL6NuuE6X20ElQtjuPMiHKKVo2RkcaMMA6o7dSez4atldor187iop8ZUQ5R1oo0
NymMGNrz/3H2ZV2O6ky2v4i1hJhfAds5VWXaOVRmvbCyhmQWQggQ/PrenHu7PxvTpn0e6ilXIUsK
hUIRO/Z2kK2+PjsAzgRgs5HMRVLrrAMmakiXqd5CIrdCpvizB3PX5a04n4CBTlYArwDqQv5s3pk9
EoqyvoYcrrofue0zeWVjCl65cLmARkH2BHGa682ORaQPSmjoBd1bGdm4Kg/QVXV5CueuHfVcdCqQ
qRkJBflZnr1WaoTGBhKRBh/ih7jXX9HlA+xVUR08ka4EgZNTOn2mIeWJ8jhotZGtAeX0qeONoz63
cxCC7GsZjvmHGOFIAhL/NIyVY7i0MTjJGAPoSSTrZh4ejFqJlwpp7qNvQDhEbMXBL38eoEz07xl4
eczmoSRtOivD24zk92CKSpvny5uy+P2p7IYEDXZ/3pkrWBdZWgpRxGYIim4H8tHL3z8/3VgXlPQm
6j8o9875WxOnUG7mJda+dlCFukltYCCvPxogOIY6JSq56PCfv1+sCgJcNaS/9nqp9Beeev1PTSVr
yj3/PLtmFoXoGMJDKE6iTW/O2uYxoC2lHPS9pjxAP9FGQoxPpRzEJW+1ZYJYoNyJ9K5RoCFFpZf/
KdqVA7SwV2AxgeIy4PoWKjmzI6p3Go8tUyP7bWSSXZVeyf4wuYDj788LYSOURlpCATIe9GEbN81G
scSnQtuAMO+yVSzNBLk6E1hSQMCRXTg9nRYfhVahc35vNsPme1urzdXfpyA2wvWLHjgQUc/uFN1k
WZX2ubHX3I9u364B9hZ+/oT4h2GjCRGJu9lGtA4pdRPwlb0LbG//Zl4fcaFk+5/vnxWd4oI5tnAN
QPW+huoBCD3QMOyuXyJcKKCkxisZWbPZFgiQgieW3hvg0LL9FH0+ay/Y85OPUiPKz0B7w6/g+J/u
MYGkhpQ86/ZasS0BREn9NA6vnQOGQD5+aiKiYKmdRaZxEhUdN5MeFZLXKMmCRq4EQOdXFgbACkF8
D3VadOeezsFprcRU6BTcG0W1xSUV1FXYaNvCXTkPa+NMfz96iHDg1vVcYZwYYbzQQsPg28i6KVf7
2hc3BU0QAAUg13fWUyl1Whaqoh2aSFgoJPndtY5v2MnvyxuzNsx0gI7mQ5GtHKxM7/ZMmlsDbVcF
r365RvF5eZilZYPAJornaFogZ+3tOsPbf+Rtu8+yvWOkADuVUG0bwkZcD+eeeLFQuQQtDnIl8+oP
FFelLR1D7i17x6ynzruxY+m7+Usffw7Z1amLaTDwYoFjHbqEc8BDY8kcyUFN7uvxJnH20NYympWr
ZGmDcObRse8BcXMGPACxOy3aOm/3SWb6nBymIr3LN5e3Z3kQMFCiuWziWJ55YbDcVDkxTblHYslU
IQh/LXfFAywNManpIPTGExUZrFNDIwmYfTQT9lzwF4lSGSOP5lrxasnKXEB5Jp34SUdhNkYm0N2O
tske3ji/c7j53ausLe9EyC339vKKnUetiCDBOooiBvIFZ7nSFOTMSM0Uau+Ore+Ut326sTwaGv0L
WAJWwqalpTsea/Z+jIQne+As1d7sX133TVQQukhfLs9neekmI0PiF7DR6Tcc+QHwdVAF5t5+DwJk
Pd2q7I6PgbuWMF8bZfr70SiWHjM9kxjF1NROj6H6hvYah34nzXV0XwiQsD2wMzADoBZ8ps/ex62X
CKNRe2T9/RF5qWJYuZUXN+VohNmmWIp7eeYJtRfGb1XdRRlw8mu4ggXAkwmEDvgVcW5wLO3ZerFI
CrcYmNpH2Y9Keyvp3ZjbG9OblL3BcV6xQKN3gj6Itl6Z3vLQE6YBb3FE7PNSkxu7SdY5tAfgib93
jnGXMf055/Xj6BobAz3NQ23cQ20c5NfAlI+2+LhskP/LDwA/EEEt2j1LC3NIanc9ha244sDol951
oSi3tXZL2h9utmn5jdQfTOPqfBBWHH11/z3qzBOyQQ5NaWPUweJ+jZCoDof0V2ytuI+lg3A8zCym
q7OitbLB7ve1+26zD15tOUBFzvbyGk6X9+lD6HQy88t9qKwEzAn93nMyP+Gpn6x02i15QQ8KPBOC
cqJPm/5+dJ4FuDTjbOhhJCLjAVFNGI/FTvPcTUriD82Jf1ye0HSoziaEZ910g6ABZ+6lDHioIYnG
fh9BspbWt3pZ+a261XsaQlHSL66kfPnHjaCxCR4RFVEUXWbW4JVgWDPiWO35exa9mvZK8DXdR2fT
Ofr8zAoKEHa6XYXPE/7E2iSE7E2CojiKSb4ExZsHjTZtBVV7bnhT3xKeWpODPH9vGSJJkbiNwU1Q
vXo99c1sk8ZGwNO3yzt1bnpTIgR6gMhQTYRiM9PT2o610Ldj+8q3hzjw8O/yAOemh4+jCoYiLmIK
UImdmt6YUKaycWD7ZOvpG/vLG1AJ2xS7y6Oce/lplH86bUECg8TF6SjocUzGtMMoUDT1fQNaNmv1
8IWFOh5h/pSv8q6w3GkE3d0WMYLilXVa/D74DpEIQYESKsOnM0gaEI5w9CQjfjyUgRGvZI0WtwE3
rAm0A7qS51mjsbTGPjF6fN6B4lqq+3n3oWmh7oVg2Qiv3wwDMghQXpmQSfPTr/oCmjlJztCU8ezg
HcE2QOBcHuLcwUCuGgUUYJhRkEb/8+lqic5y8qTrqz1J81Bv75rx3QJcH01Cm5RtNbJG+7W0fEfj
zfMHmd0qrgpoGtTgYYQgrl9Z6bNZerpPeHkTM3DCX57gkkGjkx5puMkLgOXhdILSzjxIQRO2z0j6
g6oMAVIWDIV39c2D7BtyXxN2FBR85sxxmhlzyzZ1cPxH5t+CDOHfTAMvCcTfqIGe0ZFq3VC6Za+x
PchRAINx/uoMqmIq6tfadBaSiZgJaL8gQAuMJ1btdMEMReECkgyqE6LwJb/V6ls2Dj6x1cbQbmz7
tilfxlbHj6h8qh4Ltrm8YUsWcjz+PM4007aFLmIF4gr+KUz9oYQcsQ/QwzYW7Mlk3gqGf8lAUFMG
zh31eB3cVKfzpdDrdJshhrR2ETBw5Eh9uKmzf2Eex4PMFnWEEmMDHcsG7LWhVvvR4fKaLfg82ATo
lpA9gceb+7xmMFqUoEuxt/wUNao1P7T4eXycTukskPxMS3gU9YBRVYwRGzhQjLHfdD+qj3/x86eG
JxQRAC7yZodHaFGmMoHvR/ytBEX/6+XPL+wwEqK4/sEmA8OeJy2iSHfitszAAdcmW5uITQ5x8zXH
trRGk2gzni7TJT1HrIIqqqmRJgOpT/wpu9SXaiWQWRtg+vvRJpCusTpET3xP7R+1+eXpz5dXabLz
09hsqkf9ZwKzTc6aLuktOdFQlZHfWTsF7l7rnvD3y8MsHG8ABYFPQocbMq/zVqqqL7tKjla1L4lA
P5gwa5+yBLz4xo+oc9+1WK6cjcXdB40lAGSQBUQgfbpu6ASpCunq1d6CrDqS1Sjy1LFzr3niSlY1
BM/IW+HRCqynDdGJeQfBUEEonSla79M2HF7YmtbqkgGYBkyLgOIVLDuzDfKivChdG6ck5jq/U0Op
DlWbXN8IihLo0Sgzd8iSoYvcFGZWEe0u781vvF1DhixMBIh6FEEQxQLhPae3M23QnXUxlXvyUzV3
il2dCkHV4OjzswtkrOFgkhSfbyEn+jSS3WUDXvz1qIGgIDUhIOflbihPI6FT4/PxT7P9MLS19uwF
e8UdjlAMHXrA2M2dYcZdrU6Got0TwJIJqvVFFTpryK2lSaCvCySPcImofc8K3k5KtK7uy3ZfWjzI
N1G6Rpay4E1QuZ1oZPFemXR1T09dVaVl0lqRBMX1veJ3qbofgE83w8t7sbRWQNxMSkI63PucAtWT
TR1nGtZqgLpqzP6CJowC0H15kKW1OhrEnUWQHaAsld1hrRrrvQ5atnL5LcwBnQd4cgO4O53rafgj
v67QdSRaojd7LdplNBDXU5shD3v0/Znb0Dlxy8rC97m807yX3ghGvuJiF3w6HvU2ZDWntvizbaAQ
J9WVm8t9gx0W+hCa9L1hB8UOcfvj6s3woEHjAneKNtmzPCdphA5Sfi7277oHyu6Vx935VgNmAEZP
oGSACDhLwbWNZ0maEnMPMHNzE8mVUHPh8wjPcAWhNRA02ubMt+ojtXjClAEPHvsCRA9rrHmLA0wE
bA66sxaaNonmKFSZAC2J/951yZ9r1/7/teMAvIL6MsrLp5ZadLXU9ayz9sO3ovke8ZUAZOHHTwgl
dJziqYs31MxQTQM0/JDSAwNSQbcGG99AXrRSWzr3ShB3x2v3H17Bc8B3xqwmNZkOvKDwEysQHsSB
b6wr9a3gi6Z+XdR8gUwEwGTe1jikiSRl2+t7FxTahb3JHLJl9vVsKhgFF+jEFwX3NEf812at3Eir
KeArvV85t9qw4cOemCsZz6UlA98BnDiUYxDZzrxfFdvO4MUj3Vc6uyEWXoIg1/2OHCvaqd3r+8KR
WQWfNUDwcOhoIzu1MNeNk0KLGm3v+Ez8SKK3ywZ87mrRTQj5kCkXYEyI8tPPo9/UrfWau/u0k68t
iPKZMHxP114vD7NgyCfDzJ4zaWGZQ+nU7r6kFeQ0/U6t7MnCADbqI8gBTqpmZ2W/1pZeWug4iKb4
TV9ovvL7p1U+fQnghADOB5p/iKehUfV0mSIjozarqLUvi9+x3PJ3Uj0ouiXjNlVfVy8V9nsioSCo
G5/Vk9FH2KR5bQCDtSHxXXYlS+l0EuEIUYWdmiOnnq/TmYyWkYwd0ew9o36G+slatnRpI46/PzMo
NyXZQPTU2evPIsqhs7HWlLxw+hDWIHkF9Ngk0T7bClDbeMypYn3PwAnVg0MjTzK/5iUkYW6u3gnA
thDTEghwgr15tlRZrpXNwGuyb+6y7ikaVspMCyt18vnZSnW0zlItB6cmRGYjP1vr4l37/OzIQUlL
kFLh86kVZkmQXk9CiS4hxLJo0ZtgN9YUAR0FaXXWWmMWZ+O+bA+t/WTmP1V2vXNCI9LUQ4dDB387
2+pB412tVQJg48z1G7RSQSbEVCvbMH1kdrQRZSL+wAUOANQ8YE5Mko92kYEoEsI6udqrxvCd7uWy
KS0OAnYR3H+AiaAocrpY3HBbLRMR2fPycbT+QtcDmiErN/nyGB6whpMEIuB0p2O0WYMUoQVAoE3v
4lz61vjY0zUx14XTN+UpoJw2kfqfsaWoso6yKAefEGFfFX2IIN6iAWv1enm5Fmz3ZJTpVxzZFhkc
U1R1Aj46629FnvJoe/n7C+4ceh6ToOskUIIk/+n3kyIDLLwAO6+VHczsTWtuvfLWgCC9tGqfrXUe
Lc0GRMBIgEzwxrMyeh/nngNVQHAwddbG6b0fQ7tmxAuVcjTSTl1A4C+aCFtngWjUobxbl4LsKRl+
iZ5u2hIa4WPEbwoUsROrvnGVubEre0PRlyZwm608CResD+0LQPYBMI54cl6Lq3uQTGkTH5DQXq3h
m5HcFt3t5V1bWkdUE5DuR4vYtHenuybTiGugAx3BNeU8GJ38HnndyltqybwBf57ySYgkzwDWeqTb
sSimIepftDR87jG/B9Hjv4ApQbYW+WMglKbIe+51JHbB4nUP50+q0efMMX0yqNBOjTTgXL1dXrml
zUFpHm/pqTsEnCCnK+emUOJwoW2Ghoc0sDokUNLnKE3Cy6NM6z/zpIDX/meU2Y3jVqlmCWqRfalZ
38qq9SVrMdqnlsqdTVZcxPmU/gm9gfeE5gTStJOxHLkIKMnHIlXJuM9ajkq5HuhmuaHa++UpLY4y
Cb1MwT5k/ebHKrFRxCpAmqRHWgyKlfFp7BnoWqt45RZaoLrEfP4z0lkNmKQDR58eRtKpX5bPkfPD
K7+s9KUB1QNp0cmX/B/SFOf2jgYPA/BnuPSJVWma/9EqtrlGzAIEceBcBFnOBsSa4DMd1+rPS6s4
dS1MrhZvjPkjP6K2QtebwqmCsl4xDHjoP3nZ78tbde4dMJWjQWbewWrrBnJiAzjPWnI3iv7BMpoV
A1+cx3S5IqEDmPrcGsBQ0I52Yw17x9uV46M2PLZXasghPJ9oAyD+A9wEYtt56W3M0V/VZE11eHSF
6eMhsuKmF1YJZBLIM+PYTK+L2SqBFxJIYy+pDlbEfFfP/es7k1BUhiIFEp3IP0K05dSiqLCyEq9g
dmiLcGDb5PXqXT7+/DxLm0c1vKmDzyf0NR63dvLyL76PtmYgfqZbYI6DT5WAdqSrl4dRQrUKNd1q
BTy+tAF4gf3TuYV0mjNfn7gsxBCX5SH3m+i9qq5+BwPgAcY8D7lHJOzmENuRMO64itQHkF4E6Awn
IIi5vELnsRNGcJCPR8oIb+35LcxMpUu90uuD1QYJ8SvvPtN9Uj6wDADYlZD2fLEwFnB/U2kHB2N+
bxld2vOKSAHE8wMf7utRXH0c0C8AbnHUwkzAu+aBIE0A9UtGqz4kQx5CctRP1rDb55fiNALwVmDs
ABXq3KBaqbGRlGN9CBvvu+eFbRvYvq7+zTxwoim4B5A6mCMUSuKkTdx7/AC+0jAavQCXxuVtX9oK
pGn/Z4TJLI5uCuUWqPIojFC0LOhTEvZrcNPzuwgrhXLhRBCHGJJOv+BoBK90rLwCLcyhzu/KCpC0
m6a9k2v0JgvzQFkBKULkm5FSI9OvOBolHoBlHXHMD43kWx0ittba42JpBPQDwccCmoKNn7lYJ8kS
5cVufTDSV1Y9NVdHwSA1seCkIfWExPncg2tRNepFmpaHIXpSWcCud1D4PmqQ4JqatIXOn6pSOl4R
FQeZ1GFkGb7Ubi6b0sJGU9AT4wq13GknZq8v3QJNyiDt4tCaW659s8UdaCKLNaKUhVEm7IqFczfh
xLxZaBPZelG4fccOoPsRf//m3u8157E4AohlkJ4AWQC84akp2S2vasIVdsK44+5nkr6gux/NhivL
teBwp/zHhBD8h3Zydi5yZKGVBTnWg2blD1lvhVpvhrX0toqg/dqvm/fL27NgvyfjzRauSOqoA983
O3TJsLFNuSFrLQDncRQQfDjoyKwhC4l+09OF60g2qlw57BDVWzdKfNP1a3N3/SymFtxJuB4AtH+I
Fo/PeaVDmzXSq0M7/KT077jW4r00ByBzPLgrUPoi53I6B71wnLZwKTs4z4b0PXGfFvvLM1gcAa4Q
mU6ENOAYOh2hgA6vaswaoQ66ftw0DTyr8sdsrZa7ZMWTx/3/w8yFeOscfVTCwjBVuTHZk5Y9o/VH
Dy7PZcmmULtHdR11fCSe6elcQCDO3VLm7FB7f8vndq0Ha/HzKI/hjYYzj1vq9POi6BxgHAgMykNE
0hcbCFyu3H8LDzQgENBpD9Odnu3zWhyhteY2mc4OLtF8vb2x3CiM+d8syzalBkFtVH96Tnyu1lTe
luxg6o6FD1hiSHKLhIlmtMoDH/8a3qtev9Hh6/L2LAQp8PcI5gAbAMpx3rduJmkblz2iXrv0Ar0y
fjpxvhst9setoSkeX8/kMrF9gsKITLo3CLRPt8uUeOA0TVQeOvSxGiDN02p9Y3grNre0blMj2JQu
Qgp5HjxWWdIVQ41R6u7BdXadCulaZ/TS2QH7PVq8gdKDXczyKioutMypcce05T2QHZu0Lv2m/970
a+CUhQ1CnghvdIhi4dI3ZyvWU5MB7TgkB1mq947pIQI1n8Sab8tuo3rnx9X2gDQigJ8IMfBqn+vh
eLU0hiZnxcEr9wT2lr1yavgD/pHo5fJQC0cXGGQLmVG86ybncGoLuSoRIHcWggHnh+139PrLDK0i
YP9CNw+igLkRRMMYCYltORQvaRu08YpXWLAx9P7hrYhHNeoU84PDzESLSF1VB0nDIgotJxzWiNYX
UrtIRsJ+AQ0Eh9wZYWZcjdh8gcg7s3/FTlCqbOfKMsi7rSS72NtGTbap2PeIrj0qFqz7ZODp70dX
qLCdZnSMiB+U1n+Tdh86ynioyugW/C8rZ3WB93iapANGO+SQET3PYkJSJQX4nRD8GyAxi7PvLv1m
dt8y/lG23sZ2P23vxYD+TGTLoF07xQsBFrK9BOaHq4PAAZ7OE+2isS5slx+4+UeKe894QKfHxhl2
UX0T9+PaVBcsHiHJ5JTw+gdP+ixyELWneKx6vKTGJ9Q5Au4q5H55EOdlUFh/7fgGap4NWikouMN4
/eQZm8r7uHzq/unKOs3VIvsDggwci4lU+CyVxWsnN2kvDt2oPeoRDgaKYGGUpFsaGy9GSbdtY7yj
+obm1tKHkPem05ptjDdHOcgSmV0W6iloAYVRfV7+aWeuDq/wqZ162g20PM/FUuLS7ZIRh+q5V48A
3/iDvhViYyY7El+dDMMAuPa8iQNoAmrNfI+heN8K0fJnoyyDHY/X6MiXpoJn1FQpQ+r4jJDAHrSB
Jq7E93W/ohCoZiJsfjf1Z1L9urxoZzY1LRXBk3DquADwf3Y/FHkmDcVM8WwHo9qUyfbqz5sTiQpy
n46BzM/kBo88gUqNuuAiaZ5TC/obqg4gKr2SFzs7hHh0msi6TVC2qbA8cwAWo4M+Crt7toyvnD2n
akfErtcOkQX+JHPlfltYLhBcYj4I51CUncORaKv1wrAr8cwgAEzu9KerlwsczYYJClgHYJR5Lawp
86gzi0Q8C+Mr3hjs6/rPowAGZBiqbR6y0ae7MVUg3Nym4hnN5r/lWti0tDbHX5+M+miveVvarZMa
4rkuPwPbWMlPnl2YyIocf30WqZuZjDvTxW//mQ0H7Wffvl2/NshRwaeZYKw5q09rTV90KLfVzwX7
kKwJWt1cOQvnhjq1YePOR3oYqe65+65Ah6PpKTY38b4pheDffujNP4ZzP4w3WnP16wyxHu59oNrw
VkayZ3YsNBN3r1tl4rlPkDYsJQSwtpbzGq31hJ7vOsYBrzjgHFBVOpO/AWLHq7q4Fc96uqnSzZqk
2trnp78fGZUipGhYgc+3zUPKX4urCcSmZbLR6w/aD8iDzJPS3PSyJI7wfSLdUFXxY12Xga6XAXEh
xmy4L5et7NyKAT1CkIIkOwZF7ud0OoXXSCceVf8MdKav939jBxpxK3ylC0s2kXriAePhmQQk8ekY
/RjnCI4z9dw7fWhVIqRXO0EUuvGkwJLh+2ddIHHUFND0bnsYst8k3xLt+u+juA0yzenxBbKP2QSw
dPXgQjDlWW4bjwP1dzUSjKJxCbggnHaIRJ/1zYxlXgzUSaxnL/9pZc8ptFjIdq0zY2GrcfZw0JFZ
QJ/XPDgEYH9ACJWaz80BRM/QgS03ydV8h5jI8Riz7EgnHQlrwxhpSsGD/gZJm5V3yoLTmhpLUOOY
anJnD1Wzals05mIEnoSl8R0Xy7Zgf8lwC4GonKwBNRbWDG9G9H2hP27i2Zv+fnTaSdtVANcY9Nkd
yU1OQjCsaTLeXT6DU/kE3zkJYgEpBkBvagoB4d4Z42Ut2jHqI9t4TjvnjSYt+4ZGZHajUjOLgamj
h6iS9WNr0zKgkWPsBB3A6dqjJc33xlKVgafIQIPMs+udssrioZbyV+M6v0gORN7QgXtjYyplf456
kr4mRaSVQBq2GvMLF6B43+yN37aJbh3AoozbOmeTpLSnsjATGt/0LdN2nrDVIVGtOmiDZ3+aeAdD
lqZwtK3UuY5mlviL18m2dTIwbqVAZtS1BvUnQxdBFzvI93lKv02j7Fem5cmWS1v4npkXW0NP6r+5
0tsHBU7De+ZK5FAFTX8mDL0TfjIMFIYq4RCL2NyOAj3aQZ1YP0UpLVS5nPRd1NLOfdAAPEMP5a3o
myocnTH/UXpOFbap3m2twjO2vGQq6PRovEmh9ee7rZ5veKThrpP5K9hP4odm0MjGaLVfIxRzhd/J
kSa+E7vllzaoxG8hxLExc25/54P+GvUkfxVgLr7RuYC0iNU6RRAXo62HCXqTjE3rZ5PWXi699x4F
uWbjQiBvp/P2M6+7H7rHlK9XA713PSy6zzwSB0Jy9ZHxyhG+U1kjeknL8nXgFd5VVPOi28EwmqCk
mfnkpL1Z+a5gZREyZrh7s6U9ChxJGUR1CZBFrov4yTGq4XdKur+QXWi2NW9+shFpPb/MqKV8EfPS
8YvOfet58aYa9wcdxyHx0X1GICqecx9gQnBza0MckpG5+H9dDBJC21OVCFpNY39sF5CiIo7ioGsi
dkiRYroxPfECmPxPS1fQlcgSGvaN2qQN+Sv1XvhRZatHrxl7GTZua1XfGq1qd71gX0VvOtEWfQhg
J2g668VOu7oNIo4m9lCXBhhg485t3MBVQ/oMqMc7syXDhaLZChmd/pCL9KdeO/shk7zxtYy99zr/
rZJa8+s8MQOWgzSkt+I+iMzU8VOeuNuG2+LW01oblPcpZ5uCZ0kZErTJ3UsI1dQ+N2pQZcQG90ka
dRvbztJdlY2x31mShzr6mL8gksBv87x8LQYV+6TKzQ2r4h9toxlvNqPV7TA0f2pbNp1v85jd8WLQ
glZaP9vYGJ1Qc4zGvbGUnbg+Bf2w2BOZg/KtBq9U2bc9OB3zCqFMCt3uGE9bFJzeABgicqeBQKS9
G5K8NR8jAgjE2IjRry1ZhSoy8kB1nh06RfplZzULnSZr5aZyrcK3ZFsVW1d1I4zHoj7tyUM2GIT5
5mDW9W0zlNB7by09sLO+Dlhcg9ysqMBrr4MVjKDDJUAOTIZkyPc0AXuJNNUvMN3WO0iixEEfmVaQ
VIbVb5tGWGbQDO4fY9Sa8qHPxbccNPzfJmE/CmMQr7QsH4ZM2xdOxbXd2HFWQgeKQKw9Sl8iVXzo
bgZX06eWOYZW2r9zEEj1d8JNswerE2ika1ne6b7GjbdGUSwdMj3mIzcI2qFyL+9fGYEK/K20tPim
t3j8PIDeQUMvU8sRYVnMz7XY2LljFN/WsmTpJtOcNtrBNh9zQXYySlO/pfm7Q9CQj9tPhDZ+QNA4
vAqMRMQQP8yj7DuEZM1HoaI87LuuqzeD1d8Pca38LiU3ca3f2FVLfUHp62h6N8Js/xadrXc3TCn3
N8W9uVVJRH5HYtsW2w6Q8w2JepwEtJY/qsykEcBGdgwKXuJ+Fykt0zCvLPHDFcbwggrnL5BYk/tS
dk+swCYxVg7vtVUl8DJpkwTAVOrNZuwLFRSAMT3ElltsC4uoz1aKaGd0bvlKNPU6suwDfUD81qW1
9UAL23hwaxgLTrMWdFYX+QCXST/TSBoi0RuhJ50N2xF4rwctjzR2b9hdp/yiHH8VtldpO730mHzp
JwHET1OaNMx71YctnL1fJKYdouZphq1d10BTSWskQWFXnt/3pucbbvE7dznOa5cVQZZVXXQLwUEW
Aw+qd24UZJbWgEFKKyHeLOu+z7eKjZEvKRRbU2r3uKwV2OygFRpFzY3RDh/VULihXaKHm9OxvI9H
8dD0ifRlVwBLqBe/PBe5qoQnj9IZadh0wthYFhQDSA+navWd6Tcm1z5wZ3wNZpqSQFZVG7oU+u7+
2CHK81lLON8ZcQSpegdXXx6OUIzLd8PAShhsEle+OUojCWSbFn7CPLRRWtUrbYaR+yovo9CQkQoB
fbnJHC0YC7Tq6oyBxhI/kRgl7KvojV2lGXSTJtQN0tbNvhn4n37RFjtuRX6kY09khx+GW7p9Bp6a
PFERswA9xjitZleDBiQDsbRfF5K9gRG12PKB0I2V5lFYmGIowwjl/wBpxsEHmXznG+AvfwDWM94V
akx8V/ZfA9YywG3LAxfFvCcbRAW7KT0Zlp7Rbwyzh4xbSqP+oy5AwgaB6yeAbaIN0zL5AR/YfxT5
MIRwz9Vd5SbNwYWOM9yEA7XuyOnz77QYxvc0KSrjm9bq/U/QKlN/FMIIgAKtgkTq0YcQ5W+9sa2t
DffgkzylQadoFHCtzW/tBuvhOe0f05AH0utvlJs10Cua++zyzNi6bWKLIFWo2BsoryA7Y0c3uiGa
MOJJFYAUMw1MKO88DIkNgjKbNbdwyMxnmVtt8lQ4L7jH6u+9kbd3Vg5ukJziaLS0crKgxJtr1+dm
u4PYYn/veVHsu4lyKaJUOUJYmNXf0Cttfhhd9kNSN3nrZVb5lnLr+yJGSEazDJ1lDYIm7tQ4Ngqh
3JM71h7faJ0y/Dgz2J9GEgfC3pXum01TlP4QkT9xgfJk2HHyYkrVqBvN7nL52Jl68ruhCGM6Q9wJ
j+6lWaYP4LH0UI+tvTHf6VCVEMFYiQeSOofc7nPYsl74tiU+Ylc+8ayubjSvTAOaJzvEaq6lQOap
tlkS7UTTdre5rZmhrin7FjxvMgCOuvYF6Wi3TSsQrQl9nKBVuK6NoWwCytDq3lrl93g04k1kJmKj
NL3D/2hCL/4UjVMGba2JDUwEjDW2EaacQ1rJc8cdrtovY9B/9bzfggGCAfaOgkLu7czMDevI+hMb
jPhjHqF7AL2HviNSNKdkJZJyaeJ7WY9J2FwGyKhhlUGzGph6HvsQY/6L3s1iq3gO3VTa/DDyOg0K
an+Mg5Xe5dJ67A0KciuXf5UVc79nMWn/oLmGPKRu1L6MbhTt9IKBkUDrs1cWy2pTRmS4ibnde5vB
LEj2DXoDta+VXnxPsPCgdUUftev0lRdS0VrSh8wbgq8cvQsbrx8AmnVxvVmsrRC+adBlaXB3vvMB
d59PaiN5NkF6OwRaWhufbe+ID5o3P8Ee+9nHdhSUY9IgcMsge9K/REOlDrWQAMMk8DIPpJEdD4vc
Lgj8aw85dBc30R/lju4OBNrdJ0IIESJzY/mlmaIuk0lRb5JYqzdWVAwbL6fZPTryxSMte/LUSDvd
1ja3sBV2ngdZ3JSez9Mhes0lBwYxok3hPMjWqagfm904hrGj0a1GyVeUyO6xoOxV2Ha5gffFk4Gk
9c1/cXZeu22DyxZ+IgLs5Zaiintk2XGSGyLFYe+dT38+euPsLdOECCe5NMDR36esWUtKUUEFHATC
qRUS72dQpTU+aqmXzE5l+fuMS2nTAWP4oQpldkPYAOvYKPh9d5uqSSE/xbmepgeYR4N8p+PbQjju
hrsoLiInCvwnSoR/sggvL9PCjaI1g1O6DfGENf61rLbmJte4cQx+fcTyb5PIjF6AkJm3Yy6H2z4E
uT1wpk+1PuLBZ0X9I5C1+klQhYeibMFlWQYCst7QbNKqSNRtFicQ5KW+9ESV3az30hAGoYv4WusJ
N/KQpD5U/i0CfDinFCfqpihwGcd053UiDT2NoH9vWaDvbmxp3p1Wk1Y2gMwdxKDP1Ku8le6pvbYw
KbZKtknURjzEoaY0W98syfF4A/UYIOfqfaEHJv1U8W851HBnIQu8l6ygg42z869bD0iQLZGM+io0
mXcVKK7XObkMy4aQ6jA70b6QXVtFwqWTx5H/0uueaQtGzDwAJYL8K8/om5CUbEvD0k9dGyMRBD0u
sNqbX/K6yu2q9AuAnWOwibzwSZSGYBOW6SkR6+eMIsG1auX4e95Y24OFJKHrJ8lDJibppqcS+pLq
6Zcx9/HMxMbYoCfIqfYz/0ri1dgHUm7uIaGQOcyK6QCnTq8hYBTLR7pxZNtU3SK98zq/SO5h2Xis
dfEHWkdVc+t6tWoeXVGEHmkUm9h2i/h3ojVPohI/y0WpsV/V9sUXtfzZjCsJ7Wt5GF9ytenv2wKF
vsTTHRBvEbveMn+0wfiimr9SP+UlzAXcQF0TfoRpKNow5QBQD4xC9neB0SWPLjw2L7rHr1ezzPjV
jo1pN6pyhGBa2w5D/jULm2CThpyLxKxeq9b0OGXZi9r1iLqPRIN+X2S2UQgaoqpxuqkUmnSa3hKf
cISffVMNXmBZN37COuZfj5pU8IxWRmzHvZvdu5ncN5ssJoaNaR3ZxiAObhvYosSdNHruY2amVuog
pJDmh1FtHqtUj7rbIJp4NGOdsM63aDprOvdVaofXqG5u2gIB9UpPfg7GeMrIXESETHmb3DW++Vtx
U9VOCgCg28JveJQ6UWog1zMBBZlGCjOdCVcV1eA6Y8FhiJevrDozaPdRiystE3+JvfZLtZpwk6Vc
kFoi/pIruihlriJ7DJgMilkJZeXeZ84Kt/46AqrZDKbkcoLi9m+hjoIda4a3GUpjjMk4+N5tnbbN
da4IjWJHXX7rjp5At6EGLiaUW01yIk9/6XOA/1IwfOlj3XAI7gn2uiDkYrGeStF9EfJAsA0tVvdj
EOebYVTiw9iZ/i4L3YafFhRHvUtbovh8ao9ww/IHbfO1E4w42USoXNj+kN33psIYOroFozFun4Ru
jH9GCIB9o1sxbQ+wZpUPIfhoW+bpaTedoZ5GuK6eC7gVDkZXBuFG9sXoFjI07TmPvIATrpc1GDvE
lWzcRuV7Thvy1Sj3XeO4mWAUuzRL9H3bFDstT8UXQuLOSUBt3eN8N9sqySp6BRTpZ5zVzXBoPVqs
CabAJHrcFLyClm3VYrGpTGvc5735jal3bbwSGj5M/NVhFJ+yWO0OUUD8b7QHX5J2VlBb12JpdIg0
uEFzX9dRqd5aWTNuGy2Qr4MKTVgq16WjdvVXMqTKQRfk75ZPWNVn1rPfMjAl0mzd127dUDx1bo0f
Hnm/jSr/jmNmbEdfsa66koDQovDfG1F3yj2/rrdlKcabUuzKeCOIYuoUihs4pUlIUw/uLwPSrY0m
xLAMqvEhieWDXOiHTBiScoOnXKBXPG4L3CtLjw9K+c1UDrVe2dKgvcq9V+6qIpduFN8HR0nm9VUj
9/HTN2ri8VT0GkePob0d4vSB2POrXHnRNmpbnO68CnedZVR21FTxrdqRSR0K8fsgBPlNkhhG4nRu
/pOISrmW4rbalv6o37uq2h270nOdtIcXRzTCp6Qef4depu1bKLYHu1L88DaEgu45HJvsZ1xp/ZMZ
W8+pIMY+GDCdnFsctE7EsdhEtWRdFbGQOCG0Spnt8q78dnlEngF2tNJhDMPfOR7Cjdcr4l3g6YXT
d31ri9wxN6OZyw+1lKhkaxJBtFvVhVTXFL5ZcvdFHUdpX6Zqt83COrjtZHh/XfrG7KBJ/5q+8Fpq
GfrPZngyItjIcvxlhz7sX66bwofqAnxyx8C48jQkL6972Ma+qiMZr1DpTGkDvy+cOj1xbOuVprnR
PKl+UMtwhNRAy/EFLMEne0rKq5HaHG7zMH8OUm/SmzZeWktunTY2pceuU/LXoClQPXG5PenwH8dv
OU/CvlaIbHc90eCx1GVCSF3P89+VEkFyWhWPpVTLUAfzMzZ16Hc1wVP6lEZ6f81LSwFvsOL+to0D
Y9e3+a/ei7iQ9LZrjk0lF9/guhlhZiyTrVcK1n1iNN4uHNPXCFHpTUhLpGGXbtKTLbR+kAEIN16d
VC8jmLQHvZc9b2Oa7sjQcFmudbkIRARPXGPXuUO3EZsQOnzZ/DpUZfBqkfj8AhHUC5gp/TDKg7Lx
E0K8TecP6nZ09ReJzF08crnqsM9DBuhHv5tSrhlBWMV2rrZh4HS5MDxGShW9GhOcIXA7LkLLU37U
xJ03wmgWf9xmWnpR/cLvrpy+dId6U5Anc2SrabcAmoon1yKmlVrrUW59d9OqmWHLSsaBTJPOjtVA
3fRcPLtazbyfIVCKxzDXlFdTTYwXoHdhY3dyMEUXQqSyk5S+54YlDlbyLjwElQCIDZgxmIWc5NT1
qOj9XhWT4Qv9fead2qHxNSRaup/uice67KzRCcXURM5daG3yzBwcT4HHWAJhom8KSYlWKrBL5QUo
UaSpkEELyhydlueqhFs1KCejfRmNbascsu7ztSvoVkAhQLwB3kGdVWQiw8SxSCKF4psjhQeSVZeL
FwvFPTrb4THg7PNvDrLXyFMpfpUqp0TYVtpGWmPGXfj+VC0GEkIDAsKXM4xREomuFVWWeaq1X9yg
7L/Lv39hCc6/P0dw6pXRkVzj+3HekiU6qOmVR5btU0ZgDAYjbtGmAbBXBT0zG0SVRGmY9EV6HFSQ
UfWhjA8e99bnjdASS3e2QtMddbj3tao4gckR6YOJ3fc1yX+4HSw+K5tpVnx7G8e5idk4zIgoy9Ix
kQc/dSW4iq296Vqb3tomsrdr/LXFX7RHaUwhkwgies5Y7SejmcpCkB5bAbrSUd2odAMJCdzp7UPu
/xbCq8tTONtsb+MDaq+AqIG/7kPP2aAOAulLH5pEqhp55RjDJzm4/2PhjaToDaQ8x9kKrtnpil+Q
HnB3nvDaGdf/MIKz78+Oe5irUZ32GYzYkWLL/Ws0Op83gIqaJYHPoh46b0Zp6lDOGlGAsFjZlMzS
Gkxkdh7fJgiHF2gNpwXqoxn+K4hESUjhfzhGFmnfK0HYFsrh8hDWTMxQkvhJqWh5sAV3XbE1m+4o
NcVDUBgrZd0lM6RXQbpLEwps3j0V5HogGlkTHSGKsuJdV+8T9R+O/LmJ2ZH3G0vuLb+LjnE75nsT
KPqehIy7jSpFXFn3tdHMjn4x+X99Qb2HdftidP693l+N7ePllZnwXmdl8LfFR+RapKw/rf0cD1a0
xA5lK0bHKt2GymHUbbHcuL8uG1m4VLiNsWHIb9DVGeQlqwbSp56a0SmeSndjbeAVRq1lJwOJBKmp
fceNAvNHrATyJ9uFpvFhmrcShP0bSvf9FV0K4kgiOMiPQvVN6GvHAG5NXvjy+BYusXdGZldAX/pm
6EkhjLj1loTAZzUnPwxiNn++MJadqTEIXQkdrX2Myk9KeP3HwgRj1iBzAOtuvJ+mIEnaJPFMaGRH
e/hOLTda2QILmxn0J1w/YFonNOhsCIZC+SFpx+zYtPqtNuTXZp3dFm56urwSizvtzMy0UmfokagV
FRnoE/zrCoFQux91edP3jT1496r0PfC/Xza3uPAAoSaiRuCn89aklBctEyVG1QUktg2qyWuqjYsD
OrMwmzc308SiqsTsiATWwaI5V9IfKi/f9MYX1QztIPl2eUSL6wQDEDxDKki+uXNWeRrpdT3PjqMc
ksAd/w5dUWxGV1h596cNNbt3DDyM/9qZvQgBibNcK5rsaEwJzlhu9a1UDRS+e1JBrVELj8nYJSs4
4eXBwZas0XABUHy2y7UWGIinszu6DjDOvnGvvWbFG1gzMa3n2QYMikzKKYFmR4uklH7tPYX5P53V
yYMWERmAcnb6CWcmgC20So2q4jHUHtP21SrugzU9r8XVOTMxvRpnJvJkTIQmxyvLshGl+GNQE1bq
f/zojxSuvHJLpuASn1gT4BL/QIae0murxqWbHhvf2shZfOcmGflcqbLjUX2REmqMn9/huDvq5CPQ
DD3vEVCmBIw6IC0gZxLVXLAHGSX/aI1PcmkjnJuZvwlc2ZJvMC5B/hNmna0UvzV5BRC9OHdnQ5ld
DqjnDEWpmtiAFKCSc0eL4WIs7Fr0tvr4eHneFjwFtBj+N2+zq1XwRrTpYwZksTZq+VUbSN/I2dbN
V47Q0qWK6AMAaeQkP/KiinICIbWIxIycajeC4t2S01sxsbQ4NJHTg8t/mshnE2d4+hB6k7xEZGVU
Rh9G4WvzSQmLtyf13MZsvkqpE1zqAekx6R0y2J70D/v4/Pvza2DQVSpafJ9oza5GCrhtC1Ji5Z5e
WnWwmAZNikRo0Ma/vwlaRSIJq/fJUerlvQDaBgiWkvzO5O3l3bW06Brt8Dq+GnjM+aVWgfihFz9K
jq7wGGhX7rgyW4vjQDJ4wiq/3Zvvx6EkXWUF1EaO4riv49xu/Mwu4/2fy6NYeq0BdZNcInFC6/js
gVH93uvBKGVHYUw3fn5oxh9KAXNw6xiK56jVmuM5b8V622RsY1RXDXpvAUu/H1amGDEQpTg7wlM8
3hgCSM1QKBVH7CVhH5qFegAb9Dy1GW5zWRu2nqKHWzKgaI8CorGlQh82g6KUthwI2SaQLZTogH07
l6dl6bhB9gLOfgrNPrRlGa3edUNtceWmXyM5p13sm9z8w9t+bmN230KoIAqSiKKLKCO69kBaG3ja
7vI4Fpf3bByz2R6tIfXAEKDlYuXXaNs9Gso4VU6vizB34CUp4HqLVsi91uZudo0kktzGncncld8S
475MnLb4FwvwEBAj0XVEnff9HoL+YDSkwsLly5JN0V757a90aFfO3+IwzozMhtEn5mgMg5sd2zTf
qEIAZrK0q/Dp8gItWsG7UziE9PfN+2sMsCwgzXQWCFRCN+5HmfiSkOaylaVnF+cL7ZMpM4cOxvsJ
C/NCabrBwMdrwT2DmMz2iVXaQ/Hkx38um5qmZe4mn5uarrUzRyycOu71Bl+v77927b2y8vml+eJq
n/qRSL3B7/f+80aqxUbkKhkJk/jWM+Wd1HlXgm9+rqft7ZaidwCg5lRj/8BgargFqZkWDTFRBU2E
EsYXwTR/XZ6ppUWBcosGYJyUj7mfnGYbSRij7MjtldQ7y9+J/l7JgalsLxtamDNSZaw7ZBEkTN5a
rs+WBPXU1BUUIzpG9e843BbSLjJWlmXK7MxWncZPHCBKNcRh8zjFykIB5VghOur5386lymltLAHE
TXoFgtqRrIdijU944Xl8Z3EWtkQRwWDEJmCf9Xak3BUAPhNEOnVxTRBrafpQyaCdhIbNj7eNH7QJ
2mgWOToaIvpwV4L4TswV/25xOOiy0w8K1oUD9H5f05Lrj0bpx0fZ+6Yl+T7SD2FVO1K2xgi1OBoo
SVC8naTK5moTTVmkYD7ZDKrwQnnalsxvdbHi5S/agKGBRiI6+GlZeT8YD9ScN/qsDazbI4rh/oPY
vV7e00vzNQX8ugEdMynmmQk9KwITzsCYtIm2QXnCFqXeEUHENcPKMdUXbjRagUkx0TCoQnow7f2z
4wMStR3LpoyPlhpUXwq9+VEkbpptNCVMKCgmwhc3dR+CONgJaD+pOyHWdhkOEGgkGj/qUUq+GZIY
ba16rGioCXXi0zH9lrhDcOhGOfobk+zfWaNs3UV6qVy34MBAmoNp1HKN+oIg1wfIpZDEBetll13X
7yNBDR02UnssIc65azsBVILYyX9QOhJu9FwSAMZVivVbzBu1B0RpNo7SNLIzjkX3t1ah31byoXst
Qc89e4kW/vayzDpkwJGvtSwRHBP8yx6hy+ewTVs780bvEAj6uIe5QN0BhQKsJvgj0W8Lwb2rRoc4
CtLXRgEYL9BIAA5Wj3b0gQn7y8u+cGdyCGnbpL+cxul5I38sJ2kFnjA6DsNT2G5qoO7RGtfR4tbi
rEPXZRHQzbdWFdJxhIID573YQ35z3wt2Hq6MY3FPMQDyZCpBhDyN82xPZSPCjsCqo2OSV9t7MS23
l+fp4xjooGV+IbmZyPjmjbS6XgipWnHKAXO+guPa1mX80vlo6cnGim/xcSiQKUEKNtV3RehTZhex
lvVt0OYRpvZuQy1mJZybc2XwFL+RNU1laVKgH056lkkj2HBKJMgrZrRuVnhixUhhKWt3Y1dfe1l/
05fij8E1b+No3IMN+CaG0crPWJrQiQ6A9mRa3FEAfr9gYpTCL2+w8Wj9PPZBeBBbkgpaVh1o6tpc
XryPTvs04v/Zmvk4Wp+5ihYo0bEZy11GC40+XkUjOgzlo1mad+Hak7C4gmSXoMiQVdJas80IK4Sh
Eowww627yz3ptpX1T+93hkQmhl2p0r06L2lKEYruJtlMCKC5jrzXKlnjjVocxESNTJ6UccyTZK0v
pEHdKeFx3Fn6dTl8+n1GrY6mWK4FWSbymJ68swPrCaWcaS31QFStHuLY2koh2LYAFFVpGivO59Je
o5hNDoPnWeEIv7fVweERWTDPH8Mx7K6SUu13pVH1Tmv0qeNbRX68vN+m77133hgbSQyiKTh3IDp9
by9qB9eyupC9Le8jk84BUnG7yyaWVkelOk86hiDnAwWF3hR6mBkZJnoPHU9DzrcNXR8rEfW0UT8M
BD9z0ruCDHHevZzFkhqBEqPUmcpbMfmqFb/McQfbDe/RGqZl0dZEPkotkptJm10IVV3qtVb7ETnt
pH3SyWtuNKJtamkK6H76Moxfo+uvqagvLtWZ1dnVYOF4SG7CUtV+f5g8CDgrGmlD43u2cq0vWjLp
acYXhaFont4CYxxFVehFRy37nvYVGKlHWV9RtFywwXaDUAD2eWZxvvE6AKxD6VvBMSCOG1vHSmVH
XasMLGy9d0amv5+f3AlMEYYYSX7CCu+EJD4u7+3FUcAqxLJojGbuuotDJsZ5U4THvCucuhZf8iG+
k71mJemxNA44tyDB1slpA6x4Pw5NklCQjWXGARb0WQhOl0ex+HmZ+w0+DFKkc2SQKbc1TjWfd+nI
1g+TuPxlA0sPOdEnKw1MhxLJ3CehY7gaZbEPjqhCDrexLJwsSUt2Jf4njay470af/SoFTbsD8djS
Hlun12YW67d5G9K3evnXLA53EmmipEfwPQ9RUmEAcNyrwbGXBaft2zu/c58vm1h4xqUpAIItDWqW
Dydo6EqpGAQ2Xqx81XXfiUV171e3RWg5Eg3PubKygkv7kAAcCBlUV9TFZ9e4n+txmxoJz4ZbPiZa
eW8VwaHuvG+Xh7XwOkGrgHQroSph8fyhVdx+aGr0do4l0mleK/7wM/fKGntET9Xvl00tjghJHGj5
Jm3HuSduVkGqZYEZHI3CMUSQEPfdmkzl4j44MzH9/ex2KCY/XKS97dh2UuZM0C7amVElvzyQNSvT
QM+slH3piV5hcNFFB1m51z4pczX5yOT1/jdR05qdfZ+G3jKDySE4joC/FbH/omXeilOyNARWHVjX
xJwjWrPrp9KUFtIAl+sn3SalE674IAvPKazCJFnQVgL9OCeY9ZSK+1U1ybPVB1m/kc2TRStKf2Mo
n/dEuOTITcAqPbEzzcZBkjSs+zryj1DB7VrL2ipK/Dke97fVIEql0s1QPuZytIKOjymEPPpPdCkH
vz6/l86/Plvr2BoC3Qv4ulXT2HJbrWUL5wyMH37+tFRnm6nMqyFGJpGfLxVOBkVqVEkbIRxoSoOj
zgfwnDT969DWd57aP+f5Wl506aEA+gSNNeg+SGDnrP7c+XE9NIV39CL5QWvpBPuVCs1XOabZtA5o
8la0fVrDoSrRUuNJp0j6h/N6/gvmmOteE91CTfkFla5+ETP3uQ2sq8vLuHC3gWCjvsQeQcl0DmPz
dJVe9FL2jqJ12wt3SLcP1sqZWjYBz5xEro/rena3+fRxG7Gie2ii7aoEaPu14G4vj2J5rWSiB2ib
obPUZlBMOqqjRlFF70iravpdNlr6PAYICwSzFm4hhvT2Kv0hdma4wqazSEv5BU37xuAJV5EC0+Hl
n7M44onBdYLtTdnu91u3yzO5pOvLP9bSlzj5phWvXrYSCM6ZkafjASUyKW4g+agPzIFnkJ63eMZp
cOS+/UPR8rfvqbTDvNZFs5P05KZJy2faPWClqSH7vjy+hUuY5DA+i2kxuA/CorXph5ESmf7RbINN
/zIG/uaygcUJPDMwS+YI5TCqA139x3y8lSLIyyhLfo7p6z/zNwnpgZiAk3DuLjdi50pileNojsW2
o3UkKZ4uD2JxliYFdsg+qRHMHU0zatK6Etrg6IWdCx8azPH0066hctasTH8/uybrEJKJvMNK2Mq2
CoalKeSV5V7wIGHbQjSLRCEl83k8a+VmZhllEpDkpovMDujwOoX039+Mox8dhlwaHmAEkh3F6Ney
egteHo88VBSEfsTsc1wArY+h1ak460LRXOt9fR2b45Pctc/eoK5siMU9d2ZqtufcHrwrHAa4YEbt
2m3j5/dyNnYbU0TI8R92BvU8qNMpu33ADo9apkD5g9dvNPv0FNWHy59fmjSYwOAvNHBhPkjfuUHk
5VYzBsdB2cdZf28qt1LcbIpKX3Fi1gzJ7/eeIo70KJsYKuNnt1FvhOoRRD+tFmtwjaVNTsOOTCLZ
QIZufr27fViHaSb4RzeGT+wwrCRsFj9P8oQcgwWl3TxkGbw4Ssacz6MW0z27xT88gBRXwXCQliab
P9tZlI1yKRxy/9hokucYo5c/957W3eolbSKXl37xIUTbwYJBfAJpzXMZ+UBXZt7L/nGohHrjpmAD
+ygq7w237nNbQTXID/x9r8PIEzSto4XwI+WRqL8qXWOtpAqWThSJKZwKooIJwPJ+e9BIRCeya3pH
vTdvkE+Bv8t1/DXt28VNaEzSmLxEpMBmnrSfwE8wtql/FLP6txlmdO9ar1FByauu/mVAJsBRFdnS
jxR7GW+i1pmhf5Qiq912xZA/NIg4XHdFt0azuHTnTlneSSYa9NWciHIQmrYYAtbR15v+oYqByWjF
F63SB8frJfmu9ArVUcpiWAkaFjcQ/NTy5KwhEzAXwLCEQC/EsPcBRqVfct9yYlpn6niwhzx3agqB
sdHGG6Oy6HmRa4d+5507KJ+H6poy0CzU+RAqIJ81W9TQz8x8zOOEkBt2EcW3ve/FWsy9tHHObMzb
d3K3hK3QxEbf7LOutTU9t/XhSuk+qc725moAEYG3lJTSRwU7mb4dKUplisTRwVA3RnK6fOgXB2Ih
UAB3N1NmzZxfkrxDOehhcoz9dl8V3yga2lL9Va7/4YWc1McQH0auAm7q9+fZk6HXa90hOaJmbbsU
X4FPC+B3Pj8awgTuMInQ+APBqKZ4qWdFbXIs4eqSN4F5VQObXePmXJqzcysztymEFjBVlC6hFx2O
Ea104v5n6Pt2Kvz5h+GQrQCWCymrMY9+WlGF3swT42OoOEa5qS2I5H4O9ZpswNJdS85iiuTIUX1I
XLhgEEq9qOJjIzXoSZawhSj1j0aLVuKOJTvYgIKZFCqB0ywqD4NesXpoKY7pWBFPKV5hK1a2H5Pq
+fK8LV5E55Zmuw3AQltaUh8fJQW+hx7RRNG87QTLjmLtKgh0R/fE3Tiap1HX4HUJIMWRVg7Wkl8w
JRgn7Y9JB2qajDPf2kMTUhLiMT4aZv2DDvQvmb8Gdn7L8M6KRcSt1K0nTBzIuNkjKeUapHRBmhyt
QntSi9GJRjrWC4YXZRseG6DpamXT+XurAMSJeguZtvCqr2Tn8nwvLizePUVRmgQ+ZjvCUU6soEyO
mVxAdykUDqwuvlMB9/0HQ5oCBTzQOXyU2W0VJVEQNA23VddH4VOqBR58a4I3URiY7oqtxQUEdwpO
b3IN5q9oNMJ4CPEmIOxqb93X8T/4jdBe//fzsy2auIarNT0vSCvpdgepUPNyea4W0pGgJ0RS6ZMs
Juf7/QYsw0ZvU9lLjl4+/jHya0vfCEl6rYzatqvq7WVjizvApKWEzIL6EVsgITnUSxZgQ8N8oLXE
FquH2FhTf5CWreCs4dlA5j2vH9VWZnAbVumxUuXEtrLxQXPNPQSZO9Vrd2oA0a092NBdwiMnj8Jd
5ksPbuYfoHdqV5zlyYmYHz2E299Adfipymz5el/PuwYWzWMDzZUDRKbe+Mo4CRSmpmMYbTKxiSLR
m1rPUDyv3dhLazsRaUMDDvjyQwIicd3OSyUa7U267K1B+l5kMPcNBAvbvjD+Nn4s/MMCU5BB7wU0
KWAf5f1uCsWujVyKGcdBuJ0AP1bwTZV/Xt5ES+8qUuQSsEe0mT7kCnKIxeq2Z04Vcy9HW8nfyRaM
nf+QtZwysmhvkD3nIXo/EsODHwXpmuRIAXEPEeoeTqb7MQ5W7sRpA3zYIKS4SA9N7rAxi28DV8LR
t5BjSqTvlu5vXO9VhBbMN741qJY20vAP1xUik/+1N1sgFX5FSDJNriuorbS/8qq40NJ9OBUEYO03
Ka7Od0DWcvoLLZq8hKvAu9E+X5yRJ/wGunl4ILyc75cFCWJYfFUzwmvvbB2227xYE/JZHMH/TMxT
4uTaYUwyQfimfp1cDX0R38s+NMmXd/HMygRAmpr4/p/JQ5k/yqU3mLCdmggz3EKltAYfXPo8RQVr
6qScYuPp72d+hQzJad2DKT2p0vWrZ64cjo9fB97CMUfYxVRRApg9sOZgKYISNMoJWSXhykwOl+dm
dsKZm/efn80NFIaqXPl8XsxvLeOqHa+6YW9En6yMfzAzO3uQ8sL0LdTKKR1/j/3TJ8tXHz4/O2py
XoEwGxlFXh9geFb2/zBJFAAo63PcPjg5epukegD/zykVd2ZE7Gyrr5m14osvLTRAOXqY8NgAUU9P
7dk2cnPJj/IQrYekhxlqyOy0+NyF9DZLICQouJJ+pQY2u2eDsEqTILS0kwoVb6Buk2wl3bA4hDMD
0yN5NgTQWGOYVxholNbuTGeKKi+vxJIF9C+BChAWkXCdLbRQtAp8q7J6+kp53dbdNZju0vcJiCf0
Nw0H+hxS2FlmFCh5o586uKBgrTM6YWURZo7CtAiTHgk/n4cOoMNsjppI9ZGpqI1T292PnmMlV92+
fLTSX5+eqHdmZt6QAJzLs0zM5LBlO168sg4L1wZepUjagI1EKW72NhQZlJ++nxmQxGl3Ue9oyV4F
pV5CRHp5HDMHc5ouRK2gQXpryvrQolqThWmT3IJfTx2D20FLT4XSaQ95064lWxeGhGYzIsGAJCmO
zLeW5yPTIEemeJKkV8jcN13vwmMfoEy6BsVdsIS+Et4UjYrahP19f0y6wOwZsT6c6kG2kAjoyvYG
cQ35R9QFMPH6pvu5l3yaRDKqFK0sejSIfmenBoL5gWahWj351bZqt2RgLi/Sm8DtmWs1GQA7T/sH
mWriwLlaV6kYUPVlcHFJFkS1nqDFmySITVT4yupuTEavt5MklxIHjnMP9TOpu4Jh0IBZSSpuRsmM
ruDeDx6lsqhtDw7JPUSrxj20bcOtkgyisB90vXmQkCe4V/ofQ3YbACw7RJJW72LR67ZpibZvIOZG
artaWD2Io+FtKbgLv6o4kh7DEP61y0NeWENk4idWLcjqiH1mt7VlDL6oj6VyMrlLrfhpkGW7H/dQ
2V62M0+cvE0t08qdRm8rafGZoT4i6G4CVTm1WmAr3ZdG8GyYXYeK+BTRB6+/bZq9nFzBhQjX8srC
zuvSWKdZcToPyH5STFFnW1WZyFdTU3RP0kNF9CinHhP8O1efrSDbCDmsNdDNruTlP97BbFUavgA/
TnmpOWrHbfTMNPrcPfmet3cFYXe8PKUL3ydeQg6UmMMEMzibUWMQu1h38+CpyLr7VEquFWkFgrpm
Ydo8Z+9gltRWJWtYaFAWqGle+VymYloVnGYwU5N4Gis0W5VI0/2kUaLgKQzxEjarwtyLv19Hj5cd
B3PcnM/FavJGjJuIVYfY0kj2cv0vS3BmYHYhVW6v5kOBgVzcVU+ivPJofPz9+PrgKEhKkT+X5jhM
sa1p5oQh9oQed5T/6KtP+zl8fwpbKB7RPzJHhESSJ9RZ5wqnxLhJpX1nrhy7j48eIffbscPfn9or
3+8fWahJ7Eha9GSOV6n1FOq7dK31YGGK3pmY+QdpX2giSjDRkyY4aBIn3qcPMQn/KRkCVRv0FfND
RlBXRFpqRk+qeJVcZ96nTwA8cOD6prZjCLXmD07b+XGXjAIZx98+gn5ruaSl2cELx82Ee4Oc4Gx2
oiKRk2KwoidqVZ1sZy+fvYHIQp99fuY9yS0wf6Pl80l6YzZ3pbGy/6f98f45fvd9cxYzqjDpR63K
96Vmkxuoc8g2FNXoRlB/iVcCyIW9CiYGfDcaYqSj5tX2PgSFHFtJ+mToz1nT2n2/l9bSBB8fW0pH
Zzam5Tq7T4ukMoMU9+xJ2OZdYLdbaaLv3X56Ud4ZmT0Lpp7GbuxiJFMKewxvxvTzR2K6uSlSynTE
4GrORlFobl+FafrEhb4FEXXtxs3+H8ZwZmJ2r3aVq6euG6dPX6vhrg8//axZgOxB5XG0eXzm11IU
t2XvIXJwSqJfNQpE8oqvs3DqSNSQRaX6CTxoXlyLM6RwaFPTT73oBFeIwnx6ct59frbAkQCxCwqX
+qkN+l0cnLJoWDl3iwOgI42UGX7LhzI/fRT62I4dE1Si8mXYmbaWypp+4+xkk+7jXUO1j+bFeXwa
upUEi4lpnLpyh9IT/bBuu7s8TQuHbSK6ocA5ibJzqt9v0yygszSD5P8EmmGjhveZcJN75SbuVh65
hckieKSHQSZrP0HC3tvJCRACxWzMkxfmN+51suolLdyC7wzMLnFf9v0SxkXzFP2lg7gOdlqwMWIa
QlYO3dxJpn+UIosxlXTgv+PFmG2sVlJpou4N4ak28MdkIM3yNdBiA7XOprmCLsVB5mgjyf7K1ftW
TTzbDVjjEaGmbkxRMqHkzHBa/x9pV7YcKa5tv0gRCBCgV4bMdHrCU1W5XoiaDGJGQkxffxc+J06X
cYYz3De6o166i50IDVt7r0FYNE0m63GeYK8Cs/PC9lN4gDzxBWAxUcPWRybNF9Gz8U9SmfrP2Dj8
EgDD5KXiTnWsE+NL69nNrjIT7hMLTUMffEr4QBFcLfpOAWs6l5l3n/VdGnBtZreeUhCNE7yHHeBx
sAIYq44d2n3t9ES8GhYdr50IyfcwAmn3VENTR8N760JBHrTzzWKCSWMFIPsVLNey+5GzR5iln5MM
Xb/s3+MCxSGgWYF2QYZPUW7ZbIO0nsZG1FZ2lwuByn42HJSG44CgD205olxhvXT0k90FyB6sRSPc
0CB6hFvallZSZroBjQZoIu785OyQi8dKHG3J/Y4rf3SL6ONVutkI/hMOxf9VwxsU6e2cU42lvHTs
srsRziPyMZdfJutzOdZ/QqzHFeaZBxjdZoEWdOyQJgLwBWM4jz7U+eeqEuvzXWyVGC5wNNad4O0G
UNNsmTksPuIOVqPUfjT1586T1wC4A5irfAhbOUxvA5R1rYmpbB5XY2Ts3OHMJ9hsYK+PR54ODRTo
OEDCcbO/UK91Z5oyHpfDzdXwSUTzf58OkSmQ8lBZeXfvN6yaGo3LY5LhHPkKbMvHE2izza/P90Dm
B4YfkFJcYjZrJHdIbs3ZCDYC85P8FyhKJocx5+eK2u+irGP4V+aW8knUYzqkd2VZ7+Eu9cOVxeey
kv+GADwWiTqKtlup7sFIhiqD1N+dM0PhwkouAaML/81Y/RNiM1ZVqvp2mRAiNY8WdCzgMVnv+3N1
jxNLGucgas8rtgh07E0rhltD2w0At8crRm+27pPuonv43Iu8HhgWOknAlTk4NjYvkpocY+UO1qNg
l9/2IPoU3z4OsF0TrwFA+YYSLNDK7+5lpVI9aFLaejQGYGNx/AznkC3nImyyaFX1aPdleAVbP5N9
8i9eACr2SEIBMAFCYwtoyGr0FxpF8Xib7EWeHc5sqtZ23WGEwBADRcwGEASyzJu7mTUKNBi8znpM
64pFblIUN6lL2yfag11ngOZ1hHqd/cKbJP+PEyIrWnYNtxp4XQyjq3aupdmxNQvnvlJNv0ct1XyB
sNx1MpfVwTBHD1VrkoddTlowKBXdw6sSVsGuxj2ZKtjseardDT0c1wY4Ee8p1PqCWRD8PTgBKb8t
tPG763BM6wQWy8uMcwVI3+lzl6F11aJCw0Grwc6J+b7Z/KmX9IsEYDbu+8CWBxiGfDwRt8O8Ph+N
rhXUBk2Xd21TiCt5xdwb2PubPwYZfYMf28EMxk8Ka+M9sIuCugNSroMluxUqmUqPpTC45PHyqy9u
yy96+PQhhgAMCBsQnLE7WOuu8fcOyrxastTz4jq9EhfdObb8djmtvx8sKwwVJMmQRG52BEoU6pSl
6cX41vM1+6SvAYYHdzmkEB4QMfjQW9H+QcKhbcxNJ05xjFWer9zHz37nFVH9egjAfgIv8XZ4GkgC
ei0KWXGD1eTw3WgLH21UP9Uk+DjSu5GCzAhqfab9qpyJasTbSDOFwdPoaitWNQ8yuNGpc021LXrQ
wowFMmwtDyCrAA5tcwIAtCeNHhbk8ULhUqj3VR3XcvQBFVtamGPBdof01TcjsfeK1/tMl4E9/fn4
Ld8dQutP4MgnV1IuBHg24zkx4iWl6MxYN5f2H3O8pF70cYRT40ghEr7qq+PqsoVLSDIlkszKjluZ
QQsUXlfL58qzr8MIrRb8i/WP5Gwzp2E76mUyp3Zclf5QXVTemb3l1HdCUom1iCoF7n7bzJgN6aDq
pF3irNRhhSJ8nu17YFqJONbdDP/MGzE/jMZzyiKZHJLuTMazJdOuL4iMED1RoIvQQ35X/WQL9I4r
scSU3dvSDLOEBct0ucC9DhevWylD/rKkF5/+bq9kTJR1cdt8T4OkBFf5xJxip4aT7mXRP3zu+TgY
VyUm1DRWqT/seW/XV5EDOZk5k/1omS/8R2p9+fjx24mNx+NIBzl2pZWiar9ZW22feLzyEusR7Xff
hkvdNB1hKvFxELq9eb5GwQusej5sVZZ6+xLV4mIe8NR+dGc3bMp9or7x/YBGp/0d3q3AUFlNWPxZ
zdGdsJp/O/TOcb8PwJSQ4cwB+26SvP4URsHy41CCw6by9qeYXCXlPDfrvaq5ll0ZjXYW03aBIyi7
NLLlxkpgjCl0YEEA3Gya8OOh2B7A2/CbPA1iQ4AFC4QfFJx3C3+qY9JepvY5FdJ37wmUBj4oYIOr
BBDUWzc71qI0ZwnyuRu01W+J7fhOi7rH2BY7q+zyCBJEt50nvk0koqqIDfvcxd9cM7Y31QaA4KwV
VI7uOpr62y2zGKFeAXfd9NbUS3/daE4DE34bYdq0j1VnlNcoVTQXINnaa+fbvMDc6WHsi5ysAPiD
GQftlWmQDlizfc7CvEpb+MvC2siRw3iAEfq5MuX7/Qu/GERZZ50clge8+tupYcihAGcMCoqqJywS
E+3uhZzmcMg5yopotd+ABlqHStYutjYHQB5r3LVwSTba4beodfHJuYJkDUtlHTts1vQdeNbKjVKW
VSnuxtSsL9qx6K9dKlhQaniULMI5B7Xazs3XeGt2iCbbWkrdLA1uKF3JtMnvsixsqS+dOwve5tZn
N8z1rf6KslkBudnOS6MRhdLffOl9wL0/XmLbLW37GpvPKIdyAmUcAWSyqoY90eFenityvF9eay0N
2/2K7wBudtvIw10ok7yewPcf58tCNDc2sfYugQN0q/XtZEFkiSVhIpIYbBlf1d7T518SuDsX1HsI
mb67sva9J2BLibs3KmxhKqy9cm/b+cy19dSE+DvImrP8lWS7OSksWtH0zpwhIi9yP5uBkCN3ZHj8
F2+DghEuPkCovyPcaDZyGCrz7E527s9MNL8haRlMfDh3DkGXcbsr4X4FIQHoIoN1h07BZnIMLewV
YQ2/xGRB6VslxfwCDzg3hccglTC2KeBv5FVhBRP6m6Wou5DkZRk2DAIgBa6wECfXQzC1YIj3TrJE
7cBn30thkrnUMKKHkWWVrU5l3WEAhsMvrVo/pNqCfaMu5UFUphelo7Jv7HmkdxbcTMK+HLzrZvKG
Q0nTL1arxq+VbU2/VZWjuEzcsYzQGM3vnayoIjWBEOkiywooG1PcHOqfraawZgRLua1C3egaef5U
JYeFt9WOwO38ohOTc0htOfi9dpawd2CcwsU8R53BmidXFSKwu9yOdCbJbTYrEcCcloZACsBeNWvb
a700HFrZuEWoUrvHZIDJKm3qNgSkEQ5wHObJtDLGaMk7b/UutQRgW4QGWeF4EFGs9N1oSHHLbRgD
23b60ngG3FqZLG/LiUFXBVtpkBgQ/U4LGAc0YFvjXm9AVGLuuqiDDWukZf8DQiR5YLOKhtKbaQgI
IZhZWZVcwa7BuKnM2rhXlX2VYr9qYVY71xMMq5MqErxw/KyW6YWT9vPBQqENxybdpY67ao16vxmr
llDkUvgQqU7DMhdGlBsMoznmJOJaFd9qKLSFqS7KYGK1geWGJo1vO5NLr3oh7iGpZAWlMyV30D77
aTXFeJiLoR0w9IrDhhUz+0Bsnfk9y575LCt/nsb2G12ENwZ9Y6c6kHJ5nmXOVFBTr7olHhlDCFOY
P81pUXY4eib/LrzUeDZB+I3IKEkekNl1n8zZrH8mbkUf4cndXBkVZmFn8j/SqPuvi7VkPsbnARNj
jpKq/1ORiTws8JaOMT/Ek1c1NqiHNtRqYewtndBmwvMxB83mgB30JRsW535U8E4VKYf7sDenh7p2
hmCAUegh70t6Vxu51/ocNshfOFHqp2jFEBgkw44hzfFHosAsQIGGhAnK8imcUzMSDFPpXlvd+CBK
+Pg2DaFwA7Z1uhctgcPUBNlRlOPSi6mqJOxrejuifT4H2TpJZuY2sLed49ZuBoyz+FVYc/69Tj19
uxJbfMhy0accSZFzkUCKYjdarfMwJxh73wGKHsQfnd0QWqePZdd+N922+qpa87lIwLCbx7mF6+kC
G9aRqB1Mp78tZGI7fKTpFmPLv1pzbwYAcNAQptZ9CBheswMuwgubwniGQylj4dwrYCOEbgMUEfCH
RGcoLXv+BeYHAuujqkMDGkyROxnqe4qV2QbcrdJru+s1XtSDs6IHY+T5p5v/HMwsgD2eP1h/0pIt
MHguipCOlcZHbvE/MliiO8rN97TKVeCNfAgXJ2lC1vN81892GdRQLg5Q96E7a5DdhdVwG77Zmfuk
7Nw4DiJJgzKd06BWlg2zB4/745LAVDadjGDpFOS3hSuPUo8EltAO7MDhyw4MsBjFHpaG3Vc12OSn
0zuDv9iwoa3cdghMUUIZORPjfim9KqjgMOxjIRuBYHkVmEoDndUJWz1AMkfBAlh4+6qUTSC1O70M
ljQuJao+P3UjygvLzBiMrJsiRZusguctaAsHbDxG0LBshNDbQL/kVq2aYG7AhW+LqfjJCHgPvkD9
KbByuey5dIajlXds347EjcaSDl9NXaD0N3ktDckw9Pt0Hr2DWfd2UE6Z+RU3AM/PC1k8mlUv9lLg
kjLAivJyQKPzbkp0i+2bwG0aXqxBTrVxo4uc7UoCeQiYIc93eal0qHsPyM16cULtFU08kN45EqiS
H3pNlihtneKbSsfqkM8zhbMuq0FCN9zLWTTN0VFw602KHhpQGfXKy76y7atmLvOQGP0do3CZzxN+
lxKahCBb/AZIQ/hirMEjLsuvyE4qaEkTIEwTpw+HyhY7g7jYNXi93BRjL3ziNdQvug4Hg1rEteo8
FaAuMfhmCYmTpi9gA2IndaTKpoWWEHzXj7KDBV+CH3U15L3eib7Q14sJH3Kj8WRkAVQTQWl5DuDb
2YQZm+1Dmhp0l4DsHIFTCwOJlOrvOHXLaM5yES0TahEuaWErLEgetQXm9NDYzoUEMTuYHBttVAJL
ywycvetuQGXHkSgzORDZ960+k7H0Unnf5m21VxbiulqynZcYtc/TYvpS96UbdmMPI2dQQm+SDMRk
S+fGRcGTft8S1UaZq6cj78UYldXg7CSEJXYK2/+FXNVziSycCxvd2Qdd6TEgijo+ki4o5KG4FqjC
NSM3G5xwqVAyJjO6C8HYoso8WSoNwTQEjzfp7aty9ghUHvEHS1y43mcgAvIG1qnViF1jJoU8Onyi
Ud7Vxb3KIeRkwa78XjZlC0naRT91crJCOnv2nVQUP7qWZTSQof9R6DnzJ2/ufE4Bc81ZP+5rbaYQ
jcNo+SZP64iBiIjiH68vSjMBP9tqusu2RlHEmrk4SMxirGnRP9iQaPyVOzoPB+kOB1Pw0U9M6PDD
ovx3wyzlo5Gf+ybFPJuKhl5izSYBmn3mrnWLbA9JfWzevbccUBjHKoMoRpjDGD2Yqm7xraW0L/qa
DDfoejr2EdeXefSzPMl3lnIeijxtjxPM7qOmNzBpnQUijkkDYxptOMc2tYZdVzHX9wazuoZxdBo4
qnVD0rAKnXukVXDTMgJrahsQ2OrnojbA3rcX+wKdpWTXoRS7Gz1b+4ZRev5cOwrcMw0SZst41E4O
B2DU+eUtwy8JfZ/nYUhokDCBPU+bxl4OTY7rENArs2jhuCBb+zKfs/RakUzsrUI3X4qFJIHJdL8v
ytoKKsVl2KUiDw10lnbMaOS+RiviCmkB5uAMma5JZ8YOwto8Qk3iTqcZZz5ko0VQdpLtRdIAcNBA
uSyc19MGwvj4pvOEJGIq7PvJbmrfLgjsOMFmJYE9QKutM4cxTJxiihKlxKEGgSle8jI5NEqrm2pB
kYXI3rnBQpqjKU/T20YVxo2smwz2UCbZ5ZSMUInAlXdGn8T1q9LIQ9QT211e9Ekfau3qhxmS0iVr
gtJitx0SzIjqbPzqeGKYgwZK+t8td1Yx7XTx22774htfnDRiOby8RyP7VdCC+gkZy6BIICxed9wK
1IBcFhxSpAJs4LteJkYEIE7md4NyQ7Z4U9RrMQVJBRGzobVhxE6gMQx5ffvAYRAalYRi0gF7BOvy
5nluOARgJl7delBWCq06Aw7DXuAd7rSeP6GAGcFtlEQZnUXksDQzYAPSmmxv1/My7OTotXDOmxLf
ztKv6WJDl6Pv5TPyiIxFNm7IcWbnwxVDN6g85jxvW2SzaIvhfq7D3IarAJNc3fDU/T3KYvTbBpPe
TtpsN+kJqSk41IeEjzh3KpyDomycaM6H/gLFPw2CDdikbtrUz5ZZulfoIfSPbk/Ko1LNEjskFY5f
wM+ruZTpwgzcLJMuyJVakG+jrnOrJmwImblMgUZdEmcKaj2QF+6BvmFFrACcuUdqBseCpC13GVpQ
V/U0eE+alkkb5GOrj9OUQua/T4yx8yGALP5A6VTHNoGiR5m6xWXfDdD4yodUgMtUTEEPhjGMgUZ3
nzQ92XE5Y3tgAv7si+WFi0nHQ9l02aHhowrtwv1O1NAfC8cGDmVMqi8T5KqvhqwBErNaC7bzIJ6y
XM87kAebUC+eBXe8znj0zFbEZkoELB1EhvtQh07AMOM7VlA1G8puRsm8qgPeIk+vObxjU7SNj1m/
1FGTtl+Jkiqqc6e6qnPdXgKU1l9n1pAewGDrblkppwfX6dILQ+aYKsoqLjqWv+Bv5WE2WhoIJqxN
ls3DngP9f4H7Vhd3bYfUXlIPlTV7TKKsSAfcWxrik9HNI8vsS7+ycdGoQN98shJm7hzJjFuOhf3Y
G04TZVlShXU+ZqEwKrg/TN1waRRLvZudYb4XdtXf2xBLwPZpU78etdrJIgm83LuAjNeXIrFJqHOU
1lJzLIK8qocbc8KNSWE7DKDKoXamWdq7lX8SWMoY9xkbaIiWzZ+kkBqbxdAdGynoTWN6eVAaKpwc
mLrIZRxQBPX6K4tm/Y+yhs27ITrrGnZWnl+6NQ2LsXNwVk/FMTOaIkj7rIWqg7HPKPHRfWp9spjL
cYTcWtQneXckXKc7iyXwugN7+h5tfTNAt8UMp15WlxZsy3dlm6eBt4zeFQXjL2xzzlF2EzjWobj6
aNP6dy5679awsM05vEXeMnYE9QirvJhT4f0wJa1Qi0l0aPayv3Wq2r6kNe+Prjb+OG6DDVpLeswn
C36IU277qA+Xu4UBK5gBJRFwZH8+k80cOVoLWIp4TkSmie5TgMJ9EHfyF9vU6JZaKbntnCI/ikZX
uyIdjQBYnixSY7742MJJpCQOBsFUDdJ2jyyUA/sGLpKMG8qWA5ltzwet0QthdkOCgmflBXgs7HIC
EchPxjbzoRjRPvcdlECh4ZdcLCaI+otRLkduzsUP1KmdnSfpdAUjyZc5L8on2yIYS1Z8Gbkiu0Yn
v7RS1YO08jbuywQwuMk048Z0Bx/5aBoNplPvkYmnwWplFKIwMoZQJLJ8iu9zoQUBLM3pyFGncJzw
UTIxbgxuJYHuxz4saX2T0ZFeJBCQilI+k1u7R1XCye3mEi2g5nqw8/GuEmR6Yj19WPoKGMDWqPhD
wu1bazDIE9SaKdrqZQOPiZxncVaMzzzLpusGWitBbicvvC70JaS3pqM5dPWFjSMrENk0+g1KwBY6
9uPqelOpoMHgEITXhnvhJOkYFnkOC9c6b4NaGJ4/KpkGiWDtpdVRYz/Uhhd0rTfsqiwpgs5iX1DI
9g6LKOsXKPQzf5n79c6VlVHB0gF3MdndOj2EsXuTL8xvWrrcOyivXzia5gFSXmPvutUL2rr8MJhd
EU6pg7xMKOuyg3/ariL0KmvHKvDS1og7a1iH0J0vek54CPeJHxUEQ/Ylbl+7XJYaVQWrCEqKylNd
E6TcuIKxI8px01MzOdMuWQxcKae8+lYQIr8mk3CODtbGXlhQpWOgFMcE+ZQviiQNva5DXWuo6AHc
jOVmIBB5yBrW3HcCpXdcXZPLAsyjqGoncgADs+yA7VcZsgsXLlmpbJAGlL0v2opHtUKSmerujyd0
55dY4geCQkIEw1kIjU6SREvbtndImBefoJjudwZmVMrZ6JtyotcehESuskqKM12stRD5ptewVvVA
5QMMCCRhKG68LVTKaXTYwr0lBuXfMa+WZvdxffLU81fHUTyZIj/Y2hLVKlUOqr1L3OubKb/IzIf/
1/PtDfplBKTEowLP57cl6JWfhEejPox/0PiFvwDg0e8Q6pPr4YybkiUGfRelwqNl7Oa89T//Dn8H
2eD+FKvY6AwIUmRBQfxznLtTn+Dvx2/6WRz9DjX1eLyLmmNz16XP/+LnWwDFgERGQQfdtChnt5ud
AuWnuFLfY2X9+PTToeQBlSUY2qwk8/Xt/qqkJ3LsiRwcI4a3yXcT9SGUwD7b3gemZG1GgD4N9Aqi
vA0BbPpYtKplcWJUt4zB/tuZrZePX+N9a2WNATwhwEm4i2ybisD3cwuNLhbDZY6qWNYoVTx+HOJ9
zwEhLGi8gUONhsCWja/txkbLu2GxxhkJofIHVg4ozpffXYjLnZmy27b0CsOBwPoaEPoCCPd2yGZU
GrulrRkOyOlQVMNxSfQddAgeTZX+MmaNeuTnAV5rSMcGKXil6jubkEZLJi+3OwBzwNUpj1n6++Ph
W5fBZieEBPWqAgWILwBem1lQmgXymTpxY7P+vfT7Ssw+iqn+hIVvUJSBsjND+A7lv44hECXoFiIs
iJGbgKzlvKxB+o3rwaVRZyYQUnTkkSXOfmyyqBADarb142SRaKzbJPj4dU/sCm+AVJt1hbJuTxys
5xigtmAej7lzjh7zbsoDCAZ6ErTDoV8GbsnaUPpr5eoyJ3al2zk2yjDR17Y6kuyziO81BBoWBlqB
HIiEDSA7qUckVjacBErzN7VESMmfj0dpy5ZekTGIAJFSvIqFtb/Z3My0cKa0GyeAi6QP6ybQ0AO0
Xsf+Fhue9ct5ZrkTsQmNCZUePo59cvwgAAOqPXYm9Pjejh94tI3RYB3FluZfhrn+VszOA0q84cdh
3k0EvCE2JuqBiGUDqLoZw2qGTAhUiOdYdcaADyXkRVmUxZk8YH3Km9W1RgEIDERpBALF/O3LCF7h
8pqTOV49gIweWDDjj4HOBDNQ2pzv/8Ur/RVs3Sn/mnlO2pR2DXPHOFPtwUJPsjDOvM77xbu+D+i6
67mBzXv7PlTiOOSEYXLzB68UQe2Ue909t3RE8yYLqhk9RrUz1Bm078lhBG4c/qiYlO9AR8MILANA
SXOcaYVjanAeJ3DOCwe1O6b3qjTOIMNOTg7gOiBoC4kRtk0PC6NjqGzwOYapV1Bk1dViqX8TggN8
hoF0gXDafKwW13OUl6w5HlX7Ysjk6Fbe/uP5sD7i3eT7K8RmigOum6elNOe46H/QGlru9e1Ul37G
zsyKk6P1V5xNIocrqec1CeJA0hPVFIG72JlD41QE3Khw/oEiAkP0zZtk2AwhvisQYa0Op9A9hdrm
OYnVU5MbkPuVDI2NFanXZucx5s7uwFgeY6nctAZ1AGCvbpIeikBcKb/Osu5Q5k15OU+meGoc4e2s
8ZzgzImpDmTdKu4LCB+W2uZHVCStcyiJYvtDWcx1ct8zcReyc9+iKhiKc7Cvk+EQZVVyW0VNNhsU
pDxNVzvQw2Ag3MGccdLKL9HXUfqrfc6d4V2qARAPOAHAq0JN8T0s15UQSqDNNMbTZHwxWbqTjiN9
huYlMs8599lYh8Ipf9HFO3Pqn4wMaBlwsrjQvGN5jbbVSsjWjbEGgm7Urm8CbuDUFwk04Ic7NdZB
Qrro49X3LlfE2wIStoI8OVQSt+l1NjAHrUZvjEEDXcJ6rm4c+CpmDWxbvN7xZ0CRo8o0z4ninAoL
lTNQW7FU3mtE20ppqA9zuAwBwV05+8xM/ZyYKHXAyNrZN+1nmUkrMguH9SrGiYx4m36XfEJxxbUw
X8FerFAoPodzPpEPIMCr8NyKsd8uCKtsWK2HBmsfdRaPQ4wYnOmy/3RiuL4Heq8rcta0oRu0OTyt
EdAbU03xYrvhtLBb2GJefDwjTuxiCIH9CxzAVWpwu4vNBG0vOUxx0Tb6bvbQXMAVNX34OMqpCQBR
C/S74ReKE3oTpeKJZIw0U4wpibb4gcm1x3pstQ40O0zD88fhThwyq4bG/8JtNv9ez8Mskm6KaQZY
z/THMx9n7uyW/NfHcU4tYRjHAMGGaxcF8Ovt99FGy7OU1VOMauc9S1pswvNz3tpfXEV9E7JFfHBv
KlDkzmwdJ08FrCdwjQDoXwlHbwM35VCCupvPsWgAVkoIioNdxBgUoMbfHX9qcF1JrZ/2OdTjqWkP
YieIEmB3vsemE8JZrwQFTHx5orjIMvnSnlPhfg9gxTVl5ajDMhVzHkf423dzDIGW9rhMcWrcMuzA
JsBcpLzViRMIV/l0uXPqg2VcZ+YLGS8+j+zEVoxdGX/aOHnA9H8b3h4bWVrCMOOuhm8V+gCpOMvt
xiM2OdCbEJvzzeu7tZWxmLFXKX+q9sS8+3henjhA3wTY5HHStkrNMrwDzdFNtHaZvhjhHpHnz9r8
+XGoE/vHSsOAWyGOMSTBm68FXxHTytEsjl3nl5P8OHdXOfP4V3z2X9cH4O0Xb65LPN5vzdxfynMV
uRNT2oXGKral/0gKbW7+YrDR2RQURUsJOkc3a/rUATl2LEbKzpxK7+G2HoiTHi5dIFigAvX63/96
mblR9UIbYwEvjvtUPNvW1ULELmu+2Nlvb1nbqN3BA9jRPlNVO7H9vgm8uf7nrLDSiekllnn6AKpH
lFlfkzHuTRUu4qDLM9eIU9sT4oEDiIkBls4WV9wSCPZ3pVri1kx/OoXxs4V9L5qb6EZlqS/yem8I
99eSdFfWAAzUp2fk6umMyyCI4bBx2cxIzVvmVRr3MhPkZ1hSPP+/Hr+1cBjqQsyZicfjTuo3XdR7
L/8iAFJ+sMVwS3e3+1+qhMq9Uc9xlZIvejKQcafeOXHvdRA2WxDg1v8LYm1q9f1g5AYfO1xeEwRA
ceO+LiAtQfjvKUMHzDCeCYf0WO2dE9Q4td6gHIXSLuR03+saS4l+Ek1y0JvUNwc5dr9Hf/3jATxx
+q/iVP8Lsd3BleNMg6qWWLih/UNSuE8eFDszx09sTAgCago8gXAl35oBKFqZloL6YWwtIZuD+tw4
nX6Jf56/WbLJTIyWQUs+HkHo5fuU7kb4XJ4r5J7+Gv9E2SQwqvdmXQ+IYnWRYfnim3XuPU5GeE1g
V7Pwd8X2xpn7os9e7/soaZVe9r001Q2VLPr4o5+Js/Uq8LJM2Us3zzHDPW6CoUoKaIPPMnWmzHk6
Du5sgN1DQ2ebLye1AuZTo0THmusaIHoVA7P08aucnFrePyE22StPpQsxe4RIAX5TEPdi+f7jCCcn
F9JG0INMyD5t6WMEWJhG5Q6KMEgfa4igTdoJk/Y4mvJfvAs24pUozAxcM9Zf8teRV4DhMc/ERj8N
FXXAMc88/tTX+Pvxm3tFiUsrrwB1Rg3ODc0/A0Da9r/YTVbpf4wS0htUf9++Acy5LDHnjRFnXSja
IL0AKsk5dy8/9cnXbhEIujZyqW0+7w5kyRuF1qm3ALZm9K2fe+zp8x8dciMQ0gCZGuWGzVh5ZZKA
EpEaseeOEc/lIU8aiP3QyMt3H0c69TY4+ZHFo27FcT16O2RAVKMAQWZ0OaU37GlpVmGKeuMZEuSp
KDbkmWCPwDCVt6RPwyXMIQLZ1Kh2JAIm7eOXOLVG8C0og0AO2vFbtqdTAS+TLGyJZ+hdm2kXlK4b
6ebg9GfSwlNz+JW4uuo+emg+vh0tU9XMhpf4FAPl4Q/Fjxqgr/qcFPyZINvtEZh0Zel2DdLARa77
OtgoipwrV5wMgmvT2qGBxut2hiFXrwekKhO+iAwq8oJYfvdZKjG6QC4GCuTotfT6rhVjol6Xgz09
xR6A40e1tOY+SfXLxx//xAXqTZDNDE46N9HSwUW3KlB67J5r4FBa6xlfhjf/JhRa6jAVQksVJOa3
n3+0h4ovLqggOXS+fNOQl5zQu6FZrtvceZLAxX/8aieXDUcXCeMImdPtVtOW0pZFZ6Nbwlrfo7gY
Wmc25ZMr558IWxWUAlVABW2lOebuPifhUl6vWNFzCRg9OdtQ21uNtJBrbz1hkqFu297GwNXgeyGz
uB6d2S9L9TWVZX+Z6A7gKjRMUDmuvG9Eg2lbARXjV9Pk7TXX4F0NYe5W52QaT921oNa2QlRQm4HA
1tvvOTQlLYhGW6Ct5M+KimvW6gwUuF4EPfD2Pocd8L6rq8/fw92/w25m7Jy2I4BX2RxL6BICqRqd
7eS9SjRu7wxsbb1i3qCl9nrr++ssd7nQPAP3Cm+WjKh4ArtYz161Q7LtXBozVZew0OU3YEOAfiMA
mZpqUkV5VUDriHftPjWbLiDazs/cyE5NhNUsB0CL9R6/bcSwBaZDsGjFChovs2+6C40s+njNnIwA
oS5ozsHnEJW+t99UZKA3CnBkYwpccuFJYL+fGnUO4PSqivjXANtrrfr/SDuvHbexYF0/EQHmcCsq
dZRkd7tt3xAe28OcM5/+fOzZZ1uiCBHtPQOML4xhaeW1qv5AMhbIA6IzpAcmYwiNDAuz2MsR1Ar7
e1PTfhWNYUBijJXH0PClu4H7nK1UvrHptdaBlmGYT5Vq/AaKqAEmErV95rXN6wAHkfw6et5mrsKS
143fQhbU2L/12rqA5/2gDnEEPcX9DUQ5swdVeNHzXLVLJUjssjO/+E0jrjND/TyIgbITcsPaZ5bg
vAypKD+ZrhdBA0t82AuWvGq1vlo7Pbhipc4T28ghLEuFSMVNqi0wzEO69/Sk2OZe0tqla6r7HirF
Nmm0zvYQ3trLlBzXdaKlq8byvZc0CMu7IZZF22sl9YulRqhsx7nxAm+z3GGkW78BpKxtBy77xoUi
xN9a4sETsvzBlABnlKbkvmFzDBEQhmq4Umul2fkQNcKVG6jRJvU3XnpvmlV4T65TWxWeVR+KVE3u
wyivV3EVZZTyIIRqnYxOVKiL8EMKf90nMmnVKLfWErCej02x97GnvEbWE8gQ6dXpg9wtYFN1TnLy
SvFBdYO7VpCecgfQ9O2pPNmcr+JMjhspr7o0y730ZKTfmvBQDh3wxrXY/fy/hZk8X7vM17MwdtPT
UG7iGJjwk9fbwSKicVx40xVDoZo8LbcOsDuTOy3sFVdgNqanWB2MvaOGLUBYb2RkJJTu4LbtBvgv
azlP0Ldvcp/CJfgQkKbSPfie6hRUsb9X4GU8IuYw2JBZhodOr8LN0OTKpypWkBLJoBT6vVivC6Uu
1rJbRXZqlt1rV2nWLvHbYSXnOTMmz35klf+7qZNg13ZWvRFEONguIos2YljsStog2hnkl1dfdcCf
w/a10QmnQCG3J9Wp+lWSFKDF4sZbSP9Njvz3MSfJCWgPDI3Ftfxy++otJ4T3biQncfgmCPcKbMnb
o70UYPJi1RrWsRdr2LN9gd2Uhwufn9zG3n//+b44bs9nBw9EuWCwEvbFPPiduJuAyoMo5XbW3nmU
3m43ZXJ8/xeLxz0uOuBwrm7jLpUbMQ+c7CSXsg0DMhfeFBJhkaLcBdajFCyASOZ6jkL3mH0GmYWs
/WXTMgvnE1MFChoUxjqQ/Oeg+uDb8r1FGupZ5GOBEHDJvAwRD5GuQ3nJTm0OMchXA2FbJcFS0m22
IZyPo5QZe9g0LwLzPPXlxklPxV3gPtJVt4dl6fOTGdaXnpvBruTz2o9HawnfMLcpwhIiLU8NbwSx
XXaR50tCLdZldkIMUlv7RgruvkqKVeoIj5G3pHI4N51HP03QHGgLX+GVVI5iJPk8okHIA3weFujx
iicnhtdapQvzeT4YCIPxhjRKwlw2TUUqt0SAJTsl+V0UvWoyVF5ItUJerEpzyap3mvh/n2tIOf1v
tHEYz1aqYHaYA+hEa3Pf9pxh5Qrryvxm5if4+3n8zRVLVLt+3J4bc0sW29538CaDN31BSV5bwuew
0pOaHOuguStqHEpVwa66vd/tYn0ppzW5Df7XyD9H9fQF1TuyMUg9R3U5uBuhf+ycYydH69uNmioP
vUc537QnyzYL3diVICmdHMmD/xDjBZ/1qBKkvt4Lq87p22cpTM1NXovfgiaMbdXRT6IXRIjdNFT9
4Fzc5Qi8rOPE/AwqJFwrtQvtOh6qh8atX40I4vTt3zxFaF795nGdnQ2/BI1Fk8ZzIFMzGLzCm1V5
D04uveFVvi2Uxk6wcLbUbm/G2iPpJ7se5Lvbv2FucEaPLy7Q3KapcVz+BKAOcZVxOT2leQLr8imL
P9WcSbeDzO1G50Em07wIMAL1RYIgBNDrCAYuDP5SIyZj70NVL6OxESMtf1j3yA0sOZ3P7QvnTZgM
FVIaphm0YnKK2+9BfadK+abOH1Uv3crC0oKZlvT/mxdngzI55RBnQxK3UGhP/70UHhwtg1zxJenG
y/Zrah3QcNmW6r+NaGz99Gvgbm8P19z2ft7WyeHRySkSXg7hW21lKMDl7qNwPbQLebzZKKjoAdUB
enQlj9tGqZNHrZmchsgOZFvKdmG90ozN7bbMTg2qD5xVOof69JzVHcGVu5olVsYbWdpa+TZdArbO
zu6zEJPuGoYUjjmWGSf0NcLmm2Us3HnmOsocK3QItyloGE0SnlAGy9yTyvSk+Qe125Gm6XZFsCCt
Oje/oVIpeJeNZ+y0PgcZ0cWegEZk5qEZHhwZ+EP6JXJfOmh2t4dk7vyBFaPiHA++/gr5ju6Mkqgh
54+BVIKbuutOfHHb+7L/meJYqX2/He39l0/fPOQIuMerALauroz54IeDqzKbI6dqVnqbIY0SJFqx
57dlq6hDM8DT6tAekgSytmKWa+657S5uYbLhuBXtLWhaaBawJZtt7N3rSh1tQ82MbJKTkS14GWTx
1tCzT3le9a8SPsEbJIGM51LLk09imb9oQR5u1LL6R+uj+gVtN+Ml0fVgnchmd9dJvoFESonDZZ6a
cJ/R3PlZ+EFlJ2LuYPbmgHmpkA4osiF5Adlaugu78/V4cGPGrMEAcghgf4o+gAgN0s2DplR43UOQ
t59Ko4jojuFn62gPyTB8Nr2Pz2likiDCPYWLNraJl8eO5zVWEbSReBRjeK9DGP/oLeMX6kD7Ai+v
hQZeL1CCgVqFacFGY01hZwriJG5f1OIx6b448TcqFQsBrjeZywCT8y31JTMbfAKY/Q463BoJCbFa
EgacD8JJTZUI+NzUMgeqdjzoKIofezVZ50NlD8IntVw4See76k+QybiEilJoAcbkR6u8q4ZDtuT4
ufB9Y/JyCBJdqAfHEY8l2kEJiiofNppGzRHDSqpoIy8JR/DLiaXpjSbxtJKOofrZ939G3Ahu7yez
w4CrBTsxYssoSk0CGHKO3YRGfdNHlcF0PH2HZDWA4EbRF87h2c4aN2UQEyPXdXINyNs2kxqBwVD1
cl05ME6UhYl7fbRw/ScJPKpNAv6dvnawC9ErWajzE7uMrehPffJaWq+Omi502nVLeCpiBQ8LiZ3m
ygFNlCuvEdjUTqlpx7rdL3mUXQ/K5ffHdp5dpIfMqLwu4ftgmAZza3Ub64OOVdzJCIHJJQexOarm
jk08C9FpQRIKluOfvMpYo+wPnXrhnJ9rBNnsEYvFWXWVl4/1TPTUPPFPufngB7skWYfxAgpnKcTk
qtK4QgjVOfZPTW3LKZoaGzgSt9fH3FCft2JyW+mNRKwUj1bo5baKIZiv/0/fn/q5pUi1KqmOPqoa
/euSKrWWtJ0X+miK+e+MXi9QUPJPvf+mZ/82RWEvmjIuxZAvJ5OZZ5psRMSoc1vs0QC4V5feRNLM
2uauyJIDfoxO+/RY79EqyoRc8MhcI0coZXYX7pHMD5K72nmNKYxUyh0Cg7X3u9Z/CdbvxN979TYs
yoVdbL6tf37HZG1aSlM6SMp4p0Fe1/LW9Nb6kk3XXAjQtCRrR2PWq3qT4DRI+FWBf0JCT9F3jfO5
WIIALYWYLH+jaBqc4D2fd7ItIpVR7YUlLv3cgJ23YvwJZzuM46llISAhcvKNr1K8EZK9kdu6tvv4
+jmPMhkOTgMcO2OXvnJAv+/zJXrhbEeRncV+AFLm1WXL14Y+cEP8plLxDhmiDL0RafMXTTgLMRkL
JTCrpoxkZnaF3odtJvu/+D4GE1wk8B6A73Q5EKUghXnl6x5JuJUgovi2cBrODvTZ9ye/31KyOm08
vl9bzxBuguTZhC7tb2+3YnYgzqJMphPKtJpfOJp30qKtHDyE7Pjm6XaIpYZM5lLbUxQqYoOB+IoP
kGnaVnCftAtBxgPj8v3GE/GsHZNbUGtGyVAl9FbrJdu8ElG1Q2xI+1GjXmuceLZE6afbzRr7/1bE
ySmpdZ7kKRY91/VbNO2Cpa156fuTI7JRQEXq3fh9xTaVo/5BF6j3q8pZj03BS4KfWKZv8H1kXMrf
0RLdcOHna5M7vFIFRlEEDMggr/Kv+j//p87XJkejHFaKyV7rnarqXsu3i1yg2TkLYRe83Wj7NL1U
V21pGj1uX6dwsLUcrYRnH5kv5e0vWnEWZTKFutYzAIeyC4amrcUov61vf392cZ99fzKFSmxgUtcQ
PXLqd80xiO+6dmGTXein6T2rTmVHLVta0Ir35mCnIY5LvzPn64fbQfGeUgup+/F6PZlLeRXC/+hc
90QhJ+/sLNt11YerufhPIGg+Is9H7upkKPqm8tXMqwWg+86KJEMudtvbjZjpKhwuWHZ8XiHK5LwQ
VUcMeTxQ1miVdR8+WMFno93HiCXdjjP+0sm+dBFnXJhnFwRJEcwmiVXnGAnfgcai6nqSrXStIzDc
5d/ldKHjxo31VrjJASKbboeUKOFE5WscHB1v18ffQvURr7yFA/F6NoNKhR0KyUFEc2takXJgbA99
SFZA0/eIfBrJM6KKt/vuetMaQ5AGJgU0k0TVXV4NsEOlYyLbhqtuKm/phrgQYZp5GMwoKOP3CP63
URJ2Kc0810lQkUeG93vabDIcUoUccZJ00rF39W0dap+yuN8LabNwP7wedVDu5OZwTh5futPabhZo
4jCElXRMoQ2iHr4TiuyX5OSbttcPeVkvrJ3ZVkE9sYCKwRyfVtuHrOvjvqRVsdDca76zMhMRvdaf
Hx99Kvr/m0mZ7AEYe8rukJukOMXssxeknzGhXUqjTvF+rH5ST4hQgxnQNR0/pMvlqYhtGwqVQWZI
x8RTDViSnviIENur4CkrQxpU2y3K3+kA+sXzfMwC0r2D5UYZCCs9zza3m3y9KZmjmNKY80YZhdr5
5a+R/boR666Rj5pi518E6VhKR2Bkt4PMzXlt1HIYvT0gM06aLPa90dQYzhwDxYv3ZoeAfp4Z5cK+
NxtFwbgB5DpP2in5KrRwzRRLzAF8lMjdF/bA/2OASV+ZmdM0pMiloxE8+t3D3+QktbPfP7nSFKrm
hkU/SMfBWaH5mX74rsFIn31+MgigVLQGlqR0FIx9k92l4sL3Z2cS9DqcEBDbUaa7c511SRjXqoT4
vl3lu9I6WNIjyrl/MZXOokw6yckBJcqJQuY5DwAM+ut/b39/ptgOYQDxLU5iAIPXZTRBCzgEfPHo
x28aFr56iC7q0ZOfZT99LBBG0ipnjY0MesaHpl1IvM1NYXjgiFdgloaWxGTzTqsBh7ccrULTRB/D
Tdb7262b27UNNh0VtBoSbdOkFQDWNIskHE5CTOP9FS7jha0JYf2l48TYNrKY3GkIUC/cEOZmBjdo
aTy1cWGbUkcTEKtljQz+sU2QoKzTaHjSSspraaXV91QTl0yM5+JRKUaJAyoW3J/JOvX70FMKt6R6
IOm7uDL3JfLm+jZwFnpzbrTO40zmYt+LsZb2+dgu5+sQFnvkYb98fMBQa4GviuoC0lKTCZHjPDFY
Epwfp093mhc8wZ7BKaXpniIZSzIx+njSgS47Czj27dnlMfKkwDNFAiblV625T/V8nfUvjdr+xV6K
wIJGq1DmwgTlMk4uC07eGqIInTizATSLw5Kb2tzoWEAO1RE6gJrI+PdnLVGGPqPg1vPw99GozRAf
/ng5gQIOyCgeCwiQIx91GQE3E9/VhnFet5ntKMdMl7CF+Of2DJi5+ZwHmZ5qfVQVRuARJG2lDlEU
dZPFBggIWd7+TSByo2wNo9PZZKoFeNSE8Vj+tKp9KfxyqoeifbkdYmZIOJlJvgLzgrwoTu5XYRj7
voFv1DFWv7rWbyzcbn9/ZuFz60Uygdsv+tDThZ9KGOQKgjwcA+z7yq9Nvgs9DaWyT7fDzAwJ1yWY
BKP2DsfdZO42eS6lvYA6no94LlrSXxHW/IsIkAoRFDLlaxEsJIm1nsc7BOIu2/hx+1R1ziYvlpyb
5xoCZ5FDjtc1CPlJFTSTCtXsTc66QXgSBxw+hsAusoV61cyg6+TaYWFAVkWoaDKv0i4ZlGrgTHPS
Z7F/jn5/vKsUCJEkkRHJvrIH0wULxxozYJkjoo+O6jHOrNfBERf2+tmu4vjSoegwu6Z0wh6XIrOr
W6ZWI+96odmGWfXV98IFQO7c9QMKNIBfgPesxem7CmpnWOgJwn6JZTmjxUZvK5F/ByxkG5ZKtarw
105clIyz4TEp0p8FBhGrGv2J2706c1HgZzAD6VEq5NMju9M9rNAs9ASiptu2EaZIWvylDvQ3xfHI
py6ZyU01PMZHEWAi1i7JdODOU45j06miEzXVcNSwPt4OmRT8qgurwRXNEtde3jWb3gIA1ulC9BXW
pb5OHbUFSYw30l/sITxrR4KtCQpkmmpyC7MQcU8Zjq7XrYq+X/WOZbtxaBvBwiKfgfXSaJwCYe4R
6EqqrNcgJZU4Nx1lPa2fPDd8C4XOxX8hrL1dpKfpcyQo+r1YqKVdOXhK1oKxVNqfW508C5BBBeOr
Aya8PMN0J8KYp0aopSu9jWJmp0oxPozgo5lnIcafcHYQJ22QYCClDEegDyu9e1ItYV24OBK4S4jI
ucaMzw8Yn5IKFGKyn3mDhfmSFKE6o9hut4o+qIHyPku5HDFaLAz4RJOLZdgOgKMG1BBaHGGfDXHh
njwef5eZNKyGRoYvzAXMDqfPZCvgjdzIMO6kKAN29t2PxE0ufY5dFyHET9KS4+HcacluNvYTFD9g
e5fjgva8ZyVO0R8fZONtawvu2+09ZO77CGlpbCAUyRC2vvx+nasUZMKqP1Z7t1rr3vMgP/vewq1l
ZshH4V1OGHaQESh2GYRHXGfkyPIfrVXmvATF6+02zH+etTke9dzDpn2E/54uhJWG3uX3RLvzyaHe
DjAz5vz+PwEmVyJoBEIRJQRgK9gVckErmrVlvshas0GW125kd3074myTEJdGCfK9MiBf9pgXmm0v
+pEGjm/ju7t44bifOSjJoGHri9wuV/spK6pqmyIpi8pAxBrHMbs5JcFfNOA8wqTLwiZr9FIrjWMy
/ArJnvuKsTAoS22YXOxr30U+oCyMY+1sJGkjFutyYW3MRwDeisAX/xrjIJ3tiYqjaClpTgP93nsg
aGn4KC/JBswsPwbiT4jxJ5yFEJJc7Esyb8AZrVUsjLuhGn5PXj8+m86jjL/iLIoWmfJQDDTEF/dG
tJOXytPjApvsiTgroBcnweQCLjD5vqWnCbDWyDhq3g8demm3y/wf6rdi+DhgiPQyCFYSFSPEdZqW
lZIar/MkNY5D9K0UflvZAnJ6djjOvj8Z8SyvJZ391jg6ZmO34qYE3eaov7J+4bSd77A/7ZgMe1Ui
WNs0tKOVdo26dzx8lbbOPxAnbw/8fHtGKghCHuoVLh/lS6En4aMfBe2fSIAdfAhVO/ib2cUB9f+D
TPaq3KnlRDUd/ShW5psXy3sEJH7cbsfYH9cT7E+IyQUo6GXRV1pBP/IM+5Y34dZNmh4iULe/HWdu
2+U0RBlo1F9EavpyoXSpi9Zu35hHIV31+dpdEqCYaQfqD+S8kLnhRjl9oOQDljld3+hHydpp8V39
y1hSa59pARBsCpcjGFu5ovPJatlULbrnxxrHsZ++vzCh5hqAgg7kPbCmlHgnR62eixYWMhonIS6h
QZDbXoGO3ctHR8EiAicfe8kobDC5LugtFyG8guRj2dm9srKau9vfv24E6WccMFCah7ZwVagesIxD
LJr0NL6r0JCdTSqHO9fTP7zICYM45KjYwk13ios3IQKkhSTIx76jIC5sdeMU4zcc7mTx9XaDrpf5
ZaTJtuVVuhimBZGE7rOV38cgZyXQbRgB3Y5zfQ+6jDN27Nk5kumBEKeRhbam3tqqcqhzfGarY6ck
66J4rD4OW4DAQgFz9BRnNk9Xi2mh0hBh0Xk0sPe2Gjy13Cc8Klby8Ol2u64XzUWgaYol7bPIFMdA
DjZKXf29AJl0O8L1hg9eQVXYgccc+9WybFGBQDIl19APydeDij+fHLT/ZFW49ZvwH3lov96ON9Oi
kfOKsjGvlGtpbyF3naaWuu5otMavSGerMYIPl0HGPWb0r0cu9lrDW1JStQwitTsG2idvq3oLYzKz
SCUuRvr48OGSqkzmWoUTDmbPfN54C+vHwnvCRfYv+ugswuTWohl1jNE6akpOGK7qCovphSzF3CBg
1jTu8/zBfna5XETPNHxFThBnwQIvq3Dbcz+oSsxjl6TAWYjJJTh2Tb2D7YkiJzfHCodO8oPRkjjL
TOKHKDhn6eQHkSeeZp3dtFfkpmY2NeUdDnKJgtnqTnd3rmCzHLV+g4SevlTkmOk96msimVsulDp3
pcvec5siDouqItUtt7aJF/Oi3PHMFCPCu5wzalCI/F9GcNS+lGoFebvE/cf0EoA36ybc3Z5kM/kj
ZJxJ3iIzPuY/TfkySBQpTlQ31Gqy7KnX+m0IB0xM9JUY3bn1k5veR018l6UfvsgSlXoH6XtICFd+
MSR6TQ+7wOFYhpbt4Yrb5upGTNTvSLsvZMjmetGCk8WNnAoR2fDLBsq+FktinZJ0tfZJ87uVngXv
y+1OnJsK5yEmKzUIM8gOdU6+tRLwreyfyjJcuBPMhqDGRZYCdTASbZetyIVYykPBJ7eJMSq2mNWz
LLYLMWaOTy6WKjZ0IEpMsBaXMdAAUobRsOootNY2tqJDnJu2Hjffo9xZOxI2WX6ZL2yjs+2ieEBa
BP7A1dINhYBnfsLoKBXGgmQof90empnRZzKROMKjbqwdT/a4VDcb5G6c/pj6T2Ie4lMVrBr/40eN
QmLH4g2L8QBP8cuOQyDQDEuXlF40CGv84O146aE0000XESZD05eDEDQSERgR81u9RJMd//fL9wtg
ASA1pL/QfyQHdtmADL6DXGhCdfQ07FpjX10FUoqMWP+cB/Kz6eZ4AksqipRLiZ65dkEHIxcKdQTD
o8kmmndekXo19r+GgQCV59jtx7FJNI0HBWhG7gFsApdNUxy9V/Ewr49C1a608rEXdhh8Ktbm9jyb
O4OIg3ArTmWk4qc58FQUAEUIxFHQvqnTrVjqT6KwL6p7HcNyqfLWYZLsXHOAMbZAOx5H52r0uLdx
0NKPVxll6lWD4GISjkrlqzDg61nf9zUMvujj4Cj68izQ5KzoFQTNLCPC9FtHfWkUMovypdLJ3IxA
54V/uJFeQ2coD/lGkEXtMY7ehBAo28JanessrpyKwRuOOvIUvRLJdedmuGocMSbdVuylUq3fKS5G
0tHC1jbOrOmw4MSAL49JKe5K7NxF862NMUw+tuWnwW03YfbDFSheOO7Wz77dnn5z2xyPEACnvH5H
HMHlLFfVWFeTitkne8Ze73A8iYP0lyCKC9eFmSOC0sWfOJMZMJSN1KISWB/9f3W3fCp+Kt+rNn3K
f378ajom6gyO7dEbT5/sqFUaxJGSddUxbNbVSl3SXZrrLviVyG5x2inKFHDehn7cJDjfHOs+OnYQ
lJy8+GSYS1jjubkMqoNpJrL3kLe5HBUdoILcxjrrJfTWv11piaY9t22T1JQ5OvFjvEJiqakfSS12
1EcxOaZ4RzdvXOCl+jGDIBPgZ7m9Pcnmlg5TmTo56U3EmCbNMQWlSJA/rI8OpmqJ963IfsYDheOl
dMGMJonFm/pPoLFfz97xVkttWy7HQPGzUgZrNcGHenD2ip695jili251UMN0GyOcZqvRrwA9QQZ5
YQ5Omjt6GrKlmqBAQCeLVxhbEHSR2ljo8kadtIYXdI/BT4kuXbRUKVgKNGmuayZJ1QQEcgAaCWK6
xiL50MVdsiot9e32GE4W8H+NAuAAbIocE0m+y65tfXdAo1dBmVUQnuS236SWsFN9/G4lvMKiNngT
Rf9j59N7zFGbk1OYXO6VVZKbN55jFgAGI+eQqiczElctelpLJ8cU9jCNM02TiFYfyEWPUnfYJWt4
+dsyL1dWJ6zE8IsRPSjpsZIReQ3um0i8y6ol7bC5rj1r5pSrFPeoawoyoteY15e9XQxvaXkvaetY
XonG/vYwTnaW/5qKPsuoNcH7aZq788Mu9/Wa95MCdmOVqdUKtwB/YQHMNoiHAGo2+P1iW3w5V8wA
tTXLZdzY25qdAljpUSFxA0qtwjIkjKCrqW34uYwXRZZmI/NU43i2+M/0Qa9ECVqkkANw1tsXcmUX
eEUN8osvqVuKBZKxAJiZnNRjb4LwpEDAMY169RTyVZh+a9WOw+NKOGHoEPfbrHigX/WlNNvk3Pkv
EMSD0ZdyRjFCrfSujANwRoFg2EPxS2h31Qcfo//FkJkWo1cTb59xtznbPMGu92FvjFi/4cUZttrS
K3Fm6vHl8evoK4DBG9t49v0sdWOp6XKy05bd9avcXH14al98f/L7xWJwk1qJJGop3DGBK0Jh+IsI
Oma1uOAg1DStx4t4XsRRryAI44UreT2AJ/54AMBqMMF4EVComSyczCy5+CmGdDSf+kBZCUK3EGBy
8L+PMcguPo3eM4+ayRhUYhOVjgrhQiX/vKboeOcE2kZo6wel0/aFVoV20VoDcp9LaL+Zs4raygiV
4AJAoWjStDoJxUQYXdKHdNW2tv5FsDZN8ul2/80HGfEMvAGor4zr9WyKKaEjBUbnAccTa38V9T0y
AqJje9bwqivxwpV2NhgSLtwEWZZX6AyVao4gYjB9rEv9U10Hn7m4SyshDg69uQT6nNnXoDn9iTX+
/VnDBBLSutyFiPeQVIm+S8VJ99d4g+JcHAPBu92Lc5sNV2geIGMBn8f1ZTDFSEyjMECYNjzSkOde
VSomBp63cErM7QcjhQvMLzlkcmyXYeTQUQ1nwFAqUSrbsko7WXixzQcAhU2dYNzPJpO9cFUtETMd
pKyAa8xDgDTd7Y5aCjDZcRR94FVbgS1T863e3le/b39+bhwQ82enGWHRIL0vO6grWqPqHdBxwbce
fqvC9flvhoD8PVW80XD+SlDNaL0hsGoYH/GvLFlpi3yz6wMSND80dAtXJf6c7vmS7ESBVwTGQfOj
deLeu9ZXv3dtxevW3RKi8Xo0iIUXOrWDUX9qujunSZ8hqwQBMJXu/Qff+fBsuvz8ZAn6bahLQ8Ln
k0czta2lO9P07ULngOxl1x8fSZQFpj/fyno9kppKO6T9xiukdTEcahfCSn4naXeZLK716peUlCtV
eJAyYy11Lx+dbZfxJ+2z+j6NXKPVDoL1mmumXfj3dbykJno9pQlCKn7UD6IyMcUhNFab5BA3MT31
P+X1IUdZIjROtxvyntI+y5+89yQg/PF8A4Z/BaJNB5AQAVfgA+of+bZoYoq6naton73aD97oZcWO
0/iT1ZfVlzqTFS6ime+thEhy7CHKmnulssqHTjaKZ/DAo1qTE/hvtVCbu0rt6gfV99xjldTx3RC4
8U5zi3CXKdgaiz0uk3bny2AOk7rs11rSd/cdd8e9i7nEqixJ8cH1jn4gW+6ecBvrwBqY0ls4dMKb
22vi1kAQ59h4UftUF0O0cvTIs0N3CFfwmEABx72xbsNaSnYcPA3p/CF7DtKg2bWpqrx2gfW5Sqt/
/VaQV4InRoEdDX41bPE+8e6AE7vf0t4cHorerO9MPffxt21y/d8O/+DfkdwL64WRYIO6HAgymqx8
rsYoNl35XKsxPU8vNsc0NJVn3qXNGneefOV0qQHcsGk/hv77b+DZxnB1wK/m6o5hJIGawopiduWH
yNsa/r5oNrebNLfJjJeL/wkxfSoqpVMkXkYIC3rzNl4ClM7tl3hekMMgNXMtO5mmjFxXu/pBFNut
L+yH/HcWk8dy7l3xg4zP/+mtP7EmC77LKzVyC2KBC9q54m8cLD58vKAASJaeXZljHtGeywNMSt1E
yblpHKRmm220JUjQ9QVs1DhjyyQE1xVRvvy84WZY0riSeZC6zzVPrlwbnWT36pJTyMyYj4gabszw
btizJh1VBr6bC1JjHnzxe/OQmF9vT6m5ZtAOneQrGxJqH5fNQOlUyDzX0g8Smn2nzhykL4GWCy9D
pLTPWiNGC6tEHvvlcllS1xqHn3lsUkidXMWdunabISoSnHjz/NRm/Z1kevKwKRAhtSG6iCs2mG+m
mIWbdgjLZ6NKfASAEm/lVAW+Ej7pidIsrc8pW6K5MfUo3/aFmtD5pmErmRz+gHknn/pq1OQQ0nrh
pLoeD57d5MU1CzYpAoqTaSUYri92nVIf1crfyKWwzhYuXksBJhOraHy4NblaHyvjH+0fR/mbz8uw
PLAy5TE8LZoVgV8Jg9bVR3cvySA0FiXbr2cUHYSPliKNJyBGd5czytBCxO+tvga2+s3t3U1shjtd
vlOKhfzc9Wk+HuUakEKA9uTaJxPJjaSqQXs8PqD8KmrNCj+yVbEANpuLATFEI5HEM+EKmOfxyFI9
qQ0OhpjbA67YqBKtAm19ew1ejzgaBCSnx4vwzD01KbxUDoASHYTmQbI8u6UeezvCbDt4i4yMN1Lv
05sPpiY9NKMkPCgxJjRGvMrEetV2/96OMtcOwJG8gCUyLCQSLke+S3sNp740OvS+nSIOuNCI6/QB
/uRnnx/Dnz1DA6lqvVbj8472bfA3QvW4aZ1TXu2CaictgfLm2gJGCjz0eIO4Gnms04xe7JhdchI9
GZirpO0CmOQ6AhqWwK1Hj0YwLNOSHqU+A5m2tDxk8roUdmm6vz0a48FwudHyfd6eYLGwOrkq5Pmq
6PmWEpQHSS6Dp0Y0vRfYXd59qOnFo4og4J0iiMaq89rowy/TMfLozanL71vB5UB5aiaXUZWXh+pX
E60+CIzm6Lj8+uRAFPuwDMWgKA95gF9Uddf8RSIMXAdwZe5xqIPw38vfb2HalAecPYduJbT9KlCW
HiJzQ8+WxaiQJr5WAFRcSU0klaHvi2fBeRSVxREY0xeTwYdRqJEYQu6RaTxpglTLXuiarnyoiIWE
aavZToEOgS1GMdZb7lD7LzzwU1u3EtXOBJ6XtlU1OekWp/ex4Oo04UfqWIVdiU5hs7JfmTHSKmoQ
GqGKptdbAdPEU9jI5tpLPXObW5GwSuQ+WlNqwuRIkT+7baU9m44m7AMv8dxV16bDa2fpvb6SUtnd
l9jwZOu6NcqtmAbDQyvn7WsM7HbV6n6Lj2wpGMDrC7FfJ0VmLDypr88pzigOKPL0IgmgaV0wCfrc
bSpLPWhK068r7orPMp5vOxZK8uh1df5BvuE4ccncSswo0CqgPCfbIyh1YchJsh+w9tBFGXKCsLm9
5GfmFWQt1HV4dqoSh/DlxA1567mo+KiHzFNOUl99GoRk4VY9RYy8t2JkABKBVCr6ApcxGhS2nbzS
lAMPEUpvQMp/pnGi7aA61vaYQnjQwhahVC+XkcKigqw5rbPGxDNf+CVjYyZTHMwX1FGy+u9o0Msf
4pR9qRSOohxUbTtk9/2wXRSInOtPkOZIA1H4GHk4lyEGH/WgqNSVA2/c1Ftj1Xd7vGZqf2B9Ee2R
jVHo/+oyjLtDX2SS0RxQXivxM3HyV7TYvWhlpVn4SQk9+WXI9J9976TbJu6kHQSB6jnQY0hNqeUs
Qfiv2zue2qP8yrj1gXC+bK/ewpTNa4PKvPPs34vZx0ieTJ2Lz09zrgq0S9WjEn7Exuy+bqNdKVsH
PSR1kfXPriYfPNQwbvfwfIswzQSYM9b/J2leK8IBTUqs+mjt/TJe1cNS0eT6zYwO8Yhl4Ok0ppUm
XeaFqhFlriYd+pS90lsVVr1O3U1prVXx46ubUJxIULRAvU7TmWWh4g+PJfpB0dF0OUnt0mycuTEg
hwAtgLQvXTYNEMRV6mX016EQw/heDEgsa3XTnBy9kjaNHin9qi5jv1hpXSruy6bV74PepGCdujKZ
wV571Aar2v4/0q60R04c2v4iJPblK9TaG3Q6nXTyBXU2MGD2xfDr33HrvZcqFyqrMhplNFJG3LJ9
fX3Xc9pMM8DZObfbykqTz4ntkF0N4gcZyubl1vOnDWErivTwDMU3DrApcVvYXh3ljhpMIwjPjkPT
HNUh9kHNINmcS2sDYSZypLB4XJMEU9DVy6SMcddEXmVup3rcqzp7KGtTImZFX/Fmw+1ABRljvaJT
qDapPsz93ETDcnSyz24jCWhk39fPb3jjtkNcD/j+SEMgvPmZbNZL7MzmlxyjCzZuAqYYLgutoFVj
ExvrJtKyT4Uxcl0BfcmTCsSTQnlsUrBJNd/mkm6uX/S1dwkZBbTkwqWGvb7Qht5Rpq5RpjAz82FT
D2qxLd0RzKptxVykH+FEgDEo3bjg5nxBM5riT31n+UmMBIPkEC91hXcB/v0p3PM4CVQsEG3pjZqz
cGmPirdLjAdDRu55eY7c4vABWt4PeAHVlYG+bp5aiJjLJ2MmvjL+uL6fK97RqQARTyBHcllDwMhC
6wVgHL15cJbAmyQhimQVIteFbg3KxHIIUTw/awEg9A8HcbJLjqDt9owj1vOSha76nZLITvelDAn5
MihFIgjnACwB/ohfRNZxD5CqSe3DtpgnE8jLlE4+HdTyV2N7yU+7Iwl4abwlYE6lLz4cTFkwcalt
6KDl3SaAsnc4e8u5thnLBKjE3hhCNulD4CVJqLXOUwwO45t380zQx80/Uet5WRYrj/UhVLSNVm/m
YsdsyXN9adLh+KLzkGcjeQObYGUtkzJzcgEshLBrzEFaj87qXW8+D71kLSvm4lySEEXW09JXi0H6
0NO/aMvWSu9BwKqXOyvdoyt+09h70t8VYE+4fq0uNf5crHBYmBsewGgHsZlhLUea2tbdTIfheLMU
dDkgD4OmIB1NnFxlTk5K1VJijhpKXOAp8ZfsK5UBKVxaB8ynnQgQLBxNWra0RTeEc640AeDGx4AA
dPJVofmEWRxDRl9wect41U7FPAQaujC3JiRdXReA83neY0Gv8atGA7AI5YFZBka5b28EIsQDhmQc
+Dk4VQIHOBM2jzCgyC5OrodV/5A1+1QGTL2yd0j2AWERMRS8fzEMrKecVo5Z6+HUPWTZznMCrdvN
P27WAAiBTcCWYYRELH7oSPTYJU3hUusbBLKDLHJZ0eOz7+vnGkbaeuo6m+cX5hdqfjWt9+u/f8UQ
nH3fOP9+P2oZcJwVLZwKApC5tu8eNQBElf6gjkYDjFCdPJWa2khyciu2FCk/gOjA9fIAvyhez0pL
lhLuRTirhya7p/pGCn0kESE+rF2iVp1lx1qYg3M4CZBrwYjK9c2TiRBuy9zRvvQoRBjsPv8+ZsdW
1sK9IgFtaDo8VHD+IH4VjgeEA0plNOUS5mpnbsoiP5Z6W/i2JQOhWRUE8GHueGPUT3S7c71QvCyf
l9Bt6+Oi6yAapSgHzbbMZ1tROI6ihlIhpvv4rTlXuMFCMipuO6yIsK27vHbo3NJJ+WimIOKWjd1c
BlqI4DgcOtBWkcK4CBrjtJsqw6siO8v8xPhjxc+sf7OHI6niwJH2Jl5u4pk4sWw8DmSpaANxw/Ld
Lo4V2G7QoHirzp3LEHRumUtWWLpSoUP7sSgP5vSSGl+vi7i0OeciBJvDwAdRpmlcAXbjOLmz37Ef
/02AoAOZrTW9rqEFYh6zPVDnYmDCXpdwafth+JFyRDEXUFcX6rzoo52ZtCKRwybVn630kCTG5Ce1
s4vN4nZn41ya4OOYfcy6sW1IROxp67jZU2pJc+Urqoy5J6Q0eQ6OJ7PP7804oFyZECeNZrqpXIwy
P1tZMKAc3j3Pyev13VvRY3QlIPMI3BUds2qCdzjw2ZcmdUgEvmjfse/aOvEdmWlb0TIkvlAzgYOD
GoDYVW2O6dCZKMJGIH96sWS4uatLOPm6oMOq1uVdpuHrqDc+o1PzSauUJ3SJyspXa8cCRiuMYeMt
A2aBkPcqydxVbNJIpKV7lt0nxTErMz9X0H2zaWWN6DJhwt1Pm9EYnE5FgGV+QwuXuii+XhB0DgF2
yfodd7LezfVN/Ls4YRPrypsqxcbi8tHexHHiZw4NSCJpr19XBAQjfDQN/TCCtlHAmCTwFElU2G3+
WmdNe+cogybR6TUpwKzxgH33gf/C13riqpMalRrTiklkoY2EBZ7zdv3OyL4veOqLEfe0JCSLqK4+
6/RbX+hfrktYO43TFQj7pFYGQ9M4VpDQo5odanVPKkmphn/iPNWPcTfOTAKnA7ZGdDeckTSMjjjw
tv/cl/ccWYKaum8D3djsZA3I6zv2Vxj/+5MTcS0FiQ8CbVbtaTODjnH+eX3D1q7L6WqEI0dHrDMl
RCdRrLwwa5NkzPe80qc1UN1T4hNF0nKztiDA0aFbBY4UZqUFeXo8ayXC9jSK7+ZvUvQa2dcFBdPV
viJ5MaaRoZj+U93InNm1sz/99YJ69QudJ83DrycDfKVhq1ffc/V9TMLbk0UoB55sEz+2k3NfzJK6
NRcUTspPd6cUkpBGtlHCS5kppUMyE98H0EczBvb2ulatXUNkPlG0xtDTpQPrVKU1G26RRkvnbAzM
NpWd4y+GjMNl7TgQ+yM9g7F0uDKCMk1zgrIy2vGjzN173p2mfjK0aa/oRsCyX9dXtHJPUIRAFhma
C5QU0bWoMnBExcacRGVt+Wk87eZev1NZ96rVIP4z1COQTDL/usyVXQQDARA3kEfm9U1heVoMSunG
85JISTbKD7dDf+3huoQVNUB/JRaE5kHuZAiPZU7dHoAYbRFpVgKSyaOGebGbJaCLE/UDDk+HFgDh
RhqGMinErJIoJnfJncckxvhyi+AXfYy5QtfQGCNcSJ0RV7FNZYhqDeR/CWsC1x0/J7oMZGGtkoBz
QH3U4T1LCMzOL6S1qKPasmSMCPpvYqPyU23r9j+J89DXYZswdAAtQa/tbt09TtSCo0cpDEUMEbKk
GPCgmdY0RqWzgNWgDNOUbq+LWEk+chnAaUckgAkXsc7q6rNDZsLGqChHP1EAUFIFWn2oqsoHIGow
lJVPEtdnxPFNqgQS6ZdXGJNqANrG2L2D2QixxgQk8b4xkTKO3N5+ZAQQD6270ewSoFnZnZ0Ole+B
Fq8xjO1cqsxPWmRfbapsTdCOO3X9uyYm/nd10zSj5MavqRY69JFR53VIxMbnJ650M60Wq+mjRDWU
gFqZdZ+mLlrX41ZWGOaX4NylwCbAgCHRx+GexLx95hpFhzJfB16eTYWBumHZFdpmlKF7X952LoYD
G/N+iQswpNQdCqJkehdRmx2rQvukKYXET13bNAwZoeyGnAKMpeDqp87YqnZKe4TFW80BTkyXo1tN
orJr6zgVIlgt0Nu3yCkVfeQVD6P+OEh0kr994mmgDQfuHRKul9MzitprqDzrGJ23XCQrf7MClPfk
vTKdfaM+a0XUurLC/eqKTkQKzz3F9NRcqxpHPtEwPa59poaMuUsmQnjx+5zGwDrAqtTlUbPuyhsx
v3mpFUbk/3fNFk6+jgcztjN8Pyl/U+NnLaPFWP39yILiNqL/HCCg59exxyXtTDUfo9GdgqzIN+Xt
Aw1YAc6bM49Z6DsRMi5FoVqNjbHfKGufvSCW8fNdehAAQ8A2YXgRby6wKc8XoHXt/zac2Bk5UMwR
9u2AiHh8oEX8mhrZe64ZG4l15ZsuqjJcB87FAbEXQ0YkMe20o+g4AXuSx97AHwDsfz9PTB8oBlvS
f8ub9mC2++ti146KQ9wAdQRgQRc4PpPtpJqaqWi6LsL0nc3P/+3zXPyJb5zOlpYN3oL7ifa+/h1t
+de/v2bD4KuYALhB/vWiXNFzNBpjwWXU2y9kQJbfYr4UHnjVoTiVIjgUQHYdtBmoagCknIv3QjHN
I40T63PTtMpTtWhlYIMJxidL+o14XRrqxkxv7784nR4Qm9bNEuQV/QJsldwc/WJnKbImnvWd/Due
INgEd3QqJykwPVDZm0zf6O5eqms6v5WCiiMLh6Q83k8MI4mLiHN3Ngqv7SIyog1NL8FsUPpNnG1T
9rWN75dkr8Vvo/09rjOUOA6TCzzY7MUdXxc0SGnI1RSdE0zmH1awIwWVRd08mmN0s0ad/kZP2IfO
rcbeHvouqrttrWwq59DnkjdxZavPRAhvYloYtLbZ2AEU+CtSukaT+Z0MVEYmQ1BZB5MtaWtgGVb5
jMiXGr0/ygByVqwk1mGh+AFAXWDZCS+hMs/ZODRZF6k0nZ5mqiphNhAUDb2pCLKlMjZsVF5nWrSH
62e0diHPJAsPpF57imX3pIscmgWNeTDrJ6/st2mh+5kZOeB9qaMlfbsudcVUary7AN2WcJcu0iFp
0bSlZkGoiZmiFuOsv65/f8Wz1IA3xrHtXbiylmArpxG2Uh/0OsqKLiDN986wfabsRvIf5XDVObHJ
aOx2p0Qz6sg0d6rtU/uBeHuNSJJHawqIeBiIJh/QRmIhuTasmDbNVEftEPT1sVi2IDq9vmFr+od4
W3P4pDYQTQQdVzCr23Yx+vgKe/Yt7ZNbhcDPYu2XtDoSmbKvnf6pMMHjiDO1UBcXwszZr7Ugl00d
rgRXiLv/LkY4fXMmeUIGfF+rnz36bW4OSfer01NkwiV+/5qeoXsAWDqIYLh/c37+gHGu9dhTu8hI
3x0CAAMUXjCaZLQ/rx/P2o4h68p9TTSVX+izXjPmTqzrorhXfH/IZQBIK99Hhh0KBlwnVJE+SGNP
9DinqrlUXjZH45uu3ZPqePPPRzoHzxV3Yi+RYnOc1VTaFVAuH1L7u2N+/YfPf+RW0fyLsRHBRyY9
HLI681iUkK8Nyfx5+RcBaMfGvAgK7kjsnB8zw/PraosOlGCzCBRlyzpZhlVbib6AZQmgN7BG6kAG
FsywqxU2o52NSenB03bEbF+auPtqpM0TG53AIaPfDe1DPCs+Klf3aun+mpGRcRlc2mo5ZMDC1Qv7
jtD2V23agHSTsfWsasjf32cKb3kKZBP0sxhjBEp3X61rX9aSsyYA5UveRQz4NiSbzvfY7B2bsXoe
I0dx/Bw9o30uOUWuBoLLhDLpx9go2oou8gBZU9FpaJUxspdFC2areXEHemia3nfSHL10Hdtc18sV
68DxKDk+KlKZF/gmnY65NW8kUxS3gJHuhuXH5DZOQNr8yLrpz3Vha/v3MWQPSkuAX34o2MkVTvQ6
zUEWBDxUv50fvEpi6VbeID6Nji5X0IACqIKLP/m8EVt1ZnYuAAnrbZntJmVjykL1te3SQQSFrBha
KXHRBBFG3bsUWMHRPGuhk9LnIQNsA8A1WSXL/q2KQloTUyUqiNbEYlbWKW5nL3SMMjN7axay6bPi
s8vcQz8YEgdr9VzwbqOZCfD48NbPV5UgnwZwvmWMurrwtzX+df3c1xw4kLhhggUZbYRtYvzumTAA
8TBNUV6Zmq8O0yNTm0fNSA5oZF+O6P3ejVr+ZGXGfi7o7UEpH73HTJWF1gO8Heery6tiQtlwYJGp
P9vWpyy4vrg1rUMTN0pCyAMaQMw//zyG2NSWTvMUgabKr9J31QzjG9H+eQbnAxsbdgf/iZr/uYyx
7coZwecYJb29+aEgD3t9DWu6xrG3/+/7gmtVL0i6eJj6RFydHZeeAuo7f5/y8bOHouN1UWu6Bugb
PvmLcSZ08J4vpaqHAqB72QQ0uvcxP+jp/vr3V48DGVReesDMl/hIkVhjKsb+cUOHB729N0g4dP+g
UDxJ+78ixHdGSdvWm3OIKL3MN1PquxKVWjsOdH0Cf473N0OnhD2aFU1hvT1HVrxz6dOsP03D4Ua6
zg+dssDsAAvDPaqLS5/b4BTohzka9Ge9ee7IvpV1saydNay8htk4fvs/zMKJQdbauanAwzJHCqCb
g4G9XD/qtfoIwifYY57UBoiH4Noyo1OBEdGAnNVp6NuEXsZNYTpgRiCN4av9Um6RsJ3v+iW3N9NY
1htats1zyzxNcn9WFmrqvBMIwKOcMU6wAWVtzICWAmClNiM55PU+bbfX17rie51JEIwYG7oJZBOQ
0LS7rg0S5SXWHnK4OINP84dJlSxIWwm2zuQJKpgC6tMB6h7g1RIwa85fVWrsHEzp5rFvpbsYOGvV
/Cnp591QJkFjbEnaBYkdA2Fhn4xsXxZRpcpK1yvXAlEM/GdQv/JpS2GXHXCPmUSt8SLq1QN1qkNv
vzUxcGRZ8eX6bq+dJ7x09Knh7dVNkfcReqVa1AT0cN+OgUW3JpGhsq2YKSwFhNhIWQKrQHzdU8/A
OKADXyVR3KDRHwvlSW1v5PfmV9yCN4mbgYgGbDTChk1GB2epQ2KeZe+FX41vN+/S2ecFncxY6WRO
QUY0qCRBt6+A5HS7ADhbmE3nLvdFE0HLRmaRyusjAM5mO23+j5/n+nZinpxsNkhT4/NJOvtqCGKt
2986cJ///f3C/hc10N7rIu4jsrj+/G3JZJWdFS1ChRbdyOhBxGMqHrBqIkU1AZkBI0sBcwF/c98z
SSZ6VYSGYRubzwkgcj3fpJkZ1TTnCPramuxL2NVl2lb/ADaDMjP8QwD+gqpUzMLOgBInFklY1FgB
5vllw+gr1/ns84L7lABDal48ZYq0ZFOVwb9cMxQ9gfDEuw8uEGaK0RnUSc/hYPb1RsMfib+xdgTA
yAEAIlBs0J0lHIGTVgs6jiwWlWMAHpGOBsvtmAOYSUNWzQF850e18PyUxxTM9s60ID1haf4WY6e3
3wQbgTMQ77kpQmOI8H03MYfR7lmks2BQ/CyVaOnKc4WhM0CkgOILgAYiWShCQjtjBU44Th7Bpe7X
RhsY5NGt7jMMNeVMUodaeYnOxAkngnwxqGTieMLFDn6o793o1/a/7BgwzOFWYKrhYpSpGNtRtRaI
6IvdQvfp63XTuuJPYMIMtw3DUh7iIuF978cSg6dlgwNnmnKPxKFzyFO3+60vtRkAM0IB1OBMk/tk
qeztkjeppDvo8koizYZ4A9IBm3SRLcw9xYgZz9VM5DcAaZkl62yWCRCOiA59bwGwHMmg51m/T9nx
+v6tft7FVDmy93icRHivUtPgfeYIY5wJY+TmV92SaDT/feeZIGzQiQAhThpGak0xoLsjs92B273N
Qqbv/2UNNjx03mh2kZOcSNq4feuOUd48JUoog6taWwHS9IiTgKMGgEUhHaeYVj/RsRojapIHNgIV
A+46Qd6M3Zz3QU6Bq7KJSQmYGcG8ty06Ha22GyKqVluHkr2KP2yWJWRWjhyAjRZOHNgp6DYT3AUg
cZISKF991Ic2Rn10VZZckgkQ3IU+08ERVhgQMAFA04391JAo1UdQJ2gV/AQkuOGXgM5JdBjGpE/b
wYOIrEq3s/VcW5+L7o81vdH5oJqDn/SNPwNfu+4Kf5jbzRy32+L2fhF4LGiz0JBN5mV84TFAAqpU
Zrd2Q6WZfNdtAtuSIIisqB4iWkCg2x/2TXRadGfo2DD0TqjXhm8M7bas9E9WUW5uvkBIa6GJFn4L
BtzEhajT4Jl10Tgh4DwDjTZBwWQDyCs6gdAZ4FxoSMAjILYZmrEL3igvc0Nq135FjaBQJZW7NQlI
zMGMYVIGXWjC7TGIN6mKRjw+S83nC8bbLT1c97/fFwyZo1Sx5Y2ZF5pz0Beb7uvtZ3D6eUGZiOqM
09zj81MdMFoGxJVBeqxuEMD90CiLhkNY+3PfpUn6qS6AWBK2lAaUovFMNlQokyC8VW07V1OjQ0Ja
Pi9fEGZf36JL5whvLBBBAUyC8hnCBGEBet2Vbpzi8232OJvgnWqIN/q2Yv8k7nBoPeUIoLGb/Zdz
ocKuoTkWA6xt7oWsAcCvogalrMV87ZKfLkvYtT7X29mzIGEpdkkWkO5IbndbUYPh82o6ghKkeIW7
wdIs7zqU8EPwKfiWio7XmxMNOBcYY6BTahbee/FNMSp4R0PshFNQsc998nL95C/91PPPCy9KbU2L
pY/4fAnsD2C4pNaubo65e/tZY8oKI/cc3cKDX3muYCQxjGIyaRyqFYZhn6zy/foyVu7H2fcFBa6W
Eg2YyO6FixF4zc64PT5ERIPWWKR6kNi5aCszywUv0dLGocM+ZT7Nnq///BVFPfu8sD1ZgixGOeLz
QEgZBt9dNjIi2rUNOl2AsEHFaBXmMkACmuyHbXF7rzv2B24Dcg1Q1gsq3RGZsqx0+hjvnOofzVxG
HLOipiinwkvks1uX/G4uUdS4ZK0C+1e2fpmAVagqo643fFSHJM7iqiz0EPDXFLVIsSlNs0kBfKwJ
7q73oxu+WcbLqH9TZO0waweCR/v/pIgJDR0MOFNHIWVx6cYePZSjbw9AOFUZLh1sOwIFwb4yNPwT
Y5jicGPTIXD7PriutOsr+Pt9wbrOdWqBQnmMgUCS+sm9sfzDA2ECMxUhDrpfoV5CBIq5FCUf0d4f
lsq7m76TzfXfv3bpTj4vkuCZndnFUw7TrbH7wvqRWD90ReJNr20RqhrIS6KRFy0RwhYBu7TujLGO
AeNe7bRFBZ+w9vn6KriBFvx1DvaLnA+ebkDu8Z9wkqLUC6fRy9TzwibHOMviJAG1ta1VeXtHT3bo
rZRxpa5dDzxDyCki5scf4VSYNVjJqGFNmmIG3ZT7rpEDPiVqUonbubqyv4LE2tBCGYiZGQQp5JM+
PadVtzH6GkCqXqjEMgO/viow8HJoCIwiCavSbaWaTQ3KbPRbezseiuV+dn5dP6o1bYAPjQIzGMHR
JCmEu02cDMCahBO3FBkyNn6N/tbrEla2DBPacEd4mvSyz36IjUxVisoODfc1aw4NwB3T9C1TiG9V
ElEri4EocLpwNEvO9HGud9WQu0lbjnY4PLr6izV8u76SlfNA9RRbhbY0G2BU4s1pXCXJPhhXDG1D
6E9aVnfuFHmjjAzrQ42ECwRoY/78gof7kiZIB/NN4daTHbKxmv1yye7ztLwbbHuT5uwHmyYV7EvG
q25Nm8kut7cvE9OByOG5DgqU4gRVUhazTvrUCUdW3qXmIX3yql1CvdvtEKjykH7m7tdlflizGrMd
KogZtH2yHQaJLqyUWTmv4d/vC8pAdTDk2DH4cQC246stmKyLjdUdJ1CMzXdVg0sLyExTP3rK4fr+
rdjwM8H8QpxYv6WzqyxusTAltL0vaCWbvlwXsHKjzgQIFSzkxJgyGhDAwCis5mhdRYIqrYmPFkf8
9+fr0lYuFSC20Tpnwr5iqlOIJjK7jVPNxqVSSGgr3xsiy3muLQdABJxSBrDgGCY736+yZG6FYUAF
YGW2X8evVgJSaIvttKLc5Xmzu76ctdM5lSaoRZ7Fbo/AUgkTXRv8IsGscpLfA9hUsm1rcuAVckh6
WL6L9B4t01gtgA4d1u1yHOrugWBqOS9kFfa1zQNMImbL8M5iwES0354xLUmL5egElDYYegyRCplA
a9KT28MldHwjzQWnATG52A2l2FNedKYCLBSzQcYtyD2JeV3ZMaCSAf8E071oMTYFPRi8wiGVSb0w
wUX1/HLeavP++uGv6PKZCOHwnbLRLVKXyOo8pzZAnSW6tfJ5oJ/wcW7Uii5BNdSlUcyhct0Q6HvH
tqq3lKaSHCF/84WXASU7FLvgXnHKbCFmWuB+sjFFUOOZSuCZr7X9XNk7w8Ps0ve4e+qkEMBrazoV
yP/+xJqRamGeaUBg/9YlRYB3QKJXK8fugamD48ECNOiiVJsg2K/VvsTMPfAulIOX+4rxcvOxo/se
AFgosbnodRMcqXHKpnIyDMyM3y0Oej8kBn/lDgJODb4uvA6MVotdEYj86JL0WhKxtjSCoXf9JmWH
evylGGB+G6zl8+3L4Zl8DmSNEXKxctBorGNoG0qjyb0Hy5V+/IfPY7Keo0rDUoq4pSgME2YObRo5
zm/WZ74n+flrB47v/v/3hcTCHFOajHGdRnk9zoE91xsSj1u1N2UUfDJBwl2pSoARNBQLQXGwLwJa
BN0oiTdXMM6BS4pMG5hLAd1yUZHUF9slTgfEiIolu86pH2jeHAZmbKirPxSlU/goiW2Avdz44GKM
Us1DNnbGBPr1M/vIhop24eR3iIFJliSDsYxxEpmO0oWdkVvVtjb0Z8+LgRdcWPkWhYf63mRwxN3e
eisSu79fgCDr1+2s/1IbGYbvmqE6/UGC29BwZjWnwsbg8doB+dnvi8/AL06SSOfISWj3nxZJcLbS
6s/Bq1E210BOh8YhflFPbFUFj7J0bFwMDycPKrTvaDHyHa15YZhU98167PbOVNWB5jYJOMa82tcr
AtLfYRj9pqVso3Z1syHJQDYIas1NlpHiHsWldueZskEt/tRcHBgiZN7a615WYfosw4Q2wG2jyp2e
rWL6BDq5MLHyjefVkuTR6j04ESWYcG1M7FzpszRqHAPeznuKprg4l9wE/hFxPTxPj7I8OmLQN3i+
9868qMnULXHYlXpgFYeqlD0UMgnC463EzIrByhCH4xCN8zZzv1y/Q7LvC9rTt3mWFja+r/6m2cYa
Ja+E7POC1z6rNoArW3y+jJEyD8xaEk+tKdTpAQiPnN1lqkpdLQ4n+74rZvApxkGePRemDJJh7bnD
+DcSqugbRZ2BL/TklpVxVlPdjePQih8V7zhp2cYdNPAaA5BXBp2wKgsahdkSpFqBx3kuixhMRQ7a
VLCo9NFLMatTP9f9DAYJbavfzpnCEd1R0uCtmkAXFnawbgrVg6lUQoDzbOuMbmsz/ppWyq8pafbX
dW31sBBNAe0XiLwXSTgyNkMJDiPkpjsSGMmD3s1bPXkoMJj63wQJl2ayAGBoLBCkF3cEw8xFf6ys
HnjdEtu7ZmM8dJ2ifx1NjxdRYm32k+mNSOwuSnqsafYIys1DNyeSsuxaVI8Q8a8cQSGmASFKDGJ4
FD28z2lO3ieCiaZB97YGXR4VogcVCHeqztj1qrrvDfp2fT/XFBLn5oABDKeHxq1zhUwspShRbYD/
nY9+WU++Uuf+pLwWSM+VErf1I9sr2tRTYcJiK5v1lT7bcZiUoCQqTDPBU+78qjN3uDPikeyburcD
oyFqoBgaRsdKAAcdvJabL2iUr489GMHR5rJ1Zr36RVLnq6LReze28SIv3UNs69T35kJ/sDQUucE3
k+36QrH8UcUce4Uhn0CBn+BbS+9tKPwHIMCXySc7z+Nj3bXePZ1LO/AocH4wfu0FZd7Fh1aNBzg9
ZvyUlhlgL2bNu/cS+l7nrL1f0OC0AUZAtp+Y6QY5y6djU5rV02yP3TYuez1wqR0/tnnxhw1kN5Bh
oL410TZQM3t8UvquDtp8dnywq8T+XHb9UR9QqEB7tzkznxb32eKNoCWfjaCKUTlM7CzZVmZCD/lI
3malTzfgqsMPtpcfcJVan5JZCWNg4u2WxfT8sZvSvblQjM8abPpjEXfaXFehi4cAw37oIgMSF1ow
AGEumJlkMgldMN0cxdn8WlDzBbwOu+siLm7juQgxq5shUW4NNiISK33wyi+KHRTk53URFxdBECFc
BBI3bTZVagL4FOAVdr+GdNg4wHwib8R0JEZsdTkw/0hR4925CHodYB3Eat8lUaUBbKG80+c/ffzn
H9ZzIkN41Wq05FtGNSRRz5QNnQEiPP2o2trvxntmyFqsVxfER8oQMWD6SozgdPSfuw4QOCPQymwS
/ftE9V2jxv+wbQBix9w5Bx26gBgDc4YLeko8nq6m7BN2tEBVaTiSl2xtKadCjHODuCQkNfsMQlqa
BAAG+9ER9q6y9Hj9eGRihONRyLjUasPTae7rnEfV8kRltcl1ER5gcTkS8wUi3wg3GePgyEOO9ZgF
szIcNDZmPhiJJeeyZgBAkKYincb7xsUKnGmgtO6YKBzbe2Z9KbXv17fqwrfAzdRsxKSYX9KAbsRv
7ol/Vk8KUCcGBeuYvSfDA0E2Me7InG7UyZQ4/atbhgYs3iTtobwjHD4KGIAIiW0lVLVvdvordg6p
DJDvYjUuhk0QVACgCSm1C5imBmQjWaa48PpH31yed8GoS/ZrbRHo9wTaH+KWy0YjI8YjNvR4BFwl
msbvwICjw8v1I1k78VMRova66PrptEUJiyKoFr/Ob40tuDE+WQJf4smRmzOq6cTC94G5el9F//Dj
oUp8FpaHvcJ7xS/3bHgxDpmkg78UzqPitpIN0i6Oma8Ao482SrhI0omzaEvc6ShMwyKaDBQz4FQv
dyjDxnfuYKIumUwotbug8kTHQB1UNJt3paq3e1BlZoGl1eSnWvfaxiDU21pLns++0niy6bLVF+/k
JwoBnDGWetl2BV48r/kJRJl+2wzzs6Noj0vTBqQcJGH7qtKcyBP23VZZvGg5SSKHpFvTTQMy/bx+
sqsr4iAbcEIwEyWSdeh1pth1Ckth219nTw16em9h2GSpPwHb67qotUsGoEsVDHxIkl0MdaUoZfep
3uJ8831MNqa+TertP4hALlrD5Bim30Scg6bRTAY4ISXs6iw9zmBx2dsji/dl18iSHfyozxxzhCBA
joMGwmwgiSTYvcIFG1FfYZheG+aX3KOWP1TJ21KSFzhev9sFgSpzNRni/apUJH7Rhsx7a8X4tMRI
KTiKei2sh3SbqPusZL7VfMnibbPcL4B5vL6fK9oBlhIXxQzgHsDIC++I5caJMlaeGsbVn6QE+AGJ
/QmTm4Zz3wBI7LowrswXOwrwCN6UzF9GQdljdQZ5UFaCOKSc4nvHQFg8k7HYtRqAp0wlA1qnY21N
ahPfzBwZ48+KdqIKzRMM2NfLyj4AGdspTzItHLU+UPW3tv0Up4pkiZdVfWgNwkYYOeT8ULwRXOYk
q1OPdJoWuvpzuuj+MN3pleon4y5zNkm8xbPg5T+u7+uH1gsbi3YlTBnx0oeNyenzp6GPEaQWRWOF
ZpU3W/B0AdbWUNItaXr1QNXO2AxUe80X2oJkvF26/dj3ZbAsfffbbV22sUmlPXl12vpe7Qx+rtr9
Xm/T9ttodP1L2baLbzRz/jg1GPKCs6l/0pul3GkJ3gp1plDUhpHndra/sbmhB+YwPVDVYdwhvKSB
A1ySYlMVpNrarZrulCVn267BiKMPgI8kYDAlYbwo9svQgne30WpZr9LK0WM4F+PqvLIJRiThKmdq
1lmYKEc2C83Yyu9xwNCHJGkhEyG8/qnSjQ5VeQnNezS0T0X/qXIlyb+VtwLzacANQEyJ5Lfo85kZ
Qd2rIXFIWPM9U0C84jrkcF2VVp7oM03if3/iZCS9oaad2VshGDA3nbZLwa8MZDPE/dflrG0Xngn8
A8ASjgp0LqcYTK9ireaGlnuotPsKnkC6uy5iZSloCv0rglvak6XUeA5pUUGEovkGOgDYXToflV//
IATmhFNe8pq2qFlLnYMreHRDN38xtUPWBFWOSyQjq1qxnGh4+ytG0K6+SZdBLSCmsOgGeRrN+J1O
G9aEdT37tPkGwLHr67qseYH/8VSiYFKK/yHtynrjxpntLyKgndKrpF68xbJjT+J5EbJK1EYt1Prr
71GAO+lmC03YHzCTlwSqJlkki1WnzjEI4R0X7mNceMEi3IBmQPfFbCc87sflnTHvTWTHDP37VO56
5+a6+S33ALE4SNoRKAItIrnH1NCkNkjhPjbMvpsa5y5m3cvoqpCYW6e1hc0ErlPUWS97WNJ2tnJK
0O+TNzzwJjDDdT5JceMS7jvpNyO/rSzbV4rPbQ7vxKxx7poltCnbfGzdR8pfhvaQpYGn6mJUmZAc
ky2MsH5p0J2T8B/mnH8fJrabSlXWZmuTnU6g5JiQAuRUTzCB5vSFF8dmTdNph9Hcvd8f0ImATBrg
EKBZkCIHytAoUs8GfQTlhl8bzwN7KVwVi9jWWEwU+DU0HEMuW97LGi48mk6AXFmDuatmLzAXI6jL
bx1TjMbatAR6E3BW4vWMW+l8/W1u9lWmJeitgNDZfspcGtTLMryapYfeN4e1X6nFyD7WtdkXExv3
NjRijlnVeAdIo6WAuXk6qC4IMW9HVjU3VVLXQW/SbFfbaX6btUV16zDUY0diGcECFtg32+FT4DS1
5gP2N4b91Dn7rHFtsG1rY5X43M7aZwFt9F9ZwZu7yS7cPXJi+b6rLbxOKHj5uj5271NG5tB2WbvP
OJ0+6UvGbmYvwy3e9eyTmIH9RUsE9+vOIQ9Z26v4gLYekRBvB9QU6VV4g5ycBxtAt1SOh1yBu+gg
lwen/jGAjE4KjoHsSFp+2xX2DWfZIdbRLTh7Nw4Ru57GX4rCOlx3y80bGW+rP8m3S32HsTK1weQF
UsupDnKArPjSdSqA8NZGXvm8wLaPerduSGcFEW2TWJUBNLK9sjjVzb7prclfiP6BKxnM5chXg24L
gDYJZZaKqXYZuu0fBS0fet3c63nxyVlU1/LGA+cPtc//+750LVtLSxZCsMua8RXEvlZ33zpgau1u
6+VpLPfXF2hzo4FxEKcGGA5RsznfaDyfRgchrPM4ZBAkKI8l/wYP9Uf9+bqdLUdAKLN2iSC6vMj1
AmLTZllnOY+LzYNU/9d7v+wq7uMV977ij9DrKxdJS7vPsrlP3Mc0aKGF6Slfglt+ZoH4E4qhUN1C
N/H5VJVxj2IyT3HlAkWRh1l+1NwPrMapiXW1TiIy04PMqrWa6PSnHMJnWhBn98nX9y8FNIKwVcC/
dJl4tYtstpZMo4+t/UziKNu9//Not1xL4/jvInAdDYY7aujgvmBydHJ0p8/+dQvr4S895kC/A6JA
IPbBqiGH+UMraIaSfPwIUZKgHoafiI9ueOf6ZooXU1sLxaqo7EkbUgylBr04VHVJ0X8yW+tQJf0x
MVC9i71bLoSiiHyJYoInn45Pusvb2EtM0s7xYyzqFnwhuv4Up/SXxUl16ObW27O2aP1YT3io0fb3
QKo3qNYnx4XO9iM30+n1+nwbxtYpcXrySW92aml68gfW4g0mu2vqzNkbLisOxRh/QbVg2WsoFGak
NR8mkzT7ZTbjG9EP9W6JbWdfpV27c+2mCxd9aPy+zvHesOwfJmqhh2JukttqoX0oYtRhiRGXO/Qf
WLuUlTp62L0BaaWWwFbteG/2yCkUVbwyTDuOQiqilUNBNbar5x4y8KJow8YAUW7R6FDbKlCcrbxh
uCvYxG484U3cb10Ad2kM6nSAddpgYLO9r2pe3YrE9PYWW+b91EwFOs/tyicT+vE6dKofcg43TrJu
PGppRn2k6pdXd6YIC4YxP0BP2D5muh4Hjoaq7NgJ7dmiqJ8syNGCxcmntTZ/0uLEuIEm9GuJf/Wp
G7xqt9BlOXSl9Uad4vuSW3RvTMSBll92b2nlocALYkcas3xkldscxnEqArMZK3+qTSgdLMlwz+aM
gOmjmIMCRC2+2yfzM/SNUr8ukjZo6ywOHbrgL1Ak2UFbsw+hRsdf7Sptw17nWtg7vDigB8EKoPc6
BcCni09oT3MO0P9xdr0LdndwPE4hawFHdob6xcvdUfcX3MQ7vFBLIxhF7wQohaIw3tWoFyUseaB5
zcKGTYs/AfPuF+byq5mhL9/2urYbudEA594Kv8oRnAFi038aKq7trGkuwtlMi51RWsNdNzIdTVP9
gB8Z/9u3jvEaZ4N+67V09ALoUg/fRJXodlgRE2hpCD54Iq98HeHrHvIMv8thmHyQWpa/k558M8a2
elgKBIfCq9hzPxOQuffjGADFQ/G+qCnQgbX37Hr7VL8d489T5XpRSkrnsNgixm+d6V1d2X2YJA0w
wNBKECHvF/s+r1j5UKbaEgx97flzV4vQqMr6NTVoEy1uAWeEK1U3YPplvjZOGh6IDCGgDrQvJa2B
OvxA9b3GNKAk2/zNKsRv2rblJ7fvzQAlLuO31STu3iqT5IB+5PHey0w37MEPvZ8sXoeFqGYf/Hnd
Y9EArEqMpN5XTTfcMgj3Quhn6aqd0/UkpDgv7zp7dG5RfsVAp5KFhVb8Gtu4Pwxjyp5IxlgAGc7k
1XBGXfheNiApniSDdkN5Ph/Kum18M9HTWz0j3tHQhB3QJU2hs6C7B97pU8j1cdg1dWsBetXFwVKN
6Q0zu/owLL+H3ghS+G2Hgm1ogoLhA5cD6pb2KnukXRI6aeNAR4fz+JE7fBXc6xu/q9I9/vFvHot7
p1UJGm2djSsAbGXDAeWc/FSZkt5sE5CbPzaTdzQbYF351B15G+NUMFQI160wCsfNigPDhr1giuaz
6XJ0ccePaRJiVWoVSHLz+8hy2zbIPUBuJ109fZsZVcYAnystyPC1+lM3V6oE/kYctfIxIMuItBYK
IVIcRSuwL3sdc6COfdDAS5btyPj+7MiZCSmOAq4sJ/YMEz3fu5XhGxDgqt4NZUS6ieKdhesSMgO4
Hs+DtQKXiG6mkN30wCB122aKMGBjKbDAKwZvbXCAK59/fjDwMptzG6qebuCEzrtxpPj1ACIA64f2
HIC35VeTpi916S5ZxMrOHykS2/PL9bBhawB4JgEHizo8xiDNT6mT1ElnKHp2SdCmaG7f/2/fl/xo
0mvRUQffp18yaz8RhQ9tRH3oJrLRZwLmfYAvpfxQnbToDGQQ/aht75Z5/6DlMFumQFBUCMSPDwzl
xJY0Vbjs7MpbOhZN+9n6rGmKx9fmUJC2gcoiXi8XUIvJJa7rzDyLhoI+AfaGPy3G9wjQw6pWrIrK
luS2rDKdekT8Eplo+wmmJPu6DBqwUcIpAiOvbB8831+uz97GgUIRMiM9ub7+L/AXRJsTU8xZFqUV
+KPi+5nxWxa/XTey5c3rkwOU3ji24BTn2zGm5qwNk5dFlvfJLv1CBR1d50V61IAHEohiXF0AMchZ
G8NjZoZIPwOZO/Uh6+wL7Ycej7vYUwA9VIakje8OzHWLGhvf1H+67tcKkq5x+2KrCN03/OBsPNL2
AVuvXrFKw/my/MsBXKw76pfgEbOTp874dn1tNhzgzJa0fYgLbvpcN7KoryMzPgx1xMbDB0wAdPcH
gb0Cb8+X30pTYRk1lj9nX4W1y+adoynceHNhUElHp7MGyni5xdSeS6dKITQRDXkxgz6jzNIXCJil
z03HoMRo1pqiIrfh0hD8QKshOtvWYrrk0nShcWssXRa11m7xR2v3gSk7+bz0aNR6CDpocZtFoxGj
dST7lLnajWFqiqLf9rT9HYXkz3E6dGJMRBZ1i+/G/9Zsn9b7OFYkTVRWJHdmMwJbL26yaCG3dn1D
rBfewQWC/23KJEfWLay/8LAiDFzNdQOwi3XfefvrRrYqV1h3BMlYdRyamrTuvAOiWrNw1My1XuCx
ALEPg6GSA6Ks+aHnKAXibZGDoqK0yiDrSy20cPCFZZJzxXi3PfDvL5FcBBqkJOEpfgmNQ3PeEU0x
VNX3Jd8QaQrQHMUhZGC/huDEuz6Tm2ccOFFxs6IWeMHjMo45MbIRyzV1T2X+YPTPcR6Z7Aa6TR+Z
qBNLUqwDliO9W5oBtw/5BVTu8m6WJpDUrdI5/z+S1f1PEo9tSRw0UGMTeS1YfGLLyoMcb8vr07U+
Hi6uuBVgsioKI4sqrfY8ELBsDFjtssBLfwpS8n3p493aNtMlg9+XP7t39yKv48KlCrog9HDiZj0f
V22kdoJUcx4Vg2/aT5UVXR/SloOhPm+v0BKwdMtvGUjZptWSe3lkHZr+cckV7G/rtMszBpgMuqmh
8HIJOqy7tPGmxIA2qv3N4sG494y9E79cH8NlNwkmCZgYvPqgxH1Z1ivyMTaaGVbWnvb285SFTnZX
JOgDDAmgAaNY/JkEwlTpGG5OHtj/YRNt4hc1ATAa63Y+LrCLJoyXsVUE8FufB6UoGFLX5lRQeZ+v
fVxU0CxsxyICnnLK9ox9vz5vG99foUzY+usBRmXfmhNbLK7JWBT3z9Zb0ygABqrPS7sF8M1qzDx8
Pq2hlMfCdOrD6wPYCJtOByCHnLyshD4W4DJwYuu2a7XP0wjIjN2qTvlNOybo7CE8hcSFTL5qgC6/
q6ySRVrXhp37SyBr+QHYOjDrf22sR/XJAVZmA62WAq81MbW+NUCvktUoer7/TY5aAuB5INuGLqYs
V163DhsRo7OoaRAwkReNH68vycaGx7t8DQDt1dAFOI6mVlLEJqg87QVguN+5aPYWuWvR7/N+Q9h5
YIUDhBNHjDRfmS0a3kMiMSqTx9T8TfrfYqKBNatqNVsDOrUjxc1GS1HJXzAgU/9eFbec/WiHkApV
k/vWZllBk3iY4QF48VjX+jYprQW5gNGYw9hLQbeqSr1tjsQAOBLtpaBzl+uLi160mpPPaQTqjMR3
tProZtWrScmR1Cra0q0dA97+/2yZ595szA3LW7yWcG0Znu81SYw6PYlDw46X3XVH2IoGQeO7UtQi
gwm9+vW3nOwcUmSJsNMBjCaI+jykSkF28cvtyK1R8dBO099Gp+0mHN9+TL3dEGu/citWvEQ2x3vy
G9a5P/kNlUDFe3Yx3kEfnKCt3B34mp+Q41Zlhzf95MSQ5PZLt2RuzDUcea5zXwikUJfOJYop3TSC
ZMRaKAb0QeZsrbqiFIuw0gh6mhBgUSkMqT6//v3JZFFnnpIkduCIbqgjr/aBaw18W8COgFgDhB6S
7+le32pGAr6IEiJyaClk92PikY8cPydGpDH00PLRx7FPI62JTPNb6pgHwygD3fh83bs3HQulgLXW
vZZ9JDs8nUu7W+149GYWBxQfUM9QQby2FgTwd6w0gNOAh0hGKHOhaNvkuHvM30AOJZoiCtwaBN7F
K28L3uqWfOuMkBrtiszFglc7XoQe30Gi9fo8bQ7hxIS06GlVLoUoYMJrdkkS0vD657dHgKB/DfNw
q0nbDrUqo05mpMprBxytkKmYxa7kiif6xvPCA/btPyPSVcO1AoJ+DtKAeI3ZXaSxW0LuSX3Mi299
810MivhMNab155xsQ5E3XZIlMMe1lzhlYNg42CrO9+1l+W9IctKx4lOZawDOQDb3JqcHolgWxYzJ
0UZJlgoa2liWyUapnUzHmU3HRut3btE/dFb53I7WHgVlxeZfF0J61ZwulAzYqhs0pXRTDrPk38Ts
/SyOPCPKqvEwdY2PVov/yfn+SJ2fLJQ3zr2jlZjEZCYHTpYUHChGjJi6V0SHCo8w1tU8MTT28YT7
E4Yc/jNOnxyoAFTT8fpgtqKQEyeXuyZpYuhtq6fI2SU7xo5N/eA1fqPCIW36HYKpFcNjXXaCZAlj
Dp1QMCBQY4jzLBQfaKdb5VH+syDd+DoxUR8HxjOivPbHN7TN+tcnSjUE6chx5jZ3XQInE/ljdRxU
7Nyba70SYEIIAfeKrFfa0gopR4cg4LQsn01PzfylihWtb+tPvNgnJzbW33DiT0lRlmJyweuvezyo
hl+L/dL1e23B2/z39clSWZJWw6RdMto8Qd5x3Iml9WuwHxj6EGQAMnTpsr9ubXtp/s6dtDReJhwz
6TB3hB4d6Mcwxfmy/tpr8yZdBGgusAuduKim6fdZ/N3N/uGgTR/yH9eHsWkGOhVIZa20sY50ZzZ9
7zZ0mZBcLL1oTPkdZ4bfkCXIcuvbB0yBan7NiIAbUC7WJk3S2HTwWLSUDiBvsyHumbP0B6uvxsgF
V/W7ZxDyIghkUKEH6h/lz3PPY9kkGo9nTeR9zurjYN60yTGvFUfZpRvACGIBwAzAII3e/HMjdavH
usdoHdk/Gu8fy3i9PmeXO/T885IX9CPT+KQ7dVQXQ8C7oOxDN14UE7VpBLqRK20fqtwy4RilZGG1
ldUR7W/b1PN7IE/ZrDgHNo2g0RKyjQigQDx5PlGcMkZSbvCItvN0zFkxvFks61+tsfHC65N2uSYI
z/5IiQHkfIn/yLmwMg0o58hNFyhhzmT0rUpV6tw0gpVHigO97NAtPh/PVCAtB2QDi6zmewYNyGpQ
PGEuJ2wNlv8akJYeLeLcyVqDRSyhx5WJMvecz3aa7D4wWag8g+0QKlJIopyPgxVFC24fXDHZuNcA
+6ren8DEMP5+f53Hk/O/ZYvF5xjxRP4PtPWoihRpcxmgjgHCvlWDUE7HdykVDCTkKAPlXyxxQEj+
gek5+b5x/vMn1BdzQVDPzJcgGZ4wjv/t+9L0G1NXO26Kkpw7hl65Uz2zN493cIGvBF9ospIzZIs9
UA56KpRElp+GPQdTBWyx86VaNMU8bXorFhoPSAsyhJq0vb3OTGr4M0Ih3fFLQFSBjw3sUUW4szUe
4GbRqA1w8Xqwny9H3U9jnJcj4DjUXcEFJQiRFjvsO0MReelbA8L1gZI8SOjRVSBZMrO6NpIJt1Wb
Doc0rl5Ih0bmgWQlQMtAhHKoyuTpEFbpYSyWsPdmvynpQx5PB5AXHqiKZHDL0S2IViOhCjASzoXz
kScJACmVi+LZPB7fxPjuawztACdfl9zcrJp2GGKEAeKrOYemql96azJPPy95uTWTuk3yOYvMdF91
4VyBB//t+kba8gxU/nANA1MILUxpvRZ3LsexQZzp5ZZfv9C7vgymVpUJXg9dOSpbue9tPGfRQiOf
+jnXJiEo9lOc5H5vfxKgScmPI3+uPQ98GiqU4eain5iT7oDWaacZVIZZpLNXJB108Xx90tZJuRgO
ZIUA1ADs86Ly56WOk7PYTaJFMx/NfpzDNEb2vDPH21pYoQcoShL3b/2g8retWB10eTiYsImR11od
5uRWGIlGMk8HjyVu1305TqHJjf1k0KNhiM/t6O2uj1NlTjqdFqOc3LqCuRRtQfU47XOHhID7QVp5
fkQ7VHjd3JYvguYGXTaIcxB4rst6Mrp8qEGDuzCw+hrZW2Pm6EPPAVQjvt2rFOC2dhbwiRbFXMKa
TCTBSDvaYujAwOuEQ3MAGxvw0ddHozAhh4da7VmOoCv3bvWm83+65Mfk/bxuYp0Q2Q/Xsu2q9oCO
P/mwFbld2l6Cwtfc3OXd11SlcrU1BATnSNutpECoFp0vyMTSMnFtlkdVgzehNd1Z+nPtqnr4tkYB
dB0YgGELlTXpEIWXITPo5nlkx9+r5Ov0bsrzNdQ8+b50ilY1yeCvwAFAkRM4obxVFDC23Pb0++v4
Tty2ABN6bNr4focXUxxq6W9N++HkioeAapbWtTqxAkIAFyKQVR6N3eN8bwvFILZO6NNBSFs96fOs
BGoTgxD3I5RJmuxXAeGNpL9DoasmqgyNas4kzyJzPVBDwNzUBxCr4fGzPR+UqSyVFekegKzerMdi
9Syr87PuLbVcf+EHmv/z/n14OnnSJerQPm1Zh9G49e8WgkujShjgUv/z3Iflw6TS1o4KXuRRTr2j
GO5y747ENyR+5exnpk3BUD2L9ofp3fT63tTJ7aDaRIqp/IMjOXE/nbJFFBl+QFwH8xQm6TFZQHFy
84GJdBFyo/+Vog1MguykBTXIaHAAqeyDhT4Exee37jOQzf73eSkYLDuvbQw0skTodM3sff6rzXex
fmDp23uHAWAdSKDRiLKSkskN+ensFeWwAOyEN7VvIas9KMLsy9UA+wMQwRAgBN0sXonnhwHOm4mm
rigitP77I/sKJq5Wu50KlYrp5QWgg3ZuZcYCUsC6iA75nKE2S4HSqeu3YX5uzVvDVhw8WyaslX9m
RWkh3yydnhZAj6PWDiyqiEADN8RSFSWAy4MTT/QTA9LBOVpzZfIKBngpfADRhbJiv2EBCRNQC6HZ
wQbaSFqNTHcHsaRlGd3N9Ws7vlx3po0JAlQTVTL0IuCVKJN6IR8/eg0hWOui8wWpwM9a+F6lqo5f
XgBwKDA/OkjLgF9LLtM5SeMsuZ0WQCA/lfEOLWpPBXuaEKiX3a0l3v1+P7cmncykclq7dWEtP9qf
mIoQZmNBTIiQrE0BaI8DJOR8e0yGV05NwuqIZK4/PbtiVOw/lQHp56PvE41mAgbcLASuaep319d8
Y3+fDUC6UCoyUW2p8f2q/jrZt2MZiOk2sz9ft7I1CnBkGhDg1tBWJoPkyrqx7YzldcTzu8gg766I
AVly8vV1jCc3RukshWPn+Lqwb1tW+6ZW++34bgA4jAD6BXlf9E+Ajf3cSK5Dwq+skYPlyYROrJt5
jjjaO1Xikxszhdo+5gibED0gsiihTeaYUrC5RJb2VFdRHr57Ic4+L91LBOcv6Qp8PkZCvI5U3rpx
ggA8gBQT+v6NVTT+fJJAK0ZpM5k8GghaVRsAlG0UEkNv0YXigt20ZAPWicTZako6CW0tK20zW3gE
n/NzULnrAwtG0AVdn691Vc/fPfq6tf8zsy7XiWvFCEaG2ISZvP6naSd0Gnm+YT/G2h0hkUlEMM4/
rlvcHBgUdDR0eyKPJAPAmq6qRLJYWPqp9KFtMvNHUr5/OyLZ89eGNHmQMNN4udpg7U8w1ofC/XV9
EBunypoUAbYHOofoWpT8wCVOlRcQy4qM+n5ZnknVH1jPj9rYKdZna7ucGpK2Pi0zlwCqB6rLgOVo
9J5U8c/GckA+Z6UrdEBmgavk3AEGWtTghFkJa403je6FeWOpoFAbk2VjyyOCQ4X3khwFbOwTXigD
ZMW8z1YGJnnnu6CNv4y764uyMVdndqS5AlmBV/Yd7FjO6PPirVGRgl4GvQisVn00kOKt7OHSXVUl
bAYKCqozntFgp7hBnRh+1+kBMH6+2b4fXHpuTjqRUUSK86oGV26ef2ntBy/edemhshQn5gY32Rou
onSxAgnA+CJ5gOCdpTVGCrJyHeoDbQCUx16H+IaoXyf6lQLBnlcvcT2937NhFjEFLh3EZDK8Lwfo
B1m+OonAelC+Tdn/+HnpYFuMvvQaLwfBbt4FzFiJHBQn9EaYdzYA6QzobC33vBYstOhgKkKHHwj7
oqXg5djFwXXH3tyjNlo+0GGG1LKMMEfZMs8KBlr0otSedeKlN+CM7W706gO1MvjCiSXj/DQwKQfB
wiqR4rag3QuKWhHJbG5RHDQ2CHPA/iOHxiaIbHt7RCdB+0ObDqxW+PLWROHlgDwkBAwviYHnseWp
lQNYPiXDmxB8l5veHTz/3QkkvOJOzEjngChHSyzDil8nxtvArM9z/5HdAYCShlsS1WrQrZ4vREzt
ru0rwaKE383tcTpc96itkwxq7y4oMUG+iLk6/3zXmxnnpp1GFV0ZcY2wzbww47c8ZTe6qbiNN1fl
rzG5w8PSeO1VnAKluuS7NLG/QHzEH0br1/UxbfkWMqsQONYRLFP5dAazjs4LCjODuP2VaYrdvv11
zBdUdAFXkluU3KQ2wckBNPLshN3wQN7fRbKy+P/9vnR5GZOoALQApNoSzx5tD+BgDUC3ozgVt5bi
1Ir0nIO6oNtYGkZh85c9Sb84VGFgy7EgAwCFV5Qf0IAhORbT2DB0HFuDGuApacEBHpfPQptuMo/s
UpKp3tpbywJ6LBsPemRXECmdO/JYebVJY+wThGv+px7YketOtTUe6I/hyyBFgwy0NB6t1AqLoXM4
msStMzy44IVHo7cXsp/X7WwtDA7FNRBfLxW5rGf3S2H1RgM7bpn5Tp8eDVI/uLaKbHxzviAKD0Vm
uDKeq+fzRcDt1U4N5qu+zwfXZ72jmLBtAyAUA38Oji6Z6Jt7Q4l+2AmtN226c6E0nql0IrbCSVSf
1waS9REh40UW5mZ0diecXS0JszH2e+upH9MQ5DmKsWxbQqyHvkEExzK0I+l0t3PFjHgP+j209Ac/
B9PQ5Ciud5UZ43xNFqvIE5fCTDIi/QwITANoN++6gzv9c93LVm+VXntIBuPV7a3c6BdgjBpscMa0
iDWA9YV5tMe9pd+DZMLp8eIP4lZx22+0RCKYOLEn3WI8BlE/mJSSaEagXAGvYLZ7ENZUPtsXoGIM
GWB+/AMZhjOj8pZ1mjRLAcWMzCKoi5CoBNW3tiqFctBKX+kg0ScdOTq4BU2dQ3LJ8x7YMIdVc5e6
Kh1rlZHVZ07e5YM2O1mBhvxoaV4G2kJ+6obOqsf/1l5Fah3oZHQtowNTminTM6Yxp3hccudNDM+z
dbzubpuD8Cj6yJBjgN6H5Ni9Zxrcg0hW1JvssZ/mmxVnOUAT5bqZjd4rpDAgkrxK4OB55kiTRWaj
ccHxBzs16SAnHd8mTbw3SR4t9hTM81rUsQI+9D7kPYI+HkOneD9f4/lvkG5Wx2B2xu0mjYi3d7W7
eVDV+bZuotNBSnsptWzmtSYGOYx3GX8jVrWnixNCtcS3NMXBt+UYrq7hsQH/RogoPQn7qab1GFOE
6eK45Df05vqCbfkFev8g7AnOtUtk03rbushtJVGll0/j5DwQY3zq0Cxx3czmKPASAEWnhiyX3JLX
LAjLdWDP0Mw6d/s8I/S30dpM9dLcOlRBiL/qWjtr3V1aeYicTOA1QyzdWgjZuH6o6huvSP0EVMGp
PYY2/9zbqjhr6844NSp5AxFGKQyhp5G7Uj5WKVBgb00aB6mm8oWtxUKmax0gjgngTM9Poq6MK5BL
AN8xuvwhJaiceJwFzOt/vH+1Tux4UsES/bxLbw7oMYOmXZhMepiqWNk2r6NVDh6pdB3Ew5crRabY
6JY0mjTnrl7qz3HpPlY98bUhiUDe9QL+T0AGnSjP+5Bkze76CDdnEplvBC/YVMBunc+k5g5zrOXx
umbpJ5SgIkgsH2LX/MgFBSZguoLRgKiWj0MQE02AQo5QS65nVDt+T+IXrVWJyY3BwKvBRwboz0rc
IA2GZ8lgGW2BrgoDgqo2uVm68QA9+Zvrc7bh5zDjQA4b4R4oiaXNlYC5sTQNzBmbKGqaE6hcnCAh
T0n/87qhzfGAhGDlUYAculxoHup0ZFygu95os5tkMA9CtwOjcxRVlo0zCUE3SsHgBoQeji1NW6lb
oFsD3V1E3GOSHlQV2s1R/P28zK1tpFMmjBnPr5qALXUWvkt/DIauuB5UVqTroQLMMWE5OBU6u0Nk
4vkECbC5UsVAW5lJsIKABBmaQaiYy1ROpAUP6ISsa5T1XzxS7JshDgqrDjN78QeQlOv5Z91ofIs9
XfeFjav2zK4UtyTcG21bYJFsNNKlPAVv6mvMb6oFNKyp6vrY8ggTgwMpGjz94oU5D9NCmmEkjyj3
/FuUVdCx8fX94wHOER1W+BON1NIm6oUzGo4FRTddfG37dqcB9+R9B7w4JIWiyXZjv1K0o60vZiTI
qLxfG9pyQISbBGwhiPJdSIDFu6VHh93ygZ6R9RB1gP0DyRf6685PUyuxkIvnSGWUc7fLF/3YA1Ph
Nfbu+tz9yUNLb6YzO9JNWzmir3liAnw4k4eY2AHE3feT1h1Y8wzux4OpF4EV98GABi+UnY6dWwcT
V6HB13Ph2q+Qzg2RQVIUJLa4HYXpW4IHZY4WmekuX7548ejnGsh/lufrQ19HdsWmDCHKOr0E8gaB
DXU6ZAo+JW4WTL146FvjYPMxcoQiUbixFSiiDHCB4nC85OkZq6wRVY32aXhYmNdd2KkewAoL8pD6
JjMHU3gIZtgDsKy+I359YM7QxwS0EsQU8PI598o5N+sRWZ4k0itwCIczJKv00MtfmvEwfgDvg2LA
X1vrYE/eiPXoQbHQhGpuPO8S844Wn61JkeneOAlhAulUEP8gmJBrQ5OB0kPq2XiGjnd6ti/yBxB2
WI9UVYTaXJcTO9K0kV5PrHgtc5re01JDDOX79WVRjUOaKkihc9AP4fst21Hj2DoB9DOGX9772U5X
6D/+XxFGKGpJN2NDWgLxvhIvG4cmR3eO/6kn65UNlvDHWVg3GYjaFJfx1tDwxIG2I65ILJZkctQq
t6YTAljPrpJP7uwlYYozayVrb4JsWLy9N+b89/X53IgAQHToeqCFAq3rRbTUdpbRQSsKRqHVW7ff
UVr8HieKu2TTCBJISOUjZscf5/7d6dCFApV5AsKj78Ijfja9gghVMX1bnge20LU9CckvXFvnRuxq
Ek4343kTZ50/2bWvej9trg8etCtrLMJkOYipXNoR4MzSiPt0umPendWg0vLl/XElsizAnEEdBmAR
+W1BOdD5PKvwttDesvY2bd7fd4JkwF8DMsslDhtrXLQS6QfnJ6O7pAzMHDw3vlEEkx1e967NNcHh
iUI7RgS+jvM16fOi83qR4EVNbsnOdRVvii2/Qj84znfUvy6LXwKkRn3VuOSxccCMM9doiwBh5H0/
xqruma1o6MSSXPkCrZ0pEo4K/tq5tXRPQykCCOD6hf1+ECBEPKBXhUZQwDXk14uYtdgZZlwFbgJd
OGiFuHfpoleKuHgrIDixIt+epV14fbnmbahbvBnm8In39tGw7M9J7h4RewZe/vO6J2wtlYNi0pqE
cvFkknZnY4imnZ1VGEocylT4iRGYlmLuthYJzVTIHJqoilwQ3DkLzwH0Av7B6Bdf1z6VOuIp2vmu
vrs+mC1DqCKgLvJHVVaODQZSjNnEYSi269uYJ7GfWuQAEtEw4csHCmO4ttdUB5wCgtrS4Zl4zgDm
A3QPct0IIKZJ38+luZZZ/xpYR3sSfXhAsduDhh7n0YauAdQKhg8cA7AASi0LoGPoUUoZoaVOYsIT
Cw2QGYQftMpXONfGegAmADTfqpCGjk5pBIm9COEOK5w5nQtfYItygwY0GX613bfrS7/1lAWocn0Z
wZ1RQZbi93LJ8j52UEeMh/jebfkvu+mDFPos6Hk7JskSDW1269XWTvBB9VzfeDuc2pZPIaeYmJVw
2F5QbjGn+xI4v1G7E2TcVfZb07LAHBUnxcYJDpNIIa8dT2sG9tw5CuRAvKRA6rVh0HaZD5OWBddn
dONkABU7fANpd8ypvJm6avQmL27RsEXtAEGPb412WHiqeummGaA9VtliRDtyDhk1wYlp+YI0l+nc
6r0euG58TC1PEWdvzReqF8i4r6rFgC6ezxcAGg4nKwm/SY9dAjkURZSzcXLjrgPpwZ/E08WzpGyG
uoNXoiCSl4HdHOLhCJ6wwXF9DuKY8v9I+7LlSHVg2y8iglHAK1Cjp7Ldbrv7hejJTALEIIH09XfR
957dVZhbRPfZ/bAfHEGWplQqc+VajruyOgtBj4ekIN7neM+hH3Z2dK2y6fSusgo8V+tQ5gUq2uBe
Mfdumuxbd3N9KyweLrQMTI3JKMt9YK6v+7htcr8pTnqdBBokClPqB6kw4JaGwIRCjM8hl/urdNae
R797nmdP5Ak3OSU7fNRU58caSUk37Uy0kgFr5t4A9ESDtG3tm56OI8gN9TIiFvNQjqrrMEZ+EfJL
vAiEM8ijR0oQz5HqNs7avA361M2fQEnSoeeV+Jum9n6lrmRHPtjjhiF+XQkYlzb2BPWe2NbgZecR
Q2V63PE6VuDWKz7VtgSWycY1Ua8BmZbyJ+gT+s/QPGggRc0kWL6KU0P8Maj17NA12a2Ll2QNcXWx
R0b0th2qaISWFLS4tppDDx3UHa/vkaUDBhQVkuITtRzali4PGKmaRICOp0Tzer8bUm2f/kMBECId
fyyYlxbckXHFXVigddDpN3xNA3JpwRABIZz08B9eRZfft9rGojhu5YmX6tjSTx5YARLzxz9ME54P
NlDloFCY82IxwyxKy4vLkyMmEp6IruFclhwR9Hb+MzC7c7PGtlJWwABQKFtO+WaQkI7CaXlH3eY4
tHoZyFJLo+vDWqoQI7uAXrhJmxtFupk/GoFBbrzcp5CFqEMr98OEgG+q+OVkVdC7R6je++KBELp1
m58ZoD7XzS8t3bn12ebjVFSOE7voO2K3cetvSivZet0a2GKKhee+CCo0kGtCkhfsrdOvOAvIgHv0
wEOflMihdAEojfbQNj7EaQO6CGoeBuQFiqnybXtHZYrXSpo33pjf1Tz5dX20S2GV500Y6ak/EK7x
8nf0EITnZVFhozboFbX9lm20pGcbcKHxIE2seuVoL8wumLcnqQdAp3C/TfNyNm6tKq2+8+sKZd4q
BHYvzNwnQ3z660HBvSPjAT4O/H/eWe3rVTnKERdolwNwBJxe0BPoVHNEptCfvW5rwVdd2JoNCKr1
ThnHXnEyyq3tB4UZXv/+whnEMEC2MOVYoSU6i0Utjn4rZ0THWG49ZYazidltT98besfLrxDgXbFm
LISf5+bmsUDMW4CkY5jzzEcDJMzNwQCZa0rvHJ0HxXiXSchafGMeD6R87pMnOY5RBbnv4ZuI3yuy
1fz36+NfnN8/458n6SxuKYGOT3oaxVY9GuJw/fMr0/vbF53tR9uCUl2rFRTMElroq8feg5Lgo6if
kvgz1b9eN7bAEoOI8Wwws83iVkYniJ/BGpi6pXprkxsmv+raL+bddHEfaPENrbsg7s2wzh9of0B5
JqjslXh/6Qye/4ppys/G3BgIX3C105PWPXMW0CRQawwKC24FA51SQmQqObvTtJ+ZkC6BdHWHVSsc
vnGUtnV0ui988wHovf31SV0ezR9TswPCIc3o6CVM6fSmzLtQQotijS1mIUJGsgEwSdSvUHCeJzcB
IWNZ5cBbMw8qnOSrP3iRvKVhl3y5Ppil3Y44HB+00XAH3PrlvBWjiwvNw9VH8y2DqOPm+ueXluX8
87OwJ7X7vjUtjKPJ9xmNdA+MpwAd7K5bWVoRwIVwfetT19W8golN4fdWbxYnlkY6PQwtFOBX7s81
E7P9Rf1OsbqGiTqzI5rc1VMs/w/yysgxoUEBCHJ0ROnz7je9IdIeDBcPhiBzbxP6D1fHhKnCzYvH
EFI/l4uteTlHG6pEsM14MN6D1WTlIbk4S3gzAPuIV+SHBkibd7nT6AOeDUkJcRs9pOLWJiveZClc
Q4yItkQ8u1EJnLfT6oYpZJVglhjzbrmRHWod2GtHhQyqXsijhWajQdE7MYK8qZ5bUoUmhNqvb7ml
jY0ucejagOiO4PxcTmVjDzUbhpJCDo3rWwh7OhuIi5X7ooR6Z09E9fwP9hB1A4iJ5wkYGy7tCduv
7JbR8pRhRiUyMzuRvqFQdd2KsXQ7AWjwn5lp2GdudGrTsPwRHfb54N4OJQm8pLynRbqpbPdmYvXQ
0yKqkB5KXXW0mHkQFejqbfHN6fMvvUnvecY2zCJ3pPE+rfy2yRXNIlh07oCeEY1ooOicZ3unFJmp
y5iekPX9QZq+R+SKzlcO+cBjUoD6QRR2ETS6hNylkd+SrtmBD1us7L7FhT/7FbO7zNBjZULvFw5T
Qjv8s9LrQAFW2tkv/zRcbO+pERarPjusKa5nZjUOPVkyv9OgSq1TY2eluLTzikEUOr0no/3UuvKh
KKsXItcCleWB/md/jrijqQSFRwL7/vhsjU+JFegtxAVXdtySx0BhDbecO52luevO6rJperuoMMom
tPr7Cv3Mera9PpdrRmbOu7MhJazTrDoJ53vV7zXxQ5krrnXpwp6oPFEnBqzlQ5216aTvJgkpTybK
7XpzKzU/1Mm41+ixacnKeJagioCS/rE2u1ZBqDXaTeWWJzf9itIO2qXSEEnyQFjoNs/TMGlBL1we
bfsOzbUrK7bkIs5tW5cugjU200sTtnPuBKX9LPw0BM9oQHD4uvwFtbmVS2UpgXcx2tmRc5ED0NPW
K0+xUWzHDtyN+rMxVhvOH72pRbzZGDaUYni6Ms1L28Yhpj8xzOhoT57lVERbJy5VPXI2aOrwrKOk
3wy+BtVd2jhI+GPPIHMzUfReTufA3I7JBB63Ue2zcvybsjKOvU5QzRrdQxavYSkW9865wWnUZy6+
A2tzPYAY/MTbbdYE4A1VVtR5u6wAJ2YgzEdK9v0aHnQaxdx3T1f1VO5EP/y8AG0RxQfwCABsrYXF
rjY31w/44ueBNZiuJ8P80IrjUzvpTIK2ohqkUCW7a7r9dQNLW2FCZv5OTSHZP1slSnq/VxkwjcJ5
EvVB657ifCWiWBrDby8IXj8DCZLJH5+tS1/3Y+5ZELgwq5tSvLrZSgS7dG4RqEx3yW9ZwlmkH4+Z
WacCQ6jAKVV7TsS49ogEDbod1MlqxaZU5dP1WfvdwjFf9nObMz+VU5CPNRlgsyBy39KqCEHGsktq
HYSoxaYAE2uCLDcvaYQOp23dpNuYZBFSwkgE463jVaeGqjDD37y+vi379BYUJIfKYRFGE6Z9+jO3
i01m8psebFla2UQe7w91599YsXtobLLRSxVdH9PiTrDgDQhe1uiLmS0TUNoKtKtTS6E48Hrj1rvy
7ymJwRyB7CqeLfAIQAxd7gREsLnjZQzdvTxChkcjK6dl0QWcGZiXTk10XiUCEN0TcbzAsQ4SPKRO
T7dEe6Tupusee+1HC44r3VubvcVN+Gdo8+yfBdElNBEAgcw1cOBDCM/9lIwn1p3iug/pGvnk4pE6
szbbfmU8EBPCftDf6sVzn8pIFMXak2cxxXI+mbP7kIwAJvolipkxKfZVRwLROkFB2iDL7AMBtVpT
qTfAH15ss9nmpfdIHXQaOVaYjqCQG8jn6/tzbczT38/ciChQL/Km2qqbgbywR11JrdzHiyfgbFan
v59ZqMdYoBsDh9qAdJGM96p/stbA3Wv7ZHbKSK9lpsuxcnktwtj+JMFXltCDLMS2qH8Y/kpMszZp
s5u+K3qHuTEOhMZvLKhk5M1KIm6pFIgzjVc3+GB+V70vJy3Jwe6qfCxLYqJTtH2L809IJujx/Wg8
VuLec5401QVN8SLYa0mbgNYbu4tD2+oDKnY1fTPq7/24rZqV0rIxzeQHF332w2bOJpNumTQSP6wg
96LOIw+Q+aQ96fJgdjJiFkDt9Ymb3xX7qVffRLNN4/e8O1Tiy/V9+/85R/8zQx8Ec9H5XxkZhdej
yggbjdyPgPcFmVFtHcQlqteDDlw9id1G2tjvFNTtbPxc0A/vjVg/gtfp5/UftDgxELRyAM5DdX/+
MhESMmZMopG4kzyw+gNaDfYD5OE6Z+XiXzxPZ4ams3B2ntTAIao3oiHHNuWxQl26q9obvsoUv3Sk
gJVEBzlIyADOmR3bMdfiNKW4/6XjhOis68gQMgcie5CjHLJkR+O1BunFvXVucnaKlUyTVrXw9rQT
Yca3vvd1RB669x+LTA9HHX0aRRqN3duYbdEtFJrauCHDfVcj3PbXmPgXnxEQ93LAsAuc1QcUheFr
0MicepIq9SrZDmrLQTnsOXtwRBYI9s3u38ZiBT225FjObc5mgJgpNcTkWBw/27MgVen++i5dXNWz
Qc08V1V3saEKDMoZ2AbtXmHFvvhEC1TXR4b9zJPddXtLzxWEkOAYt1BM/EBU2Xc8H12JXdSybCea
MRpiBwWa4Y5MbSOFuTK85fn7z9w8UrFMkXPbxA4C1xgDtlysDGfp7Lng98b5BloI/CCXZ68qQPzu
6nA6JvC9jtg56ALOqu31OVs+B2dWZiEC9rLNOXANJyZQ/ZBPNrmpymIHBpqxfa7Ek50/xOZtbhmB
yz4xUJnG3dPYb8vycP2HLG6Ws98xzfaZpwEXhqnFPX6HULflZz8PRRfo1qb1bom7Nua1mZ25m47r
JoRuYStNv2n0UTg/4T+z7K2QDOqAnxvn1Msdyb96zU64LJgab6HBen28i4EulLWwwkh2A3Q/m3jV
V0qrQY50sqpHvX/RZRfm/T7PnQCMsqEfQ1DOtQNCHvO1c7kEbMGjfmp0AqAEerwz055iKgORHRqQ
6NBsetvwnnohv+YOKwO01v8ipKEbPTXirUP6HEDp/D2TZvvMs+r7kHdrSZTFpccuR1UBrbrAOlwu
vTuMoFWcmtZau900iX5KIWyp4RWWtcWWtkXExdrrb4FL2cAU/LE5O1zwwq3PXDToAb55D6DTRhTm
hlbtxtPlVutFZJf5Q1d238Y83ut1FsFVRqzPboVlRtd3wtrwZ6tBPGFWw/QSsKUbgGM5zCatvxYC
xnQzeHudvV63t7j7z4Y+O2mGJipNmHCTege/j/5yiKi8S5d+u25mbVizQ+aJdNBzPsWt7b6y/Ijy
z6yHB4ubMNFRaMNeu25wigbn0eL5ks7uM6dqehC8wx9nSfUcN9XPchwPaVwHlQT3q83skFdig8LJ
/h/sIgmuQ6YdzUa/D/qZ5/I0a6DQtUD+KOV3Bu1uK519Ac/9pqTFja5Vh6xQkSv+oV/RxxPftJBb
ghrEHFVVu8BdGhX6i02/2GeqPjTA7PXAyjDHWZnZxR1zZmpa6rMR1qlRx3aKw2JRuRGG9mQoHom8
XAEbTQv0YQHRzeI6Ojo9P9SRyrHP7EaHmaLqgy67MQGlKDftGspn8d4+MzPbJ5XkJtN8mDHj/luh
2e957a6MZHErnpmYIpXzCbOSuBwUPBqoFu9SK701GaeBJh0BgB0aBGn7qgq5qSVkQ69vxqXBwTCa
m0ywWAF1d2k5AbunGDqoxThtEUK7IYiblbBkyYJvT6kfgGOhejtzVwPjuSFsAH7d6tDfs/x/+fmZ
d/JbLUdyAp/Xyq8y+xavgXoWf/5EtgkcBh4b8+JoP2j4+QqQcjSC32dJ+4gjtBJfLB0X1Pr/MzEb
AvraqMUNALxtL8qcsBRhujZLSxvs3MSHZa77jDscUVsf3/hg9XKZgDy3fCglDw27+IVr9EFL2vD6
7lo6oZC6nIqwoFoExd/l7qoTlbRVqpBPypCVU/3Gsvhnmyb3ADevTOJHU8iVAxOH7glAyvDv0lQF
yQYQR0OcDFsQuMfsa4NIpIvdx7r2SHR9WAux2JSYR5htWeCRNedVey0rlZ9PkjoQ2AuV+gn4Q6Bk
Hmj1rhtedYPhGCHXQ7JNrq29RBcHCr5EgkDQn0RcLgfq8l6Zdsygr0MG9I8CxxzqA7N2iNBaIyDg
s1mz+HF/YrQo1kPWDIBAc147GgfgpZmJR30zaC8ghYYSboFEz0rqYHFckyii5wK6ik6ey3HFg4ob
KAeA7ExCvZQ77YYa9pFy/9aUa8RqH48DRnRma3biCNGU77S4Cws3B0W6dlOUZiSkv2VtHGVludH7
5rEtxUqb5+IQcfdOOwbSNfNtowrCCJge0CDJ7aitRvSrJkPgZ/2xaCDjdn2TLq0aZLOIAxgwsu/z
nI+KR+bUFXhzTPbTl0Bx4qS72kos89E7gjIJ6YffJIj6h94Us42NJu2QWHKkGpHUalB4a9b4oJaM
mBOsflI0wB6c3Y6uyeVg9wiYau8ZnRaBU65xDizN1bmFWcAyDE4RuxNXiQItTlWjeo/oL4utzd8v
CZSqAN4l4B/+oMSVmDHaITgqhyo+NtqhIsE4rHjcRdd0bmPag2ehBMi5Er3tEdXKOg9GH0oDn8tW
RiTfxXwIBvMx7u/l2AWG/en64KY5uozGEEGcDW62SqB1NKiy8CzJrXbDSjtI9S8pGk6ZKlDGFCAg
WNsXy6v2Zzpnq6b1RtIKBxZZ5nziZbtrBI1yUKStnKSFnMfl0GbXWOp2wHlLGCrLXZN80vMq9Ou9
Yb6n6feWFlFDbwb7MxoIA9s6lqDktrkILX5w0+frc7zkQM7meI5jqaEMBjUslCtcvU0DfXCezIof
i5ZueWMerttaWU9/ds9kTeL5qK0jy+/fG/IW6X1fL4IYOU+ivrhr7a9r+9Y3L/dt1onErh08/5T/
UGS/dLNFQxE2LPvBISQVV+AAqSZs/w9jeLw+0FXTs5sng56xaQ7TrDaRXr8CK52xX4N/Eh5u9PiL
pe4gtRuQgf7v3MEcLmGgVahINQzZ7zeleGTGYeQrY5sO3ZVDOe+2a7L/OZSIij4XtnlI2nSfp9DQ
5jTirrZyUpY99X8n0p85H+WPVmx7mElhvIO3O5Di7fpaLV3c5wdg5mS8VHNyv4UH1SwSpBqYkXoQ
1YqsBw1FetNp3j23+9PA/wGnObkAPKCRgsP45oC9sa1zraSITiwv3RVGGiij3HVChENVh4ptC/NI
kyzqy21u3XjDSmVrcRnBEGCCgQLZ/jmyWRlG54wlHJCv349xROIirOUz0T5JAEOvz/Cyqam850w9
lHOoXpXkTAiGl8IA4jgz7OuoTnYpiZy1GsaifwGD5f8zNPdltpvpYz4hA2IQuhifWS2CCYBYJrem
/e7WT9eHtVAxwQKemZu5s8Yp88KpJtlD/5lWwLWVNZSqXwg76tbPzr0r8/3QrDzrF931mc2ZT0tq
9PvXyJqBhNbdNd6t2ThB1985/kpcuXjszuzMHJi0Uj2FrCyq2A4ygJ+b8ef1yVtbqsn+WUxh53gb
NybG0Y7thjMzsBp34wo/kqCVac06SlvUtK/bXLzcz8Y0/f3MZiJ9r6ogOH1yyD6FXDYNSyu6bmJ1
T8zcVdXYXM9KzJuj1EPlZVFSOY+dlR1BIhiVeEsyXd+hBL43Rrlie9GRgToJFfQJeDN/U1Vok9XB
vQhHVnWhW90mwAVBKCZ9jnOx9eLv9d9rwmP/o3wHLmSUgNE4dzmfwD+bKdBLEGpPjG1d+t+GMo+Q
p/t1fU6nrfDhwkGtYGqDhcLSvAgFUj5beBU8Fc1ZOPjf2N9rwU/j+GNgNg5m1EKRBJdmr5Wv4wAB
bJJ8vz6Gxe1+ZmK23T0tH7qyggnHkYGVPXnK2yWiCer+0cg/2+NafLnoJs7szbZ6Xrgq6WrMWWMi
u/QpHTSIQW7XdbYX1wapOFA5E9SC5pmDNBZ9xkawQOQ8hLxS7O2uz9vikT37/szdaXqfS8gWAhDl
hcnwBFWqtYh/aQTIukwBxsSHMGeA6lIwZPrSxQgysqlRYNG76O/HcG5hNgYuNZ4W0sOtBNYKHwOx
LbZDWfO6laVLFm2rOnpjPH9CjF8eRsWZm/eVhksWXB9myzdy+KIlXaBsKyy6lUB+edL+GJt+zJkn
rfFqz80OxtCGv22zB81bU55btIA0AFpxkbn5ABjvG+a31CMI+3I/KDlQfm1wfcLWLMyWhWW0L5vR
yU6ffPWSu5+vf33pAAIDAHJXFM99kBxczlDsghM1ASb21AW1tpdDiILquNaDsORVQBNpIiOD+suH
PLiyBYHCOHirsvIXK+EcsywE3WJQ4MRXSWDlK3CNxT3mocSETAPayean3W+SIXMH2JPYWHHzlRl2
mHtvtWHvJPlyfQIXlwfpcaQjESAjI3Q5gTUA0c5YIQ3UGG898D4/r39+cX3QZo30OzRcIBxx+fkm
tjRKC3yeDM5G68dI2S7IzbOwGVYsLS0SWBMQ45sTDe88zG9QtTa5jojAFE7YDXmYa3dVfcPaYSpC
3qdp8Q8bG9JQaOfWbehUzGk1uPREA8JL5LaqSARUD6/PnLk4IKTnfgs7TDI7l1Pn1zSOyzovTrnk
OtoLKKrWiUKe2HJQ2xwHFbEMTHMovb4aALV/FRV4CVInbjZUQWO5TIQKoXpu7IYuHzYayNcC9OEy
cI/I4SEjbAhUgh7Y2Dd+2rWs0SjHWARyZHQRaf6IUrGlR1Tj3hfBYrWyw5d2HeqiZNJ4mADMs3uT
5T13COh5T1oKEREdymTYH2sFsqVL7dzIzFXXI9UaRTGB8AxNkQceUqmD9Q8u+tzIzEVLt83AFAEj
WlB523Gtp3RxovDSAlQOr60PJQOr8sFzn7YFCDVId9QbB9IeSstXECpLp9T2QDI1CXe5yNNebjVb
tnYCYCE6MvX8qFMtKEW1QQtRoJi9cmoWFwVUVmhPQtUSDEuXplyvSwYndfKTbjO5HwmtwVEbu4Hu
smx//QT9zsLMI1oA/8AADmZmAk7hS1sWdUlBNRvdkT0adByFE1COrvXg2BXUFlJv8ALPqkbg72K+
6VSM1OrYeW+Y6i+67KtQF3YddeAlOriasLF3hAp0h1nIj/rtPW6jNrJ0DWQ4fTu80QyyqlnbyiO6
nNsAJeFia1d4/Phene5iqYsY9E+t/dDQ/osuZHrjj6KMkPywNx7N0NNoc+/OQ7EmVKnnnkrc/CGR
9Rs4JcanVq/UzrH4G5I036QuiycjQT9kDsDRjfRIsenRogOKJDyAZPFdl02y61U+EdcA61VJhSSY
OT6LtM33wuLm7eg6cdDrmRNA0+ceVNlkP9SuE/RDTQOXllnQC/pF9+XXFGQoIXAWapsWn8vxk6ce
a+AIwUiyAy2Z3BYthzxKpYI0zodoAI4JUqCdALWRDOvECeMaOlqu4e2YX5ZR06Ef0qotdC/bSAzW
Fq3Dzuy9owdAWNigVrXNWd38iytAnRzwOvRnf+Sl4TVVvBB4FipwYZhtGSr7tRYrTm3p2j43Mjn0
82iNU7OjSZoDXK2HhBifTepvVAnxlSHZYsVXTtICVHnSRYPKqwkkJDqOZvZoj7H2tM9PudmLoMri
4eSnWn2oiR/f1NjeoZHKceNqpn9jcD197hrUm0Kmj8MdelbJ1mpyehzxjN71CbVWMiizg26jpOsD
a+7pYD4DhcDcxfdD3KE/Txf3pXmMxaHwt321u37AZ87xg4mZg+ctNNByboj7vjsKue9XbuCPI8DV
DpmP6d8Uic3cBxN64eUt4fd+Xx/BiH9Huiecwr8dA0Q60YsGQ0A0fRDmGPGUMKp+HO9Zf8yzrae2
f/V9C2SbkPv1kX4EfwMSCDN/y6hXgP2A0JMhX9H0Fr9c//xSkHL2+TkylhqoaqgUn5fZsRmPQOG6
zlawjZX9qLK/21G/h+IBA++guxUPr3ms3421DpYiNLtTEp8SN7kjYK7mdA0CtXQZosAMsBVwxXAY
sxud53VicL9Hx/MES6/QqmtHae1sNb5yP/2ufs7vp3NLswNMIJ+MsiKHJZI85HzQA66Zhxjypo7M
QgCOo2LSfu+GveWqzeD396lpvZJ0DC3J9j0tI20wo2FYCwdmG///TjRUOXBngm4UIe6lI0tNvYuH
eKCn1v1h2199/stZk0Na8pXgTfjPxOzoVpYhG5ZLCmL8b333nPgPJtvGxVMCUrzrO3RtMLNJpuDm
TM0Gg3FsGfjloR+n5uAVV7G8ZzCaKXxCd83MVXQqAzlq1YGMBVnpeBShiwRK5h5Q9luxNJ3Xj3vm
j6XJJ55dMhrR2yyuYQn9GnoIPpA2zDNlHc0Y3iO2cLVlNYRkE4aLVZcoZv79bAKkQ5CDQk3jQ/hG
LHQdSr/JT6OvQqrXUaajlbJY8SpLg/ztskB8Oqk+zzYgrWKW2y1SOZlN6NRKO3zCo/gH9VQdtL1N
HpKSi52BF8QtIZWzMsaFvQm0NF4noKJBznW+mKC1YmATL0Gj5QAOZApyq+L8EFfOvsnJa2Vrm+tz
ukA+BW4wXDXguQK1hTdXsoot8NT6IhkBUoMCXTHekPRVc41t3t0DT6PF5aZL3xq/DdzmfbCHMNOP
rP3hWc94WgXYKuiYzh4Mb40V8aNvR8gMTRu8pqcH9bx0BWU+LU2SWN5Xxqso2IY0bzKzgD37pTr7
yPyn69Pwcdox3bjT8QxBQgeB6+XOHhtSaJqty3uWPQ3l96b8QkHdXRpFpBvfrpv6uL8uTDmzpzU4
t9uaSCXvizIGiGfr55sCIGXPfeHJqZERaP+uG5xFKvCoODS45pGkAm0IKraXYzOoZqYQqVD3pbXN
RZSu3IyLn8c7AKEWSn8fElSMSktKh6r7NqFRbbxb8fP1379QaMcAPMRxUxVzCosuB0ChGoe0ribv
+fhg95DtMQ+afG29+6LfdvaptH/R4VE6/YrzXhzYH7O/y0Bn3o4pAAtYkat7QOWI/5T+AyQPnNpA
dQHkCDwg9P8uxyUyh6YsRwNA0beh3dxk2dTtuNPazysT+Ds6uXTcl5Zm9xAhkuNJmKPHpkKfswUI
wdYZ9O9W0novJUREQYFQk7fWc/NDSZl9KGzCIg6ewq9VrNrvrtugT9nBz9NHt9v26JdD64olt6Xe
fcaT2rkH3AskCllBNkDGuy9JnPwsuOvwMFNO/EP5ugSX89htPdrwNytzP+W8NkPWkWqXOLb4VBpj
Pm6S3M8e2to037MhEd2e4LV0g/6V5kUTbRMyTiAdOMTebVay8akpyxYJJa1/TD3tc+oW/iPkOMqN
T2t9R+WI/FJSFen9kJB2h6KxUwSQZbA2bgnSpFBknjiIrgCfNUk1vMU5AJDUTJJAAM27s0SB9giu
QZEisa0t62J+U6YjO+SG0wZJI9TRJkNysGvcdbnq052GDQPeenTcd2BR2AramFHSm/HJwKMHlRm0
Mpm2xPXRd11oWlniB9zRvbeqp/EDsdTQBM7giO+DN9CjrrZey99jv/1mA7w9ZNpe5VbkgizmKc1J
e9Pp4jHVentXjQ0/5KQeN2kN9BT6W3Q8dBsZCmb3oQtWpodYsPaeo574xTEz7WeNTphtNubi2fY1
7Ub5jQql1btfGzJVeLK+fHBa2e4KIvMtkmUd3tLUoV9bbniPNWIAsGZlPxUIO7edQuoR/L/ZtmRN
tzH91N2qzKlD340HvLx6iPtZZbwfUp/hjQ9ZBNMcAF2szTE0jCI/oOeH4CuDCNvR/M5rrwJvgVSR
crw0QvDZh1oFwEn4omdGWGhj8aT3bvmi6tZ7Ksw6v0tBgxXUKFrdVG5iPIiYgsYjbktASaDjxIyE
vTYl5zvpUTekoLLfuTR27gwrQQMMOinAZ48kjDQ7yF5CfRsN+G4fGA51j9SprG+6tLR3o0es6Ofg
USDokz20ZcE3otarXcZ1TPZQQnnDG/IN93SIMci637qaISLT6fiBxLVx1Cze7twEvLdZjGSFJo0m
bLpYhGaemztiNwicSs9Z8fsfg09oZoFQCGE0MLgfGDkLDuS0IUj6MDWc1mV39C32pKzxr/N3kxkk
1VAqcuH+Z14McvW5KwonfXANIyQ4kh15aSQSvMPKHb3gjy8MzZxYUzSahDxc+sD91xzECRSQluuO
csmCM8mjQs4HegfzVKRsfEZqjyOeMcZAc3TID6zcKQthDQDYaLOEODPiuDkm1Vd+3eV6lj0oDdvM
U2APqoJW0wJkEiPQ64bmGgP3kkVwdQGSA0Qv+oZm4WwpEetmHcPyUM+9QXTg3ipHVxujavz7lBGv
CHTapc+qN9fkCT4+TC5vndm9bccac9u2yB/Qmrg1/bcm2/nQQYj9H9eXzV0IqTCXYIxBZ7M9yRVc
XqRIgydjUY3Zw2il5FvjuHkJ6S+nO8YW4XDCSChzO/Y2rt6rPSIZgs1p+hEjTXt0jcIPxrLQIFr/
FdWA0IGSzt3Y5mVo8i/M1iHL7PYbnoFEYlC9OqWlPnz3Orgsk2Tbrh/MEGI/ZgjSP/uhQjpiB0Xs
cZMPaC7PedlFTUvruz7urSfUOpudZqp4K2KI3IymGk4Z17SIdfRV+l27zxxkLjU7dyPBBbiIQXW+
y0vGv/OeVtuS+D9kBaXKpAFwxlWZH9Z+bN3JBunj1ve2psO7J12qYeP5XgM8ckHEc2MVdG9h12/a
on8vOwsKOy3INyyp853AiUUYqrVpWFJ4pBHpImB1dDz3Y0sEbpf1731m2IGei2EXd1C3SgtoAze0
yx5Kg7Ow6tLmcajkWg1q6TB6U/4I8CvgXT74laymmiOM9MFQsgbpHvolK/DNrWwd7Ix5YITWarht
bHxoC1iXO8eME3RCSJU+mENkCTCnblQeAb6R839wLeeGptGeBZNxlmsKFxsMiYfYzoKqXHlWLEXJ
yC7jlKNoB8qG+bu1Sg0JFVotfWgsdZ/K9IXyQYDFfXhX2fAYpw6qDuYdGnZuu3T4xZrx5fpU/qYI
n80lcnyYSXs6jKhXXw4RElu5DXLN+N5VtcyClJT+rgO1xItjlpDky/E86DLP3/ktH6OEO91tW9Ju
M7ABQq9jk38BOYNxB2HxeEMh0RkqwpKX2nDLyBfYAS1khLdxrPv7NkamEnf3O3qjmrvGp90h6RPW
Aodl0G3hNOKpooo8puhaCo2OytshRVuxibbKiGTuGKEsgyKD8ovxi8SqPMZSuI+gmU3e49arPyX6
/yHtu5ob17FufxGrmMMrg2TJCm27bXf7BeVODGACAwDy199Ff3VnLIolVvecmvN0arQNEGFj7xWQ
5N6enIX3pT2VycEWmDS05jSjtnBbDsRYes4N51iRBHYtRH8ZHLb3ynwbJ+ThdrzF1fD58p911ahk
RVmqDnZP7VQHO+3kgaHkGAmr16OxtLJ9jKoA95GGe2ejs737fkyUPdroZM1AbOlvgSigimc1xMOm
qsblwsgHTlWXjMZJ19iwzYShPxeQl3p09LHYeQyAIhutC/gx2fUmzrDHE5Z6G33U4j+3Z2XhSEEf
E8AVFFg/RAov/xDNHQwR94NxqvN8nxbVfq2quhQAtfSJ9wQdXpQvLwPorKQ0HmLnVB4061yucXHX
fn62wwqhyLQ1oAvT8X2e36GReHt+pv//bAdPVkj/+fOnC/3TIVVxM9cAKnNOqIeW/Bd0xds1i+el
epMHcV+kIuaknTGHlgPpZWpDkdqn2skpAftccSD6k8JvDIR04bDIgQD+w1SrGrYsBY4YTc56rxAA
6domfoRzpA9unbGh3KkeMkVTI46e0ruLfkwa9Mwzv0EqZA1qtzjxn/7o2cRAXzLLKXhYJ8d5pLum
+Tsg7tRLAqoLSZqKGhQKnLPv6pbogBOz1049hU1U1h7wCHv9q087hbBAowVm5KOtNEeoDEalDd5Q
OCc30Xvf65TkRU2IQA7D+5VQs8n66IwBKoqME9SVyZ34chWBRq4InL8cz8TYK/w8MfsfqYLH8V+P
CKcK2KkWVM+R883eHVxHTxfpFT/1YI8VcFzv+WuirWUh05f9tCU+BoPcAxIWH8ra805iyvBwtMpB
nIg0ohwKZn0S2eqh69d4d4uBYF6CHHbiiM6xfVrTEaGOnThpWl/uanjpRkkDObXWTb5r2BLh388e
Gln/CTebPVY54IPaCMdY5iOpDuUYR6b163aUWWL+f7OHRzGKW+icXVHw9L50el11xYmjumGm9tYd
TqYp/Cx7bwH488wGMCm6uR10dop9BJ34plgahgE9/Nk70YG0hiwbiaCy8aX+xW6Ynxor/falRe5M
hutIHYFfvPIw0NXOaIFjOpmp448vpP1LbuHHKD4HmO0ie2C9iTUuTuoLPMt9c2Nqaw540zeer+3P
IaYxfjru4bcy5PmIEPGdCiEo5VcwEhRTftz+HEsLGwg1aMiiIwD/qdkrsFQ7l1Q9oozcV7ythC/I
xv6n2ZqefwCSAktozL557Dh9KxLKT0nrbVCP9gekWKb9+/ZQ5sj/j4+CUw0vTZwJECid7Rq7cxtG
NRB8yxYbc5OCacZR3EqAWrmnFvS0XoY1tamlhfY55GxkqQLQpxFX/DQcjSoS5d3tIa39/OzrCGTs
THcxcW380I1neGb//e8DwDAJ3+KMRlf7co3VbqVrYEH2p9rt/GQqKq/p6i5t98kvyQT4El9m3jBu
IGwTA+Lbn5LsWY/tMOdvRf7tH0YxtVAmtB3W8WwzjtQZTMui/an1UUUJzFpZybyutyKQGB/qx0iJ
TBCWL6dJEwPteyDDTib0f7j9p0eBNRn3xORRbuYrHZvFYA4eih4oHagNzlaxC1PNVI0LefK0clcM
Rw9AsUFNfbWzfNi2/+3UacjoUO8CcMKD7f18AQBC6OGMGU7xe23cue7KYb+wJYHgBLVtMgrB93Fn
v6+PRpnTRpEnFNO/GHoPSRf4y0OW4BHMUMhYNt6zSemTwuN9Z4jn24O7XnsaKmo4FvCycwAlnc6+
TycoE0ZHlKIXyEHSoFRPjflmjmxlbVxfohqgVhgZRgmc+Vx42YVeVp9n1XDKGqUGSUKVwdCoDaBy
ji72SVcpr9Q040fDLti9CXe/v+RUYXgojGiTAyh6BGghzs4IyZvY7I2+P/Wa/pLX6lfQEH4bLVn5
lNdH0UWYOZzHtJsRLArRn0Th/FEHaNfgfXr7e13fRQgBUxnUlcDNNecrn2qMd7Dn6E/x+NYZ7gYV
X+g3tCGkKsJ/iAQMGhrrqChfmVrHrdsqmlv3J2oM9w7jccAtFiQNMq1ctis8zzmY5+ML4YC10QZV
PRy10zr9tA6JR2pmOLI91ZWoNogkArVgzYPQYufeE7qMelsNTHoGnjTzG7eM95lt1WhINfRpgN1p
lOip59e1PUZVb5s+4bzb3Z6RhVNnwm7852+c7RVzrLS85Lw9Nbka0QSqqrko9yMUSUytfB2KOrod
b+lbg6+E8jbUViahxss5QfPD5ehjtaeY6ZWvx8qdzngE6texy1eVXabz+TKV0jRoyKDuNZmTQl7z
MljTW6XKqro9afrvUfxOlW+O8cyHLxpkTEsUWfcqVXZWgyoW+yWNlefj0sx+Dj5trE9fv9EVxUt6
1p7askVZVxfvzBHPkqpeMJb2ncHX2Hpz+5mP9ebAUg4VJhRUYMp6GVHSycHLaNtTrpbtVCDX7piR
wl5WHxrAnPvsvs6N7Nzr4OCnjRUHXgN0idVofYCyibXypRdOYZxOEDXFKTk1Vmb3WcfyIufJ2J0a
AZR9WytnyvPfMlmDPy2tqM9xZqkYfG5R8VFRGi/ZUeuzUMmVIMuToCv/UrX7/+YX6TKgq1Mxd17L
deO8dglpulOfKPEPSHK0PqVZ8uv2DlmcN9QjAbWz8ZKeY2xs3o7SHrTu1Hnsy1AOd04to7RNVhR6
FsOgvWCiGgB80fz6wDHcukTEGIxd3vXO8NR4TiDgofkPh7tjgeNnOkCKgBx7uSgVNEwcb+i7E/OS
GoXN6h7opU2pswG2Lc6K2cnCpTzlmtCShCE63pqzDe9l1CtG0FZPTmGF0lKOcGj9EkutCIiLlhq4
Dhu1dH/p1VqmuJTwQE0T7D/kPMCHzaeTasTqBt1rT6b3pCp3gGVgi5UhUWg4lGGivDYixomz8t6d
1vb8gEMKBx4a9AxQDJmdpj1luYOKcQvz9zoEsoAD5Qe54lIBTjW3vG3lFMlWkjXlkqWcYGpcAgXt
qJACm31T6mWjUBjCchwsCbWfkCL9uL0L5lD2j83mTv1xZN5Awc3zq7bpjCTXDUzoyMfIE+UYEQ1o
ItIphl/izRfGgDMEsVHnX3mZF9FgOmMIRIoGskRt+UzXIF9UAkNd9OpfgjunPw7qRYBQoCIEb7p5
xgKIs+yGlLanEloiaBz4RrxX9D23Xm/PwsJEA4uEdy2UoQ0VVcjLzdNa6CGmHHG4+iqL31pTruzO
pXV7EUG/jDCAHZ2JvACsUG5qEMAceHjztADE+KnRQIkRL6jc+LY+rqTPC7fjRdzZTi0KtDgLG3Hb
+oWZceC2EMK4a+ljRl5uz+FSJGhfTEq3OH+uMw5Sll473cMWfYfBRyJPvPzdooIzPt4OtPSxPgWa
s/N6nZiQyOyRSukwxz6seUWt/fxsLXhqm2QmwTgk+uimx9FMXqt2Lq6Gz0OYrQYgEorCUKacpT4N
SD2dioAwSDdF9zLqZYiVElAt2wzOytQtXEa4iLCdPFys1+KfukUU2HonLcR4iyHqK7OLJomKQ2zA
PuX2V1oKBcUXa7oi4DY07/mBM597lYazy/PowUnMu4QcGmsl91sLMpvHshA6nLtFeyLdCCuZ19Z5
T8EAuz2SpYX9eSSzLWQ7Lfj5LlL3xN3FUzPevjP1Z8v4anrh/xZpWpqfUlkG6dKuzjGcMQlTJ0Cd
pbWCuD1m3UpSsrTGPw9pdrFwYwQqVh1xn5HhXo2tR4caP26PZSFdhIbef7//9N8/jUXmMCk2FMya
jYJEXP5IDS3QAatbk+hYHIrjoPqFBg8CTl/vUxy9Y07Ccmwlmg3WPrYtNZTKWEW3R7O0BlC8BUcT
WOKpSXcZpaBI2Ox0ek7lhffIG5BEGqpWgLMYbtilJdt3fGxebwddmsLPQWerOxFZIkmJLaTlBwAZ
EgO9+YNSPt+OsjA0x4SILZhWuP+R5VwOrUmoG8PksT+lQzU+6COTd2peuTsXolEhd4fuIfP6NaD/
0hvKQdoNWADYtZjT2abiKnbSoGF5jMqD3b43jn3fpCKCFVQASt2W2Ty0kiNJsiMhMmzG3e1BLxwc
0GRHswmS0ris5qum6j1Ae7OuObVG6YvYhNfai75GUF6YWQTB/3ArmiCBzcYIYwaVFaxoTonm7dMY
GKO6OfQSLn35vuarKca0BmdJKtQEPmDiQPKjC3z5Ic1UdAWNs+bUFNmDlRPV17MGLqH03WoncDql
qR9z87ngjd/YSSALlm1uT+vCZpxKZGARoPNpXnFUeJ6QZig8BohB9uax76no1/ikC6n45xBzAgHe
z1CIah12otodqurHbLDh1vOkj5lf292jaf7DSoFtxvQJoZ8DZ9vLWTVyUGZj02SntKzf7V4+8759
UiTSt9tTt7DZsffw+0jDPaAkZ1+vl5bejJ3NTlpmoohwLPqvffdgp99vh1n6Qij+Ic0FFgVvuNmx
zD1wmJy4YSfy0FlHd81geGkUKEFM6R9gUFdLfih7gS/BMFtKJNg95++tA2D3ymm8sHsBLwHGCkUP
vKznb11Q82t1AHrqVOTWvlXaYOxhCETlSpiFpTYJm0y4JaBVYTV8+ekBhqYly2MVrVT5u07M76Tz
fnW9eygKhfgDyo6+hv8U3P5C11EnkAJahnjlOniYza6a1Om8QdaDerIgjhyO/eiGTFd8OzZhEkHj
YCDgemvDWnH4emFMYcEXRslQA4x0RszJJSD4Spmrp1oLzWeubW+P6mOyLk+ny9+fDQsPS9zfNX4f
mqC5Dy1h2NHDyzbsZX6CIWBEC3Pbi+6nnlbf8KJ5b5pxUyuoIWpjGSh5S8JRszZycE9jr/heokNz
zPySEeMuc+VDzT3sFb095iPjoWr0z5B3/irjONDjelu5PNJ09kTLGqhmDvJeLCOCMnEHJL7R2y8N
xOlRCkqBpOheysa+o8IKbMUItE67p5xvcXOutKH0aULnE4KynQcB4EmM4aqGUtpuZlOBCa8Teh6p
2+9F1erHUmr8Lk507RHenyn3QQ2ozp6p/lSUrnkaYurZvt1viX0c30TS13mopC49esQuQ7t2fzZ1
g5J+1w8ru+F6gXz8mZPcvQO207zqqZh95QA5aB8HF1yZb3F4e4Fo9lKASQENKRquMXCyL7ebw+iQ
DFVrHUvXLgKWupGVDd/afgwMTUTwcUl9jcUhI+igl8YGPMG91RiQj2TlDoWvH3ZHkDQ05EFx3J00
s7uybHb4qbCC24hKqwBaD0jbhg4CjRBEKl3ah4PE47tx47PadXQPMiCMYXLztz6493GlA9ugN1/6
Oj4UuffAqia+l1Vz7JMKDY2URXYF1keWbjNj6P/EBgMcmGRt2MCR2q8dKBWXRGxl7b6WWZcB4CVP
iSyFT7U2UrT8Xp8Sj9Rghi8SeOf23tjuWAqzsUKYus/dXEQSnuJhSmmoO8oft84CCXKNm5Yg3VTw
v1SY73Boz0DKKPXpkHYbglYG80mSf5eufeBl95paXihKd2fW7Gxp7dHKstAwkseuS3aSqDuz8+4J
FPTTrN1DqfgVLPBdYtp3YP9Ao7cPx3YMqcg3mq0fC9neZRX76pBmN1rxYUzyTYWy6dh9ryotFK0V
cUc5wloGZ7LwIkvUcP4c7qrB+arZ5DFPOBADXqOGdLQPcaOiQM7EO8Q6XitDhCjln+xCj5jwQE/J
TyUVya5QOMDJroz0BKvA1aMktX7A82qvxl0flF4WB+Xoxb4c8mRTaXEKPHd6Go0MxXCRPaayDY3O
/KGUlrMxYT4Uom4JNRpRvhmx0+xZmm3tHq5uqGXZNbg7xhDSPje3VlzsTKcAMh4KmwFIVqgyuuQ9
S5NmnzeeFjpMBXbIEaELSLAP0lgS9HH9JjsohtnEWiGaXN15SFbR2wJPE81+bPd5mp7FxEi0uDpL
mAD+kv1v2324vQPd6xPJ1lSU2xEHePArGigg5zUBmcI62o1TgmEyNlvd7Z9KwCC1xAg8AO4Nr6fh
qI5i42mpvtHrsQsbVfmpt0NUG31IaFJEQDf7I+do0Xr2dHLtuEIfFbv81ssmBAdI7EaZ59gCcXLI
OvgPD7JjUd2CPEZH9izhTryzlSxoiPJdZfWDUFRwbMVjMRoPylBCm8s8pELQo9R5Aces4dH2yoj3
5lbHDu1r8xuh+ZtXJK95XFg+GARaoDUNTnRPvpcZf7O07qCr9XEwtTDl9dHJ610sxoAmnuG7UFYZ
uvQN5XzcM5Z1SNEY3AxxXIEgpx866ADT1vyqDhYOGxaY3AjUptmYCUcVArCuhGv3xNTv0mx80nLD
8kXmHVA1e7r9ta4fF/hYgErA02pSDZiXRpPcRc095fbR6niM04bVft0Pj72ePlaq4hPbXklQF45n
CO+hBA79PVSK5wuwKCtNtJRbR1Px3rSqek34yg3zUby/vBIxpv+G+CibfXrL4xmdd63sraPqteoJ
kxhDdFPor4NSlUMAiiMuRssINXVD0NwbwjNv9J2aZmrUFH8M1d2W0GdWoLctfzMWdjjVjlXfQkHE
YPapUBuwb+ywNAYewXV+DOFVML7QTGsPFJ5GKwnPdRo3cZzQDrXQEQWFe/Z4pwOtCk5H7eiNJYj0
SeKS/VDK7klQDwabYLtCqCcZumPZDtVfP8Mmzwk0gUB7wl097xuoDaupBZrhkSKB/YLmFN3AI0Cs
PCXsaQiXnwsn23QioSSygEF1dRT8nZ6IYwKFswMzGvbsFF2x6ztmBBz1mC1oPMkzmtTK5IJh/8gB
VNsDEAXFzlg19vAKaCbfTvcFnFXr0KQdhc9znZu+5SRgT0iW1j5IQOnTUOYyorH1o2r0+KkfqpoG
et3GX2Sm8seJOx1ZeQzxBTQt1Be9NtSfLYFcoMk7XF44nCDyOwLBCrG870S1uo1XOd6zS3S8swal
RGGKiYMztuRgtjW/Z26SHhUlZSGKst3doEG5l/ekAw9fS+/7VkIKTKfOl5aT4SshtnjmZY1lhszx
t6a34AjjuAhScESJzxJbKaB8b8dBRngDAU5pbCGqvFalvNqeuB/wWNFR0gDA40pxi/deDgP5sj6b
mQeTOwGbVLWGJeTtU2fOZkBrBGEmvxEw3nUgnGdpvCH1jDZaU5/VPD8RVQeNK4kq78XInsvMPLij
FiaajV4cko6uWMkRr1+X6LkDRQVONnzJrxrDyO9d7vbDcCzGqO/PvNhBN9zsVorKVzOpIspE5wSj
DpfhHFLHHM7q2C2HY8YehvL892BN4LQsODuZcA/H3pk99AV8tzumalh5nihg+GsqvtbHr6oNj5jb
H2tputDaAxkDGAW0n+ffKtMLR8aGPGryydU3WHLSuRdrLdm1KLODDkVFrRbTTnKM1Ieh4DY3vndT
mdx6vj2cqwwI3+XzcGYTpzBozFYqAqnVHyTdUJhU1df/LcS0ND5dQFJ3pUV1hKBeEMtjawaKWGmd
X9/b0yjw5JsoAtfEvo6aROuKabpaHG6wXUzeWRe0AI6kKzfQwocB09aaWtZwfLwSbao12Y9dpfEj
tRz+Ky3UcUvhrnROM0OPIDwCdsLt2VsOiAo5nodTcjIN/dPs5VXVmH1t8yPELcEnpXcmhlUCiELk
ml/3wiwC8Qjkwcd5p7nTn/IplGqN5lDgNj3y1tZ3Y5+O27Ku2a8i8eST0alZ4EgBGt7tAS6cDOjG
T9UtYAJBX54N0CCS9kzJ+dEyGxY1g6puuDMoK99tYZ1bUG8DzGHCN1wdsZbR9BDvrPlRE83whcmB
ov4Ra9HQG2tImw/gwuwKR4du8txGgQvgwNmrgqpaDKoR5cdk5NmJF2blaxCDOfc2a78k9Wj8pEM3
Hh3Hik/NOCrvWUJTuPDaAujBovzejW66J7izo5okY1B2gBQqeZ89etzDE7bSCAovcEAxynH07cLS
+yDuijzKYRrhyzyBKoTsINvNKraRPHdD0YzxAdd9H9Rep/q4NsVdItufXW1yQHQV7Jm+YtEgq61U
JV5ovIYqsFFCDxK3tD/YMmoSiP8Jl6bIQWTsA74Z1JkVb0xpodafO94uNTqcvGOihzpTrF1fwhfG
zsz8FVTN35rsrN+eHO2grbsu6kyt3+uaIFGadGyblYye1bIHfqdHb+E3OAPKMXc7PfcNLYOyht20
4qHLiChX6oJLywJLAirINoDLV/WXuoj1UQUX52h2KjmKqmrfKARNDlpXDSu1qemrz1fFxC4yAPN3
UPecrfOxIbWRcCqOrdKXm9G23DMlnJyZAj9FaBMZEemq/ODoOfmNzDn5h5FO6rTAFgNLgO7M5eam
LVUAF2/E0dWGn00P+qydwZApztfg+QunCAqe4K/ghkRXfP6G6rU8MaCuI48J8UH8dOPQ5Q9DduZr
BtALJ+NFoOmx8Om4SkmigqKBQLZdB608tTA7buonN06i2yfUwiK5CDTbz6CzWk5njEguxrtK+Q0I
cfL3PXdcwv+ZNNC1LsfSW4IrqYGxpHDxy77WbMPWMrDbowAK8DJEXUK/pp6mixbRyLeV8qauNSoW
ljiKHGg84ttDTG2OmqSZKdCGcfnRaLtvDXJYZvHAZUZYotJRWGwzCvKYrrpnLLwKYSQwdUZUqPtd
dS7c1lHcVE/FsYKoZZ/+qdLnpNvlCWCUkMCorPfby2Fp3YEaomEve+hEzkcJXRzmKbnBj2J8QHsV
yrH3pfmqKb9uh1kaFZJyqMG7UBJAG+Hyew2ZkrvSIfxoV05AYrPwi6H45kj6U4UE5qT+8zJCgmLl
Nl4anItWo2vDNAPI9tkpleQCXMuMj8cuAXomPo/WW6zRYCzW5MavAgH7jwe8gwMJfSDUWi6HBw1S
z2aCZWfTO8D9hnTfSkB1nO+3J3Epig2CPFDbMCvCpXwZRSPgp1LbSs+cf5NUALWpwW3CAcAuXTlf
FyOZKBlhNOA0zD9XRmsT3SySnjPL2OMM3Jq88vu82ue2e3d7UFcZE6bOtdDImsi9eJzOvlHPrVHY
UFY6D8W9s6nHlWT66qDAz3vAuuKJg6roVU1q0GudFIB/nxul3DCHfh1QPbbbcQUu89F8vbgQpzie
YaLy6uig88y+jfRUVCclbCA8owiNGurSKPc/pfRI+kfwOrPuqYaOEtpnfiYfIe+0stKv7qmP8CBI
TXyKa3y921W06NQuPTPhTH2Gp1oqbz1sPDJS70fQSW9/tMVZxeH3/8PNXkEA9tZ5YkHhhOoWJKFo
oFnfkr9W352NaTalqilFYQ08PZei9R1j77Ur+2lhFFh1hgMdfzjQ48td7qc4Ab7EFBgFS83AK7Sg
MF+Kand7qhbWN4JAQxsgVecafK9QJ4FQnAvNpPw7sV/WMB0LHx74ORPdNlA7QWyZbR+sO5UhXc7O
tYoSlIKe8X0Zm/wdSk12mOUO8mwowoW3x7Q4cXByUEGPm2jzsy8jCjcehYbjAWoFge6yYPB2SZL/
/SHkqID1oqcBWAWIMZefx7aYUst4xPc3Er83H0r5krWTOt/KF7q6m3D5IcoEIMa/V7VQs0j0PLUc
eu4+EJWuVDddDS9n6BU9w+Ob+QI858DMamt7exoXSmWIDNy2q6OoPf0JlyNUGAP2FtIJZ4MlkaaY
W5TvNjCDeJN6u+NV/buxrCO1x9Bk5UHv/9wOf/0VUcKCKwvAnlBYBALzMjqk23IXRl3VWX1oZZB3
fvzXYJ+pI/XfCHPEQKmrhVnbiIDmu/XYMVa+S6rztYVytcUAVAFeBf/gObwAKRG2O7JMG89ty71d
myntxivhyHB7uqbpuDjhZ1FmZ54ySU8X7uRoRrbpAIQFlJCKwY1YsavyrTl2Po792yGvrmGERF0O
SBn0CcBGnX0hBv8qmPKW6tnhkhxKPJHPhSRZqAMBGnpGkz38QzwdTx3cxFDamBcePa9sx6wh41k2
RRqI2oqcsjh4dfazB4vjdqyr1TeN7VOs2XR6VWkYxEtgj16PZ9dot7yRj/aoRf8SBoe7ChyhfoXb
V+oYAABsoXMOExp/bLogl27ps0asXIkL3wpiHqC6QEAHiKA5WQj2ZdDhIoNyNvTDWL/S5mR0722W
rEzbNSwSHG4VJyLUl1FHA1T7ctcarKMMKBjlrFb6o2NIf6QgZYz3pQXjxQKC01wrw6aR1iFRSHvH
0aCPXA5Hz9vzenVoTn8GzkzAd+FneSXYpMihAtSjUM5jr/lqHMVVxFMC1aanknKYVa/shIXVgnC4
5MAihOT0fCdQy1bAnMKo03yfuRDUfu7X5GxXQszptR5LFcskvYKb9KTQb7q9bdeQgtOanh0hn0dh
zG60HDx/1AWFcs7zjSg3lK7cmGtD0C/XhptW2LMNZonTygcmFzo2ua+Ll7//9LiOAd9EBQi1udko
TLUqlEJxybkzfiZuHmjeF9HtNOXeG0ZUSNYk/5cmDZXOyaLcg+rk/BFXZoluxJ5OzmL8nkJTmzVr
uulzI2rwLOB59ynEtNg/FV8Ghde9niFEbWnuwS6MFwrqrYAo9FnJ6+KuHaTn065qGt8yxi+6F1M4
/Q7vhrRCaDgGhBiPVWrDaM7t65UNv/RNUb12dd11VGQns/3eGFltxoSQcz7eV9CmlMAzeGtlrulH
5gsT5/10xwD5eeXUBqdrc2gH1T0PeCTvvpJ7Y03CCT3f2zG8WVWIJ1VqtmjBn3XpauchR9G65NA9
rgWgOa2L8mgh65915ngb7hriW2WzKmql4ew4amKQlnW/w1AEislZ/KtFQhNqLdSMVGB9A4t5WcgL
i+8rhNjrwHPcMVXvd3HJFdR4Oaq3ne7wraK21VYrsMNjaK71vqv2tm9CXG0H8eYsRIM69YcJ/Uxt
TYOJQ80C3UxVn1jpm8NtLZI9L1FHtuywBbYnh5V22PauEpqpCQp1wDRw0NRHAWiFO/AqiBuZwKnd
Cwo1hyxwFiv+EFeO3zVw1cq40E9Gato+1bXWrzWjhsufbA4i04qDLhxxp4JTu808uzqknVcEAKUr
R6VMv7HSAWq2cmXxreUSVXCZ5lWIFsAAeYehUbZsrLuIG5kVdTSpv2SxZtyBgOy8FnFibAFGMMKh
T7u9aEi6Lys7B2FX6fYKTDp9tUiH+9ZR23OSOMDF8BqQUqjYbiFF9pKkMKMhwiHRoDvl3hzb7I56
VrPtC7WOvAQ0iwR1iRB2rzagGW1+BnuJBCmx8gD5H+azsLuwVHARE8qNqLGNciPADt90jgIHOhcq
wlLG4lB1iblPDVRD416jd1IndYTmClo5CUyMoC/lQYpb6vDKNZNgqKUMJVjmfiKd4VAPTY8P1IsD
cWnhS1PYW3VU+6+uMrUHMoecGycjG4GKyrl1nNS3UpH6OfpDUGEC5MdUFXdjWuRkkC6PWkKBhwca
EJ49qvp8+zRd3Hq41QywRidM9Ow0zSFfzTtiu2e4iwZOAviu0IoQqOGXrNdfb8daurQh9Yy3BioV
10yY1LVq5CkxOXuydH0cBPdmTo+KLgGQcyswb2io5d6K+MLivkc7GzUeANevEqM6T+HulHfkrL+5
sLuKbg9p7ddnV15jeGOlVPh1uwIvBMBFq1+pIF29sHE5oNCroqQNKbUrwxXAnXJvtCQ5a0W+j41k
m7MsLD3rCyRDK19J7bu/HxHgE3j2orMB4svsUeg6Ihs52kdnbyx+Q3Q9arL0H4aEri+0GKaC7BWA
fECZoOeGIGf4UgWdqR6cCq4B2i9mdVGirNloL91gUFIDnBcZAyoU8xIFAeS1qDQPMsegBUOGgFrZ
Jh/X0MdrYWaXeJYJDiXN0TuPzjnVma+IHa78lbR3aTF8HsvsRdYVhgC8BEG04lyJXVH7hjzUwKW2
K2DOpa36KdAHEvNTSlL32Si5i0BGvxXOg6ge7QLaY4kB278/rbVSvlyZuzlmZ7Q7pUnbAdG492wo
2bazh3uCo/j20l4MA09OmI55QOl8FFE/DQocI9zCufTOwxhU2Rf0ThRldzvE0nE66fZBXxF66lc9
UMjj1KY7TpqtMQm4SnygrtwqCwCWvx1ooRwA4j2E3dE40WHEMo3101gIVHTL2oE3kgLEp/iTIkuA
w3lDIi9FJgO2AjCX/1vEWSaoE5b1JEFEr2WbuoKIU/0grTfYYfmiukv0GqSPtbry4jL8NMrZ3rUF
MrFmQExmFgEtCyQHL7YHJHpdbNqcBUKaK2+YxQ+IUg7AW5Oq9Vzpa0CXXY2ThMAFdTPCXya2AMUm
37P05+3ZXIyDXudU/8VimasgDryLKRoD8LZqbYg7Qqagfou9dkO6lZ28dENNtwdWI3rlwNpcLhRN
4RSQQ+Kd6wZ8OzdK+zUBrOs6Iq4o8JDQrcRthLrsbC2iQZ8bDZf2GfJJ55KZ28K1vzIh8ZmsxzYb
IkB5cn8SIoeSbLL1MuPX7clc2NgoNAPx4trogly5ESlUxJaWFvZZG6BWW/C4CoYRjpMuU8bodqiF
ExihwLZTbeRLV/0iSlu1r1DROdvK6yjvYoE8mNp3Kdwx/l4aAeDcaVSTwAaaEfM6d257DIrcjQ2H
CCtIiBtSMmwVhxw4ATAvp6tE8sV5xCwCtIR+IvpJs7WidbHsxs4+Z/AczZXxq6moR+lZf27P4WKY
qS2Gvi9wRPPjXq2HDJVmYp91kym+ounfet3otpVu1SvJzGIkHPXon4PwCeeoywEJldG2GnT73Gad
7xBjA5v5jWBr1ailMJA4nDr1EJlDp/cyDIBmbV25CbgEfXtuVZ37BiiZG24ma3KTUMLGb83eythq
hjOJI0BYd77ZJn4DrFmFdW6g2/kwKE4PUwqi+WncgCd0sjgPYL6joMqdsCZidoquDPyifaWpfxcq
r15B1pHM17tGu4MehvH/SDuvHrexZQv/IgLM4ZWKHSW57bbHL4Tdtplz5q+/H/veO0eiCBHt8zCY
GTSg4k61a1etWsvOtbiglUFST3notg+E5d1WyFN/rQcx+thRmw020XW10hBcWvNVv/tQAnkjFc2L
26Tdmq6o5K7N6+zO9yLdLq1CRzTFtR693CEpqDXlCoAX3Ci+kOTPrmApR9nx6Ixx436l+0ZI2m7Q
do5ceQcnrcJN31buRkbamGg6bTZuPDTodGvaJ7QQ9LscELNdiGqzzlIPFUYtTZBsrYcnN2h/JjFf
YPqGe9/SmLAqCSroOBCRuFG78J5GaEgLpFEqwi2sXZaLylPVlAgW5c1ntxW7XZcSFbhaYD6YYK52
nuukK5D43YMbhRXPBxewf+DuB3UbUABPpfxBIzvj41jrZONDJ8Dj1DTuM0o5e7AGzS4AEfUgZYN4
6A21P8VFa32mSUZ+KF1N3AiCmNiBHIq22inifax3xu/EYUBhoQz3HlCudYT4xD0iNu/tBdbnsEBh
i06icjcq4W1NMG4rhO6lO/5rsJWwdld15tfrSKkS2kAU18ZhoENvlnRiuQqtyNUoPqRW8jpCDnht
OEO94vAkKykNqrVEd+KfujOEXeL4+kpUfPM+hkXnqck19R6pjPZZ78BTufDZPeYFFEOOGgj7sGml
19ATKzaW0nW235jSlyQqnIXLbO6gQbUDWpj+ccWcJnGEOhICt2y0g5v/aVykQ9ZW/vu2c5q5L61z
E5MHcZZFldJZmNAeSzNCp2QJrDF3g1AMgPwY736NsGkDp0ZgN9IAqKf/6K0zIIPc9bbji69aURLG
BUudizNRFBVGgFBgiehlmAI3Ws3M1LjUUZryhk0SfRHq302X0QoFL1L7MyuXisLX7DFcXOcGJ6Gi
4iEHJ5iaRvvLoYj/6ZSfifPse3tNOZEktktxWDVLkMDZrXE2yEmoyGvBNWsBmwDL3GZd0Cepbz++
NWBwhA6CQgtQ1IkJP6hhjNAcg5i7WjdcXU62u21hbhB0r8IWghD4uFqXF0noykDjcAKHRvklOWih
DTGI0aVO/nedg+kdgmw87RFjH+uV/nIn1wRzYBsPYaIJW/TH0n2Rwc0n1OnPrq7VB1RrlK+Rqger
HpWAFWJ0xToqAqCWoZGtGUF5CuLK/Pgz0OJNM9avYGsFUXA5eq0NZUSjmF/NtFOxWeXcbZW7+osp
hiZQJt9Mk8gUW0TfUZR04Tj23PgDest9lBU92CghFPW3Lalz527UdSQ0JYFzDfAglxx6w2AeXDPI
115LU2Ld5F9RKpZXom/8oq8qXjv0QGxMqGoB9wXhrkqCkXcLSszBUt1nvdZimyoHcit+6m8LaRAe
fUJtal6whjY90tlxHIp3ghkoSIAWJOkRmyOFaXWr1I+luzSjK59spf7g6qW+s/zO3dCTlLz6kKNt
dEGotyr84nGlwU9ElnddJyn/z5uVtGjYARQGw0wytSMp2akbbhUg5SIEayoNp1wDDXdxCZG7WcBT
cnv+5qaPmuYouMA7l3TU5XaIVTMlg1xaBw2dr3ow6EI5WsMe2Q4p0Gmwf7ltbtZrmZoCso1yjHoV
WbWEcTmFWfOgO3JOSEGZA9lL2oVArK4LmopsMyrLh4Qu6J0k5+ZdLIbF59sfMTfmsy0zJQ/RO1np
I0cyD0arwbLlfG2bfO3rsmsD79kVfbOSEuTibhud9TrwSyo6xIHXIMxUSfWKTm+MNv1jn6WvAOI+
I/ZoLNiZu1pHLuj/tzMO/ixnYbli3iVIBx5ackm979vqsKToPPOshsf6PyYmCTLZiug953FxgE1O
jh5KjZOtvniEoP/VlL1zJ5wNxaB/LlELhuLmr7UuEZF9SZvjbRvvz4YrN/2fwUxr+jlKLBHxtnnI
UhLLfvI50gVbVsvnuvR/hYn+wmhzuGXUfaj4T0Eg2lparXst+4uoC7kG8hQj78ZVV5tQJggw6qV5
aIRoJdCrHMMhAHXLZmG8V+3dYzMqrXOEd8gVUiC43B9a5yVhJHAAxdBZO1BWIS1rN5K6V3vln0JT
f1UBnfpDe4e02kLebu4IcKdzt48gyisS1EpMlAbVoXE9VwJUzOzNT7dHN28BdC7sXCBBpsGDXKRD
nFoZ3iV5FtuYOfyUlN9v25g7YEQOMGAQQtC4NwkfRKcSGwJ644BmnNdsK3dhlq65OFmhcwOTE6wJ
VlYgn0eGO38OhH9is7bLbq8Zj2L4bDqbmvxwa+3bGuEq7anOnrqwsuv21+1Rzjrq86+YHPI8pvO1
GximGD8jHGsHnoko3yZMoT8yV4n3W3JglVpIWizM7bu82tmJDzuZrlJuvoMRp4c20l/LyFxwKvMD
A15N8MUb/6pFNo89NEW8wDgEXXjI8/7BzABpqGmG4qvzTfOjH9xRL1XhvAWyuTCr7xiWqbcZMzIQ
yY91n2liwTNEp9SklOi2VnJxVaH/tDIGp7wza7Xe63nmr3TTTb5Efu8cSo93Ot17CWo7MIcg1Idk
Wia8lY3LCoRNs/Zdx9tLjWxszaFr11FvxJvMkn/0faFTO7esTW3pAVpiovja6BoQHkD627BHqtxJ
0Kq3Wxmo9O2d8x4yXI8RsTMI5Ua6rImHScwSnJZnGAc5xFHWf/RSSB6bVpf3hpxJ2zSIw1WdwpOR
DymRd1WY2yyWU4KB3mI/C/EJLVVhF3t1c2rheaFoOxhwQIS+tgnKGqKn3oktm/KWs3cJCXEkunjf
dU6xk8iwrIBBCiswHPk9iQn10UJoC21azTo6Tp1uMiFXHnON4nGk9/mrVSy4h/H4T0d/HuBMnmW8
OkvTb2rzoFWjtu3g2blqjbKDNPnKp0jL17ene87lUaQANwJTNu+ZyWw3KZTBQoZTVREfTgJkfhxn
Xbj9Qpw4ezLJ2PNqH1nl5IkZ2FLKoSBaOfiwKipavdGV/ccHQp7yXwvjF5ydfb9Sk16TeJiItb+O
w3ItxHCHJB+vVFs6vKejDvyYy564Nc3zkCQwZeNgZvlnGfm7wZAXTMx7mP/YmCZQslaSi6TWjENa
C/dRrZOW14ffZlaVdhc2B1UKNl0n3CdIsg7eErXbXHB2NkBrklpRK9WKAzzCoUP5w1W+GfopJfWI
2sHt5VqyM8n6DjlASClikDk64oj/VM9pvpaXpE3mTtN7bwfa8CzLNDtvlB4E83liHurXdAAgBHwi
txUNctyFyGF2f49NJP9naHJsAX4jAgfo/TCoK4V1Mhe84tLvT6IGr9DLBlVx8/AN3ooRIPQX53Mk
2eVBz5P7iosdNVAal8LUPEiFA3WUBaG9EP5FiGqQAgZRIBJjTWEsktp5ihtyQpNyLcaf3G9V8her
QNpgJNsbMQv66OzOfICQea6nN4pBKUG29RReH6GRP9y/TXw1EtigVMBVcEWIAGaoJDKQMNIk+0GB
BmRJCmNusQ2YxEcWccplU55YOfR8OQ4t3hRuulXKH45rLiz33LkYg8+xdjXmPiZuTMxFaHJSzzq4
4t6SfxJ0b4LwXi2GfeguuLO5C+bM1Lu3O1sTD/X3kEIqBX33STISu6ztSnm57UxmJ4xCMDD4Eag5
re3klojqfRpaB0Psj1T1j31lnP7ChEG3JbVThcTixC9apd67ktaYB08kB1fYg79Uu58dxJkF+XLz
hsFgRIXLyyqLV6Vv/wU82hqTlhSYqWhfETl4Q92GsUOii0xU1/wu/L2c727P0eyuQt+Ljg7afq5g
UE4mtZIeO5jI4U4II4t7o43EtRSn4qooanlnyBCu3jY6u79MA987IiwA/15OW6NVbqJEPMBD2Cwb
7SFtHjrzz20b76s7jcq48iHFYY9RopycF7eqUC6LSHNZCYWx3PpZ9NK3QaMXrEo/GVVIMdY5iWZ1
oAZ3koSC7ggFabDBteVooB6nfCMPdVcpQUM4lz965h+v8en1U5aeJ7ObiO5+UvvIlZrTF6yuV3Wg
acBnBNgK1WO/RO82m5Y+T/hNplvMpKySUQg8JDH1yFUb2ZDlUq0K1Rd0mfJ/xHSbKXblr0Q0kj/M
OI7rPTc+jv7Ml/Cq7YtMqaxDkA75Tyuvom0emPLd7dW+DsAUIjiAaDgTumjBEFyaoXViFAeTw5Pm
06DbO52/F3z4lzS1afdd6IS7JvakO8xDTBH46jap++jDCb/xIwBhajBMkwafrqTb5HVU6U10SoRh
ZXTJtxAoAwxWq9uDvdowoxlKJaAkUCG66ucxiCClIdaiE3E/GFmgpUtonSULk0Xr3TLxogALlUVy
1q607d+MAArfd5kfmnguV0tzkHc1UiE6DeYTzG3dApHTeLQvjv44QSBWxg4rWKOmhTmYm5ugpL57
aiCmAqFAYmfVKKntSQdPeLQCKi/SwojGYPGWyfHvZ9scnIzqp1bBjLmxbabdKi7u5NSylWbBd15n
LyeDm+z0Qa0yV4qr6ESpY58U4T6BPrGOg23ta/etniY2kjX3Ji2VllB9TRKI70zhc+0EC1Wl2T0y
dgmxE0leTqtKhmuAB2rr6KR25RcraqlnDwtjnTMBdICmFIUO/OvEZS7oaRbX4SkqCu8zTPzOg0nP
3OvtzWjOLB19IrQ9vfdiTHttm5S7ozeH8ESFcO25X9TgUYqeUu2x0hrbEBbi3asLl+Ub85TwM5Ep
gelnslFEuv+6OA1Pig7ujg7KPRSzd14YPbmh8mBFdCncHt41jGxicXLYLKGE3SBIQghOyqcmiz0k
G4t7MLVA6OP6AeT4VqDc1BdAG2H7A89Qtevb3zC7kGeDngT5ctwPgw8/wwleqE5Ze/HCy3T+9yHc
B1FBQDF9pmiNYjqWlIcnw/0kR28D7QC3B3AVsbzP4X8MTAI9rQorIShYNT/uHcoByV0tRm+Kmrzc
tjPnRkaMJMJubBKAT5e7I+oCVfGEIDy5oiDZ2lB/kkCoKGH0Q0Vn7rat2TGhTDqmkGAWmt5WZuIZ
tSiwL5BXfDJ69bOvxmtDSX7dNjO74c/MjMfvzDOGndnHesnUaTrZc1cGcgTJsyts4Kjk1bq9bW1p
UJOoTxITodNUBpXpVBjh+81AR/r6QsbvtpVrKhw8bByl7GeheTDdrVgc0iWltSUTk8cL+b//M2EU
e7ndlb/kJda2Wb/378LQ73+5MFkRFxVJd7yrUj92nkTZIYcaVTspknMw3PallOWFeZvf3mPL38i8
dKVVp3sI/AVWF54KVDe9XZhuPYBt+u72Hpj1BujEySMmfRTCvByYouitYOZieLKEb+HRTL/e/vnZ
QfBigulufJxNGyXJ5tdW6mXhqclkJO+c5g4Q3b6r+51ZJAtx7ZKtyRp1SWXGel/i2BTgiHs05Ftt
kw8L7/3ZI3o2osmE5Z6Z9VHMiAzHCiAu7dZVoT42g3nH8/Oh6Yel1PLssDT4LUB2atcFtRiy114s
3OjkNfdReIqzflUYAhKxf3MvjK3b4KhnqHVcJa10OY+jk9ndSf5+iaFg9oySeIOUlAQ5xY/LjQZr
z5BHnjlu5x+i8EnJ3prg9S82G7AluCNV+bp05WRZCayNEVTxatDugshu4j3CCLetzJ4YyFJoCSBD
To34ciCpq0SNO65HFbu/eflvUkF7u21idsmhsCHFR62EZN+lCcHxLT80gugU9qsUcStYASXa+uzb
VmZ8GtqBYKfgvoQxZ1psixLZEQVi3ZNU53eMVqbYVBV23gKY78wnIxFe+4An/m2rM++NC6vj2M+u
uDSNIt1w3fAEKPc5pfUS57FStfqlTIY/cif8ELJ6m3rtR5OzCrI/uDhub3r/lOmqJZlGb5QZhifT
fCiy0C7dB71dglXO7HHIkXlGIe7yTkF4OTa3I/CITR7WubIbhmfayPwlvtKZ3cerHeoDtgfwzWk9
K6vqKMkKnYsoWpUgGD++uS9+fnJKzSTJQtnh5we6gN373Pi4k6EFjvkHW8crQhy969nqV43XR4mK
9FKlIDKxSha6+uZm5/znJ/FTnaFz0+n8vBtvouBLZyzFtjMnU1WBK0L8BKU8XF2X3++asiNbgeqf
eKfzdKVrW/b2PRKVXT4sHJRZU2QZIT/Bp11lLnxawXMZlMnJUCmSJpDFyn9EqDo7GvtuH8k5RwDJ
ysi/AxiTZMDloJwwKMTEq/1TraUnJdL3YgXNf2+VtpoJ/6vd0Zavt23OHRVONkNDtp4iwGQiB/j2
4FvN/JMcRMfOkh/asvjS9kuX59yGoFqBq8YQdb/JbS3JaWaqfuCfhvzkDs/Kx48LjFaowiGJStp0
2kXSDL6cJbXcneRia/7jV5vbkzT3HL34fflyZWKzzQ36h7oTBKyhpm0z9bmT4UE2bSm+b6zPbvFt
gKZGWZKmnwlyqDNRC4AS2eKynkxbjHZUG4RKe4oRqNDat0h5iIW7NtlnS3Cemb0HyzcZnzETSYPs
JHQ34kZJRNdtT0N6EuqHPgAPPnxHUCbvv4rpUpvYzK7DGmluPDTR1DTPrcQARxpBaU6x5T0JgX4s
E+2LXy1pNMzsOvY0pUDepmOL8WTZulwbNKGpGpx0Y/feq1UvBKFLBibrY1mV3OcNABDk4ut0q364
SxUqqfMBjPbP3HSJxATJYH7fjH+6wroTN4b76/benln4CxMTBxA4ZuwaQzsO4bPY+mt6HnA1z7oY
bczkIUvE9W17M1v6wt4k7qicyms1vWt46MCALJP5I1LnC7ZhdSzMBWPj/EwynJDigyAk5qDHd5qa
8K26jVIpa05B8aLtpObz7bHMzd35z08OTV2LqhMb/HxPn20Is+Laqp9RQS29XR5/u21r5sgwFHju
uPP419RRu5YWl2aeNielfYaTfZ0Pr3AsL/jRmbvOJL9tEdQgI4d04eV+g1GaJGAh1yekRyB9W3EH
wxyNfJzZ7m4PZ25leIQACOJqJYs5uesEMwwQtXHrk+cltq++DQv32sLvT1c+S4RG7dyoPlXHUlqH
6fr258+txtnnT+mTWiSJQ7fi8xXtzg8ehu6+zBdCtJm1AP461gHp1oVVbhKilWUnVgZt6idfuudu
iRTgrs/xEnj5vcg0OSKYoewA3I9W+Glutw+jWJJiyomm2tgBjbpO/i1xfjryaxt9gWzk1duTaDWO
3m/BXHn6tpRWmru/PZvXQ+UdB1k4LVDkmelOvtx2WWkhOjp41UnlGyL1LvCo6f1I0w9HpVA2QVgG
TIAiFKfp0gzfkEYCjdUcV5hqU3JsS8Rd17vu0sLk/HRyllr5aMHLaK6zs3Bh283+PvyChASqdl1c
FxIjT8VALk/+K4TZXfrj9jpc72o+n7l53wvXQYCcR0WTiUFFMLhX/RU0JnHz0XPPo1MiT4w0C7UR
hPMu16AJqt7R0CU40n/SIGEIJuv2GK6maDRg8cAEbgL6f+onM8cVxUgNnWP0iPAd98vtn7+aosnP
T7YqvEFx32j8PCK1Ul3agfDL1RYSaEtDmMxRSVEsrJzAOTq1YmtFCPx1wc/PWaCRhkM/aihfrYKl
lK6guLV1TPsfjrmJvegvpuncwHhzngUuemoZsWxVgFmLVNwWJUAywE7qY0ZdbmG25lYEL2nQpw5i
hsW/NJUoQhfklC2PqvQkIX6XS9Gq7RfSFnMTNpIzsKGg9gQEcmmkh85fdfNMOPpG7W1qqUkfokRI
Fg7H3FBIz9IUQOsRu3gSTjZxGNYtta2TWXcn1XIfjFbZSWW0/vgeHoVPoC/E2FU5zwe4H7e+7BxJ
Bh6tpn0OxNa2kiXZ7CuvzlHBgKYBY6VMeXUS5cwQYkVwjkpXEEu2K63yn2mChYg/WbhAxhNxcYlh
Cpw6XfASdOQ4xsvliSCNc5rQck9JkogvkRX9AZQHTKRTe5tefJQ2HevDEJiJzUkEowxSH7eN553W
avmmlG+312huw5GgxRejLwomcvLrapv36HcV7inoAXlajaGvBzdxNretzC2RRUIOqgygGcRhl/OG
LGIfVsilnCz5T9n/6LPvmfi9S35+2AopVBpMOaDICUwf/1Gv1UFlRt7JNFBsgeapkqECSNdVsJSr
Gdd5sg8uLI2zeuZ2UNYJO1EMvFPpOY9GEZ8auQ9sral+Jpq/DWTjJc7kX38xOqrwEDbLUD5MS/Gt
H+hy77D3elj3fJLdobYT+yffWOohveZbHTOnZ5YmuzxDr6yUC8M9VVAXrxVLj1YBrHSbUhW0F1+Q
W7vsUV31pWRYBSKtX2kGrj+KcmVDPr5Y8vEzm4fhglOk/2aGHcwKIOHxxNI9pZa2ypNPwpDYivqP
Yv25PcEzXhEmDQU6eciagB9MrkOp6mWpA353QpTVXSl0su5kC26DJENC9rap8VRd7Z8zU5MZriJT
t5qsd09D3xyFvk9W6RChZF05dlQMqDVY9jDQwNIscVLOblwoZSH+xlnyVL3cuHGQ9XJLo/wx1OiH
HPzsDzn0MblJn772Kvb1d9Mp1I9f0hKzCjSXsiNMyxMf0+VBgnhv5p6Q9d3FyO+Jcb526M25Pamz
+8QiPcf7gnTGFOaWpUqs5rrnnqKupyDUl9JziErhps578Hyxby7conOLOJY5qTDQ2A1k5XIuU0lp
HB3BX9yNVd7HPEK3utunz039JHSbIN8kUkbFMO+WYE5zG5ULaJTQBJhNnHBpOGmGRPYiyT0p8HJ7
vR/auT5sVNVdmNB5O+QA3s1ccQFBJNkSRONxZG1L8aaof1ZLQ5lbM8L0f02Mfz9zpERp1N1C1zvl
dF/l7ltpPFnaY2h9vr01Zm455us/ZiZHuyIHIXSZwFJ5At0MUfgDIafVbRuzszXieMYVAZQ1iQ8j
U2yVxjTxmma1GYynYtA2ce0tWJkdyZkV+XLCcrit615iTZQUHbRwKKK7xFSXXO7SWCZbu0RJOmt6
h7G4MJ/1wOmblCdzRa3g9qTNDwfuhZHZWyHuvRyO2jQuydNx/TvrRDf8TvLKBcDj3FhgxgOLJ9Nr
fhXs5hRWYWxtnaOZyZktlUm88dr+YHSy+BdrA58wFfVxLFcaEbqRIZFqJDwJXe8lVnU0meUFnzM7
GDSFRPDQtBJOI3evxt8IVeoc46K31qXa/2qV3n2wgEJ8NC00pjKZNzAivN6u+npDJ1cT+JCcYzmS
3ilyoe3QEV8Ri2YrPTKXOpvmBkYkgUoibU1c9JMdV3RRo9QFzrvotlWc27q+b6gN3N5tS0bG3Xjm
bQZVqJQ+H28IuK3157B4CpuFm33OxMg3S4VjrBBNLyGlg5mtl3x8prPRfzjhVvv98TGcG5iEDj0v
LZTwXPdUh4m8ih10yNVO72ytTpaatJbGMjmciDiGmpMyFhFnaSD4oP0Wl7RiZm1wLlECQUfgqsci
bhNNTnMCEo/bOnqQy1P5F2mOMd7518TkjskaRYuHTBeODtItQU2+aaknaO4WO7cwuV50t5Bkt2MQ
Q7jtWmnlD9kmcZKV0i24y7mQ49zQZPEHtDhkOWfxY2uVhvdZ82xF9/CpqaYNBae/hOGZ885wKr3j
9cnYWZOZSxST4rPAuGI7zWky7JYyBHMGaDHkJT36NHC/lwdSdoSCzskSA+kvKXtbqgbPbS68vkU9
g/zTVUTY1lpDD5hGZiAT1s4gP0fVl9RfYusfJ30azCP9N7L1izNUlDUrXvl+QkydZHFjO5Go71xD
oS+7R5ala71+F/lNW0B8ZcYfBZrjpcGf4DOJQ6WrdmctFKNK0iPhqIY8G6TU1oKFLTc7h7zcUe2B
AfAq2AwDbrq2CIVjZujxqUtF5z4KUmUfl0604DvnjtFIAEykbI08lxN/o1d+ljTZIBw1RAZa8ZtK
QsUP/+H8LtwDs9vOJIMDzsK6loIvq3SA+Ihtp3gbo4FsZ33bRy/9/uTclM3gFbFbCUfLfTQQ8sq/
/He/P/E3SqYRAxjjsWnXVhPYsfnPbQPS7J4+m6GJoymc0qrK0YJvrqTYlnw7eBXelJPwJr3/0whr
QbWLP0oGqY7tKHvn5fYXzG47pBnoJeOVSjLn0jMIvtkrvtPgtOsNMltoJUtL+qMzJkh+0luGewB7
d1WEHKQOLl7PPPa1DEl3v3IGBYbrX7cHMq7FxDtcWJkE7G1Cfa1XBeMIkfVrbMXbtHOPPuyYKzdu
f6voT/6FPeIOMJcQjbG/LycuFw2nKvTUPDqas7XqdK81oZ2Qq1rRw3cnV1Rabxuc2ew8gKHMooMY
zqwp17mG8m3ieYV5NIL2R2/Fa7HPv942MbdSAEbA8RFYg+ibBIc5frwyh9Q4Gs6T7L0o/aHJF0pS
c8vETTQG1QBTrtBXpdMOfZAE1lEX0sBOIulZ8ErYhNX4q4aIJwmn4O72oK4lWOjtPTc5TuxZNFrK
Su7kvo+UTN3uBNg1XS3deLH53ALClDw6TwJz5wXVa92UB3HoNm0WfdJ77zGQozvNK+76bOl1ed0q
OH4TfEt0LSEPyAaafFPnDYrl8r5QWvclE/xTG4eboInvKweRiib7Lbl8XJ60a8VbYlSe8Tl07RE3
o3lE8DxNayB9GDogLKyjQqfgTtWdaoWCdLbzCjejiStPHzMv+BlEVrOwg69hV+Oo+WW67LEOXcDl
qIMoRMnQEayjlNTq40ASc9+VsfjkI4T9CAtpsEshIH2siy77FHeFuKlAut3RaPZ7YUvM7kK0ntiH
AIm4Ay8/pNMNv/ILqn66r2irIixV2x2y9jEMemkPa23zPc6j0IbBsz4UpVc8JpCQrJO8UD87pZyu
3TRIVk7W5TtIft3O9gohf0pyN/x2+0Nnl+rsOycHspYyRWl9xzqC7vBWXpb1NnwU+peqb51VVune
ri1FbW156dJazbkC7czy5NBIeUvGoPadY9Ura9NDnbVfC0vl75lARD43Mn7E2cnsvNbRow4jI+WK
vPHMbdqsBuOjoK5x17GxRqAAYdw09xEaWi20kNsfC0XdWk2x7fyllOj8bP1rYopOaQG+JMS+5rEd
wtcYgDekGKe2XQyB5+zoAO2o8dC7gjj65YQlrSnQqu1Zx8b95JYkPTt169a/b2+6uYsG/69Alkaw
fYXtDGAQjQYJf5kEFABCi6Dg020Lc+t+bmGyufShFGUnxEI67DNzn+s/4zdlSU9j7uzo8KWNNPzQ
bk0xpIaVJFoRWeZRRBe6SAFwWN+l+tcgx2gJpSvD39we1Oy0/a/kJn0evFIu18aRkkhMfRTLcuUe
BTagt7d/f3btSUXRJIUeMASvl78PrbrjBK1oHSOoFDZ61GQEUwVtmzQ0rG6bei9PTIMp8Pb/2pr4
x5jsV1ZIrXXsVPO35lmPeak/qVb/lMYZaB7thLTtD6g0UYcQ99CarPtGPnaGvL39HbP7RCdZYSK3
QevJZEobrxTQDuvZibWSFKhpKdpbWEBkQ+dT/DZIQbYQKywZHO+NM4cUBAW0ldrAxvwyKJGdqj98
0c73t0f1HkZdzS4St6PQAHtzKmKfwMUaBn5oHcvaaO/oEnkdMlmCXqyLnpowSjdiGfbrIte1L7oT
KXdRPNAUOUAV0NAJcfQ9hMIG32z23hDXOzXLi22p1M1KS6x2ZYEw3bah56zTJpcfubxSVN0sb2EQ
czfoCCrUyfZDyTmNRoNKgEFtMJxjqAQ7Rd9r2l4T801B70fUrG9P2NyqnNsaT/rZqkitn9OBYIHR
SY3skylFzr7uXe+X6aXVKmvyJW33uZNskMSmq5wyF4CaS3tC2sDOIMfOsWu30vdsic9o9udHZgba
D9B9msZfGrRpSVoCBzLDB/0ohUvUouPhnG4vIHEyJNzcebiKy883y06iw1p1joLv9i86rPuPvWEG
dO0ZkEwV3o9mcPQnodeMo2kk5s9eEEUXXRmpORlxYNi3F292tAgQy+DeEXTWJyC9ynUSFHQpCyje
WtRWobCwOebcPI8JOuDUkd52mqkfYDOutNwjsSmk33OnfU2yZFOlnV1CGmMXcfbHd5Zg/LM2qV1D
XkxF6wrubjRyUmUVG7IVHlEyqNWvWR6vhIZ3549c9BYqBHOO3xjbSHgtwDg9fT9nVFFcw+GoKcNx
kN8CEhH0Qi1M4+wynRmZeHwx1QW/1EznKKJBkHqxvVQTmDNgAoTSLbJOI7TrclcmQVsptU+s128k
5c5MFyZp6efHv5/5iFqqM2IuDpXXKX8QiThQsVvf3slz63A+gvHvZybyFnr/2MVELx0s7d5td2q9
cHaXRjG58N45xdGwoBj0LDYvhbfw80sjmFxvbq34gWG4ODZRvHdL5/uQiM8Gupn/3URN/LXnJKXW
u5jxk52jrJ16BZHrX5jAo1ABksAZTss/VolitdsYFkxFa1PYNyY1uoVYYHYtzkxMRpHQs1mVJSY8
XlkKKJyFIczdapSuuGAsBW6taTwXh3rQdU2DExF3jkt1YVsM3/NoASM9awVqProzwfUQSV1uWiWI
rcQQcy6DeuUdYtUuX+JqKVwcb5TpjQNW818jkwuzxhc2oBCdY5Ekz56awTmqPDVd90JsXtm5yRui
HhUHh27t1uUqypYU0+aikbMPmF4y3ZiorQo+IE5IKrn5Q5doj22ivERuh7yr9hd1e9kEvYQf08WR
2etyVoOw7EKEwa1j5dv03MO0pAgL22N2+ynIIGOI7KI1/v3M24QW7SGpy9O/8IxtBAtMjwjw7UM0
d43Rm0gCiusFmNIkUBhkH7AGL8BjgWYJGY9A+ULdWN6KRiXdu3VY7clGon6b09572/K4Ia42DKwF
0C8YRHZTjK8SGUHsmfi5pAm+UdU7qYGyzjq608J0Y/WxvBKMAVWxJb6g2dOA2oA6KpiMCm2Xk1pW
yqAY9QByANa3fSSgcV4SV+86NMBXJOOL7e1xztqj0Q8BKeD31Kov7UkVsVjgk+bzlc+u/8ezniP3
c5F9uW1lbvdbyljOJ0Kg73xy/AzC1ShqZfMIqm4jEfq0sFinX4KcgoK08AqdAS3irsbM4WjputZX
isAWoVSvj4mcP2lV9dT6CSl2po9+c7Gq1lUcfxXF8BGaS8tuxHLvm8rn2wO+ntbRZVo0Aurk165c
J0y3VpHWQX0kVWHH0d4kcjW+paio3bZzzd8HkRpQSLJr6JaM2gaX69cg5dMJ6FkdtdZYd27ykPbd
56xtVmVYoBHV6+s4UNd+8tWsXNRVKjvVYsOW4UYoRPMN1MdaTrvn2nSfDSncZUoEw7i0KUG13/7Q
64t9/E40zEdBOYD3kx1QJy6Nh2jYHAEOpfljGMP/FS5VPMbNenloIS4nROTVQksuNPSXk8GDxtIS
PeyPqviUSDvpx+0xzP087WgG8GVKRYzn8udTT3ZrNZO7o5+iWP1V65e4ZmYN8CTSNJ5eNBhMnPbQ
erKjJXx/GvqrXD6C7lpwqNduDUwrdxoNBeP7cZqeg6vRzcS87Y5CpKwME5bx/FT1b4r22RN/OlC+
5y9/MWdnBseDcnZJuLQnhabTdcdceBRK2TaXuhRn58zA69M8OL5WJ1G7BERaM1yxO2rqprDW3V9s
XFUlLKF3SIZyypgMIFcLre8svTm6hmU/m/IXb8lhXTtH2tRBC9JzTSR7VWlx5cpMjVxsjkoRfBMG
a4sIom9btbUK09KD+XMpMzLjnM4NTolrVdUPqS1IzdGIkHHvtk3ur7L/Ie3LluNWjm1/xbHf4VuF
oQCcOPYDgJ6bJEiRoqgXBClRmAtDYf76uyDbUjca0TiUXxzem5tI1pBZVZkr1wo/kerDl/mzgU0r
twBA6aJMYCc2zBvSG/syqB8D8+NH2LkZ+XyLIQsoc94OWCGkdmr5lpWPvHnp9NXHdzK6PUBd+VP1
dioIJLMiQPtV2bhoIhu0oycer39/JkIiCYEb6nijvyQ4hbJIlBdB3bkq6F6F3FmJb3fi5bqROW/B
jRBXC9wvQKQ6mSsGJYF/uSMHzYeIH7KPv3IBDxnV3HFpQjuWMQnBZgCh16QtW7cObopvaEv++N9/
+vlJCC4NpQZDqmjdonMG3Y6LhUWe88XT70+OKRIKpRpafN9AirKCFsSG0n2eo+DqXB/IgqEpFX5b
ZoxGKgwpwkGfRGLcm72daBYvvv6JIXRxQ3YCFHbTRxw3Kk1CGrJ1GW7oJnosfdZbsf5AhsTq6oXt
NbeHkf4BnTBST4DeT6avzST8+7DD6g8vefzJIMdcXQgq4yemZ/yJienEEaMUnWk0rTuIcBPDz6sH
MVZPDkl+ZCy02qUtMRctTw1OblglV6mIBxhkzWuaHNrwmBUvydIhMD9zeEuh3wYYtWlPjwR9Tj4o
pHUlE4cyOC/VQMLN/8PtwjhnUGP8ZWbiP0UTewn6fLHtMmcQ6saEUPz1/Ta7PmASQz1L0ZFEm5zH
aR7SrvQRAIqStAdosRQ3ZtVCqRPSDwe906HfVJNmq0OCZBvEvba9bn5uHkfYNQUqGuD7Kamt1sdl
GncecTPvEyV7pXOapXfvkonJjUBkeIGaJkzQ7KWPfYean0y2pF4yF6hHwWwoBY4NT9M+OdYVnKVC
Ji7XX4RTk4Wr7Ay8A6TfgL2BWtwEPfK09mh4aOjIh5q6vNr6WmGJ6jOvj33yrdciK2OvqsEtPVxK
tY/ba+q8kB010Qz/k9N4nNqT22Chql1tKB11a/rSGOUqp+06lw8md7yS2lWzJP4wt1SgmAF2HTdD
QHkmp1GmBD1L5IG46F5obZx+yW3H1OZuyKWlLP9PapeLsaHgjeNbViE9MBmbgJI0I0BFukbTr4W4
C8m9L8XrjBm2VjoVHWw0jVpKK6wSuCKJrHWyZ9J2aFc89SyVvgHdUfFvpGbrKN4VxRI1DZ3zTGQU
MB/A8YMFY+KZRm72vFQEcQd141W6nXn0TqlBwcY7m5dHNdww4eAmbHnSq6bu4uIewcIGp4XdKfdN
s8MFCFwt9eq6w87UGpFCYgh5SBCgUDd9tAm0ScRGQojrpbdqejQh/l2RLZFAQZS9STy6Z/Wq0DIr
1Y9dcRNmbwNy/6BzAVtQieStua/rHLoF/sqI7to6ujfAF+GLJRa5+eXF9AF9hha2i+K2iLnXcIrl
LaLPphFY/XBLqoehKNYUj+ncgFKztzK7H6m2VvkxVfY5R6Y/wOOfOzItV2XCbE3v7CjzrEHCqKL7
6xM5s9eBWEPMwPWOjuipc9/ySqPtvNQY3Aa60w99JvtH6AcUK8b7dmHNZtwY+RVNRnsBnvQXue3I
byQNYsHEzSWRH2OR9usugqau1kPq0Bhy8WjEdf5QSqa0cLrMWkbZEDqZYO24qGtpcqxRNJoStzVk
p2ZQYOhvRX/LS3/dEhtog4Vr2kUY1uC16CBE3yOA1aiknU8qp3Gk5hCbBfr1IPeHH9eX7OJqga8D
3TXuexOaxdMkbT9IaktiWrlBppk2r2P0zvKqtrXBC0FY/nHFkom96cnVFpJozbZy21CyuySQAQcN
blC8FwvTdnG7HQ1B0gD5KCRMAKQ5n7bEkIe4arvapZBotQXzjQPUCBTLkMInGUyAG8w3W6ivzU4m
cox4PEHG96JpNzOTOkUiuXJpdxQqtSSQ5GRP4sMPnHFoJ2bGHXpyhOEGUzVyBzMK1xyixmDnfLm+
Ky4ceYSCIoGFnANYkS6IigRTUH6gQ+lCwuBzPRTJA88HaiumR79ctzQzZUDYyyDhwZMTPZGT4xGk
uaSCYikseeyVC3YnpebOa5NVk9QfpjFBbhloEqR/cT26xJPycKA6OvwKN1Xvsxr8aDuiP14fzszE
nZqY5jWSgCJpn8EElfbCBziV3rb1R3sIx2EAiz4Ky9Ex33S+/GlM1SAsvNwVod4iN5M2uMQkyS0E
aPQFJ5pZHYQEFD5QpxnJDMbz/GSnyX7Rm1WWo+RgrEAyrA1b0Wy75O36pM24qoq8/Cgwh+QWqh3n
VlJw55KCRSVoOVKoPWcV7ba1VMgWRermkFVBsmX1EC5M42WS/ucZBXgOLmVjXnYSIbw+rUMFEC43
afZV7+beIYe4JYW/3qFmXVdf4vDOK3aL/QwzAX1UktVQiEDW6EJGBojetpfkrHRZFce7CEUc29CN
pSfC5fVag5gsGo7w3oYfXzT/FXradS0bMtevq8eEys+NTCGu4TteEjuySWInqHOHFlpvmwFZeCJf
+gFIafDMQ8ISikVw7/MlBde2DlKKNnX9qHFi4tt+SayqXtielzN5ZmXqbaqSZoVPhtQ1OXlqkXeD
BNPq+t4c/9CzKzVePycDmSYQA40VFWlp6rL0R589QKfI0owCoIab2v+aB64efL5ucGlMk/RYkCuy
hAdD6gaKDR1DS6JLjKuzFuBu2BagHkNz6PnaDGZeCKOChexHeUgWvGrp45M/H5Qn3Ih7fDyWDz11
Gu/h+vRcRiSsx8kfP3HahHhdLEKsh2Tsi8eebVOwduXb60Zmdy8a6MBLC3429NCfz5DPTMnXhJK6
kb73y2MfHJi2ADmYmacxj4sWDzLyeE+BsIKbHNiGIHWJvoqsJlrYtvOf1/HiRAoM0tWTaSqjDCVt
KU7djjqlrFvgmbOuz9Fl0EZcAdHRfyyMf8HJ0ZDKTVMrWZq6iczWXYLQkgbbPNI3ICw59n26sO5z
A1JAEvxTtBYX4skZEYQ1ywCYSd0qM6xWie2Y2tcHdInnRZBE2nh8l6JN8+LGSLzMaIE2wYhi79CZ
4Rd/SI/gbXPilBykSrIrhrZjWu8DKq3o0Nldkd2ErFp4RI2baxJxzv6MycQqOhdmFpPUHdAsZYdh
d+dn/Upk1UaXzPuBae9hOSzc9y7bf36OHY2juFOAaHOKNcgCVRiSaFJXa3QwIifbQIRHvTPXpRwd
+iFdaU1w0wW9Rc3cUQQYmrsINesIMk3EJmW8Kkwkc68vyIwXjiTjaIQBghDkeZMzpK6hCzjIJHFp
D1hz4eYDd5J8qeA5E+BhBVJghoYel4uCbQV1qxZ97InLw2NvHDz5LogeAs7sHBx0VftQxgsBftYg
XiTgEgF1MwSnzx2HhIo0pE2UAgd0pzfCCvp1gbpeGNyUqm6JnCCTEH88oFHwDiKxOza0XpDeSFI2
gIQQ4UAptnWy6qlv9d4C6GF2uX7bmBJN+hkePxXDuAKk74wAFsKvIaiYPrwpRj46UHSguWNM2JzP
njEg68tSnbs+f+6K5zh9iuWn6yZmQs2ZiYkDhoOqx7TVuFuT7btsbq5/fWaazr4+/vwkblZwJo+U
GEAgH1lkblXtVYrqhVg2c0qeGRl/fmIka+SIKgWMVPS5IulGScGnGPS2Hy8cY0uGJmG5KMuywxnH
Xa22AsXxpW0Z71JlafuOqzqJiWfjmRzIEBFXhpjDDBtqO46/6wkUubTA8oI10u0rPXnTC+QOuWqD
tHzDoerM0g1H+9eQ3Zm1ZCe4/ZIjSaFlIR2LIXGi7AWPG7ttdMs0420ftysD1PadeE/4Tk7Xclg9
gutuPZgrreCWKb/3Rmjx+DkRvcNlqL5zp9Cp4/fEicJgY2jfSfM55r4VRw89eeuQ2KgyGQiKJ5B9
E7p0+s7sUbgaMhtjyR5IiskuCptO9pKU5yOmgcnZSiy22s9bADEt0As4FaZFu0zrec60OHfBQ2a3
Rm915urDnjBmC39ZkM83qd/hdZnpYe5m9LHxNoP3DMmc6yaWBjGJFnUF9KtRJrlLjTdZPpbcuf79
me1/NoTR/omfNVVJchLj+y25SdqNb+z6Ye0vQUdnbgRnViaLTZhWd6qMpdAVdkBiy/K9De5CFsvX
ktSuzPrt+qhm7YEcDa0CyJSo00IgBY+DBHKJzNWi1M59tB1mLvjE8tZzZOng+wuTOLtIOJ1Gim/s
5Cl+TEPGRK1aL3O7QTmo2VelUdbXBzRrAVgDsJSN0oFTRGMvK3iG+nmOR/0RvRvVEgRu6fuTI73q
SQUNpQzeqH1Rk7csfrj+989uMyaP+ZGR2J+MPz/ZZkoCUHBRytgAQ2Vn9UMof04KFBvSjx8bo9Dz
LzuTaG42KjquPJq7Hk1XIH3dFPXBM0DuvnBqzG4wxtDcDlJn5HwmbilFIlaJx3I3ZhaqP2LYcmrl
0bOU2cMSzfboHJOjA2P6bWtcu5O5o2k49pBj7rzeWOfp4NRNvGvEkuj3kpmJj/IhT41QxpAkb2Pk
mtXx/wPT55wRzBfei6OSFfbz+VigzKMRoZq5a/DSaczKBv5+U0bhgruMyzydMoBWzRFpBATplIa1
iXLPUOOwcLFEVlzfGQF4efdlr9vqUr50bmePxWUAJlHJuWB81ZmnxJ6WFGhRUKDnrMQ7DtBB1KBj
M/E//rBC1WZkZB31pi74n/HvgzwsOIalWTR32nQFBVilWDfDnREudHfMRYRRXJhig+MAne7wnkVF
o/px4RrVE8EFQlsKaXNrdGpgsq2HIJKlwYsKtxOSYzQHGr2oZK0V77myuR58lixNdnbheaDZIZg2
7VPcOnlj+9naq3dD9/gHdrSRUhYoXZSvJ5u78Jo+9fugcH0FReqqJdsw8RzmcxSLUZ8fggV7s1sP
VMNIpgO3qUwvOBI0DknWYFyB8o2Tb2DRRoLyjfrfrg/rItaBDglNd7hAoUh5Se9TgONE1oo8cQdq
HHXEOYIkupd8AmvCJkikQ7QoU05/PrXOHHikYEIvMB2JUFBtn8TXxKh7ECAEiStHHV3TklE7E4q6
zZieborGZysp4b4d1B7feb2e2FlfZs9G6jWHNmojR6oHcx8oZrhWU39wGty/bR6rAgWgJFrLQ18B
ut3gp2Zjs47rIINOnmO/rdA0ziQ78g2oKoSS4hAlkj81ue6vxCAqC3Su7aoBzTOYEqLB7iraWHXX
003PGmYNVcCPKEhC9SkM69sqgj54gqvIKsq0O6jDyXaAjZ7HUGOA/JhRWWXyKeuOtI0fykzfPUM/
IWA7Qy/s5EHaSUl7zyR5FzZyslICfVjlQwPENyW5pbdpateyltohyRNrQHR04gB/rxmREsBHPbfr
UjyQvHuPmrK2vFQUNthqiSXLyHQFKcDXumQom6iH6GsztE+KJFWOVCjAupsiX4N0qcbIoKEaVqVm
Z0QTO1Xj9zEf2DqUBsPOKmE4ee21NqH+u14lnVP0PFlJWcWtHAziwCgFHrTevRKiv2FoyR1+AJKG
yBEBmrt7pVSsHF3NVscA7s+I+Z6FjFtF2qtrpcs9SxhqsGsjXBJLH82dSqzIVuHVNZjZaL/J26Rc
E7UPrEAOZbvTAqjKN02wkQoQMhh8SLY5ekAs0NX1dsTwlIlZkjgcf/IXqJ0H+zoFCLWszXodKop0
hw40PPk9Y0BbQxgFlhSybgPepnJFOtYcTBHkcDGmWFE0qNuoL8UKxS2Ay7MkCl1RKN/6TiMvgApW
uyKKWjtoeW51SN1sr/vjRWQGfyRo0w24JHiNAUI+P0NVzxdi0PPUrf1PEQeaeolS4eKQxq9A5wFp
FgUeiEaDcwNEbWlpehUe+OamNVY9BlouhGT1IiZPbIxB5+RSM3hJ7jW0gQ1RHrWusOTAvM+bF6Gx
I2DkVpRJ9zlTDnp0m+ubZEg3kCB66IsNIYMjo7qKW5GVsgi72LtJgVmPRGsXeFDzoIU7AF3cx04b
4TXLiGV0L3X6vaXEatXOHhAqOcj+/FUNwXmJQg371m81BOvEUr1HH6Ahr7iTA81SxSaUEytXtQfa
iYVlnJ2BET9syOjNQnv9+QzwHtzeQ9RxV+TflaqCZgdfecObH9xKEFa/vmVmV/TE1mTL6JVfYHu3
yDnVR7kmEHCyQzCsXzcyty/R/fRrQJNjNpBUL0oyGBHas558EvpCinfp+5M3BKloiJCN76fQWa7D
V3Pp/F4yMNn3LAAJn9xiRSADg760fKnYd3Fej3v+ZIIme15TY9XXGwygK3Hhecg0Byh78WHw5sTK
JOmc8I6VdQ/PqvWRPCi3OCGOkN6uL/bCjpoWLnM+tCyVMJa4sEXx0BSfPXXhBrowXdPCpVJpLYPE
GXeLH9Sw4uwo1Y68RJS7ZGTihYYeZ1rSY80TzwqVNQ3vktJm5L+crcl1Zki5CMy25mN7rhbZamZJ
S3zZdGlFJutemGmtBRHhbtbJoPrSiIQMeQnONRMBjRZmaSER1wEBCE30uJM0JzPwOPKpBybSKH1D
tf+bl/QvZqcvBYb5vwyKGCooL3Ghm/xlEJeQPR5Q7raBDYif1FnZkjzdrAl0iI8sJWOdYOK6qZob
uW5i0/ve7ZDe58pLuUTMMxsdTkxMvLerCAh8m/HECp04xMQthM/5IaCMg0sv4L3TB1eaDUEN8Rju
5gypbi+3VLOyKDRSrzvu7DAMXK4NoKLQKz55pFSFWse6FHGA8YJV3u0UtqTw/JOvZ3J5H7Oiv0xM
fErUPl6VdchBZxYzR5Ss3xlCBb+lDPxEAPGVjdLzp5ZLkV2Bju0mZl261fpWOHJUBpbRR4Y10OCr
HqO1dNDwYCtEQOw88RN7CGlu90UXrvBCYCu9RYdXZ3i9o7dqbZkGTnyw3n2Y1QIxdWwqwGNrhINM
a90D2jQaHW8Nt2metZpZKv9og8loQAZtGTS8DHS8Tvav2VRSCDbLzOW0RHfppglegyZ2avONZ0v1
wssyMR5XeNiDUh2o9Uv4TlMUAE90LHb1vtgZ1UEG7tM/hllo83BLMr4W5RetfGqjY1ofWLeE/prb
gRB4ACphBGYBw35+8UGNmneNAMDC011QVVhNsHSBXbIwcdU67gJvaICqSRQH+h/Vh/EnWK3TEUwC
Gl5bnspRBnMJsEHDIMFNN9e9dO5YOrEgTzrYOyOrkkpBCd2X94GJZ08QWCFRnEypnOuW5sLOqaVJ
PBC90nQKaJBArDOsMpmtIPGDatNSV/H8gJD4A+0xBffoZNEjYhRawwBIqcW6aO59bRtBnIXZ1wcz
awWCwipwRVDImmZECOq3seSjFB6hiUnOXsvuISPf6/7hupnZ/cVGAVwAbLQLXsle5y1K0SYyIl8Q
w5olZfm5z5/Gz8ltoVMDNUSsw0mOAn4r7mqxkL2eW3NqIKsHXpURLjHZvzrYx7oYjctupL1WPQgw
sx2Rl9jl5kfxy8j0htgUZBBAswEFQmOKqiW1ia82Cws+bwRQhBHzgWN/sq14WSOSZQFHRrSx7ki1
tG3H3788yn5/fxJJIs+rohxtCy5elD7fdMbac9p6T18+vqEQ938NY7IgRPHarPYxjDp986KjtqTF
dIkURcQ6MWBM4gmPs3YkhgeozcsOYeo5sTqsBiV6SAvqaF2y0j15H3tEt2Uw4wYMeTA1W10f5Pyu
+zXIaXpUV+qq9nIPUbm4Y0GE2+lTC7DsdSOzG8Ic8yMEhRmoF50fLp6P9oWecZTzPWT38HhXtHLB
xOw4TkyMQegkdaEmsYyLYMldgqRW1yG5pu9xo/ovrUx2th4FTZU3GIjZFnbJUxvUOxu/W/930zXZ
37Lfa54coMtGG5yx7zNa8M+5gIyS5a/lmGxscwC5kscy7vLuOTaBiVf3ZvYYBwv+s2BmitzhBhQp
Wh3DgPbRbZfJ1uBHliq/dcpHwaGjH/0ezxR5inqGVLQqxlMqHlYjBBRD+nZ9SRa2lyafb6/QA2Be
5BhLSfNVE+OgLEPwjxgLdLnzZsD+ib6ZUbx3csikMJPKreBowLwZBt9K5EcaLtSr5pflt43RWU88
hcVtpXhDgWuzzCCseyNJuu0n/Uptl0BV827/29LE7cOK+XkfYDTe8BIR6bkakMu9vi5LJsbBngwG
zBVlL9UwkfVDC4Rb/gDRgO11G6M7XBw35u9hTNyR095MVAYbRao/+aWr6O2qU19QVWhC1TbBOq+0
Cx0/8/sAHWg/iUovilZ9PeSy8HHCMW9Vy+uw2STv1we1ZGGyoQFvD0VPEclEuuq+B+W66v4gykAz
DjzGY1PsBZOnxzs/i2V4ZUw3XpZYcnhr8pUPJoDrI5nbz4ASGWB+AYPNRUNCbra+ybiBkaAUVNcp
8LSNlfXHPFxoPpjba6eGJvuggLJSreUMYZkcS13YvPcXpmzJwiQwdz3edW0GC6A47HrcxP8gvJyM
YPqA8UoCQhEZ36/0b0R+VopD2Sw4yzgJU2c5NTF5ucjA0KOrUIfPZ+sGSjFyYR4FDrFaesGl3S7q
79dXf9YearvAjKOzjrJJxGxbasSRhjSWrB8i4WihJb36G+VVlv9k9U8MjWt3EmnA3pi3kQxDRmnh
ntQNqz8YCBh9xxoPdPymTdaobBSDmbHUpSAw8BTfBvyL87deb22p3Uof7gfBmTk28aBZCZgPQD/O
h4PadUwzbo79IFbuP+nJwrrM3dFPvz8JzHHKIG3Cx3slqj6SjasSUN9xcZfHC/M2F8hODU2uZGrd
KkmoYSBZCIJ+/4FIHByqC1nvJSMT15dDw5QUHUbKvnxqGnELHV6b0qWH09xJgwydaYKuF3mgi3uy
nBFaKCny3n20jlFmzb6jDQk4brBum6ktNL7qY28h6MzGzxOjk5UK0CFXys141oBus0+d3ndyhTsa
6Fuu7/DZSTRkFWRuYB3B/55vudI0G68Zd3hFbzWBgtomXOJwnR2LiTQtiPjQKjvNYqF5NatygjYe
jqS6Zx7LorLC9M4wHq8PZXT2iyh3YmeyH0wW4caUoW0kl+zneIlBZ/7rUK8ddb3ANDRO5EmoIX7v
gbauxtcLeuzU/lEy+oUr8+xaoDH5PyYmi96G+kCLoEIe4AvEZjTgF9lCvFyyMPFL0vQQvcxhIYaS
m+Y29dH4cGvAGMNwSQKgbFRQmuJRaj0K1UxCd0ljvpHoc9tswur5Txb6t4lxqU6WImnTzJMoGg5b
uo/T17xZSPrMeTz6REftMRTQces//74UkIQZPu6WfUV2TLQgXzAdk37utR9Z+xQUt5D7/gN/PzU5
cUOgFKQqAmWNG/rFsalihw250xl0X3bR0/XZm9sDuAACMgR/hKjR5D7jZxRIaX3AfSYEtKR4VSDj
h3rhdSNz3oI2GyCHAbpG4JwYMRQBdtYMU2h42T3J2c43QDL0BzaQlwfuDpQrF9Bl5td1nHhF4sYg
mNwsou7mhgBuInC5EKRHAY0+3wVV2qAxAJVuVzMftfpOXnD2uc+PmRc0BqMpEIWM8883qYGmOg4/
EYmVdlb8J5n90+9PggmIbJMo8RENtWQNch3AhT42+3Qk/tDwHoZi3qjbNHESVF+oCFhb3QQSQOPG
W9YEq+sWpufG1MLEJ5Soaw2ad9VN3G5JfsvMp/II6fnrRn7ylJyeGrCC9wmudlgEsGNMq3ydZPYm
JIWqm6Kld3Lur6E+/EgVvoFWc+p/MoLITcyxXkb3kvRZU14A9wqsOo0XIsBF4nH8Q9DhgaImBVIJ
jXDnGyIJRUY73ahvvMK8T4n5WnGvtmKQ9Vt1HG3AurzrVBU9sP5GL8ibEoC+QxtYvZCJmAa/n38G
HrcKKnWg7ppyaRjCLAB/wZ9B/WaNTvpNI9TAgb7SU5cHgP3ERF0ZWhpYymAsdQf8TAqdLwaIAlUT
XKcURLMQljyfA1/xEg2ce+XNAMzyxmvqdK8LDkVro4c+jbeRmPQ59zPjJu/F3ou0r6XSvKt++Z12
9VPjAw0Umt4nYoSp5ckpufVoVa5LVIhWXt8+gOdCdhLaciD1BqcMpV2gDSDU6NaZPuwVc7jFcWbr
wnOSOkR1tOObmlXj/6ksMBkeiiHLrDDX38GEfdRAMuzUoRnZhh+uh1zbhABcNjEK3qLw1yQiO1PG
UUHqT6msB+BvTt58Wn9UpmDkFRhvVoDSQtjigr3DrKEdaAxJeSM+p/5e8f+V8/h/37r/8d8z919z
L/75v/jnb1nel6EfVJN//OfXd16G/H/H3/n135z/xj9vwm9lJrIf1fS/OvslfPjfhp3X6vXsH1a8
Cqv+vn4v+4d3AZm1nwbwJ47/5f/1h397//mVxz5//8df37KaV+PX/DDjf/37R7vv//gLTZEnIWL8
/r9/ePua4vcOfen3AKi+Xv7S+6uo/vGXQf4u4yI7qp4S5Dcg7/rX39r38SfM/DuoLfBCgLQnyOX1
kRKLZ2UV/OMvVcGPQFMH6mugEf/1I5HV448U8+9g7AeBDEieEE+JQv/6z+DP1uf3ev2N45qZhbwS
sAkP+e1Bo8+ixwLUYzAGeQwcwBMPCilgtIZfbJuClnZcQmI0TXNzNaidZ0MZaYlPC32llyYhoouY
hX5aiOlePCF6icd5ztRgK8qSd6BxG4ZV6CXSxqtleavkeCFZLFGl264a6m2slO1O10MNUN9C2rZo
PTu0ZZN8T3JZukt8EbrUiz+xAJQ0dq5KxaqKCrqrUGhVrIbV1U0UxeWPohtoYsUl9RyNJ+p70yQi
tbQmldZIN6mPMe+B7O1E0Ph2ioaaTdopnwujR8ttlnuhq3ecJ5bQwqiyTI+rX3zV9L4B/CPtI1DF
5VYo1LjAByXvjqeUWoJpaHBtgBlOM39LqDDWNYhY9CzoW9CYaPJzHkbqOw1DfyPagK+JnGY7uTO7
XdHpZWKzgESrQejsPg10xTJDeViVqS6eg7AROy0kxheDtT8aMwcKOWySfAuqPrVyYsUn3KlrEjxq
Ok/2JFNG+HoLutM0ZU6pA4+ldMFdH4Ch1FR7OXT8gW/VqnoL0dFt+Uk+ONjwgVMqaB/RM6g2Cxat
cVM/EqXvLSNpVkGItFDks+dK+iaK8XHWSVahJfVXKTElJ6p9Zhk5hBLq1v8qIM99Gw43VN36JXtv
q4rYRUQfQPH3NdejL3nl6bYk44wAp6DFAnmw/BpyETLXI0BQ2GqAMqDFta6zBr18a80c8HRmFaZe
oDMoS17CUIDGoDSkDXTtb7RcKVfakNkxTw9QGK0+6XHRf1areheb2orLveX5w5alCmaxXamk3yYM
lAE4BvYB89U95/73tq2cJjJDO649zU6LrzSKVkEfb0RioE00qnxb6tvcCjLQqyXGO96RQLmV97Us
sm1laK91DiXYAnrXTJiaRdIU0kGKZ+Im0G/jNvhi6uQzGESghg3tRoDPoae59YiyYoFHbcDG2h3S
1Tgc8G6qtwRCXquW9brVlToEYOMhkr/l4E0EmNoze8B1CbbAvVQBYR+3wJ7Lot6ZZggGKFlYal2F
TpaUtZP2oHqDKic2hJr2wcbTUuNRkCRcDQ2YIJgaPwxykK6paDBhRRt9SwLCLK3NK5sUkXQwS7le
S5qn45QrQ+XQaug4Y2jPIb1irNC80awjqcplK06DZsUV7aYt1U+slfsvQP90m67tdqEJsHqfibUH
ApUdqokVkNZwsUGk3ufaV9LnSnvQgt7b6GUVbfyEmZ+aBKB56FDovYNeqtLN8ZNVHrfFTlFjRbWk
1IixIk35NEBiPsJFwFEJ55AEpsm6Ynm9LyNKf0Ag1d9FxLNrotfbzBD+HQlI54BHKLchji2EBWWx
e1AO5Xs07YF8pzWVV0mPuCPl3aGTKUC+Gt+CU+6h9dFqgO78fgdpe3ZjEs9fa16+TThCiN6VN1qW
AMMeVeQJxXQ0LqWFeNVQPYsSzU5iQGdwVXZkpbaH2rwtSQ+1iEbfSp7nFKZ/G/eSDy/h2cqIc9Pq
kruEpz+EFGSW4hcDdr+GaINOB5+0T1HfAcVVOAg5/Q5/aXfTmtlzWCVONxIxJFHx4isYTlo2e9GG
n2iNifQb2YkAAQOudR/0xo7XfJUkR2iS3XdthOxYt4e+2krxg899kmloH2i92x4dv8Dwfw0737Tb
wADxYZJ/DoHWUViyrxh/lwLokFpByOIbsxuGbQJoeZggOJvQ9y1M8sJY4R8gbx89KKGtNi2Fu+ug
0KBl5FREuvHSiB4bk8sHCZcIp1KNVRJnG2+oFScF9MGGt2LHp1bX+OkNcG6rTAqdXpZyW8f7ayOp
1GmNWHfAIdxassG3aaJxu0JzB8Rpgy0hj1Ilwi2tyYBoEO6VcviSE6lweBWjrzEtuSV67QsJ62fG
4w2aYHKHqQbEIMwE0Y8EkJSOw4PE2WCltXiJC/HSSxXguogtTqL5t5EBmI/SN52thKrYtq3/oKR9
v63VsrgbdP+QxfEKWsQQfgBHy2Meiuc0ivOjrpX3HfkiZWNARBOQQKHaIka/RyM96i9AmxrGjYTe
TqWUcMyY7C5qcmiCxTK3VM130HLSr3NWR7dqU1f7tIALmfFXOYHGhKVBXS5veif28uoraHhwOTfo
DyXpla+dRJlFMg0kmtr/J+nKduPGsegXEdBGLa/aanN5Kcd24hcisRNqoSRSlEhRXz+negYYYLox
nbarJPLes/aFp83PDOrVouvpZzo0VUrYPaFp9H7K+DJHmjzBWOLwADfyRv2DzcZzvPzT2abf8Xbg
IGxj97gl6HmdOzse+k6fEk35gWr4oL2M4W5Tj4hzeUaVcTkOkr1NWfiWZH130pJuZUB7XXYmTD4Y
Qnp3lPmh2Jt/NJZANActfxQi28wpUzK1mjOyHG2tpQoKPbX0bZi36DlcIsBis39Io+6eGMp0FS2u
ti7o0Va7/FQe64Mcd150aFhyMnFcNZFY7l/elbOkL6bMuiJodxsVfJ/bfOrRwwFX/7Htm+UgdFr0
7ZiVTcv6nHoIafA5chT0lMDhKT9EFtiHsRM3bIpdPrvwEgd6OWg3/eml+lwzWyrjOAR6ss+3pt/r
hs+PYwJRRRA+ORJ2Je+FqxfWHLpER8VE/X9Ln57C6e7KASFbJbGJ8O9Kyy5eYYljg1+y3n9RahqK
0ScmV516k3539PmyoglGJddJJsFrPAfBvdq7LZpZrOU0I/zAx2lbxJ0PAfEY3DhMiQ/MbtDlLAss
RSwej/vmyXcVqv3QNGsVo0Z3gaULGQvJMRigq9wDV0kDxajUXR3aqMLS1Vbx2kaljPfsqY95OQ22
HmVmzuDHq8zTU56Rfj9O/nAICIkrYWkNlxYI4HXKhYUuL1a+zXsTuYOGrX2bx7rnk823HomQ0eJ9
SABrpR+oQ4Dgn96Ffr3FuJmCVD6iReAHW/cImld5JXAvFxNfVQHYJoWXifDSA8hcmTjDEb7NsBmz
5TiC41iQ3gyV+vLSNsLPFzlOuMVFGfVzCueTqJuIiWryn1jK+2rtMD8kGTsJrN1FePedCZVBfrP3
RaS915lsD8hJuAd1+Y8Bh+LYH0GlSc4wZvXeBxZ4kY9bsuWz74mjhXi34phHrjzG1LQmj20L0W6b
HVFRwU+JxbBgV5fmMjE/oPuWxWCHT4Pt4qSJoflgmhtSM6tkX6MLpy3MHCRZBhiAuHeSDZsLwHxo
YRba/+BczcU2ze94Z47QMJRmEEHpz7b7iwDTpW6bNjnSqIPL0gG/aNrgz5pM021v1IuGEL2IeptU
GhMWhLfICx5w+CYJEjRfMZBaVAGtOt8hQY36+DDy5t9EVv+FDAFuMjNeF6FO+zjCNMTanEn939gj
0H5DXO0NcJ/5W2pqqFlPpBn+xvu6VGuTHYN9/RyWAEk8lM3Vhn2hDrOt+W1RFFmvJvbrUUwzywMZ
myOiL9DKKL39UwdtlNNmY4eWh8ulXTz3QHYMbIvFY7Wno/+WqfgrZIE+KLp4kEi3CSbIsS262dvw
iBC+vHozC4FiZKN7Umb+RdWwwfLaC/8Tus4kpy3jOazR8rn10+3YxfsBA9hp8dVrkriHtnWkikyn
Xoc2MhV0nPR77VCjO090fCB9theGAyHoQbhXWnKVKwHvO3WI780XFfyF5RHKdZfN+kzj6eyM/0+n
4Ze/T2upJL9oJPcxpj7pvS1pkkJWdNLJYcjC6Sjov9Di1mii8DlN3cfCvbTY1RAd6TS9D/fdJB7j
Ju/1uOT4sE0tIPFp9HBEN/d+xZB4SDBTJ12/Fty10GX18WUkHpp4QNpVSqgOFgjPQEn1GNsRx80Q
/m3mGEP7oo+oXJ1PXkoieDRoDuepycLmSuQgqyUR3UvXL1ERIMjRUndLUfS04uO+QsmP/8rP1Pud
tcBTkvXbZ9J/FivCllXv3vdO/5nT7qZ5+OgrPuJZ9zcon++RLHGAy0tC3RMnI4aOCBAOcxwJLLYP
NmTPUXsGF9w87+m6P/HR7JW/8OZCeRYeO3i6CplMqpxTQEKr9Wtl1T+Wgc31x+uwtxIRRrLi/YxJ
Dfc5X3dbRigPuf87Qogjmulq4d78GbIU8TINMbAi4QlEuXEGVIqu/xCfwH6wifs3akb7HbZSFAhy
sY+B9IIVh0EM7GdmwUPDwlVWY7yyyql2xeRl5M/GrerQsSD8aqlBSl+4JSCzMb4YCWefWILT3iLY
G9XNqLbu8jWU/2KJtP4o0nlP8RX0gXhvPHLvJ8hanBryV4T475WwvaTMx103b2M+wOlfmmylJBfd
fgp5enBNuOc+VpNykA6SdtnV0LiiPWoNDJrf5Wk1XQdDK18fjcdlHdlYlhxVGKzD6Ql00j8mrf5a
oh0dcz4sRxn+vDVec6K6N9gPbLGEoYQDTSMyZTf+o5jaE+J39EGSIT5TzmUeMF4EmcZokpmKJ2op
6dzoq8zWayD2OrVBAXjWVYrvv8Zdo+Kbklg9ZazPzlFsK2nD6ANZbq80yoYTHBsh9j7rn+zg/gwN
3sMcRM53z+ZXqrY6USEua8SCcPyjGQ8gTCB99Ngixttmp249ksAVU3+Kibi2ozw5Gge/bRbQijb+
RzOnx7Axj1hR9wKY2995yOpN46RcgvtiCSBg3H0IHZOSZ76rLCJoH3qE3V6miQclVlBVrshEh79a
V820osBe7fQSDc1WaG/cdI6uhppCLSOcfII5uBb4NF9lDABlCOLjmkZjMe3DCVn9F49iirE73c6s
IbSYicc+wGWR3Nht0kWi0Ks1hbTPzbKEz5tLw8I3PD2HCwShGJyza7di0+ynUMEw6l50EtpvPXZx
qRI6lZvM/NdsRHnHYu87AtgW19YWUaYVl/6Wg35jr1kmR69gIhEV0DKDwPRA/hgWJK94bm7mIuS2
rfshaW4BU3HV742tsU1OB5v14ykVkT32084Q0+GnLE87u6LCBebtOQoOnux/C6IoKzWP8O7ClGly
tphXCTT4wv14PlFvwZASijpomqniKxUX5/qPkJrnRSr0m6zOvw6+mV9VIh9M2GDoxTucZ7OPhWPz
+rQiic0u1KizWbktpEf3U79N8kDcZArgd13tbanKufXbd+awcQfTRIAKe+Y76jDTVFKkebKFnzzE
raoEPm8MAdhc/Sb4gIka46aKwUVLkXn51o6fG+OHDJD+mEqYu/r1nMQzx0Le+ljZV6+INZlqlLey
AtImfkaua1bySASoVBzSd6fcR7NhUBMino5IfM0gCcDLjdyrzw3AeDXI4MfklssS9ACvZwAzbo7y
2LHpGoAryOHDPoPyIuW4dR1WfohxsaSS2sm4fdM41NJZBbhWR4HM02/YEHAZcdhtpzUdT16nIENI
gJL4CGLzVhmVeK5FzlO65YBM3cnzs6vVuAiacENloQwE/r8x9vmlyw4+0z3GN8TVT/70UzfgFxxs
eNg6Vi9PfBUedicfAlw3QZeZfITqEqdJ9jjF8OHpdvizCW+oR4DHlccxSHVJfyY6C/N2RXz0Ttur
tOQL9covjOi/q+hr1I/9SGTXvM8Z7UtfQVlP48HmbG+DF2/jz8Kj2XtqYlz3Vtg7CoY2FBLA8bc1
5HvySXdA5OZbkmx+Pg1JWE1eUvMuvYRDXO/Oz0pM9K50UX8ZBMQgWdth1uH81TfB0zBt11Y0TbVq
/4Y5tcmlT72LjNN3pYFTbi3W4pA/sA6qVR61ZSvTZ3Rk/1R6u3WbO+Hmf1wXXW06rqmaShlERw3N
XREgFCBJgyLa+2MS2x9MzLDhJ2jxqP3AuyWK3h8pIGDx2Onc4KLAK95gnw0xoiGL6yFTvPnNog3Q
4SK3rm5Fy3/xZnWlReJADmiF1zrUmMmWAZNFDAWX2G++5uQ3E11z3d1YNvgfZ2VR6dcw8u4DH/0r
J9w7C0gbuuCfmGUzFioMm5r138OGrDXaI0VNI5puN3XcIQFsXsX72qGepRvHv1GD1APLENU2EcFr
MUb1uJDxRztzg8LcNLkPn23VZitukSBcHje6QbzWhv5hSNBCOACjHPVsPvArTqcpjH4C48VPhy7A
ckiogGRrQv8uQnDqYE6bvygquI0AIeDxxAWWGFLfP5FSATBALgQAhWU3PyxaS3JvxjrQr4kpp3Wz
QOYAbaJ4hteNG59CfN9AqNwN3fAABhttDhBGH/px/gYS01S+cEkZ0sVUqHlQ6KT3AQPb3nwqHIc5
TpsfdI4gMxhvXSJfhHHyuLtEvQQ9vuXMRR+DQ38eA1Zj2pXAFQg99bx5tlxtNNzWoQ1urb0fn2N7
iCz7NUl+XfH85iIkt5U1wSXRe/OCOKnzAtcegurdye6jKSwjReamGRkeW+50S4B5DWPV+OY8m6Wi
eK3fCG8SNIVQDZBKAOcLAbZGa/YQe3Z+siOm9n2cj5LIPwiQKMZpPfjTmtQILbi2QXa2Yoc7fGg/
gR+/jeH2D0d8n2PDUo/TaEp4inMrI8QaJHFSUpC9L2MgkI/JmUIoRKJwe0miihY4SjV32Xak/boc
CbDgNpsXbJgOxT/DdDG6W1BHaQdsEnY5ZYOcTtaeh7490wZ+FyhSHOy9nsj9ZMdUhMMewWoAm3r2
0KRhXybwGlOikX/iq0+C4KBqoNsJIy0pIrADZ/yG5hEOl5JqoNVzwO6rkEU6rdg5NpXpJtCil29w
amJCV/aNMLlesmk/c8P6y5QO/BGDIgJAp/6tsYARGxqYMoOF+AdcnzQnPXnoe5CVek+Prck+dys4
XKH0wBR9VBnsQETtF9cHv5tkeQ6c+5dhyt1ahBaiz+WsQArlzQgYIwb8/G9k/oue/csCSDPzZFPQ
hdVq4GEe6n/RmmQlI/hcsa/rMtTebYmCJzTCeTUi4Nvai31RdT1mMRMsuadndok8hapOSkSpVTh+
DylYjMDdFs6LOLYOYSo+Jna3SDRV0qYvWy+6xpZ5B8cDVe0LjqeoH9NqUjNkujI60H7BAWcJTgg9
0UKx4Mi5VyRs2p/6ER87LtW2ntCysSS/ENwqH0aFjMdusgXqHWuRADuPMYe+ximRzxyBLpViWGCG
oVlhTG8vXiTvQBc2mW68o14By/mwvoogeWQYNbcJIDnmqBUcjDiu/TQdJNPnMdkG3OdA7nqcTN76
ksRPjR/zytcer8dEqTybui2PePhM1Dxc0Ju413ELBESNSdViLg6I3qrABvs58jGIgdWIa4I/v1xm
XUfhetWoKcGOenevur9j2P0N5ziFq6B/wX0pToPkBznNZSsShSLXpbDhe9oE3j/gaj3WhrSvsPy1
f1OodxnGoHxWfnSam9grNPPXQhtMDH17sIK8EMrlIezUael9hwYbIw5I6Dlt3RNqz4/hOj2ksY5L
Cox9WTyUWPAEC4SPmnLZdLxEjgS4dzE+4RRHNGDvNceAGvZAAf4d/ZG33iFDugtAp59jF/DzChAH
j+EWvkls8AgJ7S7xFKOJSO11lyrwEMuiHrBefMUifOX3xFh8rK8mTksMaf7YlD3v4LRvluXWQKaE
RGTeVrOTJUvnuWiaRpcWgw365TBSrR37PSwurpw0G0KJ8aAhxno5+lmLU85u8/u6CQFczEbq1XPr
+gO87IPsoOVZ2uQv1subGnb/ui62HR6pQkpPjrSb7ncb0NOE0Wm7s5lu4g8jj9nNySmuMGlq4EF0
xyG1jWG+tw6tQHeqQA2C3AxXz4n2viLhRLV1wwCw3xzBFEy5UdGrZPMF8OSO43M90GzBgTolyISN
UDrPAqQDPaSjV0ZDSk6bEthO5hEEkOm9DHvS9kc2bq/YBnXgPrrDMg83gLM4C1ZguK0BFtaoGyoQ
NKLvEJMvpmPYAyu1YVKkS+pVvQyPWf8GzXQJZOyGM5EUWjl093L+Ywzw7mzdJhC2bUwVpMt3m7IF
u17Yv9M4wsJqutpAv+AtAcf9OLxg7SvQo7WB4uVgE0j3DNH3WkpiXk0fqTxceQUTW72Z6UiknxVe
ZpDtpEqsvkExid4We4d8Nsr3rxRj25mLL+g1eI1zkMpCbBbkCYQ/TvfkQMhAHt1CkeDWXtW4IUzX
gkyIyMQREWEQSdutJj31M5KdYrY/IgBlPkxbhL/fLAisYFmWCwxR+YBTbqDqkaX6w/MA3PmO0oLo
9MeKWtTcRQiUhYbRvbQ67g8wANpcZzM9NwgBn6FaefdCxasGF1rRhwbKkWe5zmczBS8LGN8cV05Q
acB7ub+btHBr4mP/H649yx5lGjz1K3DtxnTljoUIyTplpFcYJcMMzS5IC/MtbMup9MfcoH272ANA
VHuzA0kgKFQHdRK+MiiBym1BaBd3eNmToQDEiKCFyL9iu89nNsXHGDsMzhsEQKXc+Q/hGP5Duxsg
iw0TihjBicQZgt1gzi6zdG9OYUAFRqBV6drYtTlMGBKjvE1sUM9pHx2zefNPI8OgA/qJudxhqEcT
3SD6Z7g+EUqnuuANBOyF90Edb36hk+4ZV+ZRI5kJD8mwPcC16XrAJQlcJ22m8fo74h2wi+DXjcZq
GD35K6Br8Er58NPI3cLRsbWyHKJUV/00d7xYuA+VTWZsroxMuyp1Pss7FM+9kK59ahDagaUhWMpu
i4JnZqX7nGPs71oy75KS4R2IrSwxopKiIUl7CdumAfdkm9Lsza2Ptq7cYvY7INGjj+HEjj/xzcJK
hBmFjk3VWQMbC7/HXa1vHa42G3SVlyAcaB3oEZPmw67ulMB6JjEFDzRMOUP0P4aC7UkycXN6kze1
egA0oPcLlu0wIYk4ExSCgz3vvO5XjHvJE+ZZ7NtT5vq+L9ZlU4Wz/GsNf6+xAq3c9obnIVRH/vJF
o8cN45ShSa3c/pJKoANdF54R8rQfM1+3eaPMNYXRQ7bntk/qJtRX2snLtg7V4JKlbIFw3dop+E59
Za9k6/ryvx+5d9/IeEcYnC7FjP10n2acSKt9Zkw0OMpNIXeZG9J8STt98Pg4OnPwOcPtj8118INf
LLvXt2X2tLtpwsjn26xGkBXmB5ScYnMCApgZEBQeWYo+IqesnxDmHOIY42EPdlZkvxCac5uVrIiK
HsW2fQ5RBBwbyp1Z9ud2GSu7T7fOsvQcsTXLoz08U4nPA1WD4WUOQXJMsDbsoBr/g1oHmQKtzOhz
pCjoprUbqtGjpEzQo1dmnsLRmt2Tstp0fXejzcrYZhH+mo3v1muXglHSFHA6XVq6XLd1PKax+LI0
fCFuxquJG+oaht6JEwOlwoYYPiFkHYcK0M2EkzwZZIk+qvcl8bG8Qdt/VTo8J0jVhrSEyH90RGzd
aDICPUrS+Hk4kZ9LIFGL2LMhVw7LwBQKXiZjCwiPiP177JsZmSF8rkNIF36gznuA0GaespNWU9jl
GfSTp3ZW4UcUbNBXuNjwA/cDcjX/cRSCIpmvmBPkB+YrAmZ/dWhA+9hWWBx5M8WPcwTpx6H1FR6v
gbxHok1eHEvGa6cBNNYIDrjKLQzxLE/B8jjSpXnga0zQ7BPoX6JL6NM8bdk3M51ESslm+wdAEF4N
pzuIDKfWHuF3/YSfSzXDCZQkq2jShBfdsjQEi8KiH9rQ6eAbdCtPJEH0t5MQ81Cxgzpx8cF5tP+O
4t0WIUuA7ahAj4cJGYtYVrPGHtbW2Mc1FNvBw8NY+2EbPwk5hj95cGdzPSsfUVSFeSeZ6dcGh+oW
+uYLUG5fOISNC5BGgyePaoMzYlLdAz4ticrEKfz0fIdaQ7Os9QJjUDW1BsMO+pM7ToaCmYAXbd/v
B4cgw5wqR29huvrfAxJdK39EG6N0DEEvoz6k8QAOACvvAxPxR0aXd+gIApCrrI5aq2oVmeiPjKZT
4l29bLu6CM8CnqDus6MOs0XyTLfhdSTbhxmCIEeyX3LYJFaBLJJ32jW+MQQAVh3+g4IDI7x/I7f8
aewUfkmzsYdsNv2j81LEqkOVWYAcSVTNxIpx23vTMuW21BuBe1u1XQEply4sQemeQ+QpuJMGXITy
4R8eYuwnYtgune8ucNHyAnxR9jxxmL8mXGghaap2sveXTYMJhqLrOwqUKIAIQDUTQH6A66HswGB+
tgGWXLMZi+1OL1XQd+FL6oBCIAMOGY5Ld4Q20wCzI8irNVF8AoifVhBAoD8HLYL+j2YSJnezxA+N
UxocQdDqDhxd2v5tlF6enPb95WjlBOx7nDvAOf8ftmmpRRP9MnQz0IpIMArIeTJDUiQoqjqmdwCm
2Q0/xwlBN4W+b8leKs52AT2WzEB6h6WxZwjWyMn0Lv1Qs1mrkSqQ14kj575PhhcPWs2liAbiHuct
Q3QAEl7uSLLLd405mu+xQ9wcNp98XeYRqd9rMH7xXg4VOrLMJbF6r2XQioMYw+jiS9NWqXbex77T
b1xWn0mYnVRr6QMwCVz+KiTxb9fy9DKLccQ156ClJV0M1lO0D2Tj9Loatb2iOZ3h680I8IfIfyM2
UIj/Zso8mFVO351z+ojA0yHEloDAg2GcL3xfcdogmGi6yjAZcsPY+t0tTf9K43X9uQVIGCwjieih
ApAnUPzA7syUXLLkxxbE9tiuc3sEiNWVCV9uI0q8X9BM5l8UXvzT5rvptOCwvoyJnVHSGUGCRCnr
61AP27X3RvLdaCi45n7lf7w2RYBsIC2YPm8LcSkvbZ87y7bb2AQK4YYo4aiE3thTE41BPZAehAVa
QHNv0bjcICLB+iWe/Bbf/CKvAUZqpDqY5N34/D4bJu3J9oBthpjJl1kq6FpiqGCiRPmvzh+aE12G
BcQVth5EdO7yaQScgvINhw4CbWyIsGP+G+pjIBn+CA1db+WJdpH4gCpPFdEyZ/iZ6bcm7VxQqSRK
BPz54pOweYvEapMy5aTFeNY8Qa7l3SdCN4EBTbg5jXyxf5J1lD98iC+v0+QsQnuvkLLh+/Y9UkAf
jPSVrDW/5sWJv8uUJSyf0xAcXAg5D6AHrzE/W40Y0CImWQ8HXQOQeVz/NdStj0zsHtI7s63qZkjo
KIIkbzD+mDwUA2Qjm+lejKBYLhHz0h271QcCwG3PXgKLY0h7eK29bvQf8G7pck+9JO93oGAOPZ8n
xFyEsmi5wLeltxQ/fcZ/kSVx1zFLIBQDapLP8dyevGbe63YJ52LfxrVGh8x6Se1MMCI2TdkYJKty
obtSkWR7kS0z70g2HV7wJ/UX7HrxHxpbdJJR0kZdLubBf4NuoAMOOUT0qUnj5ybRH1G3iKKB3rcU
cQN/5JSiMXr105sH/Gw+ICW/f2r2zFyHzu2fy7CCBO734RdN2b9tF/HLPW69bJqRPFEOgaTPSHcK
+3l4lNOETN1p5oXxYgCCyTI9ILo1xoU+8KpFRSukc33zHKbwYaN0pznuLEiAKqzDC2NkO1g+dHXn
j6AU9il59IVuL4IuWWUVW6pOh8WGm6FYV9c8aD/FI7UZWsRg0nBu9WD2dBT8zJCp+KRaaT853QAV
OqVMPusl+2PYxl4HHiDIihtRTkplX7yl9F8vhHnZQseeNIJHbQU6DFGxfMpkjoc9O4IQuE9IaSpe
ZvzYbZmOUnwPu2nfCVi7qiF3iWE294+k0e9d5mUF6UXyu1u3qbhvORWbFVwEzEe2b+irATj4DtiU
Cvnkwqkv9DDj78E/VFuCoz7zSfADVUmtlyPqIZoRuxv7AeYnyK+w6Mr02u4Too+D0JY8NMs/lKlH
tfMmHCYTgDucgPgREF4rj8PYtk+r2eJybAddskAANfWh5hNQ4j5ho23aIwE0NefQayY3hP+ZUg/B
UncLTBHV6GaatxNgRtNMozybeMFxHWmoo/HkLN9LalSYIwfdv8gIRKgBNH7aSbyWGYdmb8/6u35O
eViS1+QsEyrh9Z/5yWX7+hAZ1kEOu1IDBm+JKmKl95OhT7kClQY+Tr+EMwe6j72W4Akqebu9qPTV
dyF/on23oyqN6gfdWNEg3TC6i/PG4cWJCGJOlApfOtAP1SIh0YsIAHtIxkk9casvvrENupFChCMz
zHUGgawA2UZ17MUsEbG3UX4ZKPB6cMykhEKOl+M62Y8WGWm5tJl3Z/wgg2q98Tvs4vTFuWT42iTk
4UUi7idtBHRFD953R20AOjba7YFCTlyDs8PUJsACYThKW7A/LRm/Fjqyki06K51RYwWkF/54y/ar
9QY8tVH2E7AANDQQGnIZnLz2a7JxMYVQS7mt7/51KhgO66zx5KpY6XyKM7RMy7BHkH4k6lFR+e4L
Ez92DAWb3AKtDeVrxhkEieCOvbcOlPMO3XLnfm9kA3SpgUHGMaNejiuz/TuEgZ5z4dP9tYWUs+jd
sH3LEGoFdIN6fwAKNzdwQkCMd3hT+DKRj3bFmSuYa6A6EQYSVI1xE4aSx37gCWLsyPr3njRzZ7y2
ICqkEmin1hps2jRD1eOB4MHD3yTQKkDBC3VV4u3nGDHdf3yS7jdO0rhew827q73wmWYz9o4AFXcl
h7GmEs5i7BnYVlmI1mJwbwseU7NFuEPIjDWoe9m2sCShp26uxcQLpVCHXw7qunJvVYihMYzdxTYd
Fi1ldz6VfHLAQ/EYIFG4C9ZXBHpHKPa0mr6kBJSZnt36RoIlfovapT+YXYKZpc0CFAEetT1343aE
hl2fIzmPX2uE8TJ2y4BtUa+HEc2+OP4VvF/DGn8ThkmXKXcgU+NXAn9gyddNXzDD3bu0NLquYgJA
CJtAc/N6ShD7DyimSdoASzNM1OOQ0p9QLfEHLBzTzUdcMkDP7j5UbmgMIumWvfC0Jy/T3LaVTSDM
42ISN29Rn6mGyNbtGN0STkSFNzxDqfm0gURZ2ocOhbOvU3QnNWekqxVCyxgCLajfsS91tA6F7X5y
HZ99O2FTbGOEV0kS/zJSdqXpl/YvpF1bBC0YX05uS9xrN/sEGuLFD8C5A/t87kaonSARIA9CMAGI
PNQoZmuX6RGo/f5bDU37RhfpP+FYHHc87bH/x4cJ9IuKVP+BfMaddpPEhxUc0v/YO4/luJFtXb/K
jTtu9IVNANOyLFrQiZQmCJGS4L3H058P1N7dJEhWhWp2Iu6kO8hmwyQyV+Za6zfPLLvyMapJmaIm
dW9FPY7+mVv6X6ssNjY0DdQLsxUDx466bpyEnf0hiYz6pk+rCCyoRPzCpQnxZ7AQee4rO10KZeKe
gpRQk9xVatd0K7NOCYs9I7fMcSJBbDz2jSvbbhCfN3XQ0gG/s0tL3I16KW4SN+rLBa54Wb9WcupM
UqCw6LAngilg2/FV6MYVvfOSLopF5fpORMSyVUMRkwxFnSBgfV9K9UUalZW8idzaO1NMAJRgFhG/
VhM06DpSAv9kKPFSuEx9Ilg7YKaQhZl5IftR02z00oseUWiOzl0wxNdJ0eCSF8QA4myJRHIhZYly
J+wRXrCgybCQc3dcyCTQa60xvVvZbax1rZb6aduK6t4FknMGI6bB1S6uH6kmR8C7GpDGGiDNVVr0
1F8hrNxqAdpvlgVKt2/KHvyGGWyLLrm11PpKNST3rOkCbY2A53iG6U3ykI8GhJ46m1g9VAqrUDVX
nUeGSV4agWNL8+9NWDTZsh6sqYmvhicl0vRrpQ/CTZYCz4oo/NzFhu4vGwNRKxfLjFUvucaVgsTm
LgU1fDYEXHrwB3XTjMCx/Qqh5NH0SQNHUKz4cgVSf+dxZj7LFUlaJJWm3uNZosOgQEHNswr3vMnt
7BbaefIja6E/LRKUqS8wOqbXWwEhWutWKqYelA7oafRkHIHs5iop3QGMhzVsobga16GiN5RTAvlb
WHXtua4nbHhDI19ZnuEtq1JKrjQbFfYCtvSDFnr1pgJdc26nSXDVcY44pX9P2VktY2mhkZyxRdBW
9yw5WFMLsNZpZJhXdmf2q3BQvbuCg9RDnlPCHjQMLnETGjZhIawfaFpgvQHo+CcMyXbhAcFZihFd
BtXVk40dQzpaxF4iLrWhMr+JMmbu61EEO2aAKAjAJeNAFpr+feAlaGGWWO9coAyt3gxGBSlRNbQd
JWH3q2yH8bWnWf02x/HlcRRRskrhKD55hZaBatDrs1DqzJMqndBW+ugN1JZbedFIVBLlgAeXDCl8
TsCr3hlW3Jy3uVKeDpmWnwbpyI6vseFJvQTJxlT0FUSOHqx8mi/J9Oqfnd+HZ2jEhs9dG3vrPipB
AemGYS85nMCs5CTlR5MkHrl1Q1R5SkoNhyoE8iEG2JQMcy/pviuxHfwog+iGw15/UnVGvUAHMnsG
lV6dRU0Y7dzAFBXYPtYfu6klF4vaRs3VKrJ269sje1dlZRtqdPWpReVoSVSlRc2ivKjgvUx+OO0G
QVxt10FT+cbJ3f9pA2u8h2Cr4W2QoNcjW545LOyCVsNESrJB9CXenRd2NPBrRbJPNLPXV4PJHdED
sOgMdv2WfDy76FXYNn054pBhNgJmjTAzsh9jJw1RqbJpjfWavMO8VYqQJh5cM0/rlO8VdM0vuSLq
k75RtKUnAh+xsIxMv68M6pQRdZgCB87LIPdaBrTRe8fMTPGj14uhXOEUm2y7fuhIEtxTgrxK91x1
rwIgj78kq6AKUiuwcFWpg15UFAETWunHelhCJ/d/BEaqn2hZa21UANB0Yez0RAm9HCXtquM0bYv+
tGBVcrqBwLwrpzyKwslwapRF++zaqnvv+UaKnL9Nn643reJHqY/mxvDBpal9yQjIg3Izxj21EHWq
Apd9efWXlvjK4OnYJ+qeR+fYEMN5pgN3pHGlPsmikL9i9j2ctFnfXY2NGj7kXtc/ZnUEg6SUwW2c
92qT77phCNddHfRrYScaHALdXpkFsGTYNcOC/m+2APyerQ32yQClv1x70jhEnacQIHYh9SVv8Rdt
a7vMZN87aVy7PElyrf4VjgBwgDYTKpNMB0uXS6BNlK5ZqxhyLCU4tOum6NMlJRRpm/petatAaq/y
Ss0oZI0/Szr88M9TEJtd0tHRaVLBuQ8SNZ1VPYnvGlqh8TqiIQFRMKVJnNR6Tu+Xzo+6cDkWnctG
E58MkaSfl92UOEdRdwo9Pz0Jay0gt/bov1hmHzyMZk77knlI04rz0TVHigurDpqnwI76TYIVwnqQ
JP8uqMElr3OTZnuvgWgMtaI5Twrw9hY4slWbskSq2gtuk156FDEHyLqM1VOUCPzTLCir+370e0gb
iX7twRY6TUs9W5ly3W/CcPCv/9LqliRcN4OTClnSpVZI9iZHpXijISIECxqYb6jcs0PRkK8npkPt
BuC4SgMD2Voq6mfPcwPY1hGECQ0vrgFVUKabaarlN+JDuiZRGTdwkrVVMyRqvvgrAFHTZ3IntiEH
m23o+yA8KpLbv2qUBixfi/2THpydE7qAiiWBGaSih902IBHZNtCFfisc/IeC/IZb+w+vec59/pTY
/IYMfZX/TG/r8ufP+uJ7/r+AAq1OxPr/91+W8TsK9Nefyc837OeXv//Nfjb0vw1NsyZ6saqpxHQ4
zr/Zz7rytwV+TZFlE4VZGZ+vf9jP0x+x405sZ0X9Gwo0bT2Y0KgqaeqfkJ3pxLyhO5sojCEGjgII
10SBgeD6lu6c121vBAbWcpkt+RJQB7/MnTHSqUXkXm17LUllz7Fv4RVU185VmovG1jCT8cocyUh3
ghIRoERdlSCdaGkB8zYc63yFKbuqrMwkTb4OKsSlZUG39SFCEP6rlUVjAJsrwkVJk2AjNV2XKvki
LGhSdMvGy2rrW91CzxsBWFpwBJZlacB4XdnRMHAR323bezAlWbTx4sKfSmBVGUpUWxo9IWVofbSa
aNX6QZQtIgl9s9NBCgCkLWSPHA88SJ5FCPeEjbYpSHTOa7mROjwpAwAUYyyr3cZEqwo2NBINFTWy
gFobbls+6L9h5DR9mg9FlH23ahiyS8unlVsuUnNSuVdM6jP0qiJDXQ5RBvlky17ZAZJq6tpNF64c
lMPK6Brju5sh/3JHy8yAqhiV2khNMDDI2v2zEEvy5EuqWUX7beirvrwvo46mMLtFMgDxQ4GM7pQf
Ufu17czXkqU5CG24HONC9a/t0bW/9UnS5zu3R1Xkog/IZMjyDaGFJUg6CfzFxuMVQnUJHc0lhHsW
nnz6Fiop6YDr5Ym3KTWV7B9CVGcxM+IF9AEvubUHJdQpy7qmmY0yLIdxdPP2lxxIg+Gv7XFoVH2l
pLnv30udm4hiO4IfsClcowBmtvRa616rz+OCkjmChil9lGeVPB5kWh7CPSTwsyHAFrHK4FfR6JJ6
6+nIIY+BWYLCor56D6QB8QGT1pvhxzC77bR2pQVIhPisoPESAj2hRHlh+p0cgV0yjUdbF6V24tmj
yE/TLlG8k8pXBxcouB5NZNP4unOHiVhJdSNvmhBHXD8DIFt1QrnWJK3e1Sr9lMJKmnuq5PZjLSf5
UyjCK7XMzQfZC0HHCWi315lWJs+0b6YSotZgvqHKTfmoFUFQXvWUTKBV9vItiGDOi21ufx09FX6d
p5pIkwFuLfEVsimZIc2w6QLpVss5j7ZFBi6bWsIkomHU3zqjp80AKOebqpdhD1NEp5CV0tVZkY5r
QP4tiFoccGBDqcFZlMrSpsJ5XEtzHMz8Xp7IbwFORZoMosv4ReaYresW0G41yndtzMkehJE4FzBs
lomuljdoD9201eQ5GOv9rywPS3DimbrOUldfsjiitR7KTXRbJVWWLe2eCtdCVgsA2pzXEohsaSSL
M4ALGhWe2g2j08IITPuMDcvWVhZ1cWvT2qCbL2NZ6ckDRe4nj8yDsPuhCsO2lwl1I/mybZO4WCWG
R9rvhRVy4vB8zWDZkHEby9YfMRjBjAugy9i7+K7TWA7IS6iIAzyC8O/Dy4v8X5EmENOUXJHftKK1
HVqX5ZOlRDUZVCSQGrH6GhREOgbZvS1ZJfupKnHYTMq6ZTLZSZqusXRTZJprsG1X2aCHqlN1tY/h
aKjU1VL2ZPWxAzifrjlLF+VCBaUJS70MJxCBjjTF96Tyo/I0AoQTAu4ZPaoxwgTskyAnq2WL3u78
9kETBTmMF4GOWYIGCv3zIrcyGAN9WQGXLCEFxD9Rm1FDR6ftQQ1Uy8pSPhmLchhvEZ2gRGkXhRqf
lWlNI34FQwpos9a2dnZAzuitiIVJZ55vZepk7BboXKxX3m4koYt2nEVblOZ7OKx8vYzoH+vDY6uF
GSmW6SUHhIfe6j/9viG+myo+KfaLhP3bG/pqr5J1NvRiwprKIdIIMghvePDPr7bu/xxiXguCfHgf
ZEoor2g6gq8zFSVg4P1oaq27GBOlAELWDU9K6R8SSZyE4/6VHfn9NjBs0ENB7lXg2f72bUavb0HS
QNXrIYOdaAlCE3YWpzdgqPpFkUfVxeCyCve/mjLf/aePJnROJ5wnFPXlLPJWCC61LaYEBMEk5Xwr
9VpOfcGr17o5husGh9steisSnIzCLtZylmtYlFFp+LL/OSZlpvnLoyElUC2yiMViNsRktSYnVgOA
aeo9WHLonbO3e0hGDeVu/53ef0wyEsShhGqbyqSn+HaYLQJ1MAGYYOum9p0xuspmRDH4jxRpp4+p
cg+MOdWJPmupMyHF1ExAJFWZuxA2C7Cy1Wrle6l7PtT9f87Yb+SF9s9OFWlVC+lJa1p09kyuZhyM
0DNE6i4McGtn5E8//A6Tlf2j9v77MEU4JhroWZm6qs/Wdgzuovat0Aaj6HLa8nTXXYLXAUYdxSSW
+282Xez1ZFA5hxpQqKZ1LVhy05x9JU5o2p3d6alug/AG9lO1fnQmGqZoKbXNaZbKP/74dpymJ8tj
wDkGFjWz29V0cvMKAkscSsFDTz/uDOyUelY2dkYZatDP9t/v/UKXbUPWZEOBwEgKMFfooiAiFxXg
axP7z0Vce99VFSEGAbtvEAgtqG1y4I7vvx53VDSNfZLFqpmzAfXg+AZksyYF3izbjGbRLwh09rKU
MVQ74uWmqY/LoG4JY1p+r76doadVG4fQLzm09htS9G6DWm9zZ1pltoHNG9ybVQfHcf9dP3pBAbZB
Q7/LQNdsFj5KEXusgwayNRy6rYR4xFrNo2JT5XF1xKZDpsS+MzlW8iHfvqDpsYw5K7oLqIDNWSDh
3dcW1SG56fkSeNlLMTcUss1RhEzw7V3S2qqi3kyY83HrP0Ul8F1bgVkC/qC9SqhlH1jfH0RFAbJ7
2kxBcFsvEn+vPltIdaD1aC4vSAoeJbl1VyMA+AOh9/1XUgW5psJnepE3nQWR3ABME+gdNlucCHwK
/k0dnUVtOpI7ZRXaFfsnxUfvpOGagyQYlC9tvs7EgAgt+569iEQF4qGk2e9KY7zef5f3q5mtWkNn
WIDHZwinl341cvQiJRpCtgWdM0UWPBUcvVXfjO5ADHaniANTNRwEJK8DU/7D+xIeEVBTAFGas8Gs
+1ahKwg5l/qRfhfnUzk3trPrtDTq50GR21uJGtWBm340pBYyjwgYcNB7t03rgT2Y8AVtjHZLkLRV
LGtPalekB77cRxMF3wsNISfbZhuYvVvMUUgxKIbSifRRpBq8HwRTMKg2Fb39X+/DO/FJKLhwM+ud
hCgGxgMlRnuBQjWqNVjCYYU3VqgAtAgNHrjZ9Niv9zUOBaZKIURhRXMA0Wav1QuvbBRRcTM33kLN
FhMu6rnztGpLCeOA1cL7T4WTOjQjVTfgOFHkeTsvQxPVh1ECPN10rQwq0c1WkpHZB17pJbK+fafp
NohSo7ZuaoY5m/6+n/exn5rWpPDRQUMG8QsUdlDhQQqsZe1lO1iMadia/qOEKtxIz52eywI4o5nD
lbI7Y6m6Po2wxkshQu7/vB8OwhRuZMbA5Jz0dhCgbIVupfHWZi6KpXAb6FnCPWSh9X4p0rlBPZdj
i868fKmwvQoBVt65vtUk1sKHZnGeAdd2PBlGnGJV+S0Y8eIx0IV2QGH5/atBnLdNA64lDnu839tX
6yTTbdoxshbonFhbgGbJqrJj/8BuN+0zbz4vUo/cZPJsM1gfc2cFZJ6g1UGeRbAnLZ+NgPI7htgR
lahATQo45S6N1Uu/CBMdJ+VAEwfm17slM+mp4x5GnZTN1pxPL3OEtIxWGffPk/K88UbKFvpEmOnT
AW3BsQ6S9f4p8y4icD+WqKkonGmx35gt0sZ288AnzC8KE6Tjve5m9KZJYD19NyphZ5/sv927z6hg
V0AeguQlfUJ1rgGs0lzBxw76olJ3KpihGq2JrD+UKb+bodNdiKhs8ALRb2t2nIjLrrVyH6BAHEXV
RkszBfYgBvVKpipLLUryH8Xkabb/1d7nlgrxwGDdcQ7k9vbsrvT33LLVPXSIbGgvqdI/BkL5AjDx
0vKrOyNpn3TXX+oo94CVbw7dfTpGv526YMNsQXGIs7aMSNTbBVLDJu2UAThgL0F9hSA27nwPVaoI
wQdHIGrzDamM8Lqomm4rQVY+wS23K/Qf+wdh9n05CKN7PT0GR1PYy/JsDELMKFI0PZJlaKaoFNVd
vaQWfsiT5qO7vEhJk25icaHP3jWO0GOl55UsjR7RhqAAhmCNgCH2v8uUCL0aUZ35Y7CboCnIWdvk
x7cjGqRQMimNA1sZWxsqpyvs76Ed0U6zUkzlTmobMgIgCKMLN0PstnA32soqDriXzhbo9BQ2sHsO
PmQXnCanuf4q2hqql1s+CvxLUArSDftHq4ICFb26QSWLQu3+d35/N03WZUpaiJgrbHDTyL+6m6BQ
5mFyjcexRzMiIt9HgysKm2QhzM4KV/vv9jIp3w6xTuuHNYPQLaYsc8X0XhnRkASUvgTmLiEwqCD6
B0imrMxu28phX582ISLcq0opxXBX2DzQWqTU57fCRurjUoe3FMJrpz8ivpcy7rQr0GAQBk3VU+5a
kSU+Tde8t8V1zNGn3Rlm3kGfipTc3ghXGWu6+lTuskc3lEEavrze/28H/l82jVdf+l078HKSMP4/
Z1n5kxH7LbH8W0eZ/+t3U5B99m9CM99OsMo0e5II/t0U5AQ3qRtbFvKnCFWjgfxPUxBJZJntGQ1R
1gHli0l5/T9NQs38m4RkKqapXJGSzR91Cd/GF4mUDegGp8hZ9OraALAzRMYbm4LWSeF5yta3RvmP
dPz/vfpsJZvCleXKLaTrNDS+JnSoFwN6Ra/G2fm9dD6vjv177dk2XikNws4ge2+ADlwhZmCtKjar
Iy8+BY1XQUED+Fskautep3H4LceVFA4BSpTHPfks4mhtBX7a5cmrDqwX9I4zlCgPWRu8DWv/Dsts
o7CNUQe0HHs3wJaxYOuk7HucyrDdIT8diJyfzRn17eB03EEaR26hDE1/lnURrVTZ/aPT77/Pz4R/
PfJWDoID8Rj3GrYAoHdd/9LXMmvun079B1Pms7GZbW8VLLtxCAL72mwz4FQloDNDCegF+fKBeTMt
m3+j/D9PP/X0Xz99nfX9mArItp6Zj3Sb8/ykNCplSQO+Bs8yaRopzZMkm9GBY/wn30KZrd+YhkZf
x4l1HTbN5Yj8CLBp/VC59rOLz5avYWtpmhrCvJY9gcZ1Gy+z0njY/y1ehuSjoZqt34iksTGrpr2u
CmWtFgCJx2xhuTu1/mKN91mJ2i9Yu+gqKsI1qrNoq5zEzbPr7sx6wz8z+xlJgQPnn5e6w0cPM1vv
RaZU+ggN6bpxi0WHtOronUnJTRdeCLCohvbUW2iWSlQC1V1rPZpdtEhZsnFRnLryeWIjQ/j7X0Vr
TH+TQPjzWxMW1bCWsl+TBvaBYZuG56MnnQUP2SrdpPfblp41lHTtaaANLRgRraf/t1G6YZGgySqV
FuT5jdTkS+TRF2bcL+XUhl93qBr8kr589ByzOIOQUyiV6gBdL5nkz2xEiYqFldRbRTBCCDuqQA4h
ZFwj+wBzBVTEeYY/hYKCOioVrk4XrEaGQuyiaIOs3wJY1P4ReskcP3qyWXiCsx0FDRXi6yJpAS+U
5q5DXtgqdLQIwnxRx/KyKzF19fP8VpHiZhFXLXJYRviF6sV5JRe/gtw+D/Lk0daCG3WQLho7eOwr
716q8GZAZRutt9MOsFjpD2eWIl2YDfTv3q92tavd0+F7ihJ51YEVRpS2/1a0ydqnp237/lkjcXh3
3ZPSChFLGC9F3d9yLjhFZGHbNOaZ5Hvw7uXTacQCZPuBFV9WbbMddeU6lKpvQVpcpLkCJUYtTmzU
G/wgvg4E3iuFhCpeHKyGOP7SSd0GS+51aWDxSU98o8b9qRHkp6gTb6u2OEPN/lJT0puJfe3hoIYE
g+tA/zgyCs5iuNIlHtlXVDhqywaHd0i/mARVtw2IoQuKQzocMa1auAg17v/mnwWqeWDvR7b+Abwu
lNaNGpQgkQ9VDT659NykKQRegWiimjt6x4QYa4HQav71qMeep456lkSWyLXCoX2Pqr5wLy0ruNl/
7U/2OnkWu1upQszSNAoHVFiFHAu05+sQCbQrQNr2n7lM/bPdvbhevD4mpdpg6t5QOUNnXzd6fBrK
kbP/+T8b91lENstKsdFvLlAQkprFGGc3DSoWq/0X/2xwppu+em7J6C0p1LzKQUe4W0oGNS+liuRt
VMvqev8tPnv+WXzsDcvOC6GUDvK+zihJKACI9M+q9f+O+yzENXj+Irg/lk5nst/YhleedGV0qDT4
2aPPli8k07Cy9Lhy4j7+aoIxF8L7edyozBZqYvtDIPtN6SgocwE0Hx1dptt8zMV1e3b4Mi0prtuO
sBO7CvbGPDnuneZRaxUUx9spE2pSmk2Ibyfq7ecxBn6cBfKBs9DHA04V9O21Y7UcQgBDtZNU1jYt
0W2q4HkeCMafXXx2ztKgWReRxcVV293klTouO7caVscN+WyVukZfoiZrEWUKeLSt0IxV6OLjsv/q
04d7v5NjGvR2XJIWMlWHmIkDBaDBxwtj3ji6BdN4BgjuV6cHp2mNFIwByeKAbepngzVbtZUQwyhH
02Dl0S/mE4A69Fr2v81n154tWjszvaiDx+4AKCTaUwtfZHiV7b/4J+cx4FJvxwpxXSy2cmTe2tpM
v6d0kL+OFNcXceta67HoYXoxzfC9KNRLSmGgkAoET5eRodxwZCiu0tZwAQ5AQ+xHoQHSo8uZ5hhK
SEIBvgsn8pxu5A86rUiltoo4cgLNAgKEeLPvJbl2oL799Hrk1Zq2PnDtj5Oxd7APt0nc0kZ0wFHN
SDpJjNJEF9r8IiNFLrqYZgMyeOs4l6vd/m/wyQee1+CpRid2Cqrf6WMEW4FeUPJH0P+4i89iBEga
d3JUYaulv7WUSrNeVBaxef/VP94QgXW8nT2KhnAiSsC1gwJrgMSGkZzpXU3DqVGUozZ03ZqFiiY0
Ku4blY4vZWQMvdCxc0BPYf8LfDb20+9f7ehuoeVwYqzKMetBhXRW/RADIqn7L65Mi+iDQGTNwgI+
T0MCvLdwbDr1O7nOUI3sgmcTbMJCK/JxHfYteoWWH10MsJsgGmrFOvbhUu1/gM/ebhY6MjMmyoqy
dMakusny8qxJ7V/HXXoWNzIp1MsSQLaTmfozuL8fctX+2H9pMT3eR8M2W9xoi2iNOzkXhVnf7JRi
EDBw6BiLWgIF7iFZu8rRIVtFofkgfF9fdQXc9ohgdSphg4ZjCjJsQN1RNers5hamgXSB9JS76RAO
I7sZJCgGLszVpJ5a7lG5HVURr9NctrdwaO+K1k1WytgVK6yS1HUrjcXCt3xjQVRHZ0Kpk5Ma8swK
ESgg1fj1LHW5KFDSMfKdjzrhosbM41KyoUPBcaxWiTpaj5EtYWDgI36kDZF6C7G7fnSjbjhVYMqv
IAIM68GSn5uhCpdyZ4arIaryxdgpCdwlgSKasB/NNoFcjn4gBl4tNmp9+9QHaI0WSXDkbjPHF6n4
rkXCknPHLd1zKVGsRaaWh/pFU1j44MOas2AUqV3mtvB6HYrKDXogJeINtimRA0vDThmk6EBE/SQs
mdPB4NWqbktfrzxZ5A6x29+hioaMoZ0Uu15tt/vn6Ccraw6y6Udao7KpVE6VF1dN6X6T0+xu/6U/
e/hZwOuDKLEGXBQcNMe0r1apJTepPGJ0ISJ5tf8Wnz399PtX41N1UjwMfVY4sOKjFbrusPPr5MDg
T4P80UeeBT2YzvByojZ38M1JlpBzzUmz4ifwMgpL2MIg6Jy7Pt4IpJdj5ntHfpFZrBvGIoJnM+QO
JmXn6BP+CCPrYf9wffZFZrGuzAc17DzOSGUcqGd1g17S0AgsN0iOj9tI50DMRlMjE1cz4aiBjOkN
0A3os2W+RLCjP6pCrs+9qRupMYdyUIUj4NDCnR7uQ7s7gG7+ZEKJWZYzmqII2pxrSzEGi01YXuTV
cZV9fQ5/j4YOPVC6X04YL0tjS5ty/1f97JlnZxczsuAloXruxG29S+zuu6fZx51ZxGwJq30virKS
hWMGNlISrgcbpUOg/7gHn63e0pZGdwDy7RS+groiQqzLQfH/CCX23xIB6KO3oUHr+hZrykQ4hpSF
qzKuL91BOkQImeL8B6HhZcN/FXfKvqjVBu0Op5Db/LJzaaR4NlJlja1gaGHriI+aCNntH6ZPVu3c
75g+eWlWrWY4Vl+gIxKCGLesUrpEkSXd7L/FZ1NodlCRbNrsuJAbTpcHy04UXyTV/nnUpY3ZFuYF
KCHk5cBHLuBYeHKFX5eB0MJxV5+tV0sgJofxIw8+uO1CsdJbiJEH4v8ng2JMH//VR4589D6RYCmd
NIRTrqCq5Of64/7nfoGXfTCDjNmiFZCk/dBAVawPz9Pa3MpWhJjxRk3vXB83kxxCo7GSlW2f/FS1
p1h7kPXxTBOoPqI+xU/FaTBGSOgfiHsv/bKPnme20nW/zwZ4bKZjoWUs+h5+WIwZBgp5NppJ7jmN
Cr25MotwF7WXaVoiakN8LPQtdhJhMTUxij90j/9n6c4RKV0YZiNkzszhSLWB9qah1BgeQk999lVn
cSHV6yAnlcwc1zIuMHw67VTpUCT+pI0GkujtlPGxyEIG1kocC73wZ2TCm0mp/TvF+WCTj5MKaoEB
CorFT/B773Ql/4I3jnXTD6O2zA3MYZA5wK8pQtC8FfStslYJVlqudletonvXWcXfVbVlnmRZ/jWo
5BaHGvUbzYYLrSji48KyNpsKWRKnSif6yNFa3OFsGvW7vCnN40LNi7v7q1UFMZYXdcvUQVLwl6qi
8mpbEED3L6tp9Xw0i2dxbEwyUQCDTpyijy+wuAFvQdqIQUbyXfW64+KCPotoHf0pRGO72DG9/nuD
tKTovux//E/mpj6LZsjlYLQktYnj9vY6sUNEDPJDX/UFrv/B2OizcBbU/ligTx47sJfrnY819m2u
ZeGFKsGyzPF2wRGjyhEwsopyVXtSf4mSVHwzNigqVl0ebzr0p1a4aIknP8jac0tL5Y0XUJisyTNB
Wih3BnzFjVt3P/tSA5HVIbQGk5XjchIc1+/X5zQtL8azsUlbBr9GM131t2R5x+0lc2Qa+kupFqPr
5LBGt3jIfTHq+EC4/+zDTr9/NelNyyAvjuvIiaz0p53bj4o4ELg/u/IsnMlQ5k25yULHKw1vrVei
RFDxzxhB/wRifRbODBNlAnPsAidpumSteIWywobu0GKdMFwfrdaX378aFS2VjHxEaspJzE2LxQBn
Jkpv12mzo6GfTPJ5IVrn2feJnOkF6Pbg4aOjZ4n2MYW/SBmxFzJWCOpSnfhi6f4GzZeFZ/uoPPrL
TLllnS5H/26SxrbyB2ATnMAXkabeum2xrqh9cqfaeuz4LeaXv2+reObyuMU8i0WdLKlIUsWx04/y
Ew5qy0pGYeCoa2uzEESvWwm1KIucss3oxPebLFC3x116FoMQkPGEFKWR4xbeeaZWV3lzXNzUZgEI
1ccQ09tkipsUlCzMX70+vj/uqWfHqZgA4yM8mjiG2Lm6g0THcdedLdzIxU6ehJO9MCvwCG4eqcs9
HHfp2cpNsyKJkhLHYnmMsAJoIgzlEAdbHXf12dKFV2qJvlUjVH1RZKqy6BKtJfvIi8/qCHmmCvwV
m9AZYu9BET7KcpPHwHFPPls3kGwsrUPC1xnyFPETwLyamR13+JhToyMg8gNa9ZGjhHa1bjvs1hIb
V6GjnnyOJR2ppHlCCRLMA/SHJEyfMMs81ApUXkoQH+zf6mz5IFgSRY1IA0dWpS2h8pyFaYgvREOj
sHZyXC6CZFf1uymKova19usHTJfW6oBKizdiP0eKnUjXHo5QWqNtS1zsuuqHFt1xhZjCsBYb5ypX
ETW6zaI5ofa70JNhpynnKNGtIo1Jmj1kZJ+C6KtF+CTW+AqNDiE2T42TrNm18mYKpkC5YdCHW34z
Mi2kTt4R4QvNx5PyW59l5rKsL/iPaqSzhaMXbg1PlvtDtu4VV1no+hXJ7jnhGmWaH2W/w999RXyW
+FgWGslF6E+BO2smK3J9y90Ls8YQpFj0vEiQ34TJLuJ9JP+nO0D1t5+rBscT7sMlFcqEqBcu2vCC
P7NkHdPCnYFVpZVQ3Ut+D2OF5nepbWudEwb+XggZJi3mppvQ/dkA+WdA2G9aOT91Y33VBDLGcWiT
lMVpLW9s1+PHzbQLDWiAJW18lSl47/TFg2uDtMwfVGMXdd55Q1qjJJO2oHjgGTzqK16cnKjKY1kh
qJsaX1FIPXNTlNSLFHNqf41+xqKqL1AtMWkg+RBOBHXnpoqXHp5W/aiCemtOpiFUUNshKYML1pQC
OdhNXX/F4Gohd8MZko2r2Ac+mK+iHGEyuJzNoxUJ/LJtHD/lVXFkUWHOcfQ72r0wr0KnCr1gobjG
N5RND2yu06T/aDHMchQPAz0Unznom3V3h7NqRwcKv2gNX81FUKJREgyIWx+3rGd7gJWVomzBhDiR
751jNnGve+IAfX26xEevMdsDigjVi7SpIkc0vr6zMhf7wh59qOMefLYH5A0kCCyTyKOl7DHpkMSv
kwM12Bk78p+joTrbAgqa1obRaYGTMvf93l/iIn7KAvMbAwHqzXQmqaJrbJTq1j/xR+VSqQ8kSZ99
+tn+EPd1GvehGzqWFv+i5yU5rl3ld4mwol9aYNiXFlJxB/aiz15zjmcuB1cX+SgCB9GU4qyz0RlN
KxfnEXTsFk0j9RepFQZLDxFVPACxeWNNKvYuxxYeMXel2QWmpxzYXj558TnUGQJ4HJdxkjpymOUX
8CHiS9zI4scA4ipRc/DWqDpVx82dOQcJdWNMU4YwdYy++17E1mMyeN/3T8vpJPnBpJ+r6MQ1ZLES
EIujoIBPfDZRQYmQHppEDndyVNonkh0PK5jo2XFJkjKLFgi7IizTR7GDSHf7P5ydR2/cyppAfxEB
5rAl2bmVk+UNIdsyizkUqxh+/ZyexWBwMQ8XmNUDHnwFqZus+uI5CQMudBvr/2ej8Z9ggTDwbHQz
a/1Yzd1nC1G3Me1/WQj7D8fDfz+V/ztBEqM0QlfVjzf1ueXrn9Q7/+Vh+k8/+h9nw6qMaipdmEpT
YL5nssRE4v1bGew//ex/nA1dKcfJ7KwayY/5gYN7Xw/TvwRw/1gj+59z5783Mv/XR2JlYafqyC0e
x8Buzstqwlb2wANIKPI7UdpFHhttSHe5Mwb75v58AiENVjfymjIVqrAOXSfsGwilSY110DtE2Ohi
82hISfut44hkN3Z17u8r/oh0tq22wl07/CuO4vYh/B9P/z/naUe56plVNPGoUDJXXrUHGBoD/8b3
HcZL+0Q8szJQwf+YskFeQz+BUGv2Pzww6aX3eIuoNhaJuNXlBpwGpe25XG6+drDpMKqtl8lvdlXQ
7IjWxOjubqGDDrPkFm0Vzs+melZSpw5Q6hsFYNJ/TPVDq3+5F/7DV//PiV6/CczeK/nrCHyL9WD9
20sG/fGW2/5fH9w/4t8RZtxMdbR8rK1evKxFr/YUT7c315/DowYdtwuxSOwqq0GghBj10Bq2wTQ5
PKqDFZoQSHFBEuGMbRKxNm8njFk075UtqCgY0mV9V1pNWsh5vJ/HgqI3QMFYByXUXyU2zqlZ3y+d
V+GgYDRs6L3p2Gq7g2/tT9YewU91madWJhAE7bM59kQismz1XjBzyDfkGm9hFz2btZl6i/UgJszs
zsKuJZh7L562tcZ+0I9xIPqbMrENurgFn4d5onCuhogcIvkVrrMCeuvO7rZf7RbJZ20Ufw01l18h
pP5v3en+W/SlfNggWuOBiyp4hfwSjHCz740y/IPty3zHGwIqZ4HI5/QoootyMa8ZQ/x7H9jBySmN
MO0clEqW96sUzrrLAHcneD1GSLRiOTNnFwwJRLYry0T5oRqGryIcddzP2r0L3ebbdez8XWziM+r6
+mPAoHJxbZkdZteVe8/sm8QEH9XHrTPrh9asp8M8Leq4+spPawZUks0qgrML1zWl7U6kOuPja7ri
HbJtf18a0PCNOhveyYkCxOZh73+5CE4fyml84rqG8iXc4zq4+Y6f3caWOa37alUW/4CuNE7IOSnh
Y+7qIMgfskoWD0WvITGryYhVUf6cF2xKa8UxsjZo8nSz2uloWDqpTClfDDadn7be/cvgkHsI7bx9
4McyBDAab6pmoLrKF6YEoefwUWmA+utWZIC3S9/4hRnETp1W9Tiui+noWIMR55uj9kUTsPSaC33M
q9Y6lezqtrClO4CE05qfzLYODr7TLJ8mOrk0GtzoVLaLeZjgi8T16mBX6goUQYiCH41Qtb9uSmvo
vgwE7TuIkefML/OY+W6ismBdX+u2xqxqGoIKPNYDcOC1H8p45GxlfAwXh5oiJpBQv4B+t8Bbx7i/
5jrBAbldI+7Qp3Fy8+/JzzoY17Xzy83dsSEvzLpfFeK8fWSwlG4p0zx0mR2ma8TybgeQMSHJcD4a
TzrApo1s+iprJzi1c5/v5FqvSSlMvOC20vKv6Xo8oZ1ZnUP27b4Q5+rEXcku1Y3PvloG/L0B7rz2
8xJeOb4Faqywjb0+qmOtlum4YVg4jSinvzIPP2c/B/DIu7pfeCMm9zwHuFlGTcKrSKmcAaak/QOI
TxLZ4jSOWB+bBQ3VUAQbqzJRhB9FtOc22pxPaRbOnbWpsImtNSrOiheT0BNc7Gqs05OQfbTLuU0O
5hzKYVdOQfNu6da5eoaLdBQbHB0zrN+wBGvn26vCxk9Kx1R7hmYkZC7KNZQ2C+teiKjKjtpqAaxD
1qwum+MBd2OXxzrBsGwfwsGsoh0r5cyOel7zPrdeeWjYqHmbpIa07jkDfJBIhAty8aYCEDkUFhas
jgWqTdjkZjiKtxesMn6yoOv4I72NjZUQ4o6fTpBb15v5gCWEMGwshl9Dg+vHdjsMM36fK+bAl+l3
Ca3j9oM89a6iiqJWNc5/e0SriOWUtTBtZjvqKdykv9O23Wy7OqqRMrjDDKduQJK7wHtNZrGxOpip
/h4sqz5sU+fsvF6xXeUGsoHYZLfnsrA3ugr8Na2w4NBKp4dMhPB4XIVzbTY5XQZpGbumGykzdqE5
7TY0tqkfLPmOXXP1ZNLOSpfSN3dyYqqt0nOUFOz3U2Uemcqogu67BK7wJZmNi711y/DBAuAchiTr
wFpv7bWfwYzF88a8UcsDv8RzZQTHUio7DQx0eICZgIIX3uzGmfZt2P90u34hA2GTaTa9Rye3/C3m
qHBTdgvYpesne+94WF7QdSEFtp1xpzyF1ce3vV1tiS0BxkX8KpGk9WKq47CIEDu6pZz8e0uCzoTe
Pv0EvqA+ZrXN15xR3OMQqKXfQbGrXvCQZE9iKjRVk9FEc9XXYarsSCBkyNjKit3WXOKmnKy4NwaE
X1GNyweaxZezetOvFalQgo96uJ/wNRCq583ZXZb25IiFCoLVAj/ueI+kN/Qg+R3/ASuIXABTdYQ3
K335NsP9LEaNSsTW7s6EMPqGHLs9Ctcr7oE7NX9L4bOmtywPocyIWwrpPPBXOQDZl/k7y9b1Sd+Y
blMf6V9N6Yb7bdXGhwuj/zSr3vlUDUpybWMTW9C2xuyV+3Femj+tovxtNsGDgOGSlNJynurO3WIX
XxD7r2reF3X2MkNwhgSLFjCULYr3yCtT+NbAkoJFpQqY8eauLhBJfqHQXup93dJlCIWxYTtH0cBw
4fQgm1nGciOs1Bo8c+VsxFwWhufasbFKsDoRQw32dqNDbDdUBqaLmhFN5MNeooIAfY+BT6Lh/8+d
r74twc43icVqejJzZTwRz/w2Wx+3j3dTYjaRccfm/HhqmI5N694LCVoXZl3sfTTUp1WMxaEZb39R
PsE6FpZ1CHPdf5pm2B5CdwruRyPT+6jqzefZr60drbVqV7kZ0FzHrJxDMeOEIrOHft2i3n1t+8hx
9p20auIsZaDmcwJbpIPS5inbzJZBznXcKxBJiV1G/n51ws9Rq9+dMnJEl3a2q0EiH3xi953TFEZa
47zk4V+ac2VGvBG8o9nOtpdpH1QKiXbWudOus71or9v8W0dYgZCP1y46mFYXSdHgk2Rzshhf/TVE
ZkwmkAoryhKzx8sso249cBhRw3OleRgxnCXlbTezsIzt7Fga7XA/szUK9Tk66XpwrsyuPbtFHcZu
4QHfcY0sdlhgZtJh+L5Ftvcs6qoYDze0MxFMObIal0yis/MplWIsEeVVKim83jsYDo7CvhWIHzve
6UaVSAW4Sc4IqrD+Iu2+1Eb0Q2ylf2oL17g2/fyWmxrFN9O+Jz1YzqcfIVgv3eovIIvgWE3de9CD
KHYJ5CidVsyHjJtnvGHVMb6ogJrJ2HvtviWc+2hWFC7eGCHMXPfCC9Wn5BdMpGu194XhWcewG7I3
X2FO3Lg+09t+Z9SuLxwmcwolVb8Nmyl+h0hKT6u3bCd7yIc99jk4n64HvDcIAX26MioOTi2jQ4uy
K2HJ3sB9vDj2tZ11tx/aADeIo9kUjsYpiRzrBcsNgWLEbmwvA//aNUF+6Uu/ov7YOueS2KSN0VqG
2EnG5TtqajtIZrmK20cGNCA2XBBpFgdE3Lv1HBDRRORQRrgmavbq+wHOzdUfFqLf3NLqcQuX8BVe
sFJxjkjot7BNC2jLmF9wTD0QM9qvpdbvWpZZMjP2j7spN9PVsJvnsuqINJgXwersRA9jNqpv00XJ
kEfFXz/qzZ3TF/bb5neoxFht745zbltHgduRyf4yuKs7ZI5DZlJ5xzSzXrOBlAKGnRhud/YAAVuv
MWdlxgeDLtScB9PA/Rq0n1U7bTrxsTunpltUnIXIKEUZhXtVyPt1yIMLDK7ip+t35YElZx9wb1On
QSHW4xI2f6nhk98oKSBjZ/ZFsWGyXyYUxlnWftdeAMOZzyjlAxP3q4PVPbOI+Hpbj0ydWut+LL0t
GSD+sABRjbFrofSDvsmx6AqXvuqsaqpf22+RbSuinBBCN/T5qNghf+IYFZE97qPRdKdEuEux0ZJG
7CL6H42ZhVdMj0SHBDGs5la/u0GjK127AdA06u2YFg2TXNrd2CxvTaKLEVDpLPImLsOm3+W33d4u
WJedUVTfLiKIJ8cZ152iQLtfWoBHsZJG84pfqGEFoqGyzu/9R/WNPhVZbsSlXQb7Zez9A6SI5jTU
AUhIDxY5bEjG3Ke5/xx89L194YWJE2yAqKmOg6EuliO7dTI19KwOTZ/J64yL4ggFt71Ti9UdIWcj
xgSyHmtm4pPSV9G90o77NnZTf/WmEYkTzfo4mnikchYq4lBwvJnTUJMMCLHrOq4b6L0jp1SX31do
ibnnszCh6xCcfKdv38O5v8UNvnmFzs5xKgufyWQiYn8FHb+09XhviXwig6V3Nri4cd2lEyneDsFI
IvjycuU3oHIenFihEQXfnRFhGMVXBZW5/Wzk5Dq7sMvD92EKpjJeVmS9IWzcuzGbt4ea4COp+8D9
u1FXwHonEIqSx2byVa9Yy0Nz8f/kWWXhVwzGpAKqxyRZgDQgF8u+8PwfnZrDRJvwJ9zI+AsLydwD
hHH2NkpXztQowEPF1vRrlHPr4UtuLrmr/MsKvjDtuwjpUI21mz9v22O8vDWJJv9sthaDJ31r/+qQ
O40tK18jGQPpTWk9zJuMjBhu63T0CvmXIYAvr/J0h/y1Frthi/5Atyt2jSX6uLYtdZSSG3vqez4o
Jc17MmE8aRBkYJsP3n6tOKFCJdcHjcprt/ZoKucyX59JpaLn1TaKRJRi2SljLtIWr0LC1gMGSTx/
dKE2ez9mARsYbtjdtbecxLNVtBuX1jwZAKF2AETHcxcCXY2s1XupQ1J6TiGSvNXQbRLy9D33shOQ
PuuVmRwd8Cb4zkuL5QbWvaL144xwlRQisyRkKG8/WfgtdcZjZUfO8F4u0PHZWSRDEsXfPF/hdU09
th+Q+ilbSvUehmp7KFulD532rd1cshnc2gt+DL3099oeCwzPsv8ruqz4UVdFfuGiDN66YapOhmff
0vXBjRGQEsHnYJRdYyR73FR3wge03ndRnSVOvbkHJ/LW+4yfelhMvR2JDQaQgoxBZjdbUa/QmbNq
ND/Ro+XD74RxlNre/qyD46do1mje9tH2WKy0f3Tb/MZ7Yzz5tTZ2/dj5b+HWZMee8PsyUP2Nw41k
YmkQxoXLRtThhMXeLdmRYlnWe2163J5b7WZPAO3HVIOavjaEJ0T5tSjuVGc5z5Y9odxmAumUDxvK
udXTb+w0k1WQaZy0q8cdGNQfs+uzVoe3jC5iENKoDORx4oKKDbgMF8C6xIRrENz7Mx1WNbThnTRV
e50WjPOTH62KIDPXx9Vi5KBtXMlz0bYHCxBh4ue6+GE3fEwoH4JHqh8ubAP1Myswo3ENNJ89Vs99
OzbPo3YfbL1Gh2UVdYocqLyXrOPFQTfbj74YHruwMf3YMxb3bHZCSfRvZkATNTDEfhrCd78LLAxu
xY8QP5xtllNqTts3GdiPWmSflaybv7h3USypIC2CxUzVomwUEZirktpffprIP04ha+C7CrNZ4tjo
uSfuuVe60XkKXrXfy6Kvdp1YNEtBuriunsEaksGrnPvTsONl/1ptUcXULDzeqegbIYdNqazGfDWR
xypHFmcKXU8Vc3LUSrZ2V1QBZgl78pe4JiraKQHKola19zraow1am9PKbefjugzq2doWY18Xv3qT
fDRkpPJQuesj6VFwJPHWSXDDE6m6+yhF/uA2mid5RBOKmXr5mKQZ/KkkNTDeuT58rug8X+zSsJ+F
W7Bf6ajmfRxz9zGbRjMOHIDUGk/bTuQjU+6V5Z8pnFj3hUeC3JkY86QZ/ZBqu3eEe8lc+vhhVndp
tQA6rzpsmpmoinQG0/LWUG64MwlN/5SqpI5kAK7S0wqyVsi7qivf+MyQKrn9n3qyBspJkdrNjU9D
upve1yl8ISB7hCVA2mzZX0VUv05NW54Y5g2SBtOcjjMvJM3NuGoWkI3T6tyTq0wxL8tdw/mSzWW7
2+atPo2S9zMOzKC8U4UhrwabUNQb2uVxqsP1Z7A4tyBjtJKpLNab0SEdOm9fyOgaqdKNq9YIzqXO
FP+Nt8abWrGO+7ikEetS7I6UeLcigRs6vE617eymyf8BJPDNdb3l3eFxPRZWN179RvivlPqLPWKZ
6eBPiDzHJgv5Or00U+rQybD5o3JlFfEYzNgOHbM7C7/GGNxO5tEFrpeQDAywoX1MoHPL+EnsNYxk
z73zZDiYV9ow3DltgeIZQMrZcCTEAfL5tGuKfE8Bq09NEbnHZuzhkoyNt0dZ2CcBus1dTRwEKtYI
0OchyLCGpfkYROSflU2/VwmcJGVb3m+2XOMAm9aJMZKz2cu0G6XgHrXmPSbG9YoOz3jCi12+AZe2
Yr7p6BLa7bBT0UQUYNgPQWiRKXoer1fYwANrySCJBn57U0dluwOHSYT/wLnlpwOX592wuReVddfA
Kqxrnw8MV7R6jMnFjYfMWb/0Womk6QlSvMDUCdTO+mC4lSYC2H77tyoU83gvARj5pJ/Qi4FAd1L6
SgW4jfG3NQLaFrfBQbO41wvDeLQ7Nqqk1tNSNxfbyeAT5M771gRgW3o4z3ZwHWaWhWypruM44kTi
MYmltK+yQ8pdRVruKm39drjahqXHW4wjyDW1QW6gfmqqKQ4xqLVkT64XkbRvzXo0m7H48APq1+XQ
ioeehAKHXGdfgMp5yRSEfgLY8yZfFudgs8++pKdrW4fB8Q4WVc/AGt7EYIePYSs7jhYzPA/RhBDO
Js9bkEbRZdBcy6GZVr6v9qYfnQqBm1QIm9O2upnRPWzMjICWvy2F36Y333giuAKNokgyDyOLZZvH
eYKSBbOGWO/o6/q6mfmXdLLzUHf3A0L1uDEWHKFPcvPTwFwOhSgG2hMz0x6ekacQLcc91PojhlNU
SQYIcqDVxH0/GODFG9pGKQ7Ts7k2z3rLzmFoVMdAQDIeCDOf6mrbDU50wd/ErEi4X5nezdtNI3Bs
i1g040PZO9fRaHHD4QeiefoIW+diZcuTlHz7rZuxLVB5btLU23zUen7MGYWKu7JQ6eoV7WNVRd1+
Xjb9EuY+FfFi+5G3dr8vjK+xL782h7q+C+3gJiSnjlihVKSjV+zDYMTM3mznbtX6KERWIt/iURGE
aUMXR3X/jszotabnNU7BW+226SAxdC9G+xlUw3cua2aduSyytrZuC3vXgoveCArrzmjzZ1osydZs
TzaGwZNtIxKfbJpp24CgOmzE+2Kov6VGVuIzn9pHCwnQ+Ey5oDqU/hyCIG1FDMv7Sk53rWfzJtSx
jguTqklVQX4NZFTdYSMy7gPBr2/N280idBmYNeboaarEa0X0sk2mYI6IzwyXDYVQuB3b5NbJMHhI
DtWLp9Y2UUUGNipq0mikkjSL/lhUOfOrduNTg2zruK3V9DGEct25IoNuIMW1Gswj5ucfbFWZu9ki
TCLGU/jxJNTqOqP6tC53PQBkJoZ+je50JJA08CI3yVaXv/0xQkI+CUUdbDyGS3to++KzHIor+fkF
ZjlP7yT618xyLkPwx/Psj84cz46Zp+PyQGiQVgXFEB9+6qUsJ+Z2Kc2T18zmvCV+K4uP1m9/y5nj
IrKq/egUP+ZsCi7uEupzOFHzs/PBuWvs7plaLpTb0XmtqLDH47yd5TROzJCyBm1Ys5HYwfxZ2Jwu
gzPdVT3tUG96dNfuLLv8k9pnFxfRV9R2FMAw1DLYPsSj1VzNgZR6LCzrJEZ7Qpp2V2Ujtt+C5Rat
7Ad8gahARmu8nU3laVDsakTbRxOZMnbn/rAy2NLCtUoUvbQkcPuB58x2z9uW7/P8BajJxTIerZm8
dgl/ctzfZc73LOs+ZvCZaE9t092Chy126+U7dyN1EBjy4tVF9OYYR8v2hxM7KidSnvbEpFdJq0XV
v+asq42zttbQO7AeU1LI3vJgTJkLq+lo115FIO+omDT9rTeilXsldHKOzGDB8KSD8ae05z/SoDVF
l9N5ErZ+y26vKojVjiZCQPpm9S7BiqGZ7OkjCrQak3nFArsxqPt1JEVvBiII0v3qlfr+t1Eb/REB
3WVAZp3WVf9kLqS/tlfHVcGapjBNb+do/5PSuJ/avfVX1tGzz/ig1QKHy0U9JRQ1h52Tdc1hyH4V
eiHjUTDdl1FSfqw+VqsIE7du7troyoQ3yHetd5XknTW0zONg9Z4NWly67r8V8Z9pwzgLMmsgkm2Z
kVtNOj+muzcYKseW1aNp8y+1MpMOLQT76aJmRae5aD4ivaokMNGKKfMSzPxTNpb1sazNl9t1Zg/L
RZlj+7D4yzPLLDvhTIfAVR9BVAQ48qboD6TPg+lz4WUkQvTEf+cNnNp5Xr/LSsZm41GQRhGYjJKF
tRUUmlE/hmP+bMJrjnunDWhKLpfSz/Y67MrdmpVHfKQZOJ9W3HmFXR4ie3qf5RhgXmjv6HHWHEO0
SRwN2CQjoKY686urGYZT3K0bXQuVjyG16PKTUhe1MV9UkPFotCk1pNLA797pduf7YuXsaV6MpXo1
PYfPR947HgMSWf9z4vlM5DC9hqjKd6JVG9um28/Bin7VRfXTjuQveozbzgjtPrHapU25YDAAlN2L
2uwr4m/LHQPKpF55dJmqvqoZj+CWT14Cxd99WwjWd44UZws6XtqGNDVKwxme8UJ7aT91x6aYSJ1E
oWk9UxfPUJ3HhjXUf4pl9JK+Nj96bUwpinE3GdYGVvTGcNrgcEEFdts/K0HilKP4JZdcxw+ywOcM
itSh6h1GPIOl4lRa3WOYGWNSBLpPTNeqjr7S715nyHszK7LdFlqMonrttC+Wanmp3aF6F7qkMOwK
+RJC4Y+FyOc7On/+zlhC/yVQOnjqO/U5CHcl/ggtgAei2x6XbkI3zqX50hiF+cpN4DwHeUeQFixP
Gc0CiD8jSl1bEaL4Ivhhbno4BI1s+aw5yzNzdp6Hvp1x3RKqIjDOnZRdHHXtuQKvVtEyTSjX7tVZ
O3fneeVzFyrQKQBpY7KSNt0sFT3N/hZe7KHlJIFEFRdu8cUqa3toCJLxVs9suVu0sZhAsA90FlZa
z15+3IbmdR2KiZPb0U/16A1Eh20VRwpen+gofuc1q/iGvNOEBhe/x2BnsFlw7HBippWlMvaE+uW4
zdh6LJ7eVZTGzh+d/AcnNvY2JX/OG+zNuJtoqUSs7qaeh47P9PPhYlW9ezIWyNCFalDO6f5SN7ZM
cOhG93Ue2VQCM8VaCKtzr8Jy26ttbwV8EqiUQbU+2SpgCqAyWbhzrBJKo1dyUWYw8+rSeWAwYXkS
g3GbvjH/OhPfFxJ759V12jr1jInG46i2FGPox7DQG5hRMZJN0KSfo+wFhwplO83B2Se8Hs7AK4gs
jvqC8QY1g8LSwo4zD1BJdCi9+qhsNRwtTc2A6qLvpUUYbpdF8CHq1RtPeTbzJDMmk9upyxWfSukW
r20l13PnGUhIZ29+nINbycGdg0RmdUsgZRTvs4KMua0yerLn+ZXqAt5d2ugu53mmjpsuovtlC/Or
PU3NPltq5gnmeTzoYtieQjjouNA9OFm9U2R3y7SUJ38pnK+hcLcU+aZ9LUqb4fzJpZPVu7dLwRPi
MBWkIhU9tgNdX4fvDOPmpXCzgjJsFmJy8Zs/mXRBA+nGIkBkjsRmQnwzs18zmsyTH3n2aRrkdppt
5V7BSW8eYMCy+T3zWj3wj3s3EYO5vft6gt5UT93d6kvzOUCI+dOtbOe8zKgLN5H1H244O79okvnM
wGAdLOnkJYx3cVdQMXXTYlvFHZXPPFmwU9634RjFnmM2VJB9iqkFG7BXu12WA10wseuLgAW3SsrT
qGrKeasOD3ShnY+xMa1HzZdysqd2uoxEN68VkfxzNJTjn1zba8DmfOGkZmNOt2Yb8/gWIy7FxOiM
NQ9GuhlKPC4Uzf66hmgO1ka5NUFnMutEZxWF7zqL2rQrqxpczGBQyZ9URj7HMcN4dbkvFWMJsaW6
4Lzpqrxf+mD742ztxDsyQvPUvfoazYH8omujY7WanIxV0R2QL7vfPPWo33PU9Mwvhs+bnmQSOjzw
dJkasVKP9rzP3BbibhzDdl/pjRTf6sDtxnRoXRapumkRhzUQ/A6z8GW6ymK8zs4iHqc2t66BzI20
KYJuV7rTvjRLWnYUQ8PDwN/JbI4TMP82LOGXcv3maEkK14VSN9xAs1kGBWrb/un7S0+413brd1Yz
G0q3kGYpJr0vjU73hBwheA2GupQgZtw5tW250K/h4KUhTY2PaoBvah6AiDJgFw5/S55cq2zlfRnw
ZTIW54ZfHr3WJ5qi7Zdd+PPfLtJhXJYZBTakcY/TGHDQD0v+d8EF+lxMTZAGyqHtl2XzORK8ehjh
6eRYTrlvXMLcnOv+WruSDZx1vtS+M55q32V0Yqn84WPruHyi+pfIg1zeKjf10bCHOZmHETxr5GbH
Kqh2M1Puu2xZO6pKBnsDeGrZdA/FPX2x96rn5owql6fEzF7qqOzftnHNWdOgqtHtGtn4v918prRk
8NORqddn5FgFTOFp3NtWZV1bbzITe6YdFNSM8WRUu79MI8rv+0DTZsJ7kND2DR6U44JtGcZPYxqH
MS7JUDgTxeZ94zXXLKBRZylLLZjEKoKn2SJGy+d8quKersljx1jeXklbvEjZMyJQGAwLRPxrkjWO
+tvg9l4uzbZ3NL+OgRv51LNRmorQs3dGNZCqB51zacNMfJUVTUhT1B951xpxy0lgJEDBvCIdrHb4
GeR+9zHzmewCb+F2YAMYsBojQKtmrCZGPFwdBiG/5mrMaYWOP4swWA7sTsvHapgl1r/IPiI97O9r
13feg2qSR7dAPGO6DqWppSfSl95KfjNae7PLpl2gayY9vHpOmq1nWi0X9MMtgtmhW3/a3uofVnPO
9nRxQlLnMNhhDnXStrQqpvHpF29I3PdRaNAvnqPpTm6VT8OE3lCegWC2ZmeKBxo3f3pEI5SihyhR
DP5gqGGnZYtCcXCyhUKXmVd3eeBhrJocJ8dS7fJQFq2XImN694qQN4H7uf4Uzjg+dEv425/M8WrP
OYeCbE1uFrt+48zXO+FT85xeTSBQL+7aUyoYO+eUKeTtLtKvy0qN7NradM2nVhsJhZ6/TeM3gKim
5jrP5UB4i+86mufpZWY+k766N797S1bS4DTpb4AIZ2W4olCDpUXebXa1plZmkwlmvPp+DYbPhkz1
4LnjJ49/cNr6dUnJ2Jrj0kjzswozfV4FmhEmx5EnTrn5Vo4Gk5xV/0w41ifrbDd8fsJ4mD25pHYQ
BikTahaJX13RZmQYtsjQ0AC0JK/OJX9+yUjn6G4/VT5vDAT5Dq8FYttAdGiDQ/ROfd9H9wz9l/sp
IJo26G4nmV//EWEfHnRE0UoIszk6pmYqwlfy4nMNdXTaZvuiu7m89ov7X8yd2W7cyJauX6Wx71ng
FEES6O6LTOaglKxZtqQbQpbt4DzPT38+yoVdUpYtnWr0RQOFQrlsmXPEWv/6B/M6Mif7ZCzGYGdp
wX0QtOZuDElUGsPOfAqqml9W7XRGbLQ4CRFS72w9Ck+Suqh3ZdGr62QEF1j1A4lEUdUPa7u3+uc2
i6eCa7NvvNGs8BvuZ/g1YVTunGBmjF/3z67VQSKm279UaTyVTJZd40woJ15PgolURWDQwYbsU/pZ
09VPSRGMPMKOPiL1vOekM/LTtLHlJT6dEPMT7b5TU3rWVowlTdvMNlUA4KQ5fXsgzI2wGQJkz+dY
63xFjvCanJr53lKh44eZY60te2pustqrb6shq7dDbdknWHKa/sDe8BAN+RbG26qvix7ohPScCJaF
pnfXAOnA4I1lrzqtri6C0Ug2kSlNtWKgzd9dFPW6zUKWQ8O8YAD0TTGv29h91G/LsIIJnJ0wCPcH
dwqXBLT8UM4YIJGg3RMIPVUbrZ+i22iGNOYos3t2wagA3eb6UE2l2DjEf60ANZhAUEMUKzHan/nR
5iDYc/c4Oz+HsCi5n22/k0GUPs344t0NdtJuWRiCs7rrw9Mc+ieGE5a3kTOyh4k85icDXsWjZjeu
5MtpAj/r9c8dV7Xj7trXgSrqGwKyyHUu6y7aVMVc+cHY+GrUqs2UZ8Gp0eNCZbbmdINQcsJDzrZ8
Z0rzq9oooUIlJZx4s3LjC+W5Yo9TFrV3bXQHiAvj9Syqwo/HqfV7s/I+NQylvtAq02GGtpU9ayPB
ReugpA8qYwdouzPbs9jopws66DvHyqYdZqoC+2DVVWfKGO7Kmb7WrOZq3VvuUx8JYkbxw4YFA7DM
4DFhFAkrErXhNR46jyIunt1AxUABEfgqdgrAFrIcfujmzOgnyYhZi1Te+vSqOQs+PQZuffpX0wms
XVaI+MQuvRJpGyNDIn6Vsqp11JhjjQ08/ztNC20/CZXsXUs651qYP2rDBAd0xqNuL72oOMuiCV6U
i9LRKZuYyXKZM38VV1Yio0sjKJhwOVF9NTXzeBs5mNSVTOuQ3DExD7Nk2CWx9piObryGiSVIeGd0
QuJ1m+1wTVSnqStCn6Go5VuKxQHT0b46h798N5FVt6vtMj3J8c1ckxGJ1HoWDwLqymmU9da9cKGj
xGEfbr0x+CzT8WuEeZ+fZJm9gRCBGJDg+9M6sILrInH3ujgfZggXMiofNZlF55Vb59eilmyUbu1D
XjHmSEM3GM541MN6V8wuVjLVLua0JJPetr6WLMhrdvcfsSu3rdip6kq3mvbcbIvmXKJOnDupNoED
O9FVofdJT6evjWHkvlH2gL1N7LJ3dTm7Lbhdmjm0OHlmuc9ehbvcqnVgU4WzLTeTpTfbMaqwbAOn
2LQCEmjjwcZDaXXfN0W6pvrHdEcPHM2H9CtvJEvghdkk4WUFA+Ihjor5hzkV+a2pQ8Rw2s64htiR
sBB1OXi75qw01cdfhNYg+4T3N1Mea5MP6R6Wpmbug04rD5pHB7jJhZletekIlwjMtmLsFzjVV89E
Hwtdp9yUkLD2BiNYeNoRZtmFraAHp8YaHizbx1DYuwltKiMurbwMgeZORs+M9lMR8DqHRnOGLzgl
JYEEQTNkp2k6mCOjroCxu1LDTQfxbgfZix1rSIONByvxttKL1Keqn/ZlEKu1AdZ+Fka6WkObAPHp
aXAk85TVi0ltoAFLKC/xgGitr24bALQ5hgaMmMyadzGMFOKDir2dB9nuW8WMlXZ8huhk9smm6aP8
cyXtAv5hDRay7nQv9oWszB0qAt09Dd2E8V1Kb/EpmRoCIBBcRrBtpLiKnJa9EheGlm7iRwOMf76k
ace+kr37gzAwKGodvB2yD6NdkM3ynIRuoJ8oym+GzDTxv/dAJdt4+urBTD0UGnLCMgE+7AVynCDu
47se4hSAVD+ctnUJESLwCrk1awy2DMKBuBAYwNrk1Z8amKtA8TF0A5U6146eQSnRCM6KR9h8VCr6
rjSre8DHcAd6yl+qoJDPYf8N14/sq6eP7Tk9eHCXgWvtvGouDsWcjOxnEU1JyQtaR3La0xGZa8PK
6oPX5ZHf0Rh9nqOZ+Iamb9mHDMw0Q6kOskiaQ18PiAGcGC7HaIp+5yaZOs+D3Hvqe1C9WjbBxsnG
eh8mVDNFX4yEVzDhOMxDb+6RbPQUr5J6xqNFCyc4lGOi5hh42K0eamHPm5G1cCXjaDxzCGDEuwWt
9F5QPhCYwHTTMiKYRqFov7emNkZruymKe+Dq7HpsoH0UkRacVtgfbRyLWe9sqOimzbvhbOwgU2Iq
imYmoyex2t5jBpbKa8cIb0K9CnZ6HjOPy4wHiDRdvE7YDF2rDvYwZotdPgTGSVs6MLhsZcWrQkn7
xlJudTbBmOPdr5N1xXcEtiM8PnUmWmEgQfK1Ua4GLIS/8JHH54EN+ZQmOfvcejgOrMxBTuA3bhNu
vM4aLswqUI+K31/Hbk9XHLN5FmWA0cYUdQcjc+NNg0XwpvRU6ePYqdapANVQOLPhaMWaC15/I6C2
+9hpMkdUUfW1ITKDfiAe9gri9trQpu60N2bU69GQnCxJ8tto9sYfjiBod+Wxg+7Yfsp1wVbOcHUg
TUNrejQpTTyrDXIc1uUmSoFq1PSlcZG+gw8/zwQDb3oLZqVuqSlc49uu7W1ZPYZmxdgSgtEG4g6R
CJBSBjQi5G+AkyLxcKrx2yDmcqUSxp+d04d+PEThruILPNfjGbVRp7f3jIzTTZGgCJ1pVk/0yZWH
tHRjmARB/pgk6UNv6ACdIWuI7SDqCIrpQdOKGWmMLeCGN9q6hM97naBgQEKf8ilPwhEJ7BHCaqTq
+Bzsyv2pNf1H4Wm3RcY//7n8zHNRToiRwva///PNr3bfi/On7Htz/Ife/Ezz3y+/rb4XS1TZm19s
clCo6Yqokun6e9OlP//+P//k/+9v/plxdjuV3//rXxCY83b521RU5G/izyTCuH8nM/0tNO0ie/r7
H/+Zlia8P6hITJPQe8bP5kug5c+0tMVULF/S1v7rX6b8w3LJSAVUsCDKMd7/dzqaIf+QQrdt3TRg
l0GIsP71chu5zMufajruELf1r1+/zhg7Mp2Axi0IeHY9nbg1coTtY0+wqHWiOItd4RsakyRefGEl
W01FOlIkKIKXfTRr7UnfQ4lgrjrCpEy6EW73BKcx97WyBlqGFlz+YIpBdpCulcF5bBY98HzWLSB9
2NAMs417LXzwQDy7TUuUjwVdHdKq5yblqUgy8lAtwxM3Wg5lV5+qBUUri5jxVm3mtm975QAqpVf6
VYsC7D6fZ4FqhS0MEoEONXHVz6pk2FaUZrI32FbT0xjnVnM1NvX4kGW4N/qUjnQYiedU4AVVRZ8v
hIapctsaBRnbRQxjL3TjYJdVwjbXCA/m+VBbtWGu6WtoSTw2V3s1k0UDrJGg3rv1iqQ/HWEsgcez
HvLfY+w660hNHkbguLcZaA66eY99GfoaO5gq7eAgmgIoH0LrBg+4smCFSRCiGE79gT+msSh9/9JT
8miJLiV2bwlPNQQpv4tM+5WilqyIVEeahvl04JX5vu80mO8L6DzsZZBKQlMKzw8ELPeW1O9zvdGB
eGUaoY40BseliLbyy1dfwZ+v35vX7eiUXFxP6EWQuBE2DLXkSK9tpKXKwsFz/UXYcG5ocvSLCpUn
tMr2wLLvfqAmln8/HvG0DuIRF3DHtI6kpUOg96k5VxxvbOZtR5X4gM649TPq3meDyOzd+9e3nP/r
W+5C8yV2xiONm2/bso7E113ZJK7p2a6fKi4tQTF0sMEIUAwF6QeX9laIS3DiciiWEdMmPoKbeaTF
bgqvkYZuuYidY3eTa2PxHFFB26v3r+hvh2H58YTNv0FTfmY7vn6JoqEt2PAiBzaa6VJykL0Vqtn5
4CjmkeybkEdhCmYdJIeaHI435O3LmgyjPUTzYK/bIGh62ugRAqNvqMGaDr3VRtVdZ6a6eID8Z2i7
3DFhuDIVKjdBXBXgPnlI3bRwA0XPKhSC01+MEDwhhrWDHTzEFAFsrmaRQACLZWkGq8nMhgDXW13l
+4Q54HcvllX2yVMW1sYdWRFf7EFrp83cdrxACYskWVg51pAMresmg0LZis5aUwnO2QOzqEob4MfP
U7aVIh5JMSiAsKOtpVnpzbBkhq/avsYGKk7N0ttFDUqHK0IVmMNnTHnoIIMstJDCiV7Vp+R9WwC8
QNdaaq6angVYULNRhxYobEMxHZJAG0GEE+kAMOeQNra5kRUF81nZZ+fGnOWG30q0KehomsQJTjtY
XryJhKhBw9ONNt72TlSmOaEXeKyegU7IaCMg7afnwYDM5k5mRLGiDWtj8bWGEZluKpN2jxjNpslP
9SIP7jOz1iiMZ7Rg9zRH7vMc6+mVSJJonFeop8gbmfNEiz+TjxPXV9ZUdf0tEH8Z79GfFNGnOckX
5DjNs7QDjRhkVPkxTbWxtZtg6vbtXPbVGfV6nHxW0WTH15UJOqWgQofR+dwhBT+dcYiZvoo0yDkV
VGwe/G0ZTH6VuXW45YhwfamqIoLjIlt8nZI0/TRoahoA1Eqio2stbspvgUpxpVshgHO7vaD1sFaz
NJjbQReqNe1Ow53AuUv44op1FHUu4lsKRntjY3/e3mE6V9g3/WyE4+c0BtfYNMpdJkzA6Ej8MHLu
L9JqztEp9EGVBvd271jyYDg2bBepKSN/5FmEKt2H7eAYyq/AfE28LTtHa3elMWbVs3JTZxjWSjVD
ss5dj551UNbCkbMiA31izwbaoj4CFdCGREHSsXvgPcZzWHHW8NqZPKD+O9Re5eyacLDkrrQLAu3L
sUtDNoEGxJNMNhcDKE2znE3LeUPVy+cw31b13Jl7MiyLB5jw2IdiV8AIuWu9fAT/ZUhH2hyccIi6
neATGyZijp2hDloYP9guEEciZm9j61qEpiFwpzt3CtSZntupi5BIAMmlXKoHKNvAKkFgWZ/MsVMi
+6rHxvO1ILdrJgIGsrTMtMZkR4y6FsH+AUQGPgrhwpA4pqszy2aYsyXlpZ/2oVmK0xjaKBSnpPIe
I6Jqym1Y147yNdOMy22FcEueyKwKCRMEBdEPpiHIggfTQPzjOm7OJL/31EXfdrW4DcPR1PaF1cGa
NBI9J8OOGGLWI0TnPtRUdWv3XO9aVRqbC6mBJKGtDTg72fxpsmtmxX4ze6i9VznirA5WSZg6HKfL
CHCIsjk/h3kIqEHzGJnefmTfYAWyZ8jFO9X1oIfVobIAgzPaiTxNoai60aJdcWYGsuj68sBQHzjF
HG1qtiltykM2HIO9hoHbkS9PTqREGNVx6IcDAXfeqGc+/TRDeKZ4H2xqRzkkbAMcC2khOwFbKOXt
0TZAnVbyyTlQgxGUbtESZKvIHQbfNgvxeRJedF1aZcD/M9V54Gr6phgRBZIQVn7gZXhUOSwnYujm
Up6juTGN48Bwr9Ibi5Fh5Jvo0uWeRVx9tVlpIN4EoB1npFXaH3leHe21tmWwwRpCFxRJ0jV16+0e
GAe5YWs2Y06jGoC0IMqsUkDDzT/a0TnKkgYumXwajqD6P6pR+kVCC6o3+Yyh7Y0qVcyYQ//Q+/Nt
JbQcxXQd7hy7OdWetdzfV8VnVVBRYN44+RC39au6sSHnao3z/P61vHjwvCq4lsM4jiUEwfFUutbf
wsvyjGFVEgx+OMYdzQk5PIF9XtdWBeG2dLzyM2yOAY2jhOK40zVlPras4N4ZLo19e1YlAqllhd2C
uzZaOXnnYcwE8+79s3zr60TavMktoFUzXMEnxF15ey+sxhzGKk1jv0OUtgECs9eotI2tV3jsEK4a
/VCzo/9Bz/0peq6LpvjRHnfUb9rui/J7ftPW37+3n57K4z/5f7H3XvKnft97Xz7VT8/f0/84adKn
/FvzpmtffvLP0HLD/IOkco8gI0MahrV4Ov5sww3D+IOwI+E6yBsE7y+f4Z9tueH8AWN7CS13LRoY
c8mz+zO03BBkoAvd8hwSymwhMMg5asPfa8uNt6/MTxckIMvjz0YLACKSYBk+1fF5nGRrM0BC3ern
SWH78+ic9JZ2jzXK+UgDbNa4zHim8iMihI0A0dFglc/5CBWstPav7uEvOjfB/XjV2vx1Rsvu8OpD
HkVrFmh3m0Nc6gdXqxTzuFKtWmT+p27YbbsC+mFQZxscIdozV8SQgeyGmeQMJh2bnyu3NdejPR+M
3niynUqtQBqgWDQmPX7mZFtIYreO1zrbtGXaOc4xbL0ivjZhzF0bdhlTF+uHtIsebGuGf1vczll8
zhrxeZoh/NDVD/uc0mNPlSZg8RXtJqZARFk3fxekLquMMdisLvWiuA319BZY4tzJEmcVNiH2DiK+
twbo+pVmPA+1/tnoRrnLIYROAocWoNulxpEX89z479/Ql0f519L11w1ddoFXN9RoS6m11dgfvDil
GgRs6wyuWYVutPFg/SPF9yX1GJZW7DXl2VTGD0XunBQKnyd7hMTcNLtCDOYOasceNuL3GrZn1j92
DsF2GgqdWGi+m1AbuPmQnQx46VDcTTEJE2aPmUaGEGbuOz+xx3QNIZ7KzZa3jpEbyA76K1gJH+yl
5tsK4q9L5Ut6famSgPM+0SCbT8FwmabMtPL4Ci4gslqJQVWur9DWpetQBM6XwOL9xQLmAZU+bGjY
o3CQq/0g421Uwrge0p3wzOeOOchubpgNOyq9twqzX/Gy51fhpC471HsfNabLKf7qKR3tkgksoSnW
UATVgdpP8wAl7BDpuOa7o+9Y5k63g2u33iZqYft54K5S/ywTqAsZgzyIVKWDfSds6XhlYODv0yMi
9PCMMw9GqucU15B6b95/oV7s9X51qkc1U5iXIZOBsMappltDDvVzhTQPns1EH+S3o3quBa+PW9ym
Vnwz102/DkKFOgocvC7Ks4xPZTXWzgf40+8e+tFuJxkiA0cxSIGbgOdSshIdX9b40YNZHsAvrtZc
XMRefT6QabE70uv6AIflrEqrs6alk6vk3Pp0TFC8nZxZqS4ZJ9vGLu9428MwClYkNN8oqFOrWA8v
AtWedk1Tr2j6dhZxDgSJRw86GZyG2eyL2Pn+/rP5zXJ+bBzsJNh2gJTWByg6PqZKXoYLDXYRKLnW
WFR9sKS8eOT96p4sh391TwTrX5RFXUW69kCpU6wAMrg/atebGF4YhU9QEyM8SL1iWr9/ZS9+oL86
5lGBF+SqyUdCNw+DN8Mnck9Js+pXnh2mq2aQP5IoD/x6GrU7xCw4xsX7WIotzdPsa3ULEzNaNOi9
aFep0u9x2QTJrfuvXjGwlrlImkGLso/O9XeP4WgPk+TpAQi45aEd+ocSWfHKpG9kn+pmbD7w142q
dCeVdwe/EEuNeVzjdfaFEALwWyXKNdvLZmL8ArfdD5Q6b43BR7rsD7ZYJ6E8HcbouYrMa5perE48
U/dLfIqaTP/AfO8IJfv3Qmoe7RkzRlMDtI3qMEfExCRooZqcuZklb/XZ/CKG1q9MvAvshNFzjeRO
bjtGVZ3QLkqv+TSlqHQteaWNWJmZ3fVQ6KcZtTgL7T5A5ggaX30UUm/9ZuF8uYRX72Keo17PAq86
MI63If2Z7tmMh95qTqL+3BtmzOEnKpQQzAa+E04jykiuC1nqF8JQchlJMYruF02hwg2GfPKVQIyE
L2uGTBSW7j41gzttiD9bgXE34efgwY/FpinddU30pDdGSCUSWUj49MI3HDwOMpwHpLBvMWf7YBEy
fneRR7tDUCWtW9hGeTDJoce6+1TK4JBJ73uP/wqQynlS3/O4TsVsbUF4TvH22eZp/lFw1EtC1K8+
vqMlP3fbujN5Mw9JkerrFNBx3ZNHswKwghdJSeHZCW1kDkqJp8fXxCIBk/zWddThPuh4Vr2TjAOh
Aio/nYDAvO7bmI1oxIUBhQ9b57WdGZ1al3WFPclYZX45t1dlmdhozODvSuwF61OwrVMbsR3C63Cg
0XPFhowRj8AF88zFNnHnaWqPGu1pNjWiel2YdVjjM+vQqKZ0HB5nF0/ChvQcNqV0FVT6dVGbw7YP
60cRxNaqEsGlmEJ7ZRXaeZ+3d0nqfAmt5KFnEUdaBcdHWfsyxIpmQCWJDuPhg9Vt2ax+dYOPNjFH
bwZX4jh10JnorBpV3eK4VvlljzSqs3RUX6GJRUVtkdvYtbjgDLm5kSyKPjtxsnUpRdZtYj95IUwt
comybQiKgg9Te6iHscV+nEL4/XN9CZH5xbkeWxn3BZOm3up6hvLhed1/cvpzHEUuUSucNjVESrtj
sjVgQjg6xqamLnCNEG9FXEs8CoZGpWRRWasihB2U1xfJ+DCr9JOjweMukUa61b4cceqJ5Kpx7H09
W7sU+0UZBIfAqylxpF9XSByKx8D19hmeM+vJqa/BpU8LC8ZcT8JiYGw08yqVZ6y9Kw1DpP7baOKl
LnGoDNPN+/fhl8lb9E7HNso41qRROPT1QRBsumu7KL0l7sLxW6OOTgyy1jB8iUgL1ccZlxx3zZup
+9rs7TpDzE+RVqu9Hc/IOjKgbsTgjm9VLiJnE/KthT3OvpnG+aOT/U0Z89IAvlomtck1dKWy9hAT
BW6uCw+VSSTj6VOQhwG1snuh0mpAKc4HqFuds7aLuCWLrjizpaGumzzKmlUowujSjeIO2o2rrdGA
1J+8PsetJS/adT7DoeabjTey+aCekb9Z+F5q0FenPY0KbonwkF8KNLGz3cGJw5lxj9Omse2ZkG6s
sGw3tRXjlcfoy+8zHJ9kB8MgU9VZPEfXThUQPTLtBW6vZGNRM5cpzv9jJ+2F7y5QKtne2sKxbpOm
TrqVjqmvwGrlqnQyHQUxYo/GiB46T10Cr6q1qUx7n2tJsl+A0VUFOWidhvwG3Cu2dh1kuEQKs4Lj
ei0Cir6lagwaTBjCpNn3U0qEaXgZDQZwOAR3vqITCCjnrpZv4mAJpHEW/Rokv3xtwfM/CaYET8J+
qer1fAQxl1/apKWodgqYIS6PyYQLtsFkwvoAHjV/97YcFTAEW+Ajr6cEE2gt96ukmWiaoWTfy4IR
l5dEMRaoMBksuu/QkVHvaCVjh7EpNx68n01hNQKGqfHFaMQhma2rPrbOrDnEMxA5/AU0mTM7z9dT
bhkf1aRvgdR/lyzH7tnFUOa2E5fpISHlNOzbx3bkGQh9UJiqhZeOJ78w3fySmeHFmDbtLi3Q50ZS
y7FhhPBVmdElQ7anKY6u318fftcnvWzmr95diyU3RM0LksFg6sKYYmyNot5sbwJ8h0KNsC9hQk8z
ywkRJCCqH8UYiqTM7Gu7CJ0dC4zAWxnMiMCYOdrVXaA++K5+h/u8zPJfnRt+Lk7btCRPMGEd+OCr
RbHULGxaKTYUUeNJgibS0eRFq2ibZ6/VVxKeyMbJjH49pqN9wQRK32pDZ4In6AULd9x+sMP8rr94
Qe1fnZ0x55FbdkZ/yCEdmbOxg3Pl65r7yXGLE8mn7nYzbAp3jdXS1f/waR3twJmJ+spMp+EQYO3d
JjDTMrJsowjmYgDj0tZ3jef5lXCwUmF2Ggd3TFR3ZjRVIChK+rM1X7ph+0Gewy9jFNlcjt29eeiC
DG9jPDh9j01HKteQ56YV8+TLIIaUjGwvXYkk/55pzmnOKmGFxY1N17+O7RmBdItnzWSo52LJVdPq
+Am31fP3b9VLF/CLAuDYm5v3EuNTbewOXYgZDBiOekSBEP4wJsM7ECTV7Bkb4WxNMRpF/WkCGoYB
6qMuijO42Qut3tL3MHzKLYhBdKC6HK5aJQkoNNJr0VuQzeIHx6Ghy/Vpk1ftxQcn/psqSz/qW4NU
EyB/Lpy+qr8Tredumnhcja3mwonPHiDRP5I10sK/QcVgt08O6/NKLdnMRCqeZ1L71ESqoMBxrC38
yRYmEq9/WEXfVU5V+/5ZvtRRv7q9R52uLLU51AbRMRkcspWnx59weknWREZ/s6qO7qlQF5LGl8ic
6sy1izMDM3G8cxjf2Bmnxwp7O7tsWFXwxakpzroB4pTZ7l7O73+bZPfbmcD/RaR/Iez8Huk/fZqf
krBpj7h2yw/9BPld5w9wemkyS2TWBYuO/fQnyG/LP2yPWtSxGbRJBlTASH+C/EL8gZ2Kzg/Zgrbw
Nchv638wm5NIDRkBSNu17X8C8i9v91/vEwwoSEnCsHWGyNBe4Ne8RW3yEK1822KSWOBOjIPGGCTf
jRKTJWS30BrwwBHndgQ4/cGLvBQLfzvucvKOtAyGHEfvMzVyFcCMmreNxO1BJzR1i0Kq3JtDKj/A
AN9u/j8vEXtFk6mXa7sEdL69xGwO47lr8Znuy8E5pFb32UMztDXnuV/lpnb56ulf/ryE1+yytyOK
P48GK5LhqWVaHPbt0YYKx/S4HactgiUccxcaRa8j6cXWh5TWYeFORIhlM1ncvH/gX1wmm62hI0dl
oAS6+fbAlI7kbRYaT9Klvw4bqf/oZDZtong2Nk3aFB8MY351PPYg03KhmzCkPsJA63SSJNKy52Zh
uiQjxhjX+6qee8B1t/e2iDeptd6/xgVievvWeLyv0Jt4YflwjnHXRrYydgdRb3t8oDDJwT7ILQx3
98+OInEL0W0qeia7fBvH83+ttlHh1s6wFe6S+1C24b6K448G7cdfAEdx8BbGrceWEq+Hpbt5Vc+E
dqPluUSfiWIpn7EsHKMvcYmVwYr8Bf3k/Uv61cGWsSDEa4aJf3sr29BAJSbVuNUDRtAyHO+UCe/c
iswPwIrjJ7Rcla0zdgf3c4iqOHoLSyvO8wjZwVbznIukFDWKWG/84NX75UGYb7JuCT4y+6gs4412
XCi8ODmCKVk2ZiZqDtwPlo1f3TIb0qZYWIe6PCZfWCH0VEXWy9YAhNnBw0VfSeebqkhu3384y5fy
6q2GYwEFm1eA98Dh38fZudKcBiS6aXqqb/LVRxjo0V9uQWBhZ9GFC0nB5dkfLfADek0c17JkGzok
sqzmSA/qa4sBSXtFFnMT7cfWLBEOzAG62h4daPkZ+59gvH7/Go/2meU0TFNYNtRtrtDQjxZhDamU
O6Op3Lb6kMz3hJFVLmQjs4HINiZuuXfy0Hoc8UmT/+zVfzkyyz6yR24E9hhHC7KYJyuFN5Zug8hN
dxOy5S1k1Wld83Ld/vOLZNlgl3cgzhvH2c12SAJD7ul444Y4lmqqqZ/ZMLqTPrDn3Qxd6jqp3O6D
ivtXd3b5pCXrMAyC41jnIDZ17GTqhQpoIN3qnLb90mMEQRxiiyXiiNqUKUNfWN//4cWy/kpPh5/g
LiylY+4vuFWRJ3qZkUao2htNOkQChnn+0KRDtRuarrjMzdT+8v5Bj758SywsKBNyEpoEQ6diebto
2oNpO7lnZNtqMtyroXWH1Gd0bn1UZx99/D+PQ5UlbfgPrGjHi3MUeEOD0zOJOCr4JJLevixNR1yF
ipSc9y/p+PnB7Vg48oZrcy95Q5d99tU+wKyKNHTcI0/wPm4fo4/aGiQKb5cXbG4hkrEY2zwvOEDe
0ZJsdTZJC9CDdn0bCmejT3N+6MNEj/whXRzuYxxumMrVGbiDU8QIA9LcRerAAmvkq4GBCGYKmDjh
X21jB++UU+Stxlh593YrbG3dhw34FBq+YnGB9nAKywTepESAVM5DgavMIcURCbYsXFRUolaDEbDV
R4TTQ25bl1qe7eMBK/d1k9TWoQOGF58gzGtkdZgZglg7stxdBjTyxcGEALZlaYbXeeLJ+6QR2kMw
Tva5EbfiGY8u55ve6/lVqsUdMuWmdR6iRDDFx30IcwP0bcSQ1TNWe+uwUbjVlBVn4su2mPZtWDQY
eipbx07fMeQNH3Fw3jU1c4JGuG2/jXDCu6rlbC2C2h58sLF6dSLaRtBbG23U+LYRJOMejWyM+Qwq
j9u0J7VjM7rVKAmDUNx+eoQRpPDFqcXxtOmrhejvPkyt1FtNsKdT5k0Jdqa2MhlfsbQv+UitaNey
64oSD1KFt4AzqPxeRUGTYdQM2blyJExX6krrVAnMN8nrEnOwD1qpGGBADm/XdcVUaoXlWtrBNK8Y
mFDnFHgRD05zGyQpn2vkGghuJsLbV2lNQgM+LjIe9zjjw8ZtvNbbpRbWTNQnWXriKA0tZSVbLdkO
qQt3ORPzBRRanayRqbawh0nK9FOJCtC6xBBjIM4X137YwknRnnXRnI+s/ANGE8NU5/nedjvj2xzJ
osG5AS+JcTKtR9OA+79obNDTKd5BcPQ+JxBYtVpd+gCkOJJiLgRgmohlhtg6/YDPqmuRDiDD1rru
GX5jxIzj6g+vj0t3lQYuGGNI/fgQOFFB2HehyviyjvXxtLJTT9tZePHJtSnG7IGiz7B2BQkfzTYr
2MP2qSJTBguIMMtXtmw4w9EaaiTHOPAvcv7A2WVW684nqqswUmxn4jiKRKaVXxcVTFENxfq4jrOq
e8ajwcCMBcl2vsYz1zwtJQqYbWl0ibHOu06/4nQAnGu96cp1ABdfwxe7MvD7kTOecnVVQkFXQwkC
OzpyuACyTPK1Ka3pETunkjQR5YzNxibltTlLgqklAjqqMFfTMOzf6TgHNX5miKbYqLjMMoiuuJed
4LTDZNw04DVdYZAX2GQr2USMSbDKTUKVeorR7pI/U3TkD7ihSO+MwBPIDPNGzw+BMfHKzZ2H/enM
tEDbOJY3sKRYoYOaH29KhO2Y+8KY6bzaWIVtU/0/6s5rR3bmSLdPRCHpydsiq6pNtfd9Q+zdJunJ
ZNIln/6skg4GM8LMAebyQAKkX9qmu4smMuKLteIzFFdmnCFYDWvQzKOpSYzXA1PcxCj/DgNMirRR
te8BeQfMlagaRuURe9LYPsdeN0Xp3DMN3XvbnIlUjBGzcQLWdOpJNsPMbk24Jb6bT282bG3/ZfH7
8LUopAB/7Fbm24pH30HIIUbvUm9kunZ9tHYMqt1CX62KCCtmly74yMAbjJcSHbJMujAY3lC91FU6
W3r5LjK/dVPj1wH6pIJeOU8uAxg2VOdoSzj12XKI6m17K6MyP2VrH8EeEIXtHvq4PTeQYLJ6h0U0
56lJQBZgMMbK96DkDaSBwPLkIe7z6XeZV8smYlNUt5njN/3B1/X206uWX+Y5k/+KuNaekqhruQR6
7cKsC8Mx/zPHeffItgVQFhvk07DDlgJRsQraDpERlFzDYkkwwI3sgagc+yAHEyKz2Jr3awUygLD4
xjMqsDFV7LY+xAyoAVtcNNFqZ3uL0zTTU2IHdVIRdL0cl39earpRB3Q4Y3cpq2l2UgfmETvOsKIm
RMFN5uyd3MvuGWnUX3O1gswyIb9MiRL8i9oqlKOF5THchCvk/0wisMKT9H2ufHY743hvKdLFZMdY
0djzWeT876YtUOcMsxsk9TKxTyKhPfqAbOUYXNgqrvyjof7l2pCx9SxsLqzUo7P8FNSl8wld4KMJ
Lfupl3q+CgBagG2j65v46NtSDLDtjTWPxV+IBt+cERZYfpm4w3/LXg67T0d3q88SLCoLNlnVo9vx
2EkZkAM6pWTpP/7ZXEHTkYErCDnM8hOtNGgMSgScfJDDr2sDU+sYNyzt7daGiSpIntNEGcYDodtP
fvyHhZM77Tfxvm2a75Z9RU7BZAT5qL/9SW9Pi1P9Eow+5MK5cIvoqVZTh6FOvBvGG7mo3oG6XHi9
8+hLlnWEQkRlorK8QUjBBsAGAjuq8UA6LDU0ljqpfDDX5owM7QpuKbKAdhL6DEmGZbzywMvyLYTH
OHC6pJ6b4TTAAH11xzFPPVxd/tmMhcY2oz09MBKYiykh1+gAvmCCBGaLWYjh85laeWBgZC7tocnv
YLnMp3OURe91zgMv0eUAOV/43Otk0tWPq+z+O9DNtO5ZiuqeBzGrqyY0DMobTnXJ+QR21IENksWP
/S+9dYi9cqKA6w4kivOENG989BqX+rWIzXMBAZ816J5GV8k3cpzmRRztuC3vPCW3V0/bn4jSwpPb
ZfMdefhCJvRVinei66Ad7Daq7xSkEYs6ammKZBlH71sFDY0Ru5ky8TzEOvdKfiBB/LLMBmEc2CPj
PwYT4oZqHl82y2eWmjtPY8TgpNKr89j2lX+O+ht1Gcxu+BgWi/s7zTpIJYvde8GqumsjCN9W3kYt
zLUpcW1g2/thEMPfjBK2TBDWZCaJqhXo2zYPYu9XbsumGv9hpW62OJ9kH8Spc6wS+RpcigtFKpbQ
6aLvo+C80QOt+dai6PlbspS+vI6NWdx90UCyBenV1SXEEmV+4IuvV4ymfzo/nPbdYo03GSf/dO4a
/22WoviuC+P/aBZToLRXFBRT3r2uduA9rBFtkPMtwuVWimC5muXUt9jeXOejF/N0GS+e+I1k8cnm
r/vgQI1+MqO5oCyq9zabeL8WIJdTF2fqzL5/zyM1vHn+GSk+jXT1hVx2rAmB9s3khn6zai/J10cJ
eWL1oABOkL+aYDUtMm4AuUS/84o/RJkMuMRaOvtqDLe9DkudMuBgO35aHPNcxR4mitaVe9dzl2MB
WjURdg6ClVD3fdRDL7cFg+BqsdvHoFgu2G64iyzIxzvoSOGV8okspzILgh+dm5bXZ2e1w6636unP
AoVuPns2lj3VKDM2OAwHE7CQuCyiTgvHPSyZz7qvUzjYg5oahCvx2xStB+v4FHG4WvyVOe3WcMva
6AgVLLl0noI4rSZUhUmvhfPX87IgidkVy6ageuo7jb1N9rG5UmIh9ZSJc6Ilaz9cCE3PzEXsU1Ti
ATDVGtyXU+s+I+cuHgV5Xs0bAn7arhhtJDVUtXfFBqIAAgMXVRMt1cnjXcYedT9d4SvNjyxBL2mw
QflbcUviiyPffTSl7V9YQCMqWHn7aJ5NwvecH1bEGSDJtKZOGeEg6PBsDWsNZ45maq+E1PqO4o+0
XtNo9vf8gA+Oucw1RbWlE4Of4b5EsPDq9Xp18aSxeH2ma4Hq6NX6UWxdtIvMbPp9U/MiP2ybI+/o
4m7kOF2DyjQuZwDRTmd4alDbXS18SlCk7NxKKP567iMTHkZyn1C+2hqQwrI5OS7LwMo2ZqMLW101
8qaH0qcQv4CE7H81djcX1w0aAffSRdSobpD/jSN8YcBbJ7eJgg1u0tRRqdgtlkKuJb2PFONp7mVe
dUVn2c9ebkFSjShoOXflUiaVx/ZqQqhjaw5boTz+vMZ3zJmKgTeD74FN7HK8g4HXUbM2AVaYJVbT
pQo0YLiYBMIzaoxuelDC6/HkWT9oanxQ6WAZXB2LRJPmO7juOfAQyfGFNfbpB/3jBFMZk9YjtAW9
7wot7hav/JjYm4FlV90V1qSSoMhZCisox5JQnnMwhHk4ZA5Rv0KZW8oJxh8vZHwXFFo7I2MiQNWE
24AdqPa4LqY6rLxk68QMQ7ubo550v+Lc2haWleJn4UEb0OiAXITuM7dv2q18k5b0rnKZIR5wCaBQ
9FzVeR/ehELJ02y101Ng5djqPLRhsOWbHC4HCrq5GloSOEFfJGNdFPq+r4n5FpNX7bl5nPuhGVDp
BH2gvMMgJPT3OOD/93Rw669Qzix/uJgtSrqNkDDQm0LKe05SpAxxLuxoy6gL8LIGt/RSl3clpNeh
193RDY39RVzEvII/yDmNOJyKfAsMLrApc+3yfApT+j/9gZ/AKzMGocA+2RH7e0w2IN0io/N2BD58
l0ixF3NwxNd2SUkYHt1BoTjoWCc4BlSfQxl9ORtautGJb7zWEFFZ6/msikQdehEW1lvL6uQLJrv5
NsoicZ/DBYbFWREy29a/AWG8u972m7tBdes3V9YrHTYyLaBHifb1YX7CehlcNco9RiKfH5mKXIZL
gbzIdJKfLSA8cWm30mDG7D4gGp/fm2gH7DoizJbb9vaQhbSVSJdu4rqUhLpcCajY46GYtG3jvFE8
FM9jze7tbgjoou+QgMl+Xw5ZvRxjvcrniCgkfAYzS6C9GeGUc0X/yZsR+Go79mnEs5RKqqHACGH/
1La8W0WbXUZDoN6XXok8KdexfbFquN67BQRaAqcjewJrOp/gqaEBjMMmDPa9DSEnd0F1BywavNit
gQVR4SIryEM2Q7pM4t3jn5/qLhjWZKnnP6AcXugseQdZwX0zWVeStPDntGgHu9ot1JGoCepTwZou
pfmcUVt2IdFIwUF7x1RHPLO9sfyg/y0uZNO/aX8CUx9ZGcYI0SMIQzMKSKOl5vjpCdlBtsgBLMGN
Xvv1heA6aEG/zw70f9sP2O7e2yhjl1n76AKBG/Lob7iaDBLxmZm820Y2tRmG++YgZ4EXIWwbgcKD
Z3IaFd0PWfhi19vSusGEETVXwSytB1WfzwykF80HpM2GKpwi4jYjsTwf6ae1zb5ZjP9S5JbmOEF1
9yki6aVlY+ofR6vqBhCDeV38WTy5do/JhEYRGSIG9DU0cTQLaQThg206G8TqVrYR5pESX0I/uths
XBDQeb7B3A1b55xCjqAx9+VmpX1rgamOtzyk+OTHASiK8P7A1F478b7J+fSTpoBNVbqjg8iX9KwD
s3EGWWumYHydWJWTu7XrgyutQ/bz8wrqaT6pYOaJHU3DXk/C5/OUa9um8xaqm3AdMGRygdRLGtdN
c+NAfLd2TN9bIO3dVPyZ8GkjnEQsdU9EHE+piypMUDzZdpk2WPDmdLE38VVoHuowUfqgAI9B+2RX
F1PzXMaipgjthTOlqL6ATAYLQKc9Tw9p70O0DY/LWtYouvTYYBLoZ6dJoii0f63oTCTe9GjDOdSh
CnZqZS9jx+aOKHftOpea+o76K1XK6460EqozRf1st63DsP/NmA8vaTY3NSYD+kw3HUPYU2kMx9+y
DHmqR7OZ72N3q+wUeZ19b80x8QoEKjnEUTVwlKCWW8dTvEpYVZCwmYXR4+U06JQcTvJs9gAokrlG
XUF4JBmI3QKPJjX/TqNmhli96BFDhjsBMc78dUbuySoKv86H6MwLfDt2q+ADxnBCygvhXwh4d9ly
Rh5Ta595XjVTRM9kEwQrw2XCreWeCURGtpdLM9l6vwH+mqgebf/UAZWM6T+F04PkVWXRgFk54Hk8
almnDsO6ogZlifxaYV8u9+GA6W035N3wXNcab0CwWnSoQoDYf2ebli0rYgUHD1p+M51sty78FAhZ
fydKwUuz60ueSKycggNUBV2KtGIJFfNHPDefhTspHqDr3BC+mif/1+2l/65iDzi67mOI53btg2YN
rG7yyd4Lc+OBErXBtrvqLtxCVC6w0uVf/sTgF1ANpSZbf/LDd8bol0T0dmZGtuvBtbAxJCXxEnM0
cUVudzA68HYt00ZnZwpH9fsuWOjVSkHTDUo4/NVDPIXuu0Ej4iYsmwn/IlDtQI3IGkSZxognDQ/J
yaAuVPZ4bn7R1UAKJec9Ha35ThqzRokVxStyodjCGa9YMz1vjzRrlA5URdz2oCs4qmk7VpftpCRe
JGrFhxy2onsZoJXckMrl7ZEctyiTbVX9tLM7qwrvIVu7Q2LR1KqRZ3fMomJVnGlnTh4gPEfI8hmG
hf/C9xw/FZGpKLEcV6KwLmLWfrDX8W1FfI28OEMS6ddqaar1sq5G710o6DK7SETOH+FvER7aMJjx
JZGEfbLXKKp2nRUDw5sxBox3A4ywNrF5yj9pW3UsVTD8ll+oyWR2mwWOWG7UXHHEd4KQnE/RwhWn
D1gMAe34NfZP0VTabkIWPaYFaVs1Lp7KduGzsiKJWs5vxK3v5Yiftp5ApvdLmWrpKBFF6WtMKRmB
bHUPwkPWxXWsYePy0gzDeOn28EdBjWKyYH6IvaXi5xokmx92JOq7zq8h+8593ZlkwZ7X3Ue8jZcd
ygHJcbqvOLM7oqW3UjPNgcoYb5VAKQ5fd9e6FPfkuODCpf0g3PmA77tp3oTbDiBLzszSo6zUHCZT
vNZZyqxQ20lAQ6+HUiyiOa0qNVFy87ROHDVCw9kNZV2EVxqckZ3w8wL9jEo+LLPrpqJ+3Weqluv7
3CubPeyxikpajpw1WdkOaU077HLke/q380REN+sR23psph1zd3G7t9ErFwoQRC4F13/ZOpc5iq8c
SN6Sb9dM3CeoJL3dd394kUzutVN13fdsS1LTJio4qJnFYtpCL5jkAoFKzvdrT1l7rAIdYZUbKle+
0TwYMqycUUO125kYD4ArwLf7HHzQ9lQM8OkTzFL9VJ7urWMIL93f92vjxh9lrZmgVsrWFFioKNn+
4zvKr4K2nN7Kkv5IYgEo6qmfpqxILascm2vLYO64mpvMi/UuPB+37ra84YaOZBaNNK/O2yqsiJ9/
2PhjxtkXj703sNg1Fwa/RlZn65tjhtG7XmYsycfMXnGneCWdG55qeXhl+e4a7ouZMGACTicI7qeq
Izau4oLncb5qyzqIPsNX7MtIxlxT09KC9+liZzdDRVzes9YCpuH5szfdE+S2qmMQZpZBbuWRbuuR
1v/Baw4TlUtJBPTMiAbsPVmGv+UygZ/Z0dyIxYFKgsDjCrrCS2euE3E1DZkKH1SAxIn3f0WNvdgB
Y3AxliPdULeNrD2N7KIloC/X5qIfW/Dy2drAsFrg5P1SdxceLxkokw/Fgonus2gJBYIysMWaEuho
u31lrSPL0ariPA8wJ3Trb0dmtaHSMUB6aWJaZ11LToTTmhmBJQzO86doo35iPcJshpPEMgxJ7qo+
/yFYdEZDk6J+irMcWThMCITHXtWhRus662mTSB2PHeidNRnBL+sjsi7o6ypcxxKovkBcBZC3LC6D
ZaxSVEKxutY2gf2dFpt733i99wREPgQWIprpO5akl66hnKHMMpgB7nt3XngBA+R+AoVh/vhO3pU3
Jt/kL7n0GQtqJXvrERh58AgLHeyRGcnHfhgXjPg9q0fLk4kdFVzBnVTbNcysXhJ95xB5mqzcq1i+
Fl18dGH2I9cxuL7AWNZw4e5UVdRPqwxn+6BdluCoK4f8NT73hDhNj9Cky2z6pknGEXwb8i06rgMd
kkNmA5e+zfJJcpbnSpsTHzMoezDt5nuJ5uq+23Q23FKIsaLZaJi2LJy0UXUksR8spwlMqZUQEvI/
CrewUO5JzrJ7O1McP88kHO5JVWZf1C7TddPxdt2xTiQNWPMhnw+r9PInqWJezXErKCCtsaE9riyv
43VAeUqOVVYvSpdQFldnG6hSJgH6cYXIQjvHpvlcEWr77uWqkZPnSGISn+xX0aVekFntNc/Uyrnl
WMw4RNCrHbnRmSj449r8CsxDOW7O2K+5LAGRHgZHzE2qGfral5Up6/rgT30DsBvlCYtb/PJmvug3
EFdgbCRyjJPbllT95TiH611lCThRa6fK/BAWheqe2slmx2AAjszgw2TuxArJMuB2dlr5zs7FWdnS
MJ3GsBLa83XXso/P9KpEtFM5foWDrJ3YUC60X37G69bbbPG08WeDzdzai2pEoDsOSnD9RVCpam66
rFhupR0AlOZuyMU1Ow802XxvC378TbAl2fHPZZqJYcLUNSLOghDjKix5edhcjYZhaeoKd/3rNVt5
zQSvYnimK1YRS6/nloeR8SFwk3KChqmDz8Fb8hdbcHPeskXFfAdMoDnykeQR3U8rD/Y2rcMwjS29
XRRjHTDDx0xqyP9usbWfGgTkp4FvhPLa9VibpBoeFF2ZHCEgfhe3OW5QM8tdaexgPK6zhBdIY5m2
/yJ6jtCad+Kym/CIfDpLw+iXoQd9dto9NFKYbVqsr0/19tLltRJs83sRtLeME+jlFgEZTCR26GEv
fWsi1xzlPTYoBt+kPUv6owi+afetIkSPKzRyvX1O/J+Zk7do9vDbAnEgS2U/QjvEGHNynFBJVQ6h
Ciop+5PYItGS+5ISeYCAxFBLMFfm7cAnNkeR6VAirx69VJ8q+9AxtEW2Q+81xGPmmYrVmhgTBw85
8Z6prNvO2fVNXjXMuP+aWOIr7GK/o6Olx3MBRhum2Rc9KI2bgpdjfyC6ulGM8u59dCDiR7sGfTPy
XqPa4BiFbh6DZuJhztu/d1n+n3uuSDGzevGhKd2eh4nXkSvAy18Em4/lSGMKs3hjbX6XjpAvRkS3
QFLwbjfWz4YMy7tgKd+/ZOXYASqhKz+tea036Vr62YvXOaZK+VmfT6RbxcMBqZg3JaObeWYfVY7J
YLrNnknrYrWbS9r0Hd3CyC5yfVFxvZHMFhVSFE0XiZUvHuS7UdTjeSHVzqunIgxxKuxgt+J+LgJ/
Gw7bEvj1n2UMsvHBV6I44erN+tMESEkmm0uQhlUkp1iv6SD5n2212mM6Vq7KLlXvMUNQi4jngwOh
OXjyyyG+w6k2L/va8fQjYEtswWEPNIs+WG8PCYPGHticCpbnyhZmOeZi9P2rwfKi7MIiFhhfTGrh
S6S8AYNP9QQzduIEDf3c3pb+rlJFyRctOcrfzjXGgDSuFoQdTEjcEm3ChIOdJQKbnqvxYZxtsg1P
CGqG8BhOmVafvaqEEyQNYlV7X2If1+9kAfTnms8hG965ZlJfhmfT2zYpoNJZ6X1JJcvnjU9vxRYH
N8w7+QH37N7WaJJNLTdEj4HpaOlSSpOS8bNmOhYzrcBLOMthAOTKpwW0d82C3ZWhcvhXRR7UzxGA
brhb18ZpKdPK7o8EtN9dtER94sTU/QTUiDepunJqi774hj3Cv9pk7onPzM61fbJyf/INLbvMZbeu
N0q/hptDl/hEsnhdmUoCs38NWSPjzR8vcgVwVkbYgJKF9Vck2E7RLNc5m7fxbsZ6CgglDJS+7FeQ
FFdrxTlvH05bDmuTdxpLkLrynJ8M+FOfLqywstY813Z5ieViQdUSReWXWy9MRnFQ+mSU12Bgr5xi
7Rt3Zj2kbKhzEKnV4IcPE2Bq/ynUy4JeC7x+Dt4uqH5mshEu8wgOYixd8beNg+WiMo5pwgyLWtQF
8ZQJecSqBuyNlOhBUvj+cjWsg8NWuDOvH8z+WMiMPGR9O6iDih6+yL1fXVWWdcstVb/odRYvuR8s
n+FYoM/h8EVZO0/9X1JMZQ2CJhwA00GAeJiB9NEP8dRyXuff+jwF/Mc2XpYxO9sVjr3+BkOZySOf
cagvS+kjP2tXBuI3JQd2fmFXZ7yjRtv7pAyj4dD5jF1P9DopnMjZqGLHzdy8O8biv1pML8lcDxGm
AFMUa84sgtVUgUzKKbHH8gMPTia0yujQEQcDLe5G+cCp1h2cnc1PiVbdykLYIY5jzfZgM2mef6oC
eUmQr5yOVud79R7RW/SuVtchm2RjfkqQUckyCSzHbampQx7DBqVVeMF+Z8WB1g940RUYhuITce3A
TiVST/uCojl7p9OgqQoqy972AUnC78BvLAamC9DschwysXerRheHgDzXH9bhlLkHdEfhbFmtGByE
zb4yFzXyhu0aO1uFtiYaKSesYICKXSLHkSfjOM1ZyRMiLNnqzKNlz+bgtaTHftbfzN5jjJ8efaQX
t9d8+mWcWLnkvQ1Wa/wuAD8OSWdT0+5W1W7AEEAnNGRGWQRN2oL+IEt0VOGYRRXSTp7cnP/QpzbN
denZ1L2tU2Rk8Cd+92W+zSVCnJZpZlI7U38XjGILkpDgYcQfX9V2apfLmdm9VAoR1BAx0I8FgPEl
jy2ViqjOv6IQqRDl9FS9hdpQ5Q+1BrqvS8aaSTmUzo3MlfUl+aG9EIrwt13mVfWvzaq6PowqolO3
rD4fGcIfc5vnbezckb2lEc2XVRyLEUHTjkiALnYOhOD7daYCTJG+LJ8T/Qi2a6mcHmEa1P6uQy4t
6ay7mBF95q31zuXAcz/LNrgdGV6+chkTiFnKBYeJJc9b34rZrMPi5sAUz1ukAFbijNDSGYdyxEZp
ee/GI1yEoY7OJU1NWnCn4IO+s19qsW4ek444D0z1XT5P40owrOICc8ZaHYrAM18C0upD6Fbuh/Jr
5jWllVH8xDRZ76ptRf4pZfuHlmZ4WS3Tat5m9vb/LAF0kpAmKGySbvRO2SQmKBZ17TwKPKb5Xdsr
i97hxM2VImX3vyyvqVwcDlvBkVM2wZffmM66H2J3RGFtE4NimzoLfqOmPEuE3EYfaqJRpJ+2uaMM
M05xg3iOTr3m0YDEoLHs7Goqpkp9BtoFGi3wQJ7XvSr4LmWnGZ0DD9AIAtRomB5vlgjv1irjNS41
XyNycyy6u6YjRHBichJuiIu1Nad9Ba811d7MgqzMe/8mqnwPBmoRUt4RJ6bIGLax+HW4hWfUH6Gr
8dlgMTwQ6IqsywFGPZ8xiJXpbIihn+TVRlyUHL/Zjweb0N/4K0OgmbRenDhl6JzysoyXg4lz575r
bPEbs8oW80A1uC8cqbsb3/M2ngTbuv36TVW9WKSXgY/S1v/mdQbJhZ+GB4XSWzALjz4mRfIGYzk8
T2waEPbUvnS/B68ugaOeW9C/RVEKICSRKqp90+QVxhyvY0utbuLiL/NRpBfTAgIWjNR5jzKsZ1JX
OYhv7A9GQUSelvJGkXqCylKKrnhxpiCnOkDquR1DEAvOF/GCedoXNOi2N/5ElO6tWDnmZEA1GQw0
sJaTDQDlksAGbwisTGNzaIsNuLhVA/eC+d9oNJx8HzQDZ4QqHZ5RzLV77Dj09BtfctQAzTIo12HV
nX/ttIcnY28NGLpYND8P4Bjb5FPiC5r35BSy4K0Psga7igBbf7LamlmsQGq/L1ZSGDvHGfyNtVTT
sLgqyS8+R8wRb9Z8HLADICTJgbvwIMQ5XUdUUPPgHEbJmn0auSGZhIpOT3cLQqfGB+cXLruIaDUJ
qrCECGfVaYlisbxbqDc8wxnhp8XQn+5p+dJJAzqEtSb7hPq3bRdARMXwOou+c+4ocNi/KnmRNV/l
5vndVTPYfF0WtpK8OANbaCACGO3WHooOgOMt9eWM7cCq6t7ZRxzZo1OjulJeENDr2pMlI9j4zBGw
k6QzW+LdjT2NxAWplCKWaPpAWCKFvC1ktHOp+9iTDPNW8o5E9MBj78CcrmQBHzh74VNEWG1HyIIM
lv7KPVWOV727YXnb6XWplp0c1vZMlZqHw7D65Yda8Z4dIKYzR1i5Pp6bmagI1LHJ0LFHVvhHwL6t
se5kcbhfCOs017EF8JQk3LLQ/Q+8VT6YbhmW96KwxXRjWqebLsj51cW+XbaMhOladMI5mkr476WU
7q/mIm4StiuzNZWdU5+HkrgjCXkQh7R2gtfhwLPKUvVjz51YJg5p2iVdN3iSJ/wM5RtX7zoc0a16
P3jGC4xLepzJZBrdmpuy5rx3mZUoIw98jwAjuN87nBSL51WoOjhk/mlWGcHlc1mKSXKCz7k4Ky8Z
+ltNz+ujQPQpbz03RG4u52x8I8h2lnyXFeNwj4StvMicJqIri9SGEFlUNtNff2pgitlY54IzEjqA
uK/Klt1rpt6RBJFQh/piA2yLC2fF8hI+kEoBcudtnvuV0fYt96IE5Ep7B0jEjk6GLPZZ3uJOSkRb
+URH6YpvfVoKMl4HL5zD97xwiSiUDWGAg6qG1aMPHfTzlV/HrTkEkoD5YaRT0lxJm7nIBfoPOCJ9
A2QO2HDFBri9IiSlPzeVEL/kamK9BzZlTcdwZFHgmjhhz5tuG/2O/TuDnL1zJkaXoxyW+JjBMnY/
LHulgOH4Y4YLxzQivyaU3TppblTYMzkpEG8wX0L8QcoRfaILDprnfc45/W6CXe8mNb0hnG987voG
4jh5SD5qUV6vzgKTVxGN5SnDfufyxN1Q2c/CWc8DytpCzWgNm/WQOX0fnGwrE97dzDov+6cR77JL
ZQ2TvQt4oVs5bSY2oPxrMhsz902OCKl9z4JBquuOwyn9G9VY1QOIcVNwkHNpAXVObzVvWm+06cm9
S/3HKpkS3ld91unXoSMYeoqd0rC0GPdrXzOT8IrouxgQ+aLpzemH25RjDV1qZ/EQhCCCbNsHvXT2
9DZJgLotax+eRS6HGPS40T+V/fAxdtFcNVQuTeQmbMPWkMc2ahz/ZPGVN++WM+ZjnfJEynTqOFk/
PXP9I7pLMlHH44wsYXWaW4+thRpnbU0gyMonIwkN0X2c0xhmynBZVn0jr0wNKvlo+n6gRcEcP/ru
iqgr3kIkBNYlLiRrftjGM3wwQQeb23fbYk8LCRG9TR/dWNnOTS8w5KaQFUK1nWPipOMpYSUzYMjc
22iu0c3IqrrGwalb526OQWtHJOKtbEjbjRHJEc6OVd/SZBu6EyNLv3gLQmI010WXa3O36I7EXtuA
XT2/+ZxTs4kKz6DWMeiV1lU7ALAOz/a4LOFHRX2IGTxjcFhQxJEEGQgrss1AWnAnOBR91WNPbnCu
OBjvYlq/1zGWJCrMmf/jekLaElohqGii4CSYfKIB2RGhqvTWY7ZQrPZPcYlAfbwsgbT77QVzEKcZ
/kSi6Lgjq5rUIvAq0N8IfPx5mB5mIaBp7Umf1uH4OtNqOfuIm6rszVejOw5/Bx5tgRivvHXOVXRY
1pEu2WoR3pbs8kM/rw/4EKCamawwut7PjQkIgvY9vC40esonD4BZB3j1TjjMA3kZyyGwSOHmjdFp
t245c8h8nCWSx0W4OnjMsiwvhx0jzsjVlwTE/PW+dh3Bq2Lma4uf3KDIlouBucqGoQcERxpBex92
y6Kj49i55auqJsbAWLDEw+JuzW/BNsy088vF/+G1NntUpCp6C7c2+4wJ6cIrJ078XE5RfFyFvQ0X
jWNVn/ag/LcWNs17rtt8ZhGm0WV3GHLUpbt59Nca672x2V4pOnxkUHbm5J/bRP+rBfz/cbv+/2/i
bsDi0v+8h3/zBxP7/KP/C2r3/Fv+tYUfuhhrUHGyh4iQgoY9a1b/2sIPnX/gwGFvlRXm0AnY1P+P
LfzwH6yYuR6tZGQ5HgNWftP/Re1a4h+hYE2Y3wlbOg7PEN//zR7+v62Ne0xUPf4Wah8cKRHk3/+6
BVaY1RSBHkVazI9xgHJPtgyjVL2z69pNwmEoru349J9+QP/Nqvq/LdOd90Fd2zkvUrP7zzf4b2u0
WbzmbUdBmI6qrVKbEzzwHWfc/7//lvC//Ws83nEst7Hnav/bLp2d9aSsl1ykfgQuMHT3bnahB9ru
+wlbTvHRVW9VfYF5W9dXatuzp1X0iahSWtvwqNQLuQArvArqW5KWWZfAHuJwx78x1kWEEJyEMkL9
H/bOa7lxJGnb9/KfYwPenJIgIZKyrZbanCDUDt57XP33QDM7K0IiEcPjP2JjYrsnBkUUqrKyMl+D
HBM3as51MOg4ykk0c1fmtXSLahje0F17wJmnLWEvgIRaT6ZeL9Ev5cXKHDJzgWaDTENmG+Jb93P4
WcCB6OzQ20LoBBGAlfcBsfXUexwFEsBuA/I3jzZGexWNtvvX/j3phfRuHfBNZJw20HfQDYjuMzZg
VwaFKLWsg0KeNHgiSvKd5R3wP/4UcSlba6PXr4dRX1C4+egbqYZkSXg0Q0141Ql+Q0KM01wDmcew
op9BEh9JNFKryheoqsqMivi64gwUlTCM0nWW3oyL21ZQCgrVBYiPiHRpo26mpo5f3XRWhszxTy6b
uRyu9PIlSZ+r+FbS7hKQL3m4NVn+GOqF6x5gzk76XGTA+bjnf4log6TinSHvJeMQlHdQPYDfuru+
o+34hKUCOo7fvOa2j3606cL++fB1wHGgqm5Ik0z/9LpvZq0cfKPHh1K0PZTb9bsM+xAjDvGmgbkg
YoAHjj+sHU2P10bb2z1Hvtbdhxp/ZCWLV5npUH1KxK0P6WN80YI/gr9rCxXASL8uqyfdu47LapN3
u6jYwB8xwltLtTVFW5Ed2130oDdboDFwixYo0zNK6utnMuGiEwtZhJI5CwykQy43LCDIXNCzlVKM
26BHchiMN0LYTctuAQ90Pkq8qnC8IcG/jmkhTm+hea7JGEYdz6WijYmfyhrnsyrfWMELBlfura+p
13C1kpVQgLfE1eMqswiHTa74jjkuSddOe2v2E0BB6KhowBnivWeBKlPc3ChTPJPQLVXXo3ytVOUm
4ZLJfVp0zr/vR2Mhwq+w06ftbs1eV+XyK6YVAcSE32HjWS0CutmabubzvXGTPz/a9LT5m4FY1zmo
0I4HlnU8uUOuZPQVGEiulessxGU9C1UIizJmXENcPkeGgXE7CPPQXNjyHwQWzs9Jj17XOGTnqiR9
T0G1qDE170NwY52KbMfQYvN6/v0+GIWDHTUcQ0JaQJsvWLURcWjjHW2fuxxMogJuiqoM9vlRZtJj
xrRGNdGwLM4yBeer15PuzX6PAiVLlUYcbaulPzFE1SrG4lVpJGCmbQ25NLxDAlBbU2ug/I2A1fnx
PzgbAPobCAOhgUK6Mv37N8Nj5h7Xqt6ONh4tfCrxpagtfG+Gtt+Y9DP3HhwQVvDCqB8EA00iO5gI
6ow6z0wsrLkNjS6ZnaV95PgwQ9eVxfU+eEG5B1QWhdjV+ff8cESiKs4dMsZ5c62ICKVBUJVgw8Ks
AeYiTYBJ36VpPCYSfHGuS5QbvYWP+8GG1ECWoE8xLSRLn37Um8ml0wa6sO0HKLF3WklP0NMHzW6t
7M9gKgvL9cOxVNQF2fdsxjnl3wVUgFIkY7l5vqXWJeAgQ82IblgORkRa2IIfjcZIOKiR4xJtZtIb
eNHHXswCgfvz1A5yB9MU22kZYPxqhKFx/tt9tBOZQzI9nf8RSI+nEe+jHmIxxi5ygNSRDNoVyI2/
ZAj3/pUQTTEkRSNei4pszSJ14430LCxGcVFm2Gjx97aNfgxasVZl5W8Pk5MZ2bvYiQIElXBLxTIQ
QWJztjCkaYGzK0VKVcFTSavQwUacGmskPlNtWnVuG9GD63SabO3Cl3tVXDyK24ytT+IlhkG6RGQ7
nk3abHmjdCjEembwcyzTpyoEQNSrqF5w115HIKHpYWwav0u2LXIjdjlWT0XATfv8V323I/kdMLbR
KzIw6iRDPP4dbu/padWVFG/H+pfM7tjkouoMbuREMoWHQADXc37ED1+ddJREAIythvnf8ZBhYY4J
qGbRhn7mQtBD6LywHnQaVCsgzjQPAvkhaLKO1ino3cZS/6QQ5OpiiJZ+yTTS7COoTD23PxRkEASZ
ZUNITEogX6jaBNFI6yGpazz8hL0IJA4MiHY3eAALIK6YW3ogn/u+EzataO41y78V1NZfSDrfHQJc
OLkkyhqBigLqXM1fBJMRjFI4QsuHBB35/hSNAVJhNdeBCQY3vE9y/8/5r4Gm3HwOUCayUFCbFHS4
7c4WooyTJLVtGOuihO948qflguB5X7P8N3sGaIK2Utytm24grFf61hqfE/1WjbDz/B63z02zk4Xv
vnUbFJRQ89VDcKftY0yQO8vGmcxIYdvSAfgtq3bPFjZ3Rvzo+tClN7lMq+g5HL61/p8EvZfohgbi
+VdDMeODd5sCCRooKBQxr8crbQQFHvZwQ+ywvFLFvcDt09B+DeZ90nnbsvpWpMa61e/c4XMWH1yT
W+tnMzpA0YEsgvbnbdk9YxG5ws5ebaCN1V/1xqmNryByU661mQM5d7C2ReFouwScMr3AeC0kHGRr
b1Po9x4IunqXVVut27rhLlauWdlp8yB4v+T4Bl0IJX/J0hu1237rURdGbVW3G/0Bkdzet5Wv/bdY
3jY1HdTHOL6V6yutuba4Q9EW/qH5X/vgK95/uvDH88GK7pRwi8kTvKgE3Q13M3waYECMENGuUlCV
g3Zflwf6j1LxlFlXlMmL9HP3MwxhxHxKsdXzHEB7bmjLT8iUpdDCxlvScWB6hb6txo2V24a15Zqt
KYfcezC1dZVuU7AIUvdkuI8FqgTGNfbhpC+CuZtSUYBihXEwS+DyV+23qtj0+mrqttc0U+z2p3St
uQif3KEpQu8MzGuuwePYh9ZtOPzUpXsE6LZBvRvbH4n/o083A1y4/EYcr9RyawAWx/YUWiBgfOVF
1G+KXWSuZIi/7cbtD0V9JaH3ou6wLk/NhRP+fcDk9mSw5yktiei8zS66JqdTgqQNCWmmmCtYPAdS
whAOVPIFADLde+L6Qtb00RbVyX81XGYVFamv42UcuVJWlv2U4/N/1klLzdKMxSX7Cum1KnQcDsl8
RRIz9PFQUxRnoaAIeuAegjHYHW6ScBjNtS4/KC7iEavxZ4WEpPg9Lz8Pzade/aWovytQ8G11ZWJC
I4s7v8IQAL/BlQ5StrUBJQr5VY3lp+UgfW3I/hqPe938GjYyCv6btv3qPyjRyv0kYBaxwnQv2/gA
3VZgSlH9Hg/1tbc3bqAv+vrWP9Q3tQa8bZXx8GJtOdpNeVs8ygYwhrU+ABSxE32VPVBSyKx1ITke
ILTrvLlKlC1N+x19X6i0MI/qz2bwmGK+OfwZtx6qbAgyN7aQ2Wz6nFv8MIngBGC6tS/5+LMG5uge
Km0ttbY53AbVTqi2lve1LG9z/0qWNngp9e0jFQGomnW0AS7RjHbb3SihPaZskZVfbFVzX1XfNMhQ
D+74JYufEoxkVXZZK303oXXWSbevpXHVgjHShRfVRL/hTkE9rdZTmrP3bbKfWpXKA2om5wPku1yL
O6PIUUOJUp1E6qZ19yYxrnHVNCB/8b31sLC1oP2plRrXG009jO7g2v9+NHhPmOiBqOHOMVtdKIeo
4NtwHkyBmsPaFiCJyfHKqFwJ3YdwYbT3NzpKvtSisGUWDXasNcuNS7AZCloKg00/DXhF0qZoKxhY
Ko3Rjdqw8lC26Lfgr9ZuJT1apaotHD/T7M12E2kyuawmoeiqv5ZF3swu5qKZj4kp9+PR4jiPg9AG
l18t5DAffEMkZBVZR5tumtTZESfHVgv62ONyY2jbeIR93bQgzWoJZqlhjvLCtL7PUaaxqOOoQAmp
OcwyJsyQraRpiwHRI724CoW9JVLh4iKyqrUU4gE4bQMs8kLMnb8kyroqxWwq8hTk8Qqdx9zcHQv4
f60NYvpbTht/LZo38vijqIIlz5P5nYChGEYmJVbIiFFYO94TYdunnt5lVJwlq7nh5MsjU6Hnaj0p
PjVud98GJQ5dwbA9vzvmx8pUsDd5Ncr2ExrtNWl+s1rwLFFk0BgViAKCIOBA/LykSIfkqkGr72z6
gsbCkO+2CDUPtIE1LiJkwNzKZ1sElL3UmK1BzVsDH9MI5Q3NWdvoBpQVhGgzphVuUrLMrajY9eIo
/culy/AWtx+TkguJJ3ew46kOYoj0SKllMGeRpwsROWoyMppyoAxQj9an8xP8fg2hyKpwflJHIs2d
n9syrUsQ4BA6Adw3G1HFzLNANi0UjWQDynrJ2e3d9+SB7BEDODa5p2jNXi7X23okvUzBFPYltAmQ
eYYL9rwQan+NWsafKMmChc35WrB5G3KQZiUhoRRAam5Qlpvtk0CrBClr3MTOzPsRnmZkbUQXL9kn
owDDADREzMnjQHGX6da0BpwedmJyzR9a4X7svkfRdhSuwKyO4ne/fQolROmyLZ3TlQbwHFQZboFZ
uOksLqItmh/NasK35veN9MQzgDrwAE3gCAaLF03/qQAsTHKvx+zpX35L3tNAFJN0iHoZDbrjlYPT
j6oNJmbnQ14+ul2JnlQOGh9wdLvSdIDs54d7FxOorLBopuaGZVEvmL71m73ZdzkIcz8JbI5pe3i1
fMNAAQyODM8h/jOixb+uxOC+TdX7C0aWGJ6UE3GHSXr87cjIEOkSHNbAHsLot99Lk+0HimW4uguO
JZLbwPM0xY08WgsDv9st0ytTpqOOzZENVuh44EYGmKtAKKN3KDqD6MH2BjcBAQQoKXiMhfj+rkVg
MrfMq6ROFREqobPdEoNBz7V67NEKqmgfVXaJ9MNVUvU7rdOH26zqtynOM7e0rzzcKyvwc95SJeS1
YH28e6gD06WkBsxvoUVy/M5KDrggKQHnK1Dm0UEsQHl57ZPUkiPKwkTn3ojdU3IlSt5nJMyqmL5n
sFP9CkNP+MHbMWu2rhgdUMYbopckuxYA4oKrW4F3xuZ8mz769IvMeivq99CauW5zO0S+t5FcNK0K
aClbt3ihJSLD2kynf7IJJVytSsoOubcb42cAQTWsDvKQlZIz2DWM/rVfkyH+664Nn0Sbvj5xhNYh
Ff7j2WhDyfQSF+WKLL0NpB4glpbUh5jrAZg/aQ3HdpU1mWbDJ3jI6qoAg+L7CwFtnm1M9x1yKFr7
okIGNdnrvl3+uPUEdYGlnC21eJkicIzeJuoK7bMBt3cdlHiXe0se4e9XPoewhnDFa7eWOHo8ZmzG
wBHB9dtjPdoNypyUpJEE81SKFRCezu9vWgs87mjRKRSgKOECXGBYDqjj4bq0KcdOwGFPfFB+Zp/g
KorPmsKdZhN5KKWgrLDhj8LPFGUkmoylnTXXLaUY4PLRWo5AsK7Ep/Hg7frUlhI7ce8K7Rf/bPov
jXUXD+uwcExpCxaLgA3pSHnpm1uDJSSsZQQJ1F0OcR8VQgiL8qds+IaCaQTbHIvPjE6lsE7ENdcV
/om6ABxxvViFzUot1vAKsGxHVxZEmoaMEXjPwjZT22iQnbYrmOrKlRA4FQUGfxsLV4XmuOFaKVZT
Luyi17oCiH43QvCg97uKPxtfECIBF+CjsiBcSejjhA42W6r3KzW3fe5QER5v0SkyMUJ6LTXJjzpW
P/pVCWXAus21bQlYNFzXJUf6LgcnhTuniLXqLU5F9UBl0cHvhr9Uh62VOiNIzxrTmy1OmXq3Db9X
4Z3i7aVvgCuRh/GvoV5+7f4kB/277AjX6W9859pIg253B8K1G67RdFo1LRqTT+7wsyye8uhnkDwk
wprLuXSfextP2ouWLSBBK66tX/7NuBCh3x1K08JBKsSwRDJWemPHC0eIpUFN4GeiojSwDKzcXCsG
pRYFqzupV/z9mMQqEob4N4v0WHcLC/fDdUvPgcU71bDnpdNAy3qYDnDONDHdZMDpB0qI3dA6QhWa
fC2NDksLPwWWB2171HIWjox325TX12nQU4kx1Emu7vj1JV4Y6KzHUhOqfeL7ta0XzWM8FtQq0n5h
sHdxiJSc8ovG2SRO4WgWE8wAOQejUmo7VHFxqwb3hrr5Ft4dmJMhfvFqFkM4FEtS1fJ0eZsFB8YF
woP2E13iuf081KeiLDsd+DwkREdq5QlVIcurNIbNRtRODoEGNdcAF0NXv7+DpYoGbItOAp3LEV3V
AOlMfJHHjuoMtom/kzE19+RtiMQA+vO3dSBQ9QtqF25r2v3b6K2QQrA4p+ReFYE+HX+ikR5gK1hd
gYhqcSg1xIkjhIE7ckYILqCEuuxLFy5cuqcvcTxjjClDQZkADjigzE4tPcnNyqpqZGSaAmF2rXd0
vdm3hXygvSIQVpMlENT7hQiygQozQv+GzAV19pbAri0KGwCVKEfU+1j4EQv5CpFt4bYbis/nd937
dTh1aF571Tq3b3G2DoMsaysjgFogcBY5hUiNzOjpV8BHDnEhxZjZ2pMWp9vzw76fVNaeCCEEXI9O
AVI7/pBWUFtwcBEw4YMWqwpOMCAYEX9wedjEkvg1CtHWOD/k+4xQYcFMlUga1DQEzVldI9UqSSv8
CI/VvlVWdGYQz2qpNOpj4+7wdkHATY+7PeDgdlU3crFF2Nxft1L0r8OsxdFM7s81FTXk+T2uySNF
jwoFKluEIMykJZxYiM+oAfLUBfqgBUu4132718aH81PwfmEdjzybdYSMEPw3p5Gxs+9Nd9Na8H/0
CqVxaG/nx3p/mByPNds2OVVhxN9hO1eF8H0wuer7jQI4EdJAfTvW16ocFlsJsZmFcae8/ni7Mi5h
lVBAuxcc5vHKSrBssHK8BWwP4P+6GSq0pdBBX7i/fTSTpPVcMTgowCrOtqg3auEkaQ6VN5FSjLV0
e1C61WReujY1OK3n5/KDpWupYH9YuIqBxdP8aAqHSrNGsPqIhsU/Az36k01ala3k3nScHNhjbDJy
auSrjR39QI9exdLpPPMo5UBUpp+gEQAVFWMQfRYovJIWIocjulnt99yfitypAfkfhP61m0MSE0s0
KjMBgm+tSi+TmPXKpTwf+yNavrXUXZcUNtYArbMNggW/R641W9NHTwJdSrwh/XRhzt4HNn6vgcMD
xwWXzvnVq1EQbZLAqtp+iKd0W6wlT823eom6uD5sKVR1Ky0ol8wj360LlaYvxSAQstTB0So6Xn2I
6iVAQ8LIrvWg3aLI9V3oeryNjS9KEpkLp+GHgynk+VBCcfPQp63wpoiQuaZat5UfQWsoPQ7viEZD
JH1r8typaKaeX4PvB5tsmyh661Sfsceasrc3gwEmErvSpwvRe+UP/AHSqxw4e5MYdioV+sLH+2iw
CQZGKopvGb2j48HcqvFrITZh6mnFFcYbiHKpiFqRnsKp0v+cf7N3Z5FKqKC0TzrGcYvxxfFgg9CD
NJPo9xRU9Lfo+SOfZpkvaTtxmox2l/jgNc4PKS2NOTuLhIQOShtQDDGRq1q1euSgEVivohT5RyTK
NhQu6C0X0jaSEPiT/PIKrQ9rH5G5Iwf+ZRy5m6EOpx4M14yRyDIW/Ize7R7mhA4+ZRq6OLo4R4/1
Q+MS/tTA5hIg2A2GE3dy/aPIXEfPmgEhBh8Fry7fnZ+WD0elKC+B4WD8eW0KKZU+DU0zsKMaIwe0
8qnSoK7jG8Xaj9sdwnzPkvB4fsx35wUoH3xbVHI8Vrb4LiFGtkDxIBpR4BTcXSyMPyTEWxbW8yv2
5n+n0uSap+gGkH2q49PmmcOqMMK1aqvgzVyEZbdyfKirMcQorDU2BJMnK/Kkq0EYQruxpF9V1HyF
rXfw/QG8eTfmO9n3XyotcBfm+/iM/utXYSZIDjJ5PgGyPl75TaaWnQuBlqKnfqNYyW1duLDLKi/c
5VyhLeWbH3jXgY6Z5flJf/XSPZoPmeI8tXq6SwpugvNCPTxOtaHRxJ4LEDnudRQI+uGqLFAZGnBU
d3DFc/BR6W1Xggs49P4mGNBM2qVaWX73uvF54fcc3z2ZCdJQi/LMlDUAmNRm53kfCp0hllFoB6qG
VXyhgCyxBc8oNxa2KR0ayM5YW1+B26AkHFG+Pj/+cTj4e3hqUiqUDpLwOWwSLROxbUOGR1ExQx2p
/wz5HQaBeF9UFtzpFib7+RGPt9p/R+QSiP0UdM75ss8xrx7oWITQOWRvnadWfxegiAAN2tb8Qbkq
WmOnuIb210b4/4yj/ydNGdFZxhFCvcHLMeOI/+QvxpEkWf+hPq6QroAatMypcf4X48iy/kNGAb6e
vhYx5LVi+bfvp/Gf11Yw1RKT7EySJgz634wj8T8mIVSaqEo4b035j/xvCEcnjHrf2UGlLfIaI4oF
O/jZwdWANQoSeIKQfDKGpjvUCO8A7VFl4Yvet7mdlN6AmC30wt3omdJDPwrZXjHq8loIFXOH15dG
8U7BFwUrl1q+AStpvuSIlux8EYmtjYue4XqQ8PZETiOog11n+L39Ztrv/4oxby03XzFv/ws9/7X3
hkF1HOywyMD7Sm0oT8ak04jUmfnvypBQmHQ1Qe2pN05wUB1D74ZKY6Vde2VeIFhioqYEeqrJf2d4
OT+PCVWhVQN/3EQatp7Uli2gVzD65W+dYJq3KBSY3/nWsQNHOcV1GdnFF3MccXzq26T4NnS1uW0M
UfjStKZ6PSIJvBBdj8P6/95wllR0XY00nxZqu8i3kPhVzbH+KavIL6OuKws/QiWLv2jjiOFn6Vkm
iH4oDN1CXNGYxY9mVz6e3V5L0Zg2s3GnKKNwT2oufSusyv3a9gXczPOf8Dg7/N/7zY4rV8h7Ta+6
kcWl9D8NZUh/BKUgPhqD5h+sLOjj9fmBXntSH73NLNlNQ9rxYasqu4DZ+4M2mPmpdEvxqS5lc7p4
GcNVHjZcpHWxEx7ifrKvtHoUiPAyE59MqxDpsjTmj6712ysAIVTEzVoFelnmMoUNQayGjZqZ0i9J
CDqU0PA8W5ij47TmnzmaV8gy0fdVL2hrZww0J7XGPXZ8C47ipx49HSlvbgBN2SEYMYy1M1Ck8Pz0
CiHAhZV76tHT+fjm0dDfEZbpmtpx5eJOEv1PIizy89/y1KOnxfTm0ZZfKKGvFPzqKgL/jAp+RpD+
J5B/EFFOPXnaCm+ebKiDV/k6TwaIs/VHpNnTciFvPPXo6e/fPNrSY6BVeDs5MjZgmKeuY7GxL/vV
syARyUhHGmYH0ywSsfkJ4YYMC9vm1K+exYAkTSBCI7HqWIXygHzF79JVL5yQ2davkARBJNWvncy0
fuAjY3t6cXN+Qk5ErjkdKO07Uw2VaVkLGJbo6WhgQyLH1Wfkn7yFq+aJmZmXi/B4F1EFZIwah1W8
4NXCesHpLLnsmxqznRmHraTjzVE7yWDhAdeXk1q6lF32WY3Z5kwtM1alKKqdPEQm0Ow29DKd83N/
al5mm7OK1aRq85xcv4e2gPrYalSLx8uePdueld6VUtxzjzDk6jHJNSgZS0y5Uz97+vs329OkcN0h
eFk7Sm/YSOWuK6FcmOxpUj84eQzl+NGjENBuqxOCCji/L24SSVduGVnPcduOe8PTwk9I/bQLNIFT
7zHbsGU4ZJE/sqvQ9lqPqHYGw1LT/9SjZxtWbSRMbDyPKeKylHb0lvxFbNKJKZodzrgkqDI+FZXj
o/Np6qDacvuiJTOnlSY5dnNBWVUO7YPnGgEzaEsL3aQTuYs+26IDvnWT0F3lGH6obZVJkbpGy3UX
WEGxNoxIuLrsFWabNZTboMUvmRg8DOCYsVxYNYbQL6zOE191Tu3x005HdI+vKhe4/7i/u1S4v+x3
z3ara3nmOIBldQq5nPQW+y9Ji6DoZQ+fXufNfs3TIE6KmkmJkQPNw9xBW3B72aNn+9W3AvyD8qJy
Sk0scZtVLUQZxqV2w6n5nm1QqfGVAeRh5SDhdYgwP4oF68I5mW3QPkPLQounhaIh+63r2b7MoEtd
NiuzLep3TTxkQHgcBGPXJqKog9dcloXOKzWI7npd2zaVg9HAs1WoP3J3icR1Yra12R4tKk1Ox75H
Ch0iO1La61JeamCfevRsW2KpmGGtyodElXSTy99MtOgumup5nyOLtdT3UQRyzBQbCxG1neHTwpOn
9/7gLJrTsQVEmPo0Y223iqFQH3VJjMhz113nxw/ioFjXle5PChxtQVsvwjbiToLBcWXUnoju2tBG
DbYfnva1MXsTodbJLCPRkcW2JOM+MxLXX0dBbrz47iB8CvBoxulKD5/EClNTK4AvrUWF3UtWuxsV
7DQ98NXbEslNGGAFAnF+0ImI8EjJr1JGpr1CFvCqk+Ga9AJmJQLl60k4LtN3EtpFv4NYM+GUmxUw
6DCXjc89XqYb14rFT8KgZzXcFKH+JNdNWK8wFesuy3Dm7cgh8KNa14j7Sa30K+QUfYQv64XU9dSq
mv7+TVzDn3IoLbCNTu1pa5f2YIXFxcLHP/HtZ3EN5VbkPl22WW6Zn9xM/CS68oWPngU1BXAavX/2
ghvsIjm29Sy2L/vRs5imY91Vo1JbOWMOOVoLmh++saTFcGquZyENw44EekdcOWGUWiupilAnd5vH
i374HPFh1Gk/ViI3JxxDDyip7TPZvSwhUGdBbcyRwk7SlDXS0ImsVGgxkRQtwW1PzMoc2ugD/kkb
nxCBFPUm1IcDDgmXLRN1fjfgyLMoKvIxG8CL6PrIXn9ZzJyX2xGz7qMsliun8cxN3+t42y+dfDMm
xD8FmDkDCseqtlBEsXJ6zNFfXAT0VlghqTZ9cOtzTKCBnjWa7a0Uh6DMQq5qaMoXF86ZchwQ+qoM
xwYbLsf0pe4gKiOUuUGJLzt61dnGDas8VQ2Kp+T0lq31111+4cad00Y40P0hqyU+SBVfZfDcLE+5
8FvP9m3QdBES3CwjSQ0+i6kUr4Kgu2xCXiV/3sRfNxERgotIGFBqvgsC0UHU7rJQNgfxRqik9yFa
i04ql/dx1qIoy8F1UbSZt1nBwCPdOv3sHuxVAUS1+H3Zg2db1kS3H73MjvlAaqSWkbxerC+fCDTK
7H6Qt2kKKoBHV4j+eiWw32pz/kdPP+6DLEeZRnzzESVJEDoWdj21u9pNrdPv1oYK2xdD6e9yfO4v
u2wrs71Jk33U/IIvavoVTjBu+2CGNFnPv8QrWOGjt5jtTVlI8yZGp9NRxlHfwEMcNxRuXIqHKKqK
eZ2s5XwQ99hiG3vkwcttgzI8HG5d/KNahX7ZYSPPvhKujmRrRkSaW+kwq9NH1WwuvLC8tqjefCfk
DWIY1Bxk5YAvslmnjl7pv85P36nVNUsc8l5RkwHB72kj3/hiijR3sPhtTj18HoGUHMNV9JucMUaa
Panvc8lfqCq8Us0++OzICh4tXi9qShAtnL91F6GZT2U0vs16X8atLnK3AS1FcTXqebEBXUI7rWuj
TdHnws4MKuux0NvyG0qC6b7IrQqbPd26N4RBI8FnKgq039eigov8qHrydYbzyiExSndhxZ6Ylbk0
BRbycmEk/HIYuzarZtVcOuHy7LIVZyFKS0gROUptYiX3nfr/hT96todjD78gdWByiET7FrcBqAj9
v0Mw/pM5zOmEquZrUFLzdod8dva57lt5HdBfWtiar9Cdj5bKbI0Xg4VtUWY2uwLV1w3oGjQOG+Hb
gH7ItpKbYC/11IncEH+jJpEr4ABIOmCxJa4bOR0O9FCaHYrK5pXUi9KhRWnGTl09vBrA2V2Wvrxi
EN9sce6CnVloQ7ODhKc4Inen9UDcXPh4M/DJPxM8xzqXce3mghgqjhJb4c7QSbtMs/E2GIhJ+yhW
0fj36+BnSHx8LAo9cNLSFA5WmgvbvkOopeoMd09UQ9jufNiZFuQHn2SuwuCCvtH1fCKOjEa/xzc8
2YVCnd/VGkghwZMxObKkWl446E6NNrsJJHIeVUOIIHlpVc1tZ8k6PqqBejNIZnXj68rUmOyMfkGW
6MT+fkXAvfmWgx/kQhnSNVCNzNzLTWvZjcuaOT9z04Hy0czNMg2XNqfeArraxVacT7B1cYfbcGkP
rd/9OD/EqReYnWW+WApV2pqSU47Qp+skQlE2vezi/rpC30wODEQkvH3ue2Bt/nhB/tXNostaqXNd
QiFvrTxIudtgO2+Kv+XhwumQj08azRoyOpImazVNvpMaRbdmkJsXzscsNtVj3acgtRUnJZbU9eRy
4eOhcdmHnJ+/SafRFuPakmT5gULzaqITXfRocXb8hmNa5i14752Q1rK/Eim1P7aBdmF7TJztWEvu
Xb0eRpaJJ9923DbsAt7wwhY6sb7F2RZSKuzXOgQynToADqO3WK54fr07PzEn9udc98VLZE4OOax2
fpnh4+t7bfOAuZT4bKo4Mp0f40Q8m4OEFS/J2l6wSrgbYuwUGq4JU7ryScV7a4MAPZbWmVw+nh/s
1GzNTn5NGlJMbjzFGUrvKRw7x62jhUefuICIs52VIpFDs1KXHfaT5eR6qK5kMbxF/dzbpCZx87I3
mO0xRcabE3lGGfsd9Y+oJVe0zy6LOeJsh+Gs3IVp05aOlCfiHu8X19YQVr/oh6ORdBx5ygHjxahs
CkcXqHLijaZ14vb8nHy8TBHUPn601DW4wuRmgTN8Zj6qfVXv/VRXXgqvXVIB+XjhIBV7PIQr1yNu
NX7pWGgM7MQe0epOwq7p/Au83h7fH4SIzh0/PkLdb5Qx/MK3HPTxddjqwlOSYSFr+gJ4JD+Uy2fL
DZR7bjcBLgqjiT0DSNjV6KnKfTkaMf5J8TjcoGZZ/ZHcJt0OmAvfNn4i3pENpFvKewlWzMK3ENPo
bWLmUG3hoa3jsPa9LYaW/nbUB+W6CY3hJtWtbKsmffYFqyp/HYJ8+IJvhbg1rAii7/mXPjWls5M5
x3GsGEKvdIq0ChzZig6uL1+GNEFO8HhC01ILRt/vCwe4Cb7PfjBJtBhL7f0ZAeC/Oaj+Toyys3xz
wOJ9Ry9Y30cgQnEmLKLDUMa+EyOvi56ZL6W4W3qjO2JL5sqIu6XjpkqL6uBmnjDaMml3eg0c1F3J
viJVa2uEoBfqqXgZkuedGsbYxfIQjkHhFNWU98Zwm7QqLy/8frNIVAdh3vm1LzuTHMQnX7CagyRE
S3WWj48FfU4j9k0scYTEkx0jsPrtWOXKvV9xSuiFaz0ARzSelL5Kv5xfiicCyBxup1LptdrOGnfY
boRfWkvpDvFQ9PciEEXn/BBTLPpgh79TLMgCPw9inMjDCL5H3RnqcyL34edKVONd3vVccTE4Xvs4
1y1cw07M4FzE1AgTua0DSdxV5YhzZRF1FeoVfa5sJkjnfkiy8TOqMcXixXc6Jz56xVkQC5tKtJpW
H3ea1mZ0/9MSObpODHZF11owM3TUB6VY9vaBQpOraUVjnTctEhe4IzgJNkIHI6qzTWC5sZ11ccpk
hL87DBhxEQzaBHfgJPmGA420yoSxvkWfqOi2olpV133g98+q2+l3MjzYbo2vbXlvla53V2fASUs3
NrdcGqObofbQLhpL1117mD2v9VqAhI+a58YPgu81nru20jUaHkzwOy768HNhLAS/yS1Lf9iV9Vep
q7aRO0y+n1g9/5Brw+nqJYn6E997DnupWrfqB1SOsCgQMLtrmm2cR+JO8jGRy0Y/2Bj4/Sys5hNl
CKSajuNrJvhYFQFm2sUmIWU9Qn35UwojvAo18YXvhAZvl5YS6rEB7HJViTDdQ0j20c+t6Fno9Pwe
/0N9pbtqve76DvtM1cMXGIce/0/dJEs8iRNnjDk7BsIc+75WpxShT1dzepY3aSJ5C9nxtK4/Wu+z
ZNIXKeibAIR3TeENN0pvKjeeotbfcxXdTFnGKPj8Cjr1ErPMshxaUQjdvtl1fRnbRoHt2EAddWF9
nnr6LIxrNRaHTR83O09Sh3LlKmMQA4AewoWlcirwzbLKTo5kK2uqZpdJgjxgAaKKt3VeRg/Qovp1
nCnZBh28gRKcPCylFlNO+cGXmQM1865WCi9FgzYVjOiHIvlpvpIzM8LJ3EN/Nomtn1HVidFaKBIX
t6/cW9IzPzGbcwynC+TUzTjBd7lofe8L/Qbv+GHhwJ3xiP/JOuYQTrwUi77/P87OrDlOXuvCv0hV
DGK6BXq022PsJL6hMvgFDSAkEEj8+m/1uTqf6zipem9TqcTtBmnvtddeT9tZRGr2ja2KgC83c6Pl
Lzraft/2rQXHICgaRIthYC76NLls87j+mOcGxot/9TBe8Tj/PWcpUKrSnAXDAW/qtwXnbo1p3Py3
T3h9pP/XF/fhWCmafIlbnc2nVcfQfGNxw7PWRPUIYHZfmonKI7jD5qZZuKkxosLmdqxgBAMkVSAn
E5kxf/6UnxV4H2P/UQV3nZXhcOh7pDZhJyE85kZ7lOLwl2DRTovjoPi4CzDavnVJ15RL7NUeLNzo
gJUBWSNIGHxQgh8Ts3rkdEzdWsrMt3+ZWX5SsXw0mMYwIg4jW4dDm4M70MazqAfip3KN5N/i3f+j
Nf2vL+PDuTNP8xgB5bec1gb1f95M0VzLAdCYMgFuDvOEJT/HHvYMAOS82wGfi7ajW7ptp6YOX4pd
4mfj4Br621bEpy/Ah7NKinFNpg5DPkSibu8mLbpX7FaFvLTGrTVt1VMHXasWEm/HEPERKQVrn5iS
NAxMvj8/Gp/85j9aQNst61JkiYTHSPh5j8jy9Syx4ldj72H5yzv2ycXycUl/23oIadQERwdEQ9U2
yICdo/y1T+A1wAyw2f35k3xyVn20gW4ZRJ15U/2BeyQ6OMTktX87qj77pz+8x5k0LiWAVh4W5HAW
4cnl/7Kn+bgtn1vrkYtF5YHmypw0NosBbNj+Fuz3WQ314UqH0Rbb48zLA/Z/x7UU6XUDixlD76Cs
+2MrgVzY9dn4+8/fwGev2JVD9t+naUfNGPdcywPmlOlhEkv2Gxge85qmuOQdFw3C/CaQyFcGxwP+
pjlJF3NsbydTvSB4EKEMhf7b6/XZk/3h7dqoydskNeuBUFaC5ogXStau+dvg4hNPTZp+rAQm329d
M8lDEMRk363XsjsGzLIoXd8ahpRGNh4COzQPBE2w2I+zWf7pdLL+bTD1yR4kYoD+/69betgEMAha
D3JVyNyVYWn9Uk5ZgELU74r0HtSMndHDfbz6EzyGO0zFEJYJCC5Cj6Os/QdKa2U4uZkRyQ7gjByw
PdlMF6T81hFPz4kWf5HSP3kQP5pYkUnayhT038OCbfca8FSFVUeWDFDNGJKug83f5Wn71zHuZyfr
xyArFsTgSW5GIloN3JDaJjb4Fa2x+kW2dkYHCa9+hUCj5Be2wbff4RqGTTl23E3ncJnMX7wV/xnt
/o8b56MLVua063mQLAefYte7TPKWn6XEenOzJPwnOoT2kAoenuAoq7cCuUbZdlgLODKRZNIeM2FH
sH/l5EqCXJqdXlfQ3yzzbUlbxNQM8Ri/ZElxXSBDKyqcbTpkRIz6dSaueeY+gJQWuPAdJHKn/3KW
f/JSfXTfjgpRtmr09qApyt0MRcSOA8RUh36aj38+RT65Lj5u4WuCJFQzB/aQaqT0dklkT1sixW3m
uuCO5CP7y2n1yaH+MVEaYDBgfAHBPog2+TF72n5nTucv/+5DfDgJxQY4d2wACgj6mJ2RULPpMsmU
PWBBRz7Qyc//aqKJFJ7/fwa4vpniDvPGQ5FNezS29ST47s+f4bNf0IcDrgBedAM2vD9ck4TEgusi
+UvR8cm//NFZyiljLk6C+QD2/HJbdNct5Mlvf2nRPnlGP5pL6bpBHwzEetAhCQ/WLANOtkjt1YJk
4D//aj7pAj86TA2O9dw1Hf6LdurveT9m+9hquMOnbdtuF2uTc0CbvpLpuv7li/7sU33oVAiZ4nFO
CdaitnyEQS4NAc3FfvNNOzD99OeP9cmr99GCimsEgCzSzAe5Zc1xkzK5IACxDcrAJeQoeiB+/vIL
/Oz2/OhIncK2aSeLlWCzTCqqYmK33Twwd0PRgwCcbrLaDuqIGcU5H792yEWv//wZP3v2PtREDcKE
AE83PZwcLjgxP0xHhLBt/+6d+ehGBRdr0tBmBryO+m7T8gfo4D/+3Q/+4U0Hk5el6bAAUd1OMa58
F5wtN3/7Qj77tXx42Vs9qlQVBI1wgoQyIxmF/7j7+ucf/ZNn96MlVfGgWVmH9o61S3bZKAuqdqLJ
sxZx+Pbn/yL9T8fyP27bj+bUDOGyfZOix+Vhj/nIFoMjD4Jl6PdI0BSnrgjb10YKgXBjOtyNALDf
iBa4G4tonL4O13n9iuQIW7KX+MwzqKoxuVcCjA7VdOotyMW8z0QBUMcgENIXM5Lv5RrM73wDQwbI
d7QFmWU/gvGKykkDkBemsNjesQ+BkRfjeCB2MVruoaRYrw/KWFpS64Qsv7nnbk/jZPkqutg9Ri0h
0IEjXk8dn46zaTyvWqV12ZEuPrQ2Es92ynAITHI7TlDpJv0VGIsAGPu1u0cMu4VYPXiPhLOEHTXV
S1hCotzuhg0haDz4smw+QHhqH8EzFOSF+coKyywSzL24QXq6Gcs14UGALq1FTDr06zv0PkPV2FS8
SKWaO7JJ9zwEAynZQpEwbwNPdx28tUj1XZfgOZpcX+ew771gnN8dCsUJPisiah7SKErXneoov++7
ll9Aly6OzTQ1cUmmYqiu7W+OWSTiLpDqMUU3m0nMBHQ1iY/Ff6ioNs/qAvTpY8s7ByJKO/l3Kbro
zJADq6qiIxZgcc7WvFp8X6SPiQYZBQzvHjOjbdAP0nv6q7EA2vTBtRjusY1wQdqWQmAvAsdfkrgH
ARWHnQPWpI1SlDrIS0UaNyEcEdd9MVZ5iLAQPuniG8lkemM57arB2WvUcLKOpUCYT1ROfTbvikTE
tV07dYSsJOpcx+sXDjrgsHfJiPlBj/0oAEmwJ401vUHfUCPj8QBMolswQxzHoWRDs8VIrZuR35ZY
y/o975Rav9g5pGtJcoojYAodbM0IJ1VV3E3+y3VA+BRBE8xu1smG/jHDB3lvxiX/0bczKu4hI8kJ
Te1yJ7Ogw/+KbJED6RZQhxM4XcC7ydCqW0daXbVdYsJKZyIM6xzC1ZsUrQTPJJPjC9EkueThRo+D
T8cvm5uCakGQUYU0S1WN+RJ0JUTrdA+3O5ygyCid6WFFx/sjjJpJlwv3yCzukf1aqw25eMhnzq6s
2W0IkiphOUV64YSo4gXvRI+ZR58cc6enChJFeDNvsUFmZjS2CfJWZ9PfrtiTqtTo0OaYESpXzVyR
Z/+MUT90mCGMtkydcN2x27yom4na4zjHzVrxdjD7goTtgrnz4jiQThZJeV4GgNvwKzInzd0dB1/9
mBa6AzvZFvs+dQDa2NjnJ+Si5nktNQkBD1o4glFDmbN7Bm7CpaA6Lscincq4IBMILYpd14DA3zy6
pJA3tnMbIs5FOLHKGMF+sWBuzN0wYqP6HhFQy0/Wum04ZHwa5t2ai18Sy7pnqdOIXZRfBuCu0lAH
r9Nc/BP0QMzXA24J5OIsDfBayOtP70GN50ey+uhdI+jm3tCU3ydRxKs1ScGQV77d+nKJiA+Res0A
j06wSf7KZ2HuIX3pR/z45vfS5jNijzGyf15JIb8kXiLMI82BrJ57RDYAGoAkvCL04UnxFLHy66LP
iXUGkelrDAAmpfiXN4bUITxerrttCdJ7Iu3DLxjf5/dqXKZd23v3tFD0a1AgRfYI+6mpWtZGpJbI
d6uVSov7xHao6yY9IsbTmbMMmakyZjXq6kxfsCot68GBV4QkRVAO6RY8QrTMdgxzK8DbyGBLspC0
Jh7fQQpf7hHrAfq+IK57D7Qk+zw36bukSfYLfhqUv23X/wxVhjMgYBQh3kD8VEsXo2FGaOS9HhTd
N2mr+hqYSpz9mcixqdluy24gozmbUCE5mm3uplhH8RjQddiluRn3BkGDyJMG7saVojd3MfSqLNFX
f2UmxtsVlptUDjsEgJ1yjt4RG+tDvBs2BA6XVizNraH58rtYwHCzChyrVSdtvbYNyNucZj0y0DnI
bC5XHc7WJK3awC33U2DsMVLj8Kx4HKEpwck/l52j8V5x1btqxNbLIUhnibDzeRNfc2XnLwhEwzSj
yFRQxSrvkrLduuGlG+cBM0+ciCVrm+5hlthgKmFVASZsMCDtTd7stmljd1eIbltiYJe9JGtm/llA
DakxpoaNlmwAmM3pmCBYn+GSg3ecPFMt0fs1icx+RHaKgZ+biDgpMWzVlpLigihEoNfmkb3Oee9w
aSF6ubLg2bwEphnPuc+TsQ6ibcKxaMGhqpSKQKK3Fq4snJYSSfAgYHYPSSRSVVuGpLUq6Yh7oN2K
cRTylGWJ1c1+n7WCVsMaTXdma7NLYPATg0/RR1Ur6XDZxIgLnSdT/6C2GCsOTVg8uJAspw4hUUCL
JTlHBcDiHUFQ6WWCEFJSbEOBAb6Mw1ANOhAHkvL8De4VOEayxPzyORUX5BS4b6zl9kysaH8UTRMf
ioIDG775Zbcm7Zpj04/Dtp/pGRRUvkbvgcnaM+iJ0XtHnTpS1BVP85qymkoQuQsZKUj2S3xwaTbO
e5mr4QXjMnNImzk+NoIA4aXC/DAg7fDGFNDh82zCte0QwTajeINAIoMyjKRa75QedP5YFAjXrqmi
eDbSThQSqZiJQFyVyFfyO4WzuXZF6+YDv3riSpqYvGaoxR5dW4iXOG/GHw6u05u2W+ZnDRHoBUcq
AvybMBxcPRYF2Oc4F3H8AqX90Kl3kcT62C+4fZZgmsHYi/gtRyh5HZOWI5O/aNNbAXxljOWSxj2n
ojPIzJtwuEtD9ZlpuT76yMl9xLu22Q2ty99tKOKdDdImP6987W8GhZoMvLtCA2bBlMW03tB4rAok
djzOzIcC3oM0uBc8UD/JOJFvgEJkT/OUqX3oovRkJoIF4YFEN7bBnjwwax6jOZgwzStFvlcOkbBA
iRWHzr8hiQnzh61wmahMMixvPCrancs6gfxMwTVomFk8AgSn8MSygeqHVvq52anFJgczFh5b0Ebf
BGvjj8wIce8g+Q77llKC6H9i1nLF6BpxtqoBsi1LxTk1y6tVeVxfJ6MLRMpM3Q5JxmNgH4fkZxDC
p4jlP0V/z61uATBrJqS/JwmYH+CBYLU5XPMLQTUPvBu2nq7Y6hdNSW/3hrZk3AuNQKm2AfaNWY9c
AN1hpbl0zciQGDjCgFKO+Yh162lCxhg4sExFdWcbnp8dIGP8t0W1vUd9BZVMSUVu1pQA9IgcA+5L
hcVuWXK6HaKYKIAO8HapKoo57w8ziREaTWnY75BWyTc4wVh3yQrjDhwjFjygvBsWpEcuyRnmxuEX
SUBUaNKR/GSxI13dgvE7lIQ0ywWxT6QmXSaWCoUnY2VMQl31iDyp+ySX007CsjaVrJFoZLCzplfc
bsmEuGXaLTus48K1OncyfGk3mvxuR4SyFXM+X62sen0AobV44dpHfT07hdrGoVTfFAW9coI8fKYe
Z/k2U9hFHQyRmcyg4s5LOtxGJIy/Bn62dYazDr74Obgg/dTlZTB3BZLfRCzHCiNN7G8OUDyASBMi
27eRh78uzvv2WPRreD/IToDfl+/bfBLv0qz6sHrX3KH+xJtkuN0lwr8j9c8VT7CCp/QYj5OJj2M7
pT98Y0db+dGF0WHmFHRGMxKdV9vGgUUkARN3nI0jFkgxkF7xSgK+su8GbNUrtN7HwmHLC+HKLSwy
bJyWEn3gFqFa60Jy5+zct3ctUv6HBClWO4/6ad0VhU7g5sMC8ryf7HwT9Zk2B6zFbb+Qjr/p/Z8b
yBC8of89rv24gpi7OdJ4Sbqj1wQfzCPc+mbApPaOGWb3LMz8zs6RPSdRl7/ZlU9xpZVdTpilzAhv
Zuh5Jrz2Wba5oNJ6GgGJuG72h4nFkEN2vSo1D1En+Mwt6DZ8y/G0Cg9aX7gRecEvZA2OEWnSvoqb
FvM+ZFQvwDvKmZSZlD2GJjHCFKIGMRZ7WPX5AxNq/ClI3FyKcaWkJEqhUOgmSsCQbCIYpeJ5s18i
NYjXDjAHBE2THHAV3ABv4+SAUYX2sZ4GoXs4JHP6relp8IgXz94OE3qDkuXwMM2hAx/XLFF+a10q
NsQhQiaqEpyiyJDzqefnbt0IDvdQ4GJMoWULHstHmAWKF2nS9QvBCfNlTZvumJFsW3c6p7CDAtyH
dNmwSfBwZak+9ZHpLhjuXyvQsddptW4dfsfi+ncVphHfNKBXQ6Vc7/4xMin+QdLj2pRYYUtvIwb8
46XBdseNWsPpDctDka9YoejJJ5F/sl2Ew6fVKGjLokhcs4s3tfyI+RYdpWLBd4Oh1LcigdvcrMB4
7kcmhhdnpvAtWiL0rCxj+zhp9D3FQcfqRWCN8HoyrALmSDAt4co6G9CU21IjRtdg2javr0Ouisc5
if0rWuTXZsUqcd1mQvwq9JKcdD7HL31u6R2fvKw3Fnt8hRJwKNTkNMV43ozNl9WnoLfkOI8vTvIA
Y5ykCbGMoAKDYnelJ90Wsawi+DRkqbYRKnkfzDe5Ct1zkMamdlhpu0j0KCAtJSFPqlmjza8Vja/q
xhI4hvjYNg32K9hTN/C4YUKEouB7Mnf8q897HpZBk2ZvjYznuAKQbP4NUUChG2YQ606YRsD1AlwA
ec3InMgSX1oGx+4YXFs+mlN+E9FFHGII4h6ooaB5IXOEGgnBffZuwfRvBY8UQLJqQGYI2mUVhB5n
Ie8tHG2x+9YEiXzUTIQ3Svbm7AT+WulAzb4HeQrtdx6id4/YBMJd1lv6psF6EnDIZGNUZi1p75Db
LfDdc9fcJKDVnRqgPx9i6kRSGbGscBMi1/Mehh3zPEsSHk0Yuds2jLN75HUxBCGnucWFovCCjST0
p5UDUjiBbfpoGGrDekF3C8hyK++yFFmeArUfhIsp/5mtXD0HfG2qaPHyLRtie+X2LMMXLH+MO6Sr
mmsoe2yByMISWNlD1UX88DjxpuxXBQp6SNrxMYeN8hcWi5obTNLB1zTNMN2C2hueF4BcUZqO8mim
zAOU5PNfRVM0XxI9zlADxq0AW93HJ8HAAK+AkQi/OEvt/Ryy7RVHqikzhIB+Qy5A9g238/SKYOpN
19c5z0MxkGbCsGmN7kjBgbwdu2CcStTVc70gy/RI0M2B3Y5rt8CW59D97AOr9z5M9B4nebiC1ERB
FOvbIfonbqflFSbJJK61DvNXR2FWqqYRO8EgWy8/Ey4TUhq4BXb9xD3oepn2X11GSAszFSQa0tHi
a7Fp9w6gIRp8kNXTavNteDdHc/TbBctU+rnDcrdMc2SmzxiPxriw0epnrileGGXJr8LO8gaRLSkQ
0gxoaBUJ+qJiK1EzOXOXjbZ4puOy4idZWfEzmYAyNCZnZ7PN2R6LjyiBeU4hdJlBNu9JIPSGgLJ1
3is4yuVp4bhTd2MyACaFcWr6hHAVlAqIwnP/uI6kxzGcLHoFQXcaEviFCCNfuGOZqSM/s1cKpZ3v
cAx6UNW8b1BrxhBHGi6xFT/HV/x4QOxESq0ih1swGN2Mxq8PsLwtMCDcw++eX3gXMHYY0XpNuwVK
wYspXHTk3bUGEQbAizwa0GoljY8ZygjGb6M23N5nTZNXMekEQs9QsLIQfHqmU48TrttCj78aNu6l
60l7mfS8XRxtkByTOelPSwxke4m5lkeSDGqPGr+i8R6CDbuN1jThJTJ0AOBMl1SmO8SUxF966XDB
rT1zuKmSuQ9rvoJYCQEBJJ+Swu51idJl2zPVNWcsSg0/MyvSKgyGwNzgMPTgec0pGOIN5IuDF4NS
lZja+JgPZH4etFAKiHCeH9e0cBvc6Cp+EJRue7hn6P0wZP1JjhP0KaW6IC0R4x5+UxH8qyWCSaBn
icKXHgtxFfYSmmOGPfZT3MXR0zIKcTswNSFfL+hPovcD5m4du938mh5914DnMAiJaVMA3vdCgxtj
g/HeLEF47OZxFBAzafZDaszt8Q5Iv4MK4OGYmOEEnnON5t5tckP9oBSOmxyDK2ZRM7SsyM4bBfx7
JdTUZh2ghuhhew4BA3px4YZLUyR5U/qUdW88BdoQzT0eZGujVt0zNUBe6GwfYH86Ddl+ipH8fkKW
yXCHSw1rliHqGwhwGC3zXdI5JHw3RkY/0gLYPQ3S8Rl5SvacWSyoOrq1soKEHn8bcvwDqiEb2hhU
snWiwdSt8KW5fo8QA9TRfbzW7bL1d0OPyiEDXeiFIV0EAukYhWONR7E4aTyb3/qkQJWhMLC/I0IT
Wi5Ki72AnfZdNiZ9Ap6n3QHPuj1OXZSd0JQxPM6hd/iOks2f4Px0V2P4AnOJWGkGcxsWDdG26Tsz
hsPOrlu712QKfy96ZQ+c5OvZpxJS9Ti3y/0VavDdQDKuthbOpAxWq/0W2+FEe2k9TipsXYIOi6An
k6N/x9Y1oKIyLhGHFhxnBCyj2Q3m3aznBBXugpXBOFn31mt2QKpB8RWMZPpsVD49F9HQlBli378N
mLsckcuid6nDuZEL8yPnIn+ROlCIo5ajrmHnoE3Fgy54mowO7lRxpdaMuTnjxsatNhURig8tqVU1
HaP1x5aE5MGw0bOdxHbPThVtU2MywljVOVZ8XzLYcaotaGmOEpc2uxQiYF9ny6qjJ5by2X7xi7Fo
P5pgy3beg9/SJByEaTImHTjlwdxSQF7zBSWjopof8sSFGVCO1p2sAfu5DHsVxme6zuaHyigZn8Ex
ZIfOmv5X/5+vvl9BH66d1BL33NC5pewAfW4RRbWQZ9sG81Rh7KjoSwG4td05CyvALpYU7VYws+OU
zHaXhw19Vh3Ur3Dr9FYGtGC3Ii9Aec0xzyhTYEdy1B8JtIQNvrYSWrz6Hqtw2TcAdl1QCYTPbshB
LIfEtpty7XYoz0AAhRZw6bMuuPUjoxWaw+KbzdqsDPHjHVkP3Toz3B0pxEhIBKz/hQX0rOqGoX+S
Vuf3Mp/1Idx68dWjT5xQr5nxxVsxPQg2zF+zCHoPQfTBoY9S8xXk4meCOn4fTV1yGkMGc0yIu+RM
nV5+aI06OtP8ruuK6C2aceRArSIVD5fuzTqFqY5e/Z5si/9mUhgO6AiVsWxxat5nLN+icp5yjFjs
Ep2oidoXzGaKl3Aeh/2EBakDlu+w/AUoEr1gagAfVooEWFbSpfePIjH0dztT/Q2cBqNKIH033N4I
Rt71EWcv24rtRu5a9Q7hHXcVAB2J2sUWgwJmbHKfDtfnAoyejJSpZ1rVM9I/7gHPbi5TaFiyU3Mx
Pnoz5znUP6LPWRcFUHDgmsEh2IbuvJEoOqOttnfYmuxuiwnOHvir3ACJpyAGsSWreAhZkD9hTNDc
9HbFKi24FfmTcmtxogkC4GUouq+Di9z3bWum3RRvBvJcaPcLj+K+Qmace8Fi/QSc4NC9KmI0GNHh
ssMVBDf/ONFzD4nnN/5sqqGD9A8y7YtLqsGao6bTNcLo+e+2TRqIIymvszZHCIFt21OH5/YwxwJ7
MBiugsTOxuQcL7a70UFfoMxrMllKx7bL2OMAqTrQjO4yCNJbiWtOQFvFV7IbMVLrdw65IohA2GLA
NxYIE1Mw9j9Y0wXn0czuOJgivR38GN5yw7BvYvLllCMW+5klDMEhGZAZDvelEd/HsQV0lYpmPNkp
xc4fxg0rhhMoKB4xa0My55CBAzqZlZZjzyc0Mhgk7CElZD8SQ+xuW1X24OBbLOA5Azf7Gq1vVoQp
8uE3m0iGeRCO9a5rhu8rhqRHApNt3UE528ot1NjC9JlkCL3jCwmx8BcVb9Bf0kubgS03Lw7j+MZh
UsNXrWBkmwJ/gDQivqqi6PBz59rUa5ZypMP22YEIEX9Dkh4eik1yeJHwCId7PIsMdrseMgiF81SC
ssTdq26vM8Su3QBz7wIUT3T102OO3979OBK208T7w0pt9wNNN3+xcSe+5c6yX2HS4GiCUL7WQ4cR
I0RuN1wojzQeHrktdeGb5JJGAwdKnEUIyZ2bZ7845DWMKLvLFgrkYfYj3VHv8YLB61DjQmLHQpD0
HzyCwwm8Qli/bIHFQTwPNy1k0d0a55pUqxiiijbef9FFNN9OXTgpXMyYGVRsK8wBZegbus7lmqez
dagcs+C8RSxDxwY5q82VR7FHeDVBjLz0fMarOYeNOnZhLwR61DC/M/Ma6lL1Nryg5ZJgivTFHu7M
8IxAFv/mJ1q8ZZGb8SalPUMate7GEDQC777HxVakO4IPd88yRPygcRp2MYvXO7NGWMSMp0ieBO6L
fNe3/fwImrEvg9DaXdcmxRPHiuRppTHuCnAQLhQJKTdIzjSX1U3ujEld/6ITh95CYKsQM950H4XX
GwNBQqXpurAKXIf4esEUznCNQX+0+UPk1/YQ5TJ4bXHtYp6fhFgpQP5MUc4h5PwSo4X1rYD68lsg
SAS5iyPHCDAb2mPuQ3fqoWrrcgB68GBzHu4hxYcPSzewEsUT4LO4ns5Yu+6ODh/moZDDiEJxEewA
PFF8w9E/woYn0SL1ThbnxOAswzC+PXkIYA8E/r2oJHob3wYhgsd2bsIz8o7DkwzC+dIAq3WfJNz8
loNa+e00+gWuhHSmxzk26auw/fwd5Pfo52o42K9Jix3afPZfB44R7o0NCxbuez8FbQkD2nLB4Q7l
hFJczByGBIfv47uLkPJwmJokxPeBn9bsExjj3xc/If/NsgF2RI03RxbJNbZbFuuXvi9AzBtcMRwJ
ojYh8/TL09ZleVhCmjN1RxeEJqZJfjMLG54MVWTXIPX7jCnU+j3OGrkfCVZw54A76ASU7JsZVssG
UW2/gEnA8NyEhdlhHKbqdIyaf1zSFDsEXbB3teUQkSknCirbku8XJcKoctNi9z5e6C8aL8MxnqW9
0GFpUVuPKn5TPIl2A8asD+GaDljGMia6GyDUHIMsIredXdwduoIRuVoUandnivke3k9QM3JP9KtF
NCaecp+To2EkPdiwXW+DduGyXMMBPBqmxD129lq7Y+BI4rECPGWElI4BcQnSmhpLF8yLLWdmMBrr
x1h9xfGHzWVcYac+lZsB2xcSBuL+1DNcF2GdbNEIjgMjaJl1Hle459MX2CZoWrZIeISi5TGO8Pjp
n5uC9k8J9Ng73Y/BTmxb8hgXnGPuINszCkB2xkgOELwCbg1sEkOaBF/3yVMx4QGQvX/C4TedUIcW
kCdD8XuzM0DD8FlUFrNHrDRtMnwC0V4+iUSx3+3Q0xuNBYVfwl5V78RtyfM8IN9WQaLc59TnJSS9
5jfiMn62mZl3OlhQ9/YWAzyUEbu5mxqo6318fXntIcBOMUZwmO8btog9nmoogLyfahaO0R49Mvo2
zgePUm5oX2HeK/LK5TNm+Q1fvyAz2T0guBarxzKB5cVYGRwRNhXVUY5sEYKXCK4NTO8PIgNsGvQ5
eWdI2t7yLBdPDgGiUOFTyjE3dMvN0s3hM0MgeFN1PQVvPoR+z3jOvrC+X+9kkF69wyP0eIfj4ymN
HDSbod12nRN9fjQBBFygY0YcnMjSfg/TPDst4UDMjmwIWb3xhWhKhfN/w9L5CDStgOxVrwL6Sxh6
xOkgmmA+4rDrArRtQY+UzYYsl35IEWA7rWn7f+Sd2W7s2JmlX6XgeyY47M1NAuW6CDImRSgGDUfD
DSHpSJznmU/fX9hZ3WV3FdC+bsBOOJ3nKI8UHP691rfWrxPpMtWzjVv4DFoSnDgXmINXR9pLoHXj
xgoKbYfYN+6sILKs1bDUyV2CHMmLo3SnX5M7pi8RYMK+rIzmPqNT6Gg0Sp6cghCZl5ldtg7tMGAB
PD+GfFukbZyuKjtO33mo2u2D2Qd57I924m51k5exT1VuYX0WTdj4mV5ikBb04naL2SKIDTSheXlW
jbrfdOWnk9SDYHscGXJpLcGTPYJGnTuNdIkxjHH7ZNEL4G4ixrfEI+iVFNuB5Zz8HnZi2eEj/47p
R6H7+yxCKAawBr47v3PckDfuEr+YPIXDDaNy92UA5JwNzUZ1Kbk9KcNQI7vz8Kez6FdHrd09HZfJ
qhHa4BVkHFekbdWq5OXqQYHX+wmK9mDjkvFJG9LC4hfjvdbIyGMfMruGa9N2890SpAFr7x1nSkeP
JhEVhPvbB8bO9oAb1scl4wTNmYYygrR20N6FEd7XUgXFg2HF5XNQV1nkqyZyWZo5W0RnozJpspVL
ncFvZq1eZ8Jo5mZv9ggF+JUpEvOgAg6vVq4sfnkzMgTNkT1r3sJM37MJiMSWmeTB81jM8QinY8tx
a+tTMd6FdRqWq5DiNO29RJ/ZNSaWNu/h4Tccj1BvRYI7sIrcSmPsy2OZ8MYL+87j5yTEFgtCfdWz
7uhrKmxT5AWzzJatYcLpL03UCz9eGvO8YAuhoqSRPq/sKhTrTojmMMnU/jDZblvwKnUKc2UtLLII
IIqu6RzYT21eQphEQE2WNCZfjf18lzskpIV7Yz9K1EPP4RHGtC9aGfHRERfgYEnDXhbqxlZ37AyT
KUqKHFE7GDZ6EpKxIG4HZ1OMb3xgzqbpG+suv+WEa4DZz3HuyK5ZSGanQI0i2DHuTvo6F0P9hnra
faPzFm9xaMtHqVuNuUrgqg5YOmBxactTu9Lk4jd9yIAO2SuzUxZP008tJndXIsqgjdN38RnrC8N+
a4bRtmlN/Z7ccuu3iHS8lJ3Q3SZc2O8upZS1N7ia8JOg6t+Jp6XnCKTrkUs5OrVZqr+ZQ+msSmua
7s1AzmfDmmzWC4xz47OTirNIPduPjtZqHm8O+yfrwmUjkrLm3VvqT0u59Bvu/8mz7MQ8Csbbb9Hd
lCXl6PlL5cw9FxWuNT9a1FUVsjGbpV7Dl5bGmNFt1OEyIxGoLsVRDsqq3AHN1B8DGM6B5efdQTjR
Dx5UcJxpfjBW2JzhKwEjluemeeJkXhen7ELQEyU/KnkR6U4rqD4wJZtGME+bFRss2etWG9UBjcC9
a0yH2Gc+jAwvkVMmUEIyDA9kV5bfoxPNuJAGORsk9ceWpV3HnGjAb9lr+ZvAaqSYO66awRuIJ6wM
HJpDwyWyYYiO14OmuVduQPehrLLgXPei9XoGvM00G4WfNTPyNb3cmQvzEXL6plRCPblJlVwqrSw+
Ri1DAV2CEv8n6MprxvlEeCMBOevvkYd/aRHdU5nzn3+//Z4vkhQNdFH3H//+D3+3/S5PH/l3+8+/
6B9+T/sff/vH4Xfpf3Qf//A366KD17n238388N3iHv7t6//5K/9f/+G/ff/tqzzN1fdf//JV9kV3
+2ohOuI/bJO7RYb/996i25/kz993+wb++pfTd/WR/V+//u/b5xznDyQwSynLcC1LsnP1P7fPOfof
+FaW5Zq3vzji9k/+3D5n6X+wpNREjmRlHVukDND2P7fPmfYflnDwR6VtmZbJLtF/afmc/t/HeviX
/BNBnmj5HHZj0mDNy+ba5nV/5rSb7xvXWNbS0bSrzoMS+bwbcmMVa9J1tyZUyDYJVf9Qpprr8Rrn
Nm3yYBdH6HSuZfY/OdQy0ag5/RytngVdKdva8KyS4TvjVLvWu5xRfuxNBIZy3OTKZSGlLaLHOkja
U1QO6UqQG0o9/sBAEfRq3zt5ED4uGT0t4WLo3ykjgU9TZNOsGj1VO6uM06ur5xR7c9M9LSxMhv+L
A+eB4cbYI/w6r4MuzT0r5bNPmKjkjSWgUJW1Vtcbu7SoqO5y56DB7OqrUE+de7MOOk+2BaRroxV3
44R2iE1GZ0YeqYcgD+eTFY31S22W9Mh0Iz0LHsxGoXyjg0CbEL2/46SYrrV5O2n3faS9qfG2bXKA
6zrV8Vzf2/og10mcy0uH6uaw6ebA0IILlMtpVwfj/DAkVfaamzJ8jtPaBixL3HFXuzoctYis5X0o
u+6Q57eDGqZ6/BqoFO2PlbMOW7NEd8Q5rt45guNCU/P0Y/W1dkpE3v8m1qMfk9adWi8OJXMvkSSo
MhRnFOzFecEbN/ymXay7GXMjXpl9FNJnqxJT+DXpyJdAwFxACTvGV1XP+VcJmbpfurb6ncqKVlRw
T0qQbo5kgZvrt4ZtIdSLZt0M7aNRODntoU8Vdi+uBSIsJsfLLcttz2yqtgmUreIUeR7QlY08enGt
hLs35FMBAO8ngHeIuWO+VQhbK43mADtNN3UYCcSA7mTdcscLJn6oTB6UgE47Bm7L18qf0LKMbWzF
mdff3q8aimyRLJ+YMjvDzbeakTY+5BrUMHvsTZZtD714aAtil3UOog5ato6Q7jHUPsYkYfGfczHx
tH+SQjMwBCYSb4Yp9N8j06ZfOMYP/Mj4S7eddg0nwN2ShSg5/NeZjA9rGlFOiCaMwCzn1mrSQwN8
O7WfttmsXME7oNPcrRqVxpHs5la+Ezf0zTRd1kGk7eM02Spik+/mPMmNkz8YYqg2hZY+p0Q3M/2p
Z510mUf3Ve/Y+4wBPo2V1xYOqm8xXA3dwZ3Kx8toBSmubb8NaQc3o+KrLtB6DAf70ghekD73LPuO
vChebK+YWRTdOfq+0eszb+L4LlKxH5byzYnD38pIzn3T2OySlt+xslGJgxH7t6p8Q3WJL0CrEbIi
B6s2cIhlaAetC4+kTzlIpQbf9HhRkbvm1egJUPWV0TCRijy+ndGvOT1Rz7WrQVHzQt5S2L1tcbRO
coi9iddfblcM1QuMlnJHP+MIO1q6XHXKSTAruRJxd4khxvmLDhPTWnm9gXkJVlklxT4X2aNZFz99
9jw6i+5Bn2Flsx5mZXF/muhFiI6GWHMsK/HtCU/Q/L6nPpSTG3fdkwIpuYyLzgUyfducme4cdaMD
suICfM63jtNSxcoBzoaW4hmbqmET5f0MXWZh8mle2YRXR3XVJtYmHSk5VD9Fx3b3aA7W/ZBPvkQY
OSmxfKig4pyBJel8iLnqGBtLl5huErFbN5hEfrWbpv+YBB8aQnBzHoUMtxSfJifdrHBDw2rpDpUh
dH+ojOAuLW9ImrYsxjNWH4Inj9gDJ6+zkGP1NY+L9aGVY/y1MOx/Wxi0l7BpxR7EddwEbil94qEV
xUDjL9lp7bYkrL2TmvErK2HcXLb3rFSiyZWDh7dCk2/uYE1hD+eprAEshf3jTNahCUvBrBYKVqDp
5Ro86j0D7+noAPGFBnJsWHl4V1S6WmcT3TRG154cCyCwywfxVLlVfzXFdMANrS7xNHz0ADyXwnJK
T0FY4u2WwTlQdv4VlIH6ynJUnRWWmDi5CbdqGpig7kS0nMIzYjoTHC0pr9NcoJSECYuSgvZJG4fZ
m0LjCg/wtYil20QSjUpGtvk00AvqYxUx8KGjTjzO0umYmU5EddqiXkmtPuJsjwYoQBd8gA4gsiSA
vkOCdRqCfpYR9A+vDx6pIW5duzi8c1wj2+XphJCRj1sncC3fADIbyQJAMvpzpEChg8huPiu7UDsJ
znroBrHsi8wZUd810g+83AUX3zIa1ZrHWOaLuGe/Rjr2VumnXGdNc2/EXccXGvbCzHTk8dupNKlZ
4Vr0HmzQ0co7+9R3r1nV5J8lwXgvSYWx1mvIo0kvJOITYqLKga+7LN3wUeS8jAuUSDIlzPEai23J
7NvpTFzG1M7NxDe60q0ec0BhczpW8R4Y6VL4utAXUMrRfUmi1HKoZ1O8Gtx4XBUOsJdHsy76ftGU
nugoblyqZh3K6BIiHnLECsEdA68Ls2IbtSjTQyeVNyWFV9vtZnGa1ybt/HESP44+oSrXk7GObBQd
sQzPYwn83y+1uo81C0CBW4lQlM1xGEynsmDQYoaxgwOPsZrz1PTsdpkBXXlxLLevyuyelnWwKc3f
muoGNGL3AyDVE3Yh96Ww+Qz78TNP66NTKoXSopHgz8bvYcKWWTUadnHcjWtz5OmH0x5jAgzmztJu
m5ImOGQ13zkc1V1gu14Zmi9AylrbTDdjULmeZYV0aUj08sz1ozjbF9UApqW9T3ZdnBZDSS9mZjjM
w0gke7F+lGlx2u1JF1jjnaUJBPzkns0rK9TMfFUtE7KxrX+plFwVdke3gpHxYsn/MEarXiur/Zl1
Gxj+bMvmbcityyTCeVtaOF/gAavAcVeslc+/uw4JOXR8nkUxRmj9zpDTHXr8b6/HUqC1EQF+scb7
fpDplS1W+oyEQ50OR9aI49T8FKRYzMBEEFT1fYt0+hoP/c6aHgxEbK8PvqI6MEGc7HU3OYTMySZB
ZcJKd6dCiza3MrMwGzZtV7xEBYpAXOS/DJl7i9L3s3kBWbvPunmvt7Z+l9QkOvhYfMlC+FjPnZMQ
tldCAGESLFey/8c5LjnSqsvQkbBBatvB/3P8NrOXRUvdDeTlXqbtvRPbBg5rF6o72rhWNWbMfsCN
nJgA7hTmXJtp4rFYnB+TRraseYycqPaKLn0FI+IJHQVf5PmXtZ4f03FKvCkbPu0lvloj2m4NUOVp
yBi9yN+dG/RS19JLdbZC3ZiCKJAnlaXGClrfL/Tpdc6J8FQ9rMXtxyTNJNvYuazvYavFKbUf6yz5
5UzFXmrgjHWcPVg9jI8dGCuMYSSMVlv2bPFsfmuxPLC9HlIgKJ6HWH+iLY9Ibd4euWZThq781XHj
hEcAmbU5c7Cy4R5EWo688lgaZcvlgrIGhV0CF3ZZUqxcLWURWJ69KXbEtAMRGVu06LyjuTJm7jRM
dS3YyjwS3pzU1TotktNYlMe8Yqjtp+KhD0GRughz23my+pFJw7CjR1j4XTJSgkRdnd/GJXc0/lEf
/04ceektneipTSKfAzaa0gqG2T0a1bIl2OPbRn+h5OGQ4uNE8GirYAiNFYvohl2Vdk7ph1xv8wIv
FIak2kKz5sOwNUhiyYJ5kJa1nGCV3eEr4a7aSFUtKxM/divtft84VcS5Zv7mwU+L4gFsKdv383wH
tsRMtexyZtOY10prYqNKQ68e5RxqnkqR0UH/7nSp5FGvyoOrIAWy5IEmmtk36F/KyHOxgOuQaPpT
w8hj1tZnPTScFDp5HloeotWAHr8Y50BC0w5JeeSddNSD8pc2LbA0pnOHorZynHILt7iLsizyqEg6
68Y5dsw9Jvu1SLSWT8QGputNblaTpQK4ncQ9SLronbtu2+hda/P7ZJGrYQx5bnQrqcU8p5vqyW5H
chB64xangWr2N9SHFfFMjmHD+MkFy3uY7s5tnKWkE/t2wwv0B62483g9HpM57vhhhydtAohx9FeG
KWoiHIoCkrhn8HH1ca2a4lHF6lQWJqHypkx/DeQ4uE+M2zMp4XJYMrJIpbkvhnlTFlq9d5vfjR3g
+hp81HG0PCreLV4Q/MI4vyPCJ3Z59mRNFYNrppVQW7xZ7KqlEQ/VLkjNiKCSXLzCMZ0vwpzTe2+7
p1i7i7Vu8i1akpfcOpo6f5yuG6rVjLrPubdmAOpE5keJM25UR31tWj6zng3Gy/yd9lrKs4ASP4vM
jlaLLUVoz0V7G0PceuO2Xbd3Sna9E/m7LSXrHvPRirjFaoefZ2/SVWpfi9RKVmbcncs2/lKddmV7
zG5QMt/aphWt8LQMIIpt3eveCBSaQc8Z0SYiSTFY/CDy4WQmxiu7EmrPMstjmXTfE4DliSxsshJm
8TnzS7qA7RLDEDSbVDO3mmu8DibOIhdz+2CE8bSfdGwKwmwxiTJWifKIfI9d21yXUzhccidfrk7E
JYVw7tmNBMZJFjjOqriUdfcQG5C0bt4nHvtpjlZlN/uh6htfK7TPvI9+L3X0oXCDPG2E6aARGxnV
bl5VWTWvxajOuTMRGWLm9cPO5duo0q1tZEdQ/IRHUdJhcQnnQbraU61l8w71UmIDOofRrb6bqBtZ
adtMB8tSuRfgN7I20wi3YQZuWNFZOOoPfPI50JGM1xLQIGtJgJIxc4iLYQpxeeb3XXdDuICu0TNC
wkfoA3Zs7jNo1WKoTR9h47EV02bERt9qWpd6STcc6iDf2Un4ZDR5tZ1Aeretmeu+46rrwiSQYBe2
xJxD95yEjhf2zleIWopMk3wTeYJAacTaMBEF9LDYsYngkruj18+M1IrJaxYlXwr3PyyfB9yUFfbn
NoziQ51k0KBsIV1hmeNVQX6NLCNkJNXK1TiLDitW50Y11bpiq3XS1Aj4Li6qkr2/6I2xWzCMilpx
7KwzP7BJBMUDjM2sCRydITaOFZxAr/RDLgkVakN4Jum7WVg67wGyrWc+1VVTvzQ8pfejQSQrsjHV
wip441F7Em7wmJElJnuAdpTywjCbseMv0ZmEwGthTpe+HtO1PY7tMSIGVVX6J/Hp776kpG6ZjZs5
Q/qW4fxqFLivKnEYNiRDJu/VjTZ0/bWw6hdjsJ6diLeuTeKrDrD4ySjpBrNVV6Vel+UbdxJPOeSW
WbFEZGw7btJoT77mIsz2k10Gz0laeyjYF9Sy3gtTeHWAiicKiK+NWf8EAfBACcfgIbCXPGRjTyMX
vNFkcayj9CdVdumFlvZgackFGoIrPSe4LMk/2j0vnoV3X8rVI6KA+3bRPkeNZy0JhIWncQa33o/t
V2uM0HJSkJqJmEelu9EXQc42WrPgaROI6CcBnhw7MuZknJ/DZmB7JsNohbyy6ktOJ9Vc/7Ji8zNz
eBMMFTX2dF4la3ZcnHNpq21V6zq9V4HZg6xp0RU/mLC7y/zAwelGSr7yJ/asIX+gIHHdQQpT69ic
g6gq7qwurl8GqgJWRusgAnXxW+8sl3ku23Vj2Y9lyA9xMYkwxgwBZiR/VdPEwWNWfjYi+vRp/ZhE
2ToK4tfCTqZt3thPjaHuC7pEk5gaoiq/z+SzUNLx07x4iRtzn+IctJK9mlpzjrqUfJWqN5ajLZwv
+m6taeItL4SvwbVhtQ9bO2k9KI5snXEpqrzCRyj34F07N7F0LnRrnUsrYr4MyayGwL3UD65Qe1K/
U3ry0tweLrZYBVK+xBks3JBGG6VV+7ZY2O25bMCxHwawU28OIogI6r8NPdn0IsWmviEMIBtGfe3D
/p4jbHlKw/FcOgsnDjD8SoTpEV2An2txaETW0oel/HqheTdzL+TfKQuVo4fR3qymKplWUi9Pveac
XZbsMD+n50CImIq5cEfHwiYTiLW8n1I9esiW4kVMk76xB/gnInUILuyunVls6DkFqAdnBCtpOk+N
wbjFWSD+PoT649S+9Haxi/HHHdv1eskisRztZ3YnHT76C0Fs3SaQpaSe1WUkm0VaTG6hx7eJGTgb
p2FQ4VKHwT67S3LQhHOEpDhz8ARck79xl1ZRCvY/kFzTCWlEJHjZJqoY6ueXPiSDDS6hmurRViQX
VfmCw/OL3HhC+H62sKcf8WYRYDn790G8hfmfN4net++ZYbxrenvQomhtaUFzW1cDuAlNTQeF5fM3
F9xV1rNH81M2zueh6+64pY7Wkj4PA3TJqEjIxBUh6CZepXN5kIVzAvnY2jY2frBUxnUuexBGih7k
0B24KVhknHuA/b8oCqUIS9N2VlJdkrF5TSqmNkM1/RbvLyLwFlQHk3BkGiHzSUEa33rUwZGc3jnX
GgSvmdJJl30rkly47zL1DDSyrOZoZ97Oys17VdmrrGdBbGKO2zzEAZ9PEtw7AOi6w3Nd/NrkCN2Y
jPahbOhQy2qfVT4rYTN8LmN8UhZnv5we2rxtvaiuvWRM75xCUCdt3cICxpceab+sriAvRl7D1y33
O456PDmX61sfeNYNaUZ4qe3jtVZ21QvaopWUgQ/3OEJ5YglboV/P8k0N3VvGYQlbfkyPATvmeUw2
4Ymw6U6m451dL8kmJnQ4NyVj1rB4rLm3dmXzKGR3Z8TZz0jY9dnW7WYjpGp2y8KHMqTucC0W1ojM
8Yze2dbN2u6ccevmHFadpD8oU3VkltKjFRi7Qr2Smk7XcwultmRfMWHCBS6XHUYYuXRaaDaTEjSs
I4O3LHchX7jDY/3DzcInfZiOzhBs8uUhMxkcqfzRB+cnZFInmEwa2Xo3s+ar0KtNtMTrSbbrVGov
slF727ThEskfT8OvJY32S5H8nvlsZ8m40kWPmnnVOOd1Qh10O7uymmNaER44YncfA3pPK9XuEh0b
uzO0ZE2oCBMQhIBVV8N80ONQ3Mc25noDjqm5CFPzr8SsTQ/BeuTN6xLoSJ6om7vgjzDeOpgCAdJR
w/EOyJQE4DSGTzZFAEwQPFNQjHjeSRansPiiLwAO9ZQxNmAfQWZtbEs822xhwkcxLumk0VYgKrru
o3bcxCxWWFFwXG5mJM11Pd+bsfM1VQ9NLyKqHfnjAPF/8fbmSNiFCQvMuHQh8U5dpxEPUB+wfvAa
o9woPaVnBXFEtcwlnWdqebR1hLRgEvRTy5XV2tMjB7gzBCnJIo2MnXTKPbj52o2ZXaUww6McMuU3
k/beN+n9ECN1a/FvRspfDobUOq24ZlLmtz3VEpDAk0lPnanfRflNA23sVWwFth9Sk7AyMAhi99t0
eDaxjX43RfHVnvqe4JQh/VIjF4n6jUzc/HRoHRpvTn8QcXEosFzoe/bjHIAV+IOKjiWuDm7MiIYQ
zYTL+5JcJLjXYLpew1HbAz/CSY/o5ekHe9c6Eekd7VL1OmpLG6CvTvouCsANkxoYIjbfrZ4bZ7E0
P6I1SNZSepMeU+ttdNx9BOuZW2Zb0+8HKdtdLhL0nGSxn4raJYQVU9h1maxS7mcUHlBKY74nwVV+
yBYRjYdbSEFNawAk93ZOUtmlE5Yat4lF0WVyQCK6jvPo6pBIyp4Q+yf7Kav0ofO1IK/uQa9v6Ug9
GLpNYYh6z3MH8cDsN2Ycf+YzeQ9Xthe3LyMfPPmLkOCxNNRmSvJ8NaXLvaFhxw+U1LeOXZ0W5IJP
yOTiQtYw5PZMnGsoBoT7fkZKy5yako8hzJJt1WV8VqHZUClE3wgtLhGoqt7k7SYwYtMvWRhxlxP8
VBxgJgaQyq63QyiiczH3+mMUWWJrg5dsiqU0KBdOLPd3ZSQa1g3CddPRQlBaISEGDl7rQBEsm4DO
b2OGsV66HtbfBV6NdMyfCjMeIRggwqNHuPmeYyxQqPturXr+jGnR6yVc29jtCH6Zd2MWpielYv1B
JQPJ+9GRyz5YCo5+TPZB7KV9a0Le0YyxHxa7/wztOtvDSnNoduvF08N2HUhi+brGSFnVC5cNHYxH
fqLdrTxEmhuNLUyTN/HZ7jrmHNMLzGYAPWNdFQyEssPQK2iV3eoyzs8A6M4x0JTTeSGY1s8U1lHO
eY5bxh1V8rwMbR57oidRxNSpqZc+qUdSVCAZED0cr5fUtfZ57Q6HtmG22iSBxptIwqwWq6UVxrEO
R+amIe+YmULqD3onfk+XXPtNmhGhJWp6GxKPKvnAyKuN5F9XMGlTSmRxxX6EtHf4qB/LSVbRssGp
hSBHdYMlzY3pKpbKpNLSbTYdt0i6SoKg3cKsVocQIWgHzv/m1OPyRFtpubVcThm8rwLyUvV0cphn
LmgYt/QOiSHLaEKWKghUBlkJkM8+ehhRsc5RP1HclSJBDRRXyFURlWI8c9bBlmPrJgxV38bNsjf6
LkRR5+7/bKJEndq5ny6E+N0Hx+LA7umFrd1baDtr6lkpS9USN37r3Ki5F5GTnUejFAdjdJs31w2a
+S5tKR5g92+VH9HY22Clq1hr31SqOo+4E1NlCYf/Q/GBta1CDU4+LPABd3DOANpBlQyIIuGM/Vgc
soKQVZQNZIfztKNwZxn7CrfcnOSFB4iNRgM0djLtOo52Wd5Voa8q3OxxKG1zY6JfbBehBQ96pT0E
+Pek7R0ei8Bh+d1CfODXog3ti4OWu64zg7yqGsI9BPp03zilBRH9nju1ZD+pEYHWdIb7GC9W7k+m
Va0XU1fVWnZxdKW1l2igW3aiWpVNTlMAj/iHYIysCwFFu9xytwfhUQwjR8ExntDanZF6sdVUDO4+
s4LlUFsR9QR939SGZ1MatGyctruYdhZ4BaVsBAQKXEtd0+b1kNeKrHviZr/5/yrrK9GR8sQQlaDt
OevXbi+GbiINkAE46GP3FFqmIuwYj/JXz+HqpbbViLih5vGOXOt0RGXr9l0p9WNJqcF7r7USSQT9
3CuLhT0VkRHcN8q11kDl4x1KNVME7NhHLvr0gY1s1XCbvp1D6GbitYbxXg0i11Z6UfTXWtWUITiL
3KQUDP1q6+jR0fXomoQDIGLcoHjy/FRvAAPhuBmFLXAEC7URtDfoF61Zeu1xbkZ1UqN6o5VF/+7R
ilcxfZU3KuoW8WwrzmuNcNl3qnJ3n052FVyMrLCfFitankkMbeyWdhq4kWf8SpfNboKqtkFDFa7m
m8036+SyJ54KdGiMi99OwBCutMTD3JXaSyyoahuzEpCXZD/yTkJYP7fs+YUfNw1awkXQowUjPegc
fL1sRsYBR228oUuj49wu1HP0QlhveuS4Lws2A+k29hInyFPhoEK/QC176d1cXUE0dLV3gRUJrcJI
0DvfAZMno7xjJ425pnqHs0wvSW7g2ydPFpDRyq3xbGPL4OQY8UNNEuyhNu8SsAM6vVkXkeY+xAvv
cCqAzpk5tIeZgvRra47t00yrC3XpXX4fRDNxarY1cKadqqVEOwKNoULZ4EwFM70mP+WcqtQERp6K
Eja+KhZ98NiM7k6rkOvlvhFN1+xmPEaSO3o+XJaZ/oJVoCq2Uy6QYCutmEc/19VirIuq4rRhW9R8
JeYkSOF03TqsiyvStkvIx0V9dWnuA+cLUALbObB49uGgqKYePwON0ZDQ+HAm9s/au8CuzrIcCk8r
pMx8nswzzTlGpZ6GEiDfd5Ud67ArYfXBGhJF5kowG5V5i96qhVkXM07URGx03kfWEMfxhtYe0mhO
Qzoqgle5n5th+JCw9NckM/CtiMoJcqvJ+Jr8zWqzpBOuQ/KIZ6akID+borfbnek2um9xiW1pGYCr
0dzopFrN8hGJi7u5G5sfG4NqRUJouZhSb49issI9lVNiTQ2H/HMPyv/HvJx5Wzn8P/NyTx9JnMZt
9/EPkN3fftPfoTkl/4BPdm3DcAxb6PRK/yc0Z6s/oOVMRd+CcYPgXJo//4TmhPEHtJyOEGoatnLt
2zanP6E5y/6DohfajmzHBaPnK/5L0Bxf6L8swgC5FfwJbg8bAb/nSPufapGtPDLmUJjullDBzedg
58CefsrsWBeV9dnVpYyZrmgc4cmFh5siDTM6qLUYA3AlmIHnsi+ndahaTmlTjiak53Q+VV3K2yGj
8u917s3khV8znpUWIvrYtf6W6K75GY6JDVg+58DjHIGGcGzWVki1zn/5PC5/7xn9N97Ul5KoZvvX
v5iGc/sm/k8BKd+kYoOaIaiyNA1dF84/FbUGZs0jIZmMrTmqdGfELcdd11X9YVJo4RtStQXjo5Kz
z43eDew1YmmLXRQsjpmzrxaawi973bqi7AEwTK765UZLiAjj4GXkxWiBzsrI2QgzDq9ALOZuNC0W
t1NOShWnlM3/Yu48liRHzqz7QgMa4FCObSC0yIjUWbmBpaiCVg6Np58DzszP7p5mt/27WXBDIysi
kIDjE/eea2C3syKLwnrsb4Ycnc8gGJJ1gkK298MxOFeS8oNtJBdENCzrI/WJdL7dA643t0ix5MeY
CRZlWAwMY9vXyMMVA/t23aGpSI6Ax1azrdm83QFY/hxJUPnVlk3GezfMDbXDgKXKdSNQNFhtidqQ
vvZcsYOl12DlwI4GJBRygOpqJqPTMmOp6i/ontVjWtL9rjujjr6AvXlvNWRGgEpTC1mHQoClXMj2
MbQtApLHgHfKumJW8YzIpHmzskHA7cxm1kyWljBtA4Un/Hl0E0p8avMXpkyoISZ2hFjImHi7rHgv
EjPfwW2CZNM7urcPOyNam9Js/UpNMI/LNLlBPCl3AZOyba7ryS9ZET9XdFFwJ4NEMe0JRXe2O1dc
REuL6DIYvhheUD1lFItb1E1qj28gvQ2IQtdpA5qiLnt6jWEYf0BohSgxjX3+DZkye5uD0DhNOut1
ZoMQKBOzfrG63Ngy8w2f2yDR1lWMaXKFLN/Fq5Do29iyJV22qupvD1E6A0rVokYKgXvBDkETEZX0
qBqVBuQRddRMV9xVXVPuJoTMa9mJdhtXcfPRSm/NnujO09WGFRLLORbm+8LELORIvb5vK+QPhVGP
65zuxc6q8JuTSDtmbpn69WyEYJ7AzhRabm0jxB+HpMiMFymZ4tul2e5A8fZ+kun5e2q17j2C++lX
/k9VoZVO8SPuReh+TTx1fhpb7boypv48S1t2x6LUJ2purAr6LEPGHK3Hnt4ET7gxzQDNeBFyEkAA
AI/w1ZoLGTGsSuwY6rPmwV054ClRe1TuUljStGvTzXY0+RPn3CVKlE8tXG7sftzWdqBt7CasryHT
i2rmkoFGSG6DNNK1Mxb2aZG/GKGjlunBsQ2NB+zBlR/n87dTWocObU9VVt058Zp8W8DMnUMNjAZM
O2Oq+9dBGMfAE18qYxVj6uFPzcAjqt3NLv7IjLX41Ef3Yxa/lO30pBx1JCPzSQujxzTOH0RU7xPY
th5Fu2QRThTAxYRzEwQjXJ8EEhOKo5Zm1+VcU09FoT60ZHhRLq93qA3MU5HCom/fZcHz5Nk0dP0n
PfhTlIr3KZrai6M55VVTXoBmpTVvjWCGFuELYkIx3lWtdk4n54hmi92DsbcGFirqZ24uQExLQ+1j
OKu2ZxY5N8p3suZJ94oNJxLVPcOBuWPNblXy3MYYOMkRegJzdi49dkg6aXUYkMPZ3uswLFSMlaCx
EL6wTDQ3wG+/MtZZvlY57QVTbnTIyjzdF7J4wsRsHxUgXTDhSf1lomBZJzk2EDw86zTFMdGWbxpo
iZ+aZ2pELdnHZBieBjtGkWi3eO/sfiOKLHwVY01R1qMJAtxbZ9Gxz2dch68DSmG2n92mdOTspxyY
+DLQ177bPQ70yQzZUrE9FPVDgg0MLxHHO7KvacgAX8ZEJtk5EQ3yKWJQEUdPiYkmNk+L7yDl3x9r
Ua+wO15at1tZTB79pBseXHB3hbNA9zvfqDFgSDs+Imtad5H+Ppf6lRXDxSX2cpL9eQBXdOmdod9M
cXXPH3c9KrmPerPaotaKNlXUPLTzyErWXUb+zUY40abUWpKVgvlAMMqlVvbGLg0f2G7tu94Yrbp6
vhOcVKCL7sWMAUkr3ZC4UU42J34LY+dNVNXF8vhbxcp8TVrJ4K64J5v1mirj3ugIR9RlclQwRGny
vDPqhwh6Xg/9DKtsGoKbgs98TeBr81A/ag34UJd/LXQcdNUolpcdZVm4dPYj/N1ZsK3p2XHIhran
qq5DDxNN635UQ3EXgG9og/ADNI4PxI6eO/Lc3aTHp1kulByv2QndvhgTQ+pZOQ9h150ylORoiPwu
0V5sk8zSQUM2ZTEGyfv7lJfFklSy1qG9YYJB2F6ahyEcGNTNHiZrgWiPgj5oN7SAkGOfRYtwKtNI
Y43HztvYqqZdDb1g3xrqPOb2Zaywq1vVT56vaD2G4DRnc3RPQduRfxImKYvSHFseK3Kf0A6DWcH4
FEFzW6c6ORGrEm3ADZfd+DRLRzsWjvWQ2XO48iC1rdqCT5sTc1p7eYbeKkUSxwnscX/rvAZdbtaw
lfuE3oa/P9yPkcriSOAZ5MgxghzdTZvW/Khw+EEvRNbLXt/xPWhQfh3TBMZSwxo0adw49C4N2vxt
n9YhwArOGNZ84/zRu91DUCIPa50rAwXzZXQz5lnMOp8llJxUZtue3Sirz6O0uFKZvWm8BHwyoJA8
GS+QXNv6RaJro9Pmz9Ro8S3Xl2cazG053S2xPUNhvACOe4Y0ytwF7RP94g+RE0IWBFG6tXN2SPC6
82ubse0dzOYdstZtxkmF97rCHO4c8f0fktnYu0b7Ikld5UZMPjo1c2oJuV0k+Lg/C7DWWM5IIqth
TtKP0+x994X7XE4oYCobvWpTZZ8uVgyvJTktJu3Ib9rxwAofbR6GR5+SEoKJOLCz3xd1zEqgeoyS
6Dlr4lOgocdiur2KGK+6+McK9djpzT4bk/WYexQsUKMi4GB1V6+MErXBbHq7aIiOqR2BsMzrYyJN
AdnPfuYb/1gwJ33AclXp23RAzjX3+tuIfgvz5nFK21+IMy5eWx+Vle885f0Abf1QacAEK7kBBGfv
grB9MIEH+7gyLLAy8TtjMOhzFi5MR3OPoTudjA7UfA7jsmq58yctD1A66fs6CsCfAKOp9Gg9j+M6
ZPnklTmzcbc4N2OAKUALZr/iRl1ZwyEeo3pTJ/U5kawpek4wXK4ZXM5hXtWaugmr+FR6y1/LKuJd
WKlurS0E1ApT3aYdH0PQMr5AuckHOlvZVaeUtFNETOIltF2Uj138kCAwXMdyAKqDOZk7Xvh9AypX
DP2+1wW4+7i2AB0C7SX3nS6ATd2uNJLnEWwqiHe17ToDvG63MRri2yWtr58soihNAg/UG0PAfyEf
QVBsb/IpemuNaofk6wjk4p4JIrRXTpRV17rvnkLDoyBwQ1lBDo2C3NcoL9a9E9db26Tuxpf4CYaD
fj/jpMTUv/HqWl/seS+Ytu6Dmdk8YnJgjbiBvcDh2tfBz7GyYSpN92VMHBBGNW2X4WQrJsEFHjkT
k7XN2RRNxRvZ2vGR0CM22bl3MlDdvuSUbvswlIcgRjvUK7XVKyDrAOWR8Ua/DA/xO+jml1TrbpUr
XixL7sMA9D876ZHxhd8uN6WT5qc6WhSAnnsdMwldOYJ1pbG7oOm/aIsK2Myrd0i76ByF7rEVYBEE
IY6Y78UTUDJsI9IAqkYZqPsZ7hmx3Xudgxp/mW87NTj3nEPXfa0DveZog1ocCbLRslLfk5H27M6s
asxqhNGy2IWn9sXJposlhlXtzHsmn69OOPv54kHovH1cj89EEi8YgV3JRnwCORw2ybZvJiBTw3xi
lHuKTf1n3ch+jaZnqc1OAgKi2VDmeHN+ms0lh9cmbAmNwd5s7Oaj6oJlaz5uUCQ5fqem96JGsD0k
8wff9UMO4ZvV6HiWMHczVs5Xgh05ULj+U+bZvTlFZ9XY4xqgurlOQA7gzreZUhrK5Nq4Ij5qM3Az
GR5aBvgxM74iqXdNPgLmBEtv1eFTge9nV9kx+HBmVJFCWTRY04VpZLWqPGMTmrzY0xgNcM7hGrJU
Mh9kqI4w9lkFxfO2YxprbZyUY0dXDgc9Q7i07RCMJOvZNn8Z+sJy6s/JGG0cMT1pujNtyLPcYR17
UaZ6yFIy3oF9ccen666pselo7XZI2fR2yA+fMhMb0hqrPoxmhxR2ZFU816A8OhrGXL55bt4Q6dul
O5hJA8w04R0Ku3fua8rujRpdlfkBHMsDAufioEduvmy1wl3bzObPqrXFK3RzEA7G4M4kWBKaFTFY
buklVsk4GhB99OCaNFbK+LCsoS4TUKAdIyRRX3bmmG86Lhi0m2MBI6di8wO7OzFYzUDA2E0NA0g/
Kya38nNpm09On9POoaKAcj8a5s+UToMzY8myo2pQvwanW/qJaDCX/hwKvqXVG1w8xri1a6VdR9Vn
3+UQlKe+jLW9xshtk+JlOAwgWvf13Gp3cH2htozY8EEmj9nD4oLcBi6Y5BWsN+ctFhImcepoRF8b
hL45rL+2hYf5fnJl/W1z1p/xpRQsPD0RwA2o+y8xB9NRtmn1xpYcy142e0zSs2k8GoJwEj9yUdy7
kC32gqyJx6Qt5TaGu7Xv9DD6FuPcglF1VaqtTG2AeoDCm0jd0AP6W+fl+Iu5sHbNg0ysMMQfx3GC
lUp21G6yapzKvaOc76CzxhvlRMf+leyPO/LiYxoXDBmYgmJOK5B1T23qwHo1nHbfCs96GUhT+ChN
Lv4Y5z/nwnMfgeS0G9Gkql0xmL9rTfMAyviF/FbEbW2s78amqTS/lqXYmGVUXjSWpTtVd5IOq+x3
SdMswwXN2w+2xuC3Kx3tkS256/kBeeI+BDJ3WoWFZx8RzYgIyLCpnmNPRj+HuQfO7YzmQdl5v0UL
Q8mMk+sCXl676ESjEMs9tEdSZspt6CFGJ8iw3409kviME72m+5qo12aWKfteuiy9Gjc5GKXdnLwu
HLfTAPxLDegVUA+N+0EGAfkudvlah/nw4TTtazNy32NWCemldoUybWbnoRN/6mbCuVphkkzplggI
WVl64PlTqhb/RJ8xKbG65MuKWCbDa1s2liZFo+4aWM+F664SMwlujt6B9dW76tg3fX2pLQcPJw0/
X3t8SpzC2SmjreHhoyxoHPuuNunlymZRKInxri06h8daG9x9EyLUKUHxI1Bs5k8W9RlCayN6K3tj
3PGGye7rPgx+JMI2D05Ihc9/xEPD5vFSdz0AXI+02meP42OvphjlUevUmAYnJ5pW1tS49F4ALMZ0
WLxIAbsHRzAxIyeCLSx4DcxCsfi5wAx+0ELI7y6spu0UDMG5rKwaW0U0vaaTCJ+CwR3XJZqIq9UO
chNJHdaW2TYbWLWTP4vFRIfhsKauCdNjUOTxVXfZgdBwNlulxuTV8trihp4hv7qYaXyyIfSrVbrD
Pckr/TnCifCeGrzpHJSQ95EhYROBKzxZvdddvXKa33k/sBewZYHxt7S6zRCl6J6EncUXUtalWDlz
WXx3jPVxOtTM7by6uNke7vOiMcUz+WbaKhIsWo1JTU+62/CWodNDa+QVKJD6WavYeVhiO8fBIsxq
+hPdSnzw3Mq5ek5UrWEBkYCzIHiw74mnqogylA9lsq115DXO6CX7bpK4ghKgK36rG9WH1kNU5VWq
bxrDdbGL8k+3JQiVrAd8IV3gApNkC5gbpbkxbC1AItReqyF/dGoogF7QL8GBFBUiZoqjutx6nN2m
xxUbMRH1bJvOGB0jcZ1z+wZuCCRo78UnVRbtczXq1tEIOrlJ+iJ6nAE0bVjVU0BKt0I2jyaWSSWJ
IoGms732Si+nWJts96bpWn2vijI7mypM39K2AiFUJKV76Xgut2VUh1TzbafdYX2NInwANIJZ10Y8
3W4J6EuK8JSnqoGSPCqtvUywMMjYqKceziao/matq6J9ypHPP0OGbyzE4l52rRGMjasgXnpBtmyc
kQUD7I4OkA7eoiOVSjpPebUo/13LRdpu9Sc3i+xrRnWCl5Ov6CvTwMLleXTOUpU1FuOU+scZJ0xF
QZlB/amrLwO5HIhSAA+MOMur4wleCpryjV6kd0Vqtw/55BosiNvuVqSKIyqgm72oMrMRniQ/QOsY
0Sllk/SY9gTOwBBo3kSumV9gnp1dqeLpYGh1+4mPM/gaEPF+drEuHiuJbt+JnZZQL2+OshXEpoLi
nvlsta0hZLy4Xs4aLgg5kZl5KO7wwZAXtrX0lDEK5kV+52nvMgvLjwZ56ie+NlVtkiBTe3x1WH1w
MWCJDQYv3hON4D1luYYOYXSb+IZVB3u45YaOWCsUeOGmnzo6t2wogoPl5RxR6DUqivoYYBM9sPko
xTjsBm2yb1Ei5BNbCIqA2uxgnmP93rJ4ZQaz5FnUvGVVsld96L04depuSEUxQFhY0mGbRzLGhrVf
f5yXdCN6JgR+NNSIqoHu9uJEUJ/aj11GLPxUoMLCyP0OR0X8gELT7bjaxdGaQVWh0w8SJo3OlH+H
RtccxsIIrkOVWC8aBcoVHRiL5Zh/34dlIg9Nift9ZVSV+dzUzI+3aFLipyoznN0QQVn0c9J3wVWz
U84SBNCIEXds3K1DUVsc9zhuFOalrIeg6bAkLaJpuoKQ1i5x4YxfoRkJ5lZz+RiPVUmq0RiKO5JI
h1s45YANB7eB8Z6nxDtlmYLFRWgcdl+RRvgBPO2g61n3DMtYO0wjJ9JKMk59Qyj4HfaLGqsDRwrJ
KtlUw9o5a5rwjaRfw2u+BRiD9lqozxsPPvIBZ0mDz2IfjnC6KaC1lBF8oOO8qtyTNeoZuSthrM41
zLlT0DWYkzTQNCvuidLHpmihxGQCxAn2HXYVI+nSMC+sINVTU9XVM3hRRkeRNsyIJxjH+a4WaxsD
q9IGDIkLirez5uvgBi5DtqgX22Io550Cr8WumvqqIK5j3aA1XPcMh59p6oJT7/TliQZTbUXRVo+D
pxlHGKcCT5ll2veMz8qjWYHxwR+KwslraGiQWdDPRSjsjCbnrjCZTRK55D6G4LWo+bW4e4Jp5ryq
UgNFxm96sQe72LeAXfJsQmZLyk/0EcyRpl3KwXbzix3l7uwPRfIG2qTAeg8yMcpYQa2QLntLgYFo
pucMsTcq7sTOZOI9vnRd7VxpMYziMglbEBAyT3O6mQlS2eY4RTA2x6q8Sr3q3JWZFunIg16qHw2W
mq+6loSyOEUUnQgxaF8EcN37DpbwKmuq4mtOquJXLkhyoRTpnocckUPGTvxH33RxzxqwzB6byCn3
I5gjcPYGk1gjSbVLIcLsCpO1uwuAyh0afDo+0YQ4F+zaPNcdFmWlI05LM726MmXizmo98RHLRMAJ
aieKPIG8dZOGff/MWAwEWhuj3grx+fhyKq0N/SFIJA2jYcypdEqpeZ65P76bwqEwYLq0Q5zSPmit
1z7NTc/wZQRoe59z1KCnm01uhSyPinvpsXbQmVyujYKCuS9Vv2EJUHyzRSBfo5iIVrIzY9po2JRK
v6k70IOWGvIz2g4ib9zuXnVMvwx7yJ7aCLKbVXjiyFqwmUAHmNnGbYryOUo75CRuCL3Sk/UaNQds
IbsNw097kCLbiJjXg9HXQNmZGmEHUl/8XU1asqr96Q74jhCC6rcFiX3X6q7YGpHAFTI53aUYdJon
y20AZemZTa1WlxRTg7oFEBxuiT4/ebH3pJJgfMjdKt/YmoMyh6+KK3HkodoCNJif4Rg6Dk3FMCzo
xVxRWw+WVCvRS+0wz2xEoc4Fa6OUqFZ5+eHgB36eybB4z2PZvHPIDGesv/NFT+ApQhmsz3Fhzc8h
QiWwBE71TqyPeLMF+PeBHeAnYH7jqQia79yDEdFCvt1WjFTOhA70OMsB6IJLzVkuofvvTwa5rNc+
Gc2PqQv3synHI36YjsF+CZs/7Jv6wER6vDmFxDCfNUwAiWmKCeSJVJKfAzqs2RmzW2LrnEBWXhEj
iE6L5QDxbLzGqi+tcPpnTiGGHbSoyBlJIZNiPk0GNkjdDHHAFuY3su5MrvpcRGxHUlMRpDJO8d7k
XbRFwZqkK4oVTIbKMn46LoNEUbKpG4MMzOUcDRdI+f0G0qlatTly9FGJU+YmiNAb59W0lLvHkW1u
cR8Et3iowQnUsRXsahO7lO/aen6HxpF5TakBsaqdr9DRP1IZRS8eKd1SBeiR4MrtbFJv1rRc7NhT
j1qpiV5L1JHFSoaT5ZfayO7J4Y/N7HtiHjRTdMnK1NdxLV9Cj7FmmM7YydsEoEB3IFdI+elQXIYM
3Dtf5aEHZHgCG4JOsdXQOAdL/94Z1wryJVBL9ikjhRdeK362y9J0DYyKS92pnasG53EU4aEyTWaV
njnTic5+GSVr4ebPYQD1IpvlAeCNfqDIOKKyfMestHx38lTuwwRQc1LdDUmxYWZ7Nkv9HUvHSdb6
asQmMBoebOPiHmvBZU7mnEthIjD3AvzWyn0xzDkD+dwHfigxE2jKOSRUnoDkh1F/pexUqw6EeVa0
D4MDtb+3NX2rtPGJZoO2Pit3zkBFnS1whZlx83EGCIdlx1H9sEKVan3G4yAHlsue62tjXO4ayyYA
pqTwrbbMwqbjqJHtgY+qeh04+nYzxlzYlNJ89eIUJWk0Bz47uGXUVA0PLY90jrDVZguKN49hdpOa
IUKk5KmZpLeY14LkPDoDEqxxyBcFHWtgKfN3ltz01FmjtrVpswTqHDbwo3VHmly2a7Op2nv0bd2q
MMWvpBr5EbDLgevNWrcbTGTaRhNl9wg0cE0r5Ep4G6ZiZzjBfNdzFu5GNz/ywupfE7COq4ZV/Bo4
AKN8OvODGKPgRa8dY+sMHptD2HI0DSki/oWuwyPmSaygBnDSbY78sboPMRsNe2BOIcJ8lXKRSpZr
Q27sEpnMm9H00LuBM2xwkYRDy3hZb9WzlHCVESqmWIub6Uy3aG2qiakoxjbEdlo0dG9kINoQYyPm
Y8A423d9ssuHLCCxlQz3zjfnfDoxCi70tY1RG6QvKXM8FlFxQelIflRrN2de1cNzpjXqjEGi+3C0
rmHGR5Xh4Vpum29MIONxTJzoFc5WcxonF62rN8X2wWPZvCt0Cz5QgxYj9PsYpESV6WCGCkQxud8P
S0bgHGdZB5a4RmsWTIPxyOytf+4K9Og01tAbN+B8i/NESF25QVkpgiMxX9jWtNlS+ZY9PvyLhGXs
I/D45ChhSVxcOZB8FaYaMv60Y6s0Gg/sDkkrRVK5oyYNTkhzNPw8VpgfAz2uMn8yjfYapJi743wS
8SZNLfliR0vEAEvJkicGCe9LNjs4JEoOYkSnxb0xGoa9GlpBizB7xoWC0QJgNGnRygxLyDZeqVOg
QRpU5G/iaNswvS1RB8F4hvUr1BpvinvUEcplKNUlmX5hcqfoS0+xXcdbdHbsoehu46mFxlzoOuF3
qftLgBC+YQHEUEnjYV7NjgfQ7028Fw1m5pNLChT7ora+JhUnIEu3Ht5MpkFQioXPG5vfx2KR9T8/
Lx6s/r4PCjbJUVhrG+kO01NhdyWujiDcT6gqVtKT7XZ27OBON4JqH0T3kSjfzSJ+tWuHqYSMiAyz
9f4xN+Zyr1O7vllzKW6ZAJtB7dW/NxHW4TZNtHNVNH0GxwAYfVV52W1uo/hxarrqvpfzp4iZ2mH7
Io2H14ytWyjIJ1ILtJg8tJXmFCWW4zJ4KIrUudUWZjg3XjS5oel6X0NsZ4dkKnv235bBkoEzTKt1
7ZfB39DX4Ru95HShW44D8xBid/HTMMcmnZmgqIG/OxevKSMkCF6/QGlpXSplfFZa4K7Z6OLIZ2cA
fKwv7qa8lgdWheEWOvknIRqPWQBeFHE9JX2a8Bn1ci91Rsnv7zB0VLg2fEuBW1KG96tB0vmUEH3o
o2z/aVY1pjQCs8gOYy0g8zi5MjWWT6zO9YdIdt39xFbngmWe8Wcwt+w2ltDXSE+9R1Nza2vVuYn3
QYNP+1TT/WISzp37URTMnPBFKV+IhMbSlVOxRx8qNzaJkz+5/VF8VK310oTQpGnyI0ZNIE7pRzE/
xvO+s3PDWsnScbe9NkdbUJUs1zJ4QgTlsQ6yWxUFUIjz6K7wiE9kUO7c465gh0ljN+/cPMa2h0ed
kJva7kLf6ATDv8wI7QNDLOOWEzh1w+za3Q1TVl6AOZgDlEmW/Dp+5QM9PhuGAVN1nNXNr1yPo9dO
s4l24QpikfUGTW7KLH+emXy9Mo1jdFaX1jmkpVwVc1VvygF5UBYyVmHZ6Z5jM4OdPGj9tlIpwcit
3X0FNWAjFcN8mUVanPu5DA6Zl7GRFIpT1nPbB0S/xZ05Yeeo2xbJXw6UdZU2vD5NBH0WVvh+Ncw1
pq/auzcja1rHWKPAN6bTRasK1x8qWb8QDlejTUBn396AEYyrDrWCjn0ZD26GHrZzLeFnDlgvYXtc
MsqT4EQINtHykz7CZzbd+JRZfXZy+pZkKjPGwOotLTPeKczr1nhUdQMBxVZIZEL82UidToUXqavh
VvGOzjZ9nmezvU425niU1/kPgy5vF5Zz/RY0kXx1AEh/W7la6onSQpCcjL4c4RAVkZE9q6p8Hho0
+PQRVzk19RGdsXvX6bPGNa6ti7Ba0PtxV5+mptR2rOTFKs/68sbMn98KEdRAE82a/8BcOXhxE30E
P69XEenbpsbbua6u3czpqFA+asT6Ft21qV3vg+A2d2+YS3ao6cAtpwdLHkGeArNh1eVAtVHD3muN
vOMmVwP5QGIM/ZKjQ61iLza/dTR4a4b9F68n42mtrNBFDMHUphLLBl1LJ/uIYSW/axtc+qxFcaE6
LLxwgSAbsLQCKqcKPtN8XI5WPR6/S+Q7t45GXq6NTEcTblcQ/Qvk7Cgif7Y5VUg0T089XLxRQZng
c8xTyqQNrFsrEJY4Zf3eIGPZBSg/GYFaInpIcZl7tM8bbN3VhTAAIdcqL+1vO47Y6NtUdndM15K7
Hv3XxpFgesxaHeoMRzj0fIny3wWfXnD6W+ztNYljjgcG+MJfy0YN/X+JRpm36yZAblNf4sHhVlZf
Hw9xESIyNf6jzfUx5mCK910QhUT8qKIk6ENw1LQsxbZoVNQGOs+4KenazlJCFlx1CmHe6a+/CCrg
34tXpW2Zhm7qyBR1z9WX7/mb7wFEJRxLfXB2djSafhqBgY3NJtn981P+v4Tbl/hLlU35q/0jxvR3
rNNr9bN4bNXPn+3lo/rj//L/IPBULKmRfyXgjoc/iLeX/8N/ibcNIf6hc+Ft1/gvtTXK4eFn03ID
GPY/cJ0iwQZd6ppsBf6feHvBmkrT465B7U21uwjI/1u8LfR/2Ai9Hd0kl12ai+T7f0iv/61kBhLL
1Yb8+ifKZmPRLf9L16wJw3Ith38NSflvbwk4PviMRh0Mxdm4YtG95XvB2mPlnNpn7W/SN/kdf/oZ
y235m9vOChVRDujXzs59dxe9rIat9uM31/nPvv7vn7B/ff0/4FpdL401YP3G2TzjYzr3r2BZtvpn
+Mu6+7tP+DfBofofZO0DY7cFga6fVdSnt9aFPcguXW2STqlN6yI1XOck0R6zAaqbaBrYRXGwHxp9
hNZDMCUoJWuXdyNOyYHXT0ruE0iVxsXpksa036ZEA5HbewIKHWramny2vsq2WCTlZrAIIJwFJuZu
MHD9eom+8/SI6FXHcje4hyTnRFMjH4yincGJ8SoNJv4CFPWXobflr4F4Q9+tbDLP6i5f4x2iudBJ
hCJ3At5gUqDclMAEdg6zRbDxOo3TA200mVc9njHMCKh6uwhFZipXaQ8ciFvI24Rjnt30TP9qJfJf
BHZd8ijiGi9+50nEPLg/e1YAbFCG9lsvO45xpim7PElC2lZRov2WJn5GVe1E2RZk0sr0LgAAxls4
pxtOxQfRYLzjWjj6tPXGpY8cpFPQnDdaGA+nzFPVOWXVvtICSHfh1Hh8BBOrNs8lkDbysmwr0/2c
NDB/iLTwkOpuAefUrk8iCgZfwJJFbRuQP5gwgC9N3m5ZYJgHRNk/ciPuL4mgXCqMvN79zZ30ewvB
/9yrgIF//xgkGmRNNdbG2TXOGqZz96Tm/bJWGBuJx+3kOPdDfJDeIUT59def+Xtrxr8+cvnvf/Pk
eUFhR6WWmWdy2gamBr3w2yklVaUjns/B5c7YfYQ6Q/DM31gl/vwTHf0P/giE6G7XTTyQ/MC9s9aH
Fe5ExI5/84PEv3vg//AKcydAUdPywCs69XxFMUOC2C3n52jd0evXyUNUnKwV+y9g/SQQrzEjRvGx
0NjOP/z1RRV/fiLY3nLO/faqOlgtPc2bz7IG7xw2MN/yzdzAGayTC2P4TZF7d/jOWE6BwE9d9weg
6WQTqbkkahKcJwJgGzWZ8YpfcVUjLkTlhb7PLX8MWnXiRPmbq7XcWf/7cOdl8fsv6ratQ5B9M5/p
B9boX1mTrSyoLaQrNif7uxP7v7kif/4Wsb0/vEUcBHROJML5nPQ7pZ6YckHhEWx331wQdtiPEeDS
SJXRycWg7ceaLxAMP7vare32Kn+s0ttff5M/v/3+6YP67Z+maamk50mbztaO9VZHqJN5dqpPhBsb
bzj89WdY/+7X/uGlA03PM4wsnc7miob1dO232hn209q+A5NwAFW6iv380K1Ln+Z8A8hkpW9H/w6t
2867r7eP+ao4TJtH5cu7I1P9VXf6uzetsVzwP/uLi9//xaXeFV3S8NUMudN1WuQVfXqOFnlo1uUv
E24HFIfhyOpmhRS//vzrK/JvqgiMlr//2HEqi362k/kcxv/J2XUsNw4k2S9CBLy5wgMEPUWZC0JS
t+C9x9fvA3djgsIQxEZf+tAHFVEmKyvzGQVE6KKSq14CZ5GRuWqXvYD7MG54MdyvDDd9zaOvnAWB
qiGSGjUQHEDDM6HoKwMkp0CHXWVsT1+by4VQA5uf3x/VelwMGixG4Q3XaK6phcKegs6o6Z6ll9Rs
bVGHybwGU2sN6GNl5dums/ng2ya63v0OBr8OvDO+Hh1Yc4CI9YnyRshopah3yAn8XYe3qMBdfLAZ
4LLQkEDmQUcY0Dx6ZXffzuyjHzCLbryA6iTw/KOTCnBIaeKrCFlTlOGhsxNCZDBUQvjgSIBsfFSQ
GZ8EjdOI1WNOMApIk6khWHcB1oXrLDKsP+MSorU1J2hJtInSdwlVbVEaQGAYnXz4GMVAQeqr0pKg
+2ULPiv47RVUfCwC/ljZCTwQWoBWaLwpRkZpMpvIrxV5akIcIeYYcK+TELE3XlG3kEnxSOMXZlSn
RQGpubR3ooY9A/0fAnCnAYp/Q6xULrQg3hrRgGTbhoqzQ5h54LaGG59wgQ2o8UA06lFURRS6GMjo
srXVV5AXBs+bCiyv2tYpb/aQ6Oq7E9Kdrt8CGAhBLNKCnRIWioWWEX/mUV+ppeajb3GTQ8lNY2pu
x3T+t0812yIf1X/cK7PT3osx5JrLcnQGu9tJOtC1GqEQSmnWGqX9EH8C3bfTlY1JL0S9OfNREoO4
bkbEeNEINhwtw/tkQ5lwTwmU9EBhyPFT/Cad/oV/rbfdmXaqldtlKaiJs+MeNEML0yuM7BEHGkUm
aB8DM1labqzx14yGn+EkKWlPywILAZL56Onj8xnmFu4TYRYDINGOYm6CGYYKzRZ4fWUkWU1CUxjO
sJ1RiiCOh6jfo+rLtldIOqsSlNMkEXVj0WCbi1cVb5V0guRJWlYfPhjxKBRqvXBBF0FuQlcnqUIP
IwjVwV+naoyC1GI4yUDsyqmAP+3ZFopyEfDHIIOAByR6ELPpwi0CvB1CV60EBIxCfVqIdqPnQLfc
K0sIcL6XvUPye6j05czZh2R/kpkAbGqAqjkNjeyYluFzLD+fosXVmSUZJDpkIsS/RqepMkA8gYsE
RRWUui4lwSzYUsl7HZmYKVnibRHVIoEDAQiwWiJxnv+ChTtPnCUfLixNYY+GgALoogKBgbRzGIpY
+bxbjeZROJw9XiNc9oBfFrQTlAX50Yf+aJYA94O1BBHmsJRatC5dTs8ogLbKsKdhc8pQNmxJJXwt
0MLAXEUKHWPTimMU6JTLA0YJdycZ/g0wHfLQnQZLEOL7cL/TYbgIoGBNVScavWtsoTauv6O2Axfm
+Vwt3S6z1AWqMNDs8DBXyI7gdyvihvZHQY767+d/n/pdavrPi2NyiLm/vsBUo9iuigfH9+Ct536I
LA/F5iPeXi6qXd0J+FsZ6kYo28JHKgv3oNg+H3nhy4TZtRX40HOPB2Q+RQptWBmcWDmbhNXXcmmG
fnwxC7N9LkGqJYaP0uAkWvFBauL7d2V1qkXJ/FVPbGET6oCZy9DJN1P5gLqmQqvf8Ik2UJD+ir5w
a/95/qH0FHse7Ehhtt/5Nq8l0hVgokdt2e57yHQqM8FmCj6Sa3VsA503AKICMEmUS4OwgWgOLuGW
II0SdQgSRs8y9ZO8t55ZoYllNys1Rnpp5WcHpfVKj2jZcHAAskc38iMSrzWYYGNrjD8RbHI7r1ck
EDl3RWdwuQ1dzMA3aHjKg65FuFYFN4fKRmtpELYBCuHcWrI43RKPpmu25QsPGOomxLqNOo4o8Qlr
YC1R6VceWdvKiix9+rRl7h6EtMSPY9Ly2PROpdVOd6q2gAWhqbIJ1dSUtvxbcQjNVMuVRqaN5Mqp
jOzp1Mqb57FnkYQC4+/hUUAkU0D+kQbEr5Jv1DSM8qISmjPoUOOVb4wpgWtChXAP6v2qn3/HEPa9
gjmK7jdrwVW+Ko5s8C4JnArZtupLhEja4DQr1zezNDuz65vjRz/pRQ6dd5cErmhb72uu3o3DBhzD
tn0BUAZYYqaEyXar163tGXyJlhuwRwYZ7KCH0Pu6CNpvek0zk2PsilcJ8HPRi7fidguWQZdEoBQd
qnTnlyCjgbD+fFmXTjw/u/xTIQVTYvrhpQ4uvRYqCF0qJ6OLKo8qYpgKeIwCPwQVOoSKZwEjZ/Gq
EVmBAmKcjbeBDIzRSvVoaZH5WWBtqYobYqiuOT28J0u+NwTxPQHNF1I8pDl00P1ndmUmyWkH+CUg
rgPQk1UghzUN1iEYpX2te+HH2CDgo6/JgRODRiwa5nhRQBmWOXaEoJBo26yEY2qKuw+OHT+LxxEh
TPCy6dghHVCQ8sOanfDU8avYodUL5T5GRUkx3ZHCC5ANhaRSvb2ybgtJGz+L1EkO8aVmJCgnS9TG
RI+ZV0YbGn8AIklonlkZCoEyoGvX6jXasWZo4DYCxCVBvWbvacxgJqMevlEbr9b686Dx5+SY/Lg7
HiqC4StTUZq4ssOWcid+FsoTBnBNV8QvFQ1GHVVQnHQ0zBTGxm/eR2pqw+pVfT4rS1UrfhafWVRm
w7TBWMEOuiw2PGouuSPaCR4MhJJcgG0wIDZue4fI8i65QmwkVVgZe+HG4mchGLIC0M9tMTRvcw4q
AWqvhea4FVYSwKXyw1x5BvBcv4WQCeVIgPZe+jNYOK/EXx7Fj21EoMryfAYXV2sWZwP0YwQgLqip
ygGiYyKoXXkFfXTbAw6g0RYIE/UG6SEPyJr2fExmmqJHx2gWPPmWBs0o8WiHK9Qcrda3gbAA5RmM
5ofOFYbS8BSFWqpcnEEek94/8QAQ9+ULDn2owJGpvQI1tIPqF4lcE14bDgu7K+ijR5fnv29qRD36
fdwsRiZjA88dCnPSN4avDxD4SLS20kMBIslIiYCvLAiZP4/iC5Tm0ZPtX1GtyZXurwf1T7OzMiB9
q2PG7wlQaXbpWhVjKQ+9PejurmTw5/oqoPG7/NYgJZXtjzSi3pkDXbfhUI/cB05fbATwXCBTH309
nw1qaTZmQS8Bhp1gWJdyOnuA6ERGw7YIGqjeWwc/TniwZcx30x5gdmpl/CZuRBATDo2VJyBa6dlK
Ija1Gh8uySz8+cBvwzYBn571JlQ5AT/MXIWC1rkh5XDNlTM8QKE//0MfSB3CyDAtDjy1gRmVAQuj
chu2MOr4IekDcGE8C8zEET5dRQLlePB+8XKDrDdsoUwoMYqQOXxfmbmFLI2bRcKacKHwM0UnsNJe
crX5pMzhPaNxQYQrR2khCHGz+Ed3JNjkQO074pFSLxDq3YOwuxrKl6qF3CzGCYB/Qi8efz602BgH
LdvERq+3FqNW2wBYUX1SrlQQX63hQEHJT0lWNh0zTdGDEMHNsk+3BPRbijDyAFTDLrgyenHK1cpO
jcEEVsca9eQzPlAbiCFciS1/yIzgpVfaq2TDSW2H3a92urdF+c7Kzqs32zSrj37ULFbWqTRIIwzo
HekMpwQY0TY7XkGRFhfbG6lmFq6Z/VqGOcNZ/OfRyc2CJE2SGTw3MRhERAjgBBXplF+hpENp4TZY
ucOWIh07i3QixRJ80mOQVo20xJZ0WHYYsQ57QVU0RpVXedk/DRasc9XCqRV/WxvkhjsMxkes5S//
dkzYWRZIe3ASLMGFcRgdhvfaX8EAE8EgrLUsYSltm7AI90+ZjiabuJriea0D7Y3vqgxeFS+Bkstw
9lag36wS+h9/5UwuBUx2Fqu8uAcsb1o53/3KRbBKt6iqQP9RpSGeytiwcIntmjj7BvA8QAX7W2I0
pJUVpaZBHuxRdjpQd3eET0Rpl095onfNPrsTHJ1+ekcw+TP5nV0IAw5p1+Yc/32+dEuFJHYWfzwX
UOySxWi0Ag18+3KCCBcaFycW/4wqpe+hTbP3FOhZqIlaaVdPBeFyZZ4XrgR2FpxCiRZHqcTY8JHV
YDol19paVsQszeIs/NRDFYr8tCVrHfpvrAFBWJQ+SLnQSgt+mSdoTyueDr6pwpkQoJOBnMCROfBy
+QkdaR2yu3vI6GzQIsOzVSVXFpdZCPe35t3d4rJMMNbh/x5X+FLovdNcW7m1IeLq5FZggs+gsQY8
fiKtuoLDJfc/mePuGz1xeq02TFQgLHBnDPAscUt0pm95umCtbIVpah5tvFm8GuOohF0gpqzUAY52
Gq0xRhNGXgaJfqGrSttyB9+Ut1KJt77BG6IS6M9H5hYW6zZbd7OSx4EvhiXSSVLaNXCBgmemqBYh
5JXknpBTcB6TbZ6BH6fDQAE04nJLZIeOlwuUaa50d/YkDQ114O/TawOmwrGnFFRwAB2Fa0hHEFA2
14MEBofvoBd5YM2GUHI7gP4qSmZfmf0k4QEzYfTF/zYuzGbgNwKLTEZNmoNXAxSy907wThYZSM/I
z7+YWtgHk530/SFnEmAgwM+gnEbhdFB2DTiIaBj3xdNeUaUzeoPVSZ2yq83aSV+qG9wSs7tJntAU
MCfDkGASWpnsG1cK69xorUorPi5BXwdcQP5LoRtcqbkmyrkBLxj1pddyg1Iqy5fPKx+/kI/ezuzd
L8mLIMyG6cVC7Uen03iDVfJ9oUBJTIZ7mQosoiUci0O+DbcrIy5tsFlMjYgeEkLTiLkHRT9hHxL2
KB8Y1/ArQHBUr/qksPNAaFAiTYTr0urFNYXRB2fqVn26+1SSycE9n9YZvkxasovsTLG4o0arsXZe
O7hLpazbK+1uEL+B4S+VYxA4e6Gnsx0hf/gdN5va10asMNyUugOxa60eosejWnIy/MVOLcw4YDYp
01fKiuJ3uIyiH0keXLRH9BRCvrDx6A4N8vJ6bc8vLfssJEMbHMIlvUg54zfxNl7Qa0IVqPyD59gn
SHPsPk+gISkPFnPuLPareF1Z+6VhZzkfJZF5XU5rX6rJafgZ1RxBzZ9CPVDXKpSoVbhNAZJTrm22
aVM9WvNZHA3h/lGC9YzvxK3912XOTXGM0JqL5SPst3C20G6Q6xKmUKp0WfnIhTFvVfm7LUBDIiaM
GcztcJT2eJTDEcH/04JlADcOFNlk5qNERIyE08Bvg2CliL006CyIdSCDTYIqQFX1HxR3lQJQ4GFQ
vPJJ0/o8mMZbyfHuk2oijISyxTRylAz3cHrrnXI92rJnEmZ3CnV9PszC7rjlRXej9D14xnzM44AO
sBVhe5gJFD75ltfQspNEKHXlLm6SPlwZbinfmsSS7wO/K4C4T4YYD1wCsFV3oBlfi224h1wQkEGX
0qyc0Q4sQN5/KpM2c5vW0bJS6xcfefvzT17KMG+9krtvBudgBFMOm6X74VR3i4ch8xYeoOY+GpCI
yH8YOz+VO//In/5xwFmiJ/VQPoKmDVLanfQtuReIsWEgnpE7Seb+0q/0OWggQ6HwfzwXvqDvz4dd
qi3Ss4ADGfwY5ETsoH17zk71NMfVCxwX1MQafyTbO6dGi421ybRolHm8TIs9WPrm89GXDscs7NQu
ZFjcGDpaAukrXXvyi2tTcSuHY+ldf/v/uyUsOqmo+wzbiDdou7YCDfxueSr8jyj6+5+fn6Q5aqM2
5Yj5Su7KLhRDbrnM3ZggjXtDC0toB3Pp+KHDAifqygne9lAuOyQf4DChSKt0e/LVfRXsWlTS/BpY
3KnrTHjwAnED6xmU+3gl2PY/zBWif7ktfkGMoHsFH53e+MdkZYsvTP7tYXf3U7Nw9EBkxE8FJkSL
LsHKXbKQtd2ep3d/lmgaUDkncxOee3NzPRY++vrkvZOuKsLKazCe75ylVurt3N4NAzpaAnnpKfJ9
Byd6B4kVnebk0AJfzNXSCwQB+Au3Ffes7L3waizjSkEZZwdgKR4J20wn0F8NV9oWS0/vW9n57seM
EuGzRYWdNmiAzmJ/+QqpxDp0HGVe/cso1d7XAr1YOTVLeJ5b5fRuOGIIKhHqpTg2cqAFeHiMuq+D
5qnz6iGXGQUEdBm67DbEXbR0663s7aUUippFqHioWPh5YGUbe3po0DJNmgFceXY+pDk30qndNAa1
od/pCzRLDrD1Ppbf1cb/gCyDRaMCwOscp5NvMJvblvteczest3LUFx7J1CyIsVULY7qgxmaAsTtE
YGogcWjA7UKSRGfMXxnl1gB7cNvemhh3896Ar+eFJEU5MQ+InB/Bl0IkthBG1SLh24XckRCKW7K3
OCDXa4jMhUAyizVqI9l72Z5rGnKtgFhCbYCPGhNGfqCmw0Y1+oIZo+y3UOiJwQKsd0Gt1uFLju4X
hBdgkAY9LUirjv4XBJESUIxTPP/cPm1U+PXoEKYwQ1GfRDtgHJZCQpKkP2M0YSEkwzFm6F0lQeYB
4gX0sB8+yhC+krbLk9e0oww/4uWxaXMZkhZQJDDC+DUq9hGYTpAE0F0eBi5sizIz5P+fH9vbXnk0
hbO8L4cyHtV0FZ413yzI7rlKfEGOuTzXNt0YyTfpKiN06lZC0dK5JKcYdbdgSRNTJAu9Rqckvnqo
WRC9BpgLtFJLCKBofXrge7PaxnDgRM26sBoiltGFiYGzCGn9+RcvvKrIWf5H1qXAZS5+QjOJ8kS4
E3SBBievSFcGWHomk9OhuPvIvssSaFJhSku9VQcNVuHIAGuz/SI01voOT9OrNDboDXEBkun5Ry31
02A/8WtMNun8MoUmP8DakGPe9RtqE549G6ICNq/XBrgiwyZdC/ULSe6c6BT7MTwIBLAvOnq4cINr
MV5/GUbYvQ6cKoVTASLcFT5rUCKUFgZG690AHMw/AyzbmZoxYUMGx0DYmJYfLMChAY9yOegrz6fi
lpQ+2NHk9Kq9m35YrBZsA1q9A3HIasu8CyZzbvchmmcqk3zwmSOgqwb9aycDtJ7TmjMguRRUEZTx
BcbjkNmZRB5WNvw05qPfMovQRVqHUeNiWcThsxQvDcRtn3/lwqU+Z1IFYpaFvZsjI4eVG2WXaPlR
6bXlrEp64YJMS0rt+UALTw1ylhEmIQpsdY8vgG2Y7EOiFVIVWihsoBlkxP626n+ej7MUiOaESsia
8KGbYVOhy7HPPgu7e/GO8Gn6FN/Ga/sRrazILY/+7yVh59QhILCrIuEwc6xR7UontnwlVkV1VCRc
0zxwKHhStDL0STb5C0zZVPJ17b5eOKQQHvq9M1u0EiEdh6HLAwPZBOB+UU31PoRTakJc55v5FCFw
xK7j3x+vHTsn11Bl0Ifc9KmdQuzxRNRGtTd9PUbJCuI4RqC+Q79A6bW1vs7SeLMgBJXtoXMHjMeg
WCfJF4jFOWtspYXGFIy9fk8eKxINB/Uq1MaB7hh2IPPLcL8E5WOthyE8PKssSKC/4oYP3U1QubAB
4/iD6f5wx8LqSNVvV+oOC0kiK81iQcBmdedNIbrVM7s3y31iQ6ZcDXVUuTbtptYytdtDgl7zbchT
dhtYeT0/WszjNxArzbIxDtLedcggImJV3qAyT8rAnI+uEUE2kTNHqMlREOWUYxMymRwKPbFWQbrm
3YPVQKMNG0ihFNAfQAt0mOT+FUEN9szh+W9beNazc7qL0MFH0+0w6wXw1zqvIF/6A81b4gTa10Y6
0mq7bY1EhVXLyoBLyzxLeCBuXIoFReJBeB2d6INR4QIW68J2NNwzwB2w5sNjb1cbwXuylhAszP+c
/TIgUY+oachCc4+ROa02VLltEB7+MajNmS5FBKEjl8YIsYWKXXesrcRmXoGlUSMHzFozNwe1VDg7
/kzxuCYN4bJWx106l+I0z3fXrRBAwayY8imOgSDhJTMmoR3ojmz60PY3/sqL7vFFCt3I36OQ0eAS
UoHXZdTTygBFn7gzn2+IhQoBO8e8hyNB12GAVxTMLMJ3yKFHJ4ZSYCTPvCeDARXuMFObFpLBClej
Anr22JNEHZHiCy9td6FNSGXEu2YPemLDKOGRmuwnNe+n+gt9dFh8BK4OkI4dotZhwtiNLM/Pf/fi
xM/iFevBMHOYoi3cAlBF8YxQpy0AZQ3x9I8jzCJWEjJ5XkjpVA36dhOVZXJ5sjdIM7WF1l4Fu3Tp
us7pXTiYN7uwu40EQ/E4ErMO6wACqNa+CXu8gU61leqRNR79q3uud0Bh5p/ZyrlcuK7mLJyBg34x
hD2nIkFhU6kMgxegTf6uFhAfp8nsnGsD9dKRgibQxNXHlnr10Z/Nt6SKoCb/WVmhhTmbc2pCN2BT
lkBknxy+cNSh8tsmcswbKR6cOUpskkOfoWJJdzZuZ509wF8A/UWzXDmWS+NPU3u3ZpBFZ8kCqqsO
Sj3dT3xubTdW2rWexHS4H6Rqcx4C5ZEDJD4J0hn3/d79bK0OQnAH/qU7eXYHMXsDgqcgv4ajwn89
n9DHaTU7Jya40NkmRdhlOG0DORS4xqDNnVlQ3oFY0D9V+dg55SCEqoBP5JgyvHe/4o3PrtzyS5M1
CwcibJyhQYi/60I6rm5hVU3sfEg7R+rzqVm6qYVZNMhJKZfyXoR4A7yZdukFftcoezjSEda9DmUT
Rqole+LirkFEpx/+aPVnWUsFc5hgiCTSgbo73FmPBVOoUDKDbVTgQ3NAHdEHp0CW3GUXn7vAdfb5
dy5t6dmDh6LHNuCmeQQs6AUHZlusPpwXwLWQG/p9XAiRo5MetvdoKQzX8JBdGfT1oHM7fkb7tffv
Qo0FSiS/B4lLCY41sJRzfIvVQAzfCG+9Fdl0Dh8Z1F3hQ+Zvij3uTxGWvfnK7luIpXNIPVQ8xoYk
MWu1hYZF9gL3NLP5gtb4Py3KrQB4F2cGF0KkZIf8RpBQmyI5BUQX9qsRVv78wuOTncPcK0gi9nw0
TJ3IoZShUth2kIiUAdyGjNnJhTy33lBqU6/EgAVILTsHq0P/tYCRAq4egdhSX9y2A3MdrueWf3Rh
ca+jfOgA07cy2uO+AsyUf2+IoU6FFpL2aO3i+Qcs1kritHBQ5kh0keyrkiJcRGe+kuvhSsBbirty
HFyxVsDozMINOgejZ0lbSl0k4HqxcwA9OJDDAru+pAdhA/CJzR1TNd9DoZLP5FwhQRPh9UD1gcwC
JP4qbioNqlzWGvBroQvK8rPIgPaM2EnhVG4HACvVSZs2IlT03Eu+aRz0MpRB83VYW+x4szMbk1CR
/6ksIEfc+/NTsBDi+Vn4CFxYUVMdXpDlAB8KBWzhroVQMs7E87+/cIjnAHR4IlVBQWQowciMQ+wg
oCITB/f0/I/fav8P4vkcRt5kbY0LBH99jD8Cx683vWsIH21xdWkVlhUxMC6NL6/1o5aKLdy0be9D
BsHDopHo8SQCQWbUxGMY5nJJWaOvoHkXIL2MRJUE+UiJr/5ai3MpkNzAYnejEjVPRtXUbiy6r0+m
1Dtab3m9sEJYSEBZwGzKV/cDz/vnc7qAT2fnUG+eruEvmmK4ULRGyeLoHzpVglRjIy3jFBI6sTHe
Yh30X6EHLBesTY8mGVm5L6P4WcKOC9DBRI1KJwCamIsgd0nZWedDpFV2Q0GJaLUA+bMpsLMJB7y2
sH5nmc8EJWZA8ov87flnLPAd2TmevCYEl8mgluqEzgjsYy/J2UnQIUOklptO7+X8gqYoCnT8of/x
3vvPYF9BeOdaHZ6Pv1CxZ+eA896D960HWSin18lrc212ng3b8T2rclrmhDYKx988AGXpiVTjf0xu
Ofr3/uQrSeKFqRw0Adq4TWYLenTMNwFalLVCvJOb+lgb7koVdwFVwHKz2EXDGk3MW9wBlH5tdTxJ
tvWlMMJTsOW+ese1Msc3MwtwQ/R+DE8Jd/8PZtZC+WMOKZeqjhnZAAkJGFomBQXkxhphJRzLY6b4
g5ZAWKgY/u1BMkeWU5CTlagYSaPPwA9Ja89u/N5LV/r1+U5ZuPPmmPG8aFyhqrBR3A52N3AugarH
CZy7Ya1xunTJzEHjUF+CQlrJYaFU9mW06BcykhPDPTCvU5KNQhgQ6gPQ4+Da4VzY4bRYxkeKF1Cz
ElQW8u45jhyudEULcysWuvBhK0M2dZtV7cqNvlRsmePEE5cLEcXwefAjg+y7lV5IWsfTjrUYSa0l
vRVf3OLAF9cuVUew6XKtOIkDhOVfM3hfwkgmTWCSYfWC3biwuOygHN1CcNVuUbbBo5BzWk4OWKs3
OrhEEiaNHqKQbPISnstwmmpXdtnCRTnHn2d8GuAZh3Rx3NfeC1OfJmHYQIdXNRGurMLSW2GOM+dz
omMoyEw65NW/MGaNWl6P170cb5HeKM+389JbgZ0FoaziG6FqarwVGuHYMOw35b/QaNdzZiJBp/WH
lSLo0MMKt6DeK3grQ48W7lWwPAatmcv2ubSWHdyu5QfZwRxj3qQiB3VSZPhktOEGUKlI6F1fiuZU
DHseaq6EDzekV3ZPg+EVhBAhM8ph1LMdnxsMAAw+ZLDGSk3jSaimxskEhJQ0w33C/s3DWIdUXwhr
ZJjUQkpQgol0Rso+QGvEayPBnMAIKEAda1XCZ8WKB6s/+i8JDisFyx023oYCyn9dIDOsnQbbEs7e
jaeC7aDRILmKtUOyH8/XY6H8cDs1d9lDXI0Sl+foHJNKeebtv62d2rBjM57/9YWDPQesDyzcgyi3
RBzmvsn63fVWDvVCWjqHhUNJ0CsSD0s3Jnv0E+BHBtMu2VuVqFq4P+YY8JGHBVqK8prThRbnqslL
azM2peHhAXX0tRRgqmI82H9zeHfTwwdIaFHrbHXIkMiRnFuUmVih7uooOkqHeOXILTzGmFkbi4d9
GVVCm98ZGZBU4neh9GU4Pjxf4aXm5g0pdLeBpMyrSOwibCC8YvcUVCOhUoc0KjFLC6ikDboAGnZ8
aaZX4Jbt+loa0WUVdbUQFueQblosa5/NfFRw4fWiIItjr/CJcALw+Kf+iqQExqj5GmDF0ruw8iZa
KkvdmAN3n5xF0GcXOezq2Gp116gM2HBegk2iiSpniDrUccTvwRH+dZ/MEqlhIFEcSnFEO7vfi3a0
BaSIPRAnGNMq8LM4DKfnS7l0WKfDcPdZfpm1YSJi07MxpKcBmQq5y/O/vBT057Drvq5qRvQQ9Kmm
2UZMhYKwD/yLuxcYqIlxvcZUgpK5Lz3Ja8WITrjLqBwBZklS4aVdOznLwPvvZ+XXLBy8G0fw7kNd
aK5CXRrPwlrttOrUbJPtX9j7gPckmu3WX0m3F7bmHJcd+UWeVTSWraQih6RhdNNnWlvAfQ9uuXB9
ttKqXzmESw/dW2p390UdC+FqoAwmJQLWBknFBu5HdmCpC4oWtzLIAsqFvf3/3SAwuaEkYULYpRat
VcY0iKdFW5imqUAcGmALlRvQ6A3vHBvhC3z9LF+SBzwppJVfsNR/mgOygQACXmP6TEBPwEuDFzFw
E2CjKmsxWXockm9vmbtPHMSwJUv4zDoRLFUSXN0mjMAqnQLNp7Ybf+VWXKrFzQHX5QjFXKHHTBJm
Jbu3JQOnxgadDdojgxrt13BTS98zCx0jMcYSQyM415UG+EkONYHACg7lcQ1ttPA6meOrOdeF+YiA
AXi7kpEdH/vtGjB84U/fXs53a1G3cMQJM/xpRnhh2Gvr6kwERvk+94/P48DCAZ2DnwtGaASixwAD
ZTQnF5oqEqoUBRhsCu+u3L1L7/xbRLz7in5MQwLvK0x+okHrrsk+/VgRUeq1GSjXDzsKD4wKckMe
zG2hO1H80JIKNeQAuvJrTcelWsftHrv7DXBzZcaOwm+ACRNkhWDgI8QOYI8CJOgiuSOvopoRV7iW
q2FvNPWbOJg8FAWSrai3QA3g7ZNvCQfiU3+eT/xSuLoV0O5+0OAGcKno8IPGc6sSm2xHa8HRoAyO
k8GnWClALE79dM/djVL6PNwxOzyZ6uGVy6xy2JAwt6kh8TfyH4U4yGxjBn6G950aog3r03YmmgOx
EfoL+Zl2chCtYSUXaAjsrXZ391OIVBA8WkKNgOvoQ+OVevAewFdQEniz5fSA6bYhsw0YeJ/Acd5q
wysE9xLKIms8JbYJCQbmxk39lT25dLBmL7Amz3zJLfBjiCFVmhp0Jxoy5wJ4nZDi9FewRwsZ+hwn
jdcq7DJ8hLhcMMcRXTvuVPio9axcBQs57e2GuJvQZowg953jG9IGbCQKHuJQx/W5tUbgQoYwBw3D
RAiugtNFA+KzkTuj3G6YXauA5awBrYPyx/ODsBCe58BgQkI1NRExTKs3n1CWlid6Aums9eWWcvM5
LBj11JaFVyeaGRDkOnjnQYn3kc2rwlvy2b7SbwLkZiDv5G0pJYatI+x8VA8KK2s9roU9MEcIB1Qe
p007fR7QLVFvQZZd8hM1D1e6TAsB/L9AwbCpg6vq9Hlg5Bc7pAOKiA76yjFZSlrnqN5q9OCiSCDN
FyMEB7m7prp4hii6JnZyo442zPouA0qY3DE2n++HBUEFmI78DlnN6I9ZNr2X6U4VERhMyswIOQb7
NJR7tJposwxVHv5pRnSAh2y5G1ZGXoIKztG9cEUlg4zGyP03+HZxqcL7hUfTW/MMdh/rhBJeoYqB
L5W20SWCzBVSL20tTVlg8rBzyK8UeNIQQbkCXTfvA/579qiziosAefZMVx3eI2PYNltgZFWQd9IT
cRxLGSrY23DD65nZwPBI9v+urMGUGz14ls9RwZ4vsT7NIHJ1SqqmersZj5UOPzejstdEXxbWGcZ2
v9e5pFgYOnKAICY76S2Fv1KgtA6O4tVVCwVyyY6rcxqrg2TMAcS1clwex0xmjgWm07EiQ/gZOWJA
/xA1sIfiAPVfmMA+n7nHx52ZY38HVPz9jMfESXsfZMzKWUNsLiQwsK34PV1RB2nWkMWDLXXoTxTB
cTJe629GR70sd9pDsQ1esEW1wICZikOXZhwosc29086wMnULGQszhwILBYR7b7jmEhoHnxDwhW0F
2AdwMf4MOqX/K8JQbq0gv1BfYOaw4KEaC7/k0DlpgQWG46SSgzzwhzzAshmWyKhzfUMpu3rt7M7m
V+uyj1//cK35Pce9QJDuMG3J+i25FqBxIB395lWYDVu1Rm4ifZVW+7i4xsyxwW3OUGPRA7jRnAiI
pMiC0eNmTbcFwtzK23vpY2bvnkYcWmoMarSUxaQxRRrugVVUlCvX9sI7FAKdv+dKLHio8VHYj94n
NKIIrVWg4eYpL9Qa+GQhHDNz/C7cXga/aQrSgdv0CV3k8NL9sFcgkmBTEASgXoNLSB0GG36tKuyd
BzXdrnrmTHngfwdAGBT9/rqIDf8P1jXiEWCX+ijsE0PSUggRRLoQaqVarByrhYgxB/JWVB/GI9sA
b4Vi+EhWMJvfiQ0FA8o1MYXHGRYzB/EKoVB6Az0hAFwdOtoloQ4+9G0TIJKIVCkhCxmuvCaXNsUc
1DvATGisBYQ/oTv3geqWnzC5UwQI4DfeO/FG9G/Bmrbp48SHEWcvG9aVuJj1gMNNA5UB0zS36uRP
I+m9oPdVrP5TOBdnAYFNKJEjXXh5u5RPffJhnihxH0ILqOz8Rs4TqZWfD7QU7+Yw3NanXY/Km9Hx
lbADrDgK4XDyFrtqA0hkokKNW2Ug5JkVcpZa7Ki27Xta+iqzdtqWruM5LFcQxSoWwnZ0Wtfusg0s
COUUui6pRoIoCNFfODmPkHe3g95KXGv4RthvvL9J7OQJubJ9bl2nR6duFlPcWkgkSOVDrra8gCf4
P5ydx27k6paln4gAvZnSBsNLIT8hpJRE7z2fvr64Pek+VVkH6FECCbkgf7P32svYUpO58/YuGl6i
HLPF2yIc2MztPDbnfPhY24iiQXWk+q0kPLWtnalon+elclQR5SZJzM1qPGbFTsGZ2Vpirxtbr1Ra
p4x2IB2Ytxa0ZIGO2bBUHuSm8crsc2YSVclYBIqElT/1xvc6+v9/r/ifrOFUVNJ2yXnCwiHay7/V
E+yKveGsfnHudtJD/VTl9i17/pff9pdd/08b89SaK6mayP4YnXgnYoY6e8x9/fhunoV7XfIJ1ovF
N67W9r9slr+4Bin/JA7XUmRKBFBhk4z6W37qe5CkqrrIMTaFxXOvIzWJr6qGsdb2VGVaQCqvrVe5
V6TVUTe2S9s+YUtCdgBbAENiXfdiBbZCQvjz4mCwOa5uo9b2JFWEFCy2kXjqeF4H/V/24H8IV//D
8vsnDdk08mEzlJkMoGjAboJxyqb6m7bLMwMk4slEwdP37EsgmlFeAzn5zoVzU3ffmIPbcfFnyz/H
WgrW+McsXisJQCucVcHu1N2QvQrZZcQdHM9o6xblQQ6qn+JkoWXzoWSX63h79xDAosJtpVedQY6o
VRe1DppGsAWRlNEfXE4cgm1dORHssnpbuuI0CUFheT3ZFSs/DkccS6lOhmU6RufpSHjn+l9GpH9h
WCn/5E8LqdHmg4YZsggWILnCo7SrXADblzZM4N0J/zLU/MupbvzjVM+IKB9bTV2PJoR6FSNqOyaZ
Iq6RZq9P1vT+v2+OvxC4iCz8f6/3lAVVzBq+2JM7n8hNsfz8twvgoGo7OeDu7W3mg5tkOmOQHY23
SfJItNIMW3bqubHlYw546T8K9+ijfjclztgDZuKjMZ0HHEPMf1mQf7sUjHt18n8jPJKkEtfAhuJA
zqsvrNgP6mXzxLsVUf5mOMOAEB6tjCNl7r81Gn+RrSn/9GLXIn0Q4yUTgYQb+P79g7oxXECyqF/S
18Z04+aySU9z82fsffGhjZzVtBfzTZUWux/qVxmJJQq2P2O0uQpTKzH1p/m0rk5SuCWgn3bKEv1f
Ova/tST/ZHZnMnpoQaFElHpywjffyngmuBNisyB5ffxuodqH8N29i+2/QSJ/WaH/5HmTn9wsuciv
xI/vsfDjUN/1139rT//W5f2T0J2tVZ9Xd5nChMAioPuWz1rDEw6nL/UJmBwTfBwkD+tBe7Ieqt/p
sSuc7SphPR7Uh3+bcv0FNVb+G+9bV6y66O+b/UHfZ+9kDQXZSQolN99Ph+JSnkA+BLzfym+VP+V/
35Oa/B+q0/9w/v43OripQusgK/eYlNmTKloP4vrWCPlXNY0PhOQOBqyQRLKlHFbRhkeBNL4p0mOq
xfsu7d2ur051G7syp2D1sEZXM/Xr7mGqb5lGVGCVOy1jB6ITCWu33HhZrhHezsS/fyfRuB/i9dxp
5c6smc5nDYE8GcbLMgbceU8B1NFsWpFTtsRQpt1hiwZQmNmLi9ibcfgsEk+JkPqKw6MgWavdWTr2
I7VvyZLbLqpLfoBtymFVHouxPc3WrUXsqYghnDZvqMwE6d5FirxhMR1B/uTKc4do9kez/hzTUNQm
R+LjauZ7lqlQcsicEO1o/CprglmK4n21GqcyfuPe2plL7+Sb3LpcN/ngN8urWPrCAKZem13mFDG2
CPmU2vJ6TdSitBWpOcclKbrmOsNzSufG34bcG8ZlT7FkdiFxWXtV0z+iuDiQ2/k6ZYVr5dUz+btB
o6rviVU4S19+Jct8GZYklKxgbPA9HSpxNwyWjeBB7rNjk3YYKanswlXOKhyU1LQivb4mNF0h/rja
yHPA4kp+z/OglPdZ/F33o6viACSaqp1kJqdvZRsTUl11QpEyNuLw0M76R28qZ6uzsqAzRr30jFLP
/kyl3H6NdVtiy9KSEFFZC08QNy1yloSlcmMCJEMhJtGjbHvD5imu9tQZfOUk696qTramcHgh9Pcq
C4troXtL9C5+0+rqNSs/hmKYjlquBdKiufWUm7tCXT+kfi12taL1b0mCJ7WlVr9b3Qbb3OMv6WXD
LUou8/jc6ZeEcHoCpnGjXnGiaKcdWQJU9EaVXJPOySPLU+Igl5ws2q9VSUREScSiaY1MaMIuIbD1
IW9XpGbfkWrL6VVBTpwcsjgss93Q7Jfu0lMKJ3nkKGPjRtg9LTaeeclsi4OLNy1LN+Ec1t1SCBZ8
qof0qI5k3Tuj+oCxeKHuaEQxgDOFx2k5Jj2UFuKWOwcA2/BI8lWcKH8RtxMZG+UMS7IT3U6yI2E9
FGJ7ijANKZmjYIV2Nbfk0SKwcUWQUjfnOb81rFvjbRWJGGvJt7xp5nisu5+y/VnYc2pHqIj82Sws
EmV67IckMHP1lXEdCjGDlkRY3FTNoPuJCTafo0OX7iTscal5qtTrFj3Vs1yHRiVeMBu5FJ106uTO
awneCtchfh0l04918MTtMZfOJcK2Zf7Y8vrAx1hnZpMCxj39S9RuzmQNh1WM4V9b+1mJrHCo5Juy
qo9k2ipPZjT3u5IoXCFxBWUpDloGKMHmbcqKDKUKIyuWhsoAq8PrKbObWnTU4lVpE3dZsydMSueV
d54QTdsaft2ep21rHZOcdEPxyqn0FsLqx84vl+11ahGoE/U2WQK1qL3E5/G9WHUeanmZZjJ0Bfyk
kgmoPIVeTjSMEDPIGjyBpaIVqU97hmiUIJ35aZEyvzM2t9YUpzZ6XpLYhlLrVrIn3rVeuL7Ux0qo
YvxLT4LhTqAqIpbRHkFO7v3nqKRCLsdKIyVAtoIs1Sy/Fft6pyQw2i29eW8b9drIa3Qs49s8X8b2
Z8g6m+ThYQ3y9snkrespaNHgojtgd5R67Rij6PTKQRd2qVlFbjWeNyxczbQ9CkkRloD9sZiXTpda
TxHhwu7EbagI+k0eevIChHzPA56DtjiBPFmxNw52dzQ42S4i0LVxnQY8TFEuJcWDSPB78QEz37Ru
JK6I05duRZotQNf4KKxAXHckj2iDnenOUDjSF9/ZbmE2OA2BJKZNtroElZGBgGJPOPLr6Xkmv6g+
ipsdl4+1dE3xvKq8gQYmbn1TOgzRg7D9JiUSveqPVGLfQWaIgVltPsbPU5fshKwI9aR4HrIWQ9q8
loO+3CcMOtq+DMwpMXwFFZ5mkQC86EHPfTUqMmb3udOP3eLkOPBiUapxpWmcgncrx0OsPHGSpytx
SiuWRR8ao4RYO1j0V2o1Y0FhNI6m7RJxG5yqbvgN8TCc2spIv6Rbl/qL5kUFWj/dke/jWfiWZUCr
FyAGw0B7MRxJT20Wjxf3qiPUMFBSdEjxddZkdzMGMuiJUjROPQFFZswhuoXlb7Hh7YLs47EhyyIn
PSEc9NwZamLjsmp+V/vxsgxEQ5BIAfSxelVxJN0tl7ErI1xu8kZp3yiekHitwswYV5uB32taTjKn
AxILntpnmp977Ghz2qIZDeap2kIlp5dUfxQRpwHVXetzJj6Xm2DXIAHD3tA9qWfE0j1jHRVo/TFW
3ThBF9iOD1p9biavx7JLBQggGLUkFmu4bQ8TBJ9seESKWUUdYXaVRyiLaXhjSrqA+ryunEfV4utI
z3t5dIZ1IbDaHcUPM/s2SPYYaGP89Gc0OSRQ0tacUxBeIM2ShiGFtaU4suxLkmd1T138rNV75X5U
2Pp0qqsD06i4POur12G2DUKt2rXhNA3n3Luw3MrtqaZpUUd3ikIZTdsYVMPOIvkTjO9tiw/MH1U2
x5Z8kr7lm7J1tPT2RJVHbu8Mkm9Igze2JedQtj42qxbGvNEmFi8qXWjRpMMxI+6o6jrGUYznHLXd
PGtb9hnmI14s9lwxa37RTXAjKfEyXf80P5LOS6uNRZs5ii7v4r44YEW1n+4PH0TXnHN/JCG03YjS
qP2Jg77hXYDcDMuyx7fDkdrRrdZzwZR+ao1rNzjWsC+SwZWXNljHqXLarj1q4AA6Sdqq0l7a4SgL
t0gpDr38SbRytUao84fpqqTCFcmJ02IQisvk02iAKQl7XSD+tMVicpklW12czMxO89IqHE+VTkZn
3R1G2agda1uprKSdHL+NBpDRqBoUVWJPsUdRlsiGv5ZL+bVNXPiZobhZ6UNexgzZqgM11v1VHXFh
6t1xU+wR9B/QUjwZDfs3D7kEDBUReb3t1dX05Yq2UtaDpJ0vy/zGvNhu1d4R8Q7sytmViUVca9VJ
tKNVaPCyq/VgbS3xxFiKcLGl+q2Zex9hJZGOpMmCBVhCSXyymLxVkREI0acIZADaZm/W3jIeSDkN
rFgm+PS+mBECRZVqmw9dF2hltG8s83dVYsWdMuFaVmHUiJ9SRn5VyqvWpjaQm5knBjL/PDB22gLz
BpFc00zbMg4QvluqkK37WNclsDpsnqaX0vqQxZdhe1FXyjqvKR428lakwV8J7sDfPQoTPCspBRxZ
zx5nWfmZ0Hc5IkEo+L6NsNLKS5s2p3qyZFuphFBvWLFCtzMmX64Dscz+qEbrJdaAhe59rFhvhMcT
ztpVujcXemajnl/ImYoPbVXOx1nviRythiRM1mU/YbhtI+Z9nGrppA9rslPE6b3mDt+hvbSCuvuU
tsyrMutnWchYrTNn0l8ynfIdyj44e3ol2p2cTKn8yjMak6kkNHDG8WVq3b6AvrWOe6rZsI2EQyVl
u6SJApI/X7DvO6iqEKwzJc5Upb+KhaVyTEafRqi9YX6Iq0GRxrLTySfntIQlUVdnLueDAru4745b
9pFa76LGUXE2ciuxczZ8NZGzSURB7jWATL3We0LLUTIt2Oww7j7020K8M1IsO7XG5LgM5q6LlEtj
dEeNoVvclIdtsZCw0Qx0kV/EmVtLFY+vEXfqUDMo39bjEpd+uqWOtr6Kqv7RLLRpUnUoJTYUiGum
/WT9e0KFNJQNifEoAbxW07xt7C9yOjii4ifyV8+s11SqmyA9NpindPMzMaXHUi2uyxCjNDD5SQQl
nUd+g9yvuL0XK0Wb8tp39fuqWLu6z1+qZH6RwWcW+dqOx6VKfsi9IMaTxDiyxaY14l5kflMKiOns
qHmKCfmUWIG3gSwR9kLu5c2ZE7auPbk/5AyhJX+1grK4WbQD1Br3vas2+8GSd1JF5hu3fzuzSkgQ
fzLGNmxTjt1Wc1cBZqj0OYtP+uqOGcohVfqRi/FNm79ZhC79GOeHE5Wl1yWZG+WLG7V/dIO4ceWn
nrzNaI8rhVw/p0dJEW1h+NFNwZZIpa6eFfOhTN3SwJEcqLvGhmIBS1Wqd0XLrlYkkekk5OGKnKTV
V844Rqhz7cr625YU+9Wsn9sU9kBf7mTRKUUMrRHRFJprWHuDOlH5k8UuZ+uQf6gGD8lJkWFkPLlx
16Semj5FqGurt0RxTQw8ROFoirvyiwFjpzkxluHV+6y8aWZIlbAtQd6DZEj7dCY8qU/2huVrLTc1
bcpBW8brNpunGMMM9EZiX7kC495hoKTFMHXSnQk3qyHHM5WaaPheNjKxSDdT3qI1yAhr6JCLp2Xs
ydlZbT915EvmlBEoSWs3+aJ+ykFuMcEkp23I/dbY6/WZ07Pjhpmyo4JWU3yQMZZc2D/N4JoiSU9k
PKqma5kfMZY6HcnYcqgxg4w+1+cEYkJ79x8uZd/YXhYkfX3hDIBOpIxIYcOGas+R4mvRybQIKHLo
dBoqvkFwR+M8KCVn0aEYcLvdrLNJFazmrSfhBwUgPHa5K+UjyUUc2VTZfRmHMR2XYuVeTLcg52xr
kZna41oB+g5us8YnjO6CfqCjWIa9MCS+JeGZmd6BhJSQqNaLh5+IgNS0WP12qjnjajvtgikOOq3A
CfK5U/HYCUrJM4qID9EdsiJ260yhNk5dXVwuc22EWsy8XVW+xRgzqrLbcbVfhVn1hcKPcFhc3iL0
G11VhKvoKfq+Ln8Njp6lou3wJODSKAtlmJW2iWybSU44th+GGk6Q6+v1s2+uKqqPyma+NJD0wwlQ
2FTf+eQVq139kPRgt7X+UvahnJwH4Y1070CYyXszMQnATI6nbw4ukbSmdZIKKqPoYHHVTjUitayp
wclqLf2+W0PSLRvG+JDU8/yuteLyrkZtD1RpjupeEGpfmZcgqwYPfKJ1kiT3dQKbo4HOV0byndW/
JnstrjoM2Wd1X3TLfo7TQLaIjtC36ybJKKZyf1insJK6703X0xMl8JMlxtUOqomDY9PToDSPbTn/
xjGNGzNMO4oSIxiS6rEx0U9FpvUorpZuL3pC97JGBPIKD7W8Oj0J0XwuV1zHL7OYkiCOpF/BlLx6
jL7X+TFvz1vvNB9K+4cZ4Yj0g55ndJXCKf7oGIxlU+et472AM4ZD/SrI5ODgRodFnRnchy0mHZl6
alIEfp4hkJblSrO9Vp60+EP9Waf89bYqPam9XTROot7lCSE7Vq29tNibkq/1sRN1PqFyQAxr+YY/
JYVgBeXXHcSDBGLXtITBh+QNWNa1rJFL/+pf0kV9Ud6F1SdvWwqk0ZV0t+n9Ir2N2WnUeofJsXYd
uKy12AWsQMmKL3aSBHl97vjfgo+3gLbZfXEas7DCenNyqixocby0LkoW6ORZQyquDK8lx40uON4L
FDr1s46pVPQ4tbI3lvaU/0l1P4J1LoXqSYGJWG+4LX4ZWW4XESPPlxbVWr/LlENZNmGmB4TAI3Wd
h69kdOU0jLIfIfmMtqd4+DPlW9hIfocbVePS+lXAhHGHSbBNkm/felZzqY2N4xQ6WwwGlu8p5Lam
9jPz05qyc6HhKazzZWwPjaCDhpxhtXKWjKWRh/lNaWI60Mc287hL1syVKyywsuQEmzho++Somkf9
ojVHVOQmRjrQZhrX+iNMLV22FxsvJchEdemnUNpIhM8Z1WMb1ur04Ycu21MmCMj2RXIOEFVaz6UV
NtpbIiFALOZHXf1jYNCbATARUj9zmFVvakcmpqB7anssKzcRv3sZu9/qy4I/V/4201Vj+q+gLa89
jD4lDYDjJJfv4ExDcomasNVuVX7qtGONeh4KeIl6HnKTKHhcemsXSnJIQbDV31XkFUSJF6VrANoN
HnaotgxWlS3DXYaII3wy6W7yy5UUEdG4qM9Vr3LM+qMA0EJ283iiHGlQmf2hxnPbZidhyfZa1rb5
xaXSv9Q/WuvH7VOhhyqafHLuidUZUHZgaTwo1nSJyvqB5FdbaXiYZMeLj1YUEPyZmM98FqN+qG5q
8hIvF7yGhe25U6hsktTJ0urcDPTxNNV6UkJlGgNd5MNtp+i1EjYk0yQmaaGKV1zegNwcCqsIjCpj
x2MRaLlSchX2Kh7SFc7hx7KtX3RuyYIiTE5oZosXrb7Gq12XD9HAkj/ptDOVyhuAEiiq2D+TV7o6
sXld85u1bZR9JybrU3eBrmYbxnGtr5Xy3EZnjYK2ZgpW+ErkTvKuLA4pOutRATzMfXCrrAr7x5pz
EHPmXmbJ0tfcmso39I9x25cCGG/QfvT5bkb4a3wqROSIXJrIBpcPPpeRBLNIpqP0p1J3gJt2Ue+1
1MeEhQgSy/DHH3aZYHmDumMCOlOBbNfUeG6qn7H41Nv+AbwdFoLSH5vBUXPe3Rt/a5W9L0pntx0j
Q+MRsqjF6+stcZeARTT1w1K+r+l5wyEkfuur2C6VhywKKvrx2DasZ3Vxgd2sc9aBgymBUoWwsxyD
k2qiEQMEKsg/MV6l9qBDO8qTw0QpyzmiO13Pej9m3PujTjsvcaZsggs0REnRVSEVEM1yyn4kfIi1
EC0oqm2c2UG9LIRslh9x18Wfav1nLt76zlHRFGFCY12qunKw6NXBSqRDX4Oj6BdIDFNFqFFgZFd6
p0rm2tQL21BeTMqKyKk3R4QR2z+0eEmWXB6/uXZV6mtZOHocxMq3ZhWupj/lsVNkYdIFo7pjyME1
PBnOTJxD84xvcFZgWyac1urWk0HenMfsmvSvWgWAe+iF2ZvQDGTFx2KFivhLRdcKsaNTpcjUMckh
35Cw5a6wwMFx2pZUDLtizVO9iNQjdtKZ4Rypt6GOmZ/w+TBqIc5Ws/vvud6xU5rEzbrAzHZdR/Hy
1JO82cc/kX7Qo/0GCTZxjSKYvtuMUg0HJ2T6mpe8LOQXL67cX9ANUwv2NHjykwXiflSIjzZpUQCX
RPZyyhUY6KAkQha2ceEW3Uuud7uhZOBxyEaKRiMU+s/NNBw93Zf4Hfa1Ixq7CoozSRsy12lgnPPF
U+WX7UdJX+XaIQ56Xl4jZPKcy3rliCVvn/woN65cgxOrPEElEbTvHrj1aVVNsG27vIfZcI4WBAoP
voBgkhQnJgLL96J6wwE38lWCAgS8+MQNZEQ42Mk7Wf+TL2/dteZiSXYpvi2UadGPXrzOMIGBsgqO
WtVRhsiFozPplOfAjuAf9tyHK2xJzXiPlVOv4piT+3PCQ1qe5fnASihaMEJHQY7XulZ/FgeonYC9
rqy+poAPxnVaXNyfFPpI6UVg3q2CJAut7k4LkBhkDMM22p86Os/YSluh+q6D5ySUzbvVvNTkao22
buI78DILtQvv0d7W7zse+A7t1xCP4vKwQCmi9W/qYO29JvPF2akFN+q9fgixrRbTD3MK86xyl5lJ
mDg+KFNkb4YZxDE+8/1DtbDDaD81kg1g6V2y5jGevK7ZtfO+e24JAcVh/pfeM4IKqb7GsBVNL7qN
EMrfjd8xdxPJqUUc6neyZaPyMefdtB+YH4yezB39o2R76adUce7HTDCOVG+MP8zhbZEe1CcFGwJ5
eujflDWo+YsUb1s3oMrHKpZ21CAkljl08VH6sSmio0DZwjxBq4yQKxlchm6B5xDkd8iOo/cSa59S
yknpDeUBsN6Sf5LYLfqvtAhAWkkWN5dnSTj0nZsvu0gMaPj0XzU3nO49U7+b8ROQl6htO/uQKalv
eWWyyJo7p0GpgxLkvThHSxt2+ok5tl2sR5VbVxhBYf1GAR9ciJj9HHEAMB/E37p+pJUo9J0a13a7
HLSaa3qhbw2N/E8rfSva4x3/xwiKk00ur/8Blu5LTrWzY5rssI6xHK3eMR+AxSUCDCXbl56FIgnW
4nPBK5/55g2BdH4Db7aZtRrRTbwxN+nJtNaXoF2eteKWsaaSBjNxrGrnRzUcmnOjBMbqRosPWgIh
jDAATLhL2I30Muwu/I2CTgxbyWe9GcvHyLUQHwfNMyJnjIOoqVwiYev5tiVYHhys9gZUPP8Z49ap
31T1xmsXe7fAqVwPps4Hqp6RPHxt+iGLiDUgmhmzwpaiRmh5a+uLxngmfemFn61zZBaOsTL3ONyD
CNQ7j82x4tJRGs+Sancsv3F7MGIvu27dq6KCr0jchFjvv+EVJ+Q7quhm9Sb4UgLXf9CpUADIvO6+
iK+1tEOhBVm+KyTHonYlIsfEXWwITJMz2i9ofTmFiJsXyl0+BmxNvfRBuAXy+YCTCl+0XpLPdaBT
L5lNyc6U7DTjLEHzk09Du7PkPzP/uYWTETa5XQmvUfPcfFZytI+yZyYn96bHGiHpd9h89W/9SQXS
7xbFUYqHTj9IE5e5hGz52YpelwRSSO3wEqjVJArtTXMzRmKcxD2Vs86EfLLF6W6AlLp5Dbebf62N
iqp5UpfysOg0bao/s7ZyZKi28KQjdih/VEV6ryW0twVY3sIgA3VVJyvcHIe1cge9ORn/53onsaEm
AWqdZychpamuP1XyD1Cu6A9GK78JABC2oI33GXZdOn3H1J5ryAR51soclIi0mrh/6pR2369JKFe1
o4/NrmuiXzFrPqzJ/BLkNGgZLdu5njpqv9Pz3C9n1TNMT9YnLha7in2VbvYKkQkCqW1Kbp18y8mX
DBtBPkRmQAtO2GCnhFJzuMNwiSvqv4zsy29LUHapguk2mr360t7GNvbG9XecFBcGSs/FBea8U/nJ
ouJJmzIGy9AmDvZt/qR5neRvpl8xatHG9HfR9zKjk8Uc3yvVoxlve0c151Pe4sE8TId1YBOXYGIy
8hpAajk9149W/x5rop/N2Lq1uR8b+QMQgJ+P9/gu+XGa7o09QO1CRG7T3etkEXt/rqClW7y45Xht
thOYWrRN75J5S5XsoY7CjK/WNOFRFW54i3Y51wRG99ckOXFvzqu/WdRYR+03nn9mmNYxCIBNgY8F
heFK6mGGuqjglhXjqOVw1N6LXibDwx19WAG+h+sc76ppv4LEMqxilKDED1bF/II5T6hJh00Hcpe9
JucU3Pb1CkwUbhvTuBO3cDo6pu6ry63Cb7uzI92rEWhGpJgEk9iH9Xquvw04V7kxXQGXQSmm6SqM
e+FxG47EWaChnIx3zYx5um4hB6Wxs5oYbsOPjlVKfZFvixKWOd59ISF3dk5sI6feNPo03Gr3pFqP
sF2wk4ZOIMg3maVPncw7mlV3iQ8ZVYZIgYBfi4mVGgOjGCMpMvgmvhDwuv8qjPdx3hlyuOJURFzX
8j3BCSwZ4F0mznJ1pForvZwxcbTgN64ku366lNmLpZ/W+ZwzZQXo1fbqAN8OcLe9hwAurV+MKWj/
G9Y4TE9uFHmUKBL+jM/Temml2/BrfRepbo+pp0d/mgUAK01viz6+S9wMK988Jq9181nABLPmw/Sf
YPU59RmKKoMrIO8aJsc8tpNEKfGeUz1SRhY++J2y2NbOIqkquhR5UFQ3azp2kycUF5HZ8pgfSK43
FfN1fWtBPX9Eem1wz6D5rqMfzXRyi6YfrnIuOjx3UTtvi6vxvBcH51zdWVUKV6d6SWfSkqTSS9L3
pj2JXyZfM+beUn5H9cuIo6uaX2kBGUIyPVLV01Zn7qByf6IY7KV9XPcHtWMGiCMRI8ZSDLeJTgLk
GKjPZy8P1E4nvXjJN8bp0FlGyAFF76s83uIV65tFXQ8tdZysu9Zw3KRL0TrLjOlzgNGGrx4i4x5x
qnpr+76IzPkdVflZ73QKGDWWR/ehQFtpKTbu/U0uU1jAIimcGsSPkgGmj4XQN3vvnyRak8YZlN2y
ecqjdZ26l/Y1sxzWAyAoYIUUM9wSfovqA1eypvSt94pCU3rrgFnibCdWlrtWdgxDtnQVw24S0ZWv
acU43L3Xbu/r6kfRDiWQaH615K1eQM+RWDMpulhcB7XEQ58Dddg3Ix2NRfaHfGjHLyS5RwPPb3Xz
BcaY21c0wZaonuZ34e4EMxwFWBpdQ4rt4KccGmK40CrVG0Z/p1iBFXu/Z5gqyI0XjactPufre5u+
xYlniR8iI7pUfdVzK9COi+gtOrPHQwECbzH+IbhDTPVnSxK/xlI4xC03TYTR44sJti80b3rGMesm
JLpjgj59Ypmf5C69RgXL0DyuGhZXOi8Hor76s0T7MhMCkfl1EoXizAPKbuPU+laZB63BDIfB3XZp
4NLFDEAhYk/HJuKciF2drd3Uf7LknIJMx7HTQSKJu53Zlc5KOhsNQ9J9acKTUs6Qg2Y4+cg92SGx
QfEO9bFK/GyrqCHAtXVuqVb3jHz2Vg0+ThEDPCj5Zfgvws5jyXEsW7ZfBDNoHEwJUAdVMPQExlA4
0Fp+/V3sN2nL11k16rZSGQxC7OO+3Hc6LErNOXQ4+vQ7K56hX7rwyopJvO7QBZBaMG/3Ts3xPnmU
JY0AfWrVMFAoJnq5SWyW2whO4Vm6kpwVcZ5RTNpXUd6Etua65DCOpKgMh7q4pS7XRITgwnQqZHHU
hO7l4qI0/v1X3V/M9pTxB4bpjf+aE4MxiktqfgclbdmvsQqer3EA158U1uxKazXOLTVHHHaZkwOo
cB4V2Ub71RHtXblCGammGRwy0E0/t1+Vkl/KvuRRON8K97MJw/u/suf6j6Fi7JBjwsF0mLsjTzcf
h1FCfmXvvLKFhpzo2IseRDtzko/GRkJNRzptXtFBiOkAkGEMvKnNQy5/G3z4idNu/zubjf8fUOU0
W8cOaz3kjFbxTFSFeCsYiaL6rU+TnSFgsmS80/nBQ+HsWYu5z0bt2tFJMOxy8ylIziYsYxi8qM3Q
+LOrnbq2D5a1fp82i3eZxutsr4zvroZ+DejmdXyU7iVyH3W9X43prpnxqYJLHqIoGZc23BU6zuGj
pmwssZzdwLf7n7pYStwV29my3JVp18q3kfIc6T2T9pddfJpITFG7tUzslkVcs3EyR3lPaITNHtuh
PcaZ/piaaNWsL5PZzqJGMfsya3CJdlJxnTOczvk2NLxIpXulxpp7bqw/7TF6Vly89nK2VrnW4z9B
Php1sa067vC2s3iuOV9di1LCG1gbFLHpEnEL5LRjT99T2O1G/dkBKy6IEETVq6WElwZRu+aAETlK
f4hw95HThOrlEcZuwtCysgxVrkrdenTsMLoaJoBQFTLT53OxNd3wWjgs7zEBR4svPUyWumVslQqa
MZtfZ/UuAfHICVUX7v+YSpxcQCgzuJOBnBtNt37NXFbpKaLfmUNPFoBetYWZ65vOlYFXxU7idWrV
r2Vrfoa1E65wQqEWJnkQAQCJafTsDtWY7vNToKzadGNqLvk2n9zBYAwvCu/3wDpP/RPHzzreu4Ls
RBX5OURS/mnZpu+wCGFeWDXHqYQyfUESxqvD30h5NFhSxCGUqIxrDBdWNGHCaYANiUbGbGwN1gRW
xWMqlH2lKYMnFGNp0cuhc6O6vmivnRX5Wr6ZjJsl8L/0ddpyNei3euSIn0FTlDleCZ6luBt0tBAX
hudQZDSX1bGW5atta6zc7nGi9CUwu7mLNevUU7yJTDAxxQokLJYeMwZvIhuvwHg3JR2VUvbbuske
+qEzcbUC3C4KhqVYV5XKl0lgznNEFniB0piLujK1pQz5fTsuNkmnx5OPwXNo8vqc6a4neIooY3k0
mg83FruMopGq7wo2OFn+6MKhWkb5bSkPTpFto7AjG9dF6PvZWg1OVr+K2YLiEssy2AM/KSdDUGhL
U0B+jA0GZ48p0tE2LKEweFuM4YGcUsTUOWXPk71T6pXu7gprHY7XXuxNtpkSD+Bua8v2wmUdrloW
dmBnmTNafaygRxowYBpolraMRwPdX3Oe2RDMaz6npCmaP5qx3qGvcBotWi+rn0q2ZoScbk7Y24qz
N+WjbS0bqiYa343QmTB6I94sHSeLdN5wAnAJSBFpFWLZkWgwluAPq4IC225yfCPk45bbsBLbbpKr
DgKh0zlYVi9yWFZdt6lSY1uZrYn3xsgUwxwCPfP8fakeC+TUTnw5PLcZftv+lrYuhTXGe1l/I5wF
dX5sw+ioFZtUHx5m98cUiN0ZJ5Ra301Ws5psfg+lshXy0zBZ2qL4xM9oi9qlWlN6bq7eVHfNyke/
LsFf3Dq41XnFAp04ACKBxhs101cK+xY52szkw2LApnttNXWjx/I6BYkXVIJtd6ZnBREkRKHA4fbN
tG5qh7rPsejc774u1WWnTsJXtDBaalbwoxXwqNzURtewULJswYZjlX0LmWUU/A3sA1nyJp8zFaSz
YSOYE7p7EGzDxwHk7mi6bJXE8aar3L0cR5w8lt9AMQ0Y8sUYoo2V1ujJplghtRWFCXLWI9+IPo/3
8VihS8lzRaitQh7pkvygYMYZvbaZIRHHrngfNHcVieQEnntMovgS3AOKBrpTx3g/k1vJoG5s21aX
apd3K7u8E2LH0dqrZiweZ9DOYrDdVX6HduHcvUFSkx/Ird0vZpFtXFB/i4HK5HQSk00qoBSMa8st
X2EvBVnNyNaqS7u/9fOHWW10zp0GOFkNaSMZT8joKX5oPzb6cXRcZp3SZ7N1oFsLveVH/G1Kqv8C
+yGBQKgZlHOHKd2+JUrFCUax/TF7zcvkWROTfZqwudESUo7md3pbSww/7U9Oebbli1KjUu/UvLjf
cHlE72Rmf5Y2F5rxBtOy6hLiaCoEsTSq3xKUP/F68RaF4dqIMCsqVLhENV1vasWWtUFsXvpt6IRp
RmYc9wrCUfenPv9Ogk/ZI3dyC4vpB8hgYMLOYvL4LSrFpGrL2l7N3aohHaGee3PtBJdAOxpBK88J
yU0DCvFqjfN3VPbDLm5eRLpuU/vHyiLWrPRrC1yMXX4rSPnCONkDewP6FGPFb0svaZ8iW/ds+mGd
wUuhcROj3bR38o6+a9iQ0YX5FcuoTZEYzkV1mCTAE/Sq0DNc/sy3Zb2xJST2kno7Z2KTA1fXYqBc
6j7U5vgTKs6esnFThfDkGy9fsBMQrhoKROXUXX5ENPtlGo9Xc1nnw3EetlGw18WpsWIv5BGT9C99
/YjphLU8ZBipKzdHeQM6dYnleopmrXqV1xoOjeyTj16Rp4Rp3Kz3o/LRDe6Kh/YlMquVMjybhkn1
6kA2wfDzRLEuFrNeloIz9A1P2vQS2sLatPVMBwjj/7IIOnxT7cJ/v9elB8TEgMxNWyTtQ8RJLMvm
Q6jR1I1OYSACtX2MrTqdRGrfKSZtnambtLjNE40fo+nVs+5p2nsbFDt3TPkcpGCTm+PATvEvNnc5
EB9S+806AFi9WTho8i1ZjcJIIx8xfJ5sIqcoHem8c9lfrc9+VkoMEoq8MxEOcAUce2PlJxM2BCl0
I6B9FK9luCrphykQsJNo05eT4Hy3rUR/HtWJdEvfRCWlqhjaeYpxbbYcPysKUexmQnMwVn3/KytH
PEIGVIte5t25kyj6PPZHfK1QapOvquQ8XISq+EHt4srrS/PFAUMh4FHY1rnMjXVEzmVXk0omuKLk
G5GxzlFh8O4mwQ07A1GOeiD9e6PTW1nS+zvNr8ncK8AbG61Vc16AqCN11K718DCyyal0TLGo9PiU
K8sUQKQrKJgzDI6LjoKzoApSj2m90XsFpHVEA2QQu3RKeA371J9GQzy043QbFXRDw1JrX+jQw4Xj
PlYaq9Pc8RHFNalf6/tJudHD38KlZT7SzgaDqFkOiVe4zllvcJXTkx48QamnyyT+qFg4Mr52NS/N
sroG4mJQYA1P2KlsEhAvY/IVcPiqq1c5vGs83KR4au3X0ULV1Z5VRMP4TgS9xiZmscGf43PZHN2B
7EAgq+rBmTCZAivVNk4k9VtAWjXDOA1nPLkiCHyX4UrtV8b9cNdhnAdz5aKkOtuhTsxbO1fLQa8I
NAdPY9RvjMDxs2TUnlTxHXSKx2vBqqLoBUSKvQw2QEZtlA5E8KB81mpIAiW+NU32E84Sley1nJtt
FQcvCvKC2j1FI5KstAFuGitNNtIZdW4fqN5C9TMuvwXPIWE5GkGA8MG0N6n6NUmWDAoDrtj4yiJx
QLzoZqFiJzObEMsBfeM5bhU8MJ11nv8auY3B2FJJNGrdXh2lRlnwVzG82h05ITR503R53yXrZso2
Nipe2N0KWtI7+UQSC9wdCrHn183jYXjuBtBQU805rcS+haKiz7hDjhltWsZoFHS0qeH+aeJ6lVcX
bNmUk7wr3htHfQxz9yMrMwZo9Et7yhTYgnu5A9DjOsvql9ZmvENwi+3+QCFxrKzgxsN2XDsEoiCY
TQwR4dc1p506vmPqrMhYSAV7A0M7M6BeLBv8u4yt4A3hlwdY9WPr5WfPNwvHoUnQUcr2kjNFxsgk
yqPSHQVrabyG84U/Va/0OkKzGKGXDaictCV3xLq0juckh7mssC4Z/6sl87Lt222nAoHMYs+W0wWx
4lEDaqmFl7bROgom9hgjzyivU8g3VmmH0nlAgjzUPcK3sM9aWGzAp7NwqN9G9sjmXUF+CFqNhmen
5f/nuB8clqd5bTpQfDU3lkW1Yfk7BAh5xei+dUmN9Sw5dSsknDPbRJcxyxXhhJGO0yNYe7VtUlds
ZrdCfpXmQx6j9jELqX5YuNXB6CDNhFYDG6u7QGcYjhs/ji1OdSFXYaP2zKUkURoLNl26uIVmcLEH
GwHJsY6KI65OUnlacCym+sFmojeEXDUCsVh4PMb2icu8ggEWNq9VApwyjJvCNE4sBcS6e8aHnMhY
rIfhR6+cfRa7S1PwDeN/8ec9oe7W2bAJ+2ob8WNpDQx//1xow8qKP3jwb6Yi20euswmaNYdj2R2s
5wBmpyzZ7Q210hSaF6Dtzk7vgWHvZPAe1DwduVCAa2Q0P5ShtWpxt81xRIoVzyUVccXAVhr7bIN6
E7fGela9av4xIbXaoNtW+YfLLibqH+6T0wAbl3+73atiXjvnGw5MRrdQxUiBY+v8SLkN9HSbtstH
RdGoWR2RTP5Q9oTIYuhxPDck/sQ8G/F7MJwZT4sWDavkLga6UJyV2ipXvag3rjRWNfXx3nT3Yowx
3HJKXxsCAn4qNr3yOlTJ2qbJ1o32+vhSEkbSe/a6maonouZuc9haWntpryBG3m/6gQd7TGFL9+Va
g9yYerBNLOdDst+2r9L16JisFSfwlhO8yQDy9MSGMgNMsLV9xBxkEt4MmvDQ9NdhiNblRPTPLncG
EQJCgUsKFe85+M7kN6X0mJ1gV4654IzcE58vUMs4JoXWuEugPSxUukxea/tTia6q7ZMvAl97n/RP
vfxy8OW1ilbX7r3IZzKg8fA1jQXZ+jJ/14r4XEaU2DZGe9ZG51nOKv0F2eyV7rRX0n3pUjHXsN1O
bDVUsZhT5f33EEp+TIcIYs33RKBFDeU3UBLv4z3aMfcWT8/CSdZhAX6eYGUeuvIsgyuHGVlgCu+z
8B6bXFVdvGyt+MtCOB2uk/LMvB9Vwbm3sK5GCgDUcAC2DlrOG0jynP93bQIHbg3DRQVJnSFt3anf
tBxOhIjShS7yo15N/mxlu0la+iP7smBijZbMZNSOS9FB4GpayLM71dalNX3pwvnM9ZuTnmfReWmt
ALjoDUhW5oZHYY03CPYicZd9AEQejCqqcnGfjooge9Zq1HyOwH4Ytx3XRX53wu/tDkw2Yzlx1qV2
w8ixsibOxGXobFSx0mqWLEbQpfmRfTmrVq89h7uZbnxTGPskw1xuRbAbE+NqxnKVWIYfuiNBjHUZ
rzUFshS0vTN9vV7n8VERwSNhiDb6GgbnEk5vVvhN1Bcrn1OobSm+Lh816xIrxrlBZ6+d8qiMqmeb
YlXYqv3ojAkklHSMFYc4CpyyYUUU8SMaSF0NNLRlIjZvTpDQNttXLANNh/83rispUKmWcDwRlYJx
VhEF7jq+J2tczRLmiMDkmL8KcYP8m42vErPAAHno/VFhhuGBUr4Ie37izLS1eevkGt6IG6rHnhCU
0n6Oc3J00v1U4XSEhR/lKdEKB2ho2iTjtJYiPCqwBtUYH6y43OmhRUZmtFZdqes++Z9lalWoTuqu
ClANolK+1Im6ZMsxvwJyJxHEcNGs2mw4hk3ghdgrxTzB5c+xbwjHT4sBhq6ptFs5u7ZEWqHiVXlt
nNrrXJ6oGzY4IFxvdeC2gW0ANmk1Pw0RaU/G8M6Dt9NexbQ1A740j5glw/7jLKlvgVp/ZMAuwyvX
h+le4LlFs3U5Mgfiqcxt3JjrbK/G4qFlktAqRAOzXQ8iuHJ/5Sp1espPASRvjIlXmx13SVoCJrol
qFRcKr5miNaLwoZfsJZnu7QZ6KJD5I1jv+bkHkZ+hV9TDcPOKe1Hlm+VfmMVl6a5TnJtGL4ZGfsS
hVgzntuqYIQOOQgsizQwFlVFJK1Yqbiuhhi99N6+xGnFyE/x2BEcfyXStnXVfB1qib6etflrtB8H
ZrNyPrvKdza+YodzRL8nQlmKQzGvJWYvKOIVdm06WXCbYldBPohmo0rts29KIONsNyLE6PlO9N+h
MYOfR1+OnqKFK7z7XHrBXtoiOoyUgLOQTnzKmcNaYMx7Ewd/ZpboxhN5F1SUaTnxIp9OCjd2r1pE
EbRF1I1vRIZa9zsyfjV7MzfNObNOOJnYxBN5Y6U6yjr3DRL5sVUf0vlcm+mana/LGu/IyC51/u7E
L1PNe5CsudinAyx7DS5uHGu6qZJaIFLe/YpV4RCdivz0TiHiz1oMrVBozewcauXXoDI3JTds18Rg
7pBSF5Vk88WSBJGkl65pN+wZ8rJILrF4JzYm6iRuV8DPui28sO/9Yj6ads4/jCMXYIhEvFuVCmkR
EJVIYp5upvIh0x905ht13c47OmMR9hczPUjOSKB1frkbX+GyKLckdCNUSWuLYGSa67Y/VZ2XIXOF
VzNcVjlDNnS2+VPdd2MhjIjkWYHugJOAVJIPwOSLxPgUnJ9xE+CrlB7jtSahqxw7CYrC+tsEGM/l
UK4bfEe4A9EJR1OxeL1CVlRB5kVNvhqm4aFsMDcOUbdvpvfJ9GPb8vRk38aXZjzYAKN6dCpVhUtT
Ju9lZm4dIfjtfbnluVbyne3g8tYuVCbRSOWTsWPLsRy5j6A2OtKySaU/t2JXuC5rAQluccQtWnzt
0XpRzV8ry+G67F0Uzs9xdXO1LiO3QtShGjSfdKo/6S34Q7JWYgBZsQ/vn6j75JjONw8vhTpN9K8z
g2Xels9q3z1E2DGdQ3F0vVf6kJiYspR1+BTG96siulhutKv4TeuBtsJ18Yy627bGQaiTRSMqI2wc
Nmz7SzZq2xwJGzPcPYmweCOoAQCAIbBiDdsy1rdBQlFybwGVTHPuT/2nZRnIRR3yQFiu6cVCT605
+Q8dTeWOp7vTVlOnya8Gk0rO/KGIU5pZJFNY3reoK3YfjqtAtOxaqzj2VmO3ntkQZiQ16U6Up25s
nqO64G5vQpUNdxYdK2ar6+dQ0ezne2+f6tuc7/2wt7qtqyEchC5agunCbYoRTJQIFJEUZXqt5hNo
Z6K9JXXhzQ1NBfDwFd7zu8OrfQyvFSaQRXDCrVdBXN/M9lzbhCUm8mDDmP3kDWHnqQmYUTvIfq16
cVg5XGcd49fQfklDf6grbSfuXRBldi7pLrILEW2K/lIjHOOpzVqyCBHBBMaxo/FaJDIzWtaqsr9Z
bkTPUTxug+EnJKLsSg5wMri4PWNSLqbylNdAauTre06e7J+1yPYN2im4nx5LrBBDfU81643qI6Xo
tlkavxshedw8mx4ddglcUU03jJ6tiebVn4cU8Ekj1bBsuNfq7lFQ1wO2H8mvqd3qkbJU9aVwui3u
yrqk6KlMs6ukL4u5aQZVo1uQEZ3NDNB9k/kRJqcs80PwbKjQaIJumM4RreYL5mz6A0B/peKcs3n2
jCHw4mYpm+ZLb8s195LfN3LfcXIyEsWzcB+dFOu6CtY6ypAcr+bEYGZfBaqr3wTT7DlZyohNO5aS
9b/Z/YKLVqwtWxv2A8BOFVwHk6WMolqX9/EC1a0qP4j8dsNKRKTZ2E9lo5HzWYkeVPoKiEgUuNT0
GRXOSYXhizlfaAllzjb546AeR0YJIm/kF2WU+nOe8x6fm6MzKPdM5AV1p4ifqmpF8JYs/jnCDJ04
vT3Di9IfoPKpx1AnN4bIsAqzJ9Etg+lRo5NF2XJbEmkt3VWtfAwtYE286ixvrD/gvkP2+6qPTbCT
w9Okbftgk4SKP0bnIH5IYU9df9SvabWahu88W7r5LcKVtz8iC3PqpcVFjd4lz4rhRU2XDkuohoOO
wKnk1NPknGfnhvN9dh4zFHOh3SHP6CF0GGxOCQ8Nt7/Ylp+PR71/yc2r6O2TElofJe/OVByZgX21
P2JNNmr3XMld574aDMslOnjaB8Wyce3gJLrB0xu+tIiMR6cTAuOwwso/c+ick1tRdthA2RepY+6N
e6i2qgSVn9jiXk3HeaY1TKLN0bVAe+aYR9ScoTFmxqmtobGMYtp0isCJKppd4BQ8FrpJX/cAWF5F
7ErLXiv1K42ndUWWZCrZ0lvPMwU4fcQ/ZO0nI9hqcb2ty2qTKqSlUmWtEQIQNMJkD/K+D2Zcyvlb
Ck8E8UktWheJ2d6VmsrJQ4OeRtXcupj+DbJeObzLhEX2uc4AY+NtaGvqb699wRQPDryvLQaiiThe
lX3QO/cgVQ7RBZngWF56J+fxO60FHTljtm7tk6GfdGMrkIRwIFXnIeWo3kwHYWkLq6rqnenIwI+l
9YY3QeEINnctqZDCWJR8471mfoW62MRkvJIZRzuBwMflkL3BLW4sbJ1MFgVZavyZCahXiTUz6eYa
+bY0GWrFvKuN5JAZzTUyQX6V9FkJo30Am2Ep4dFqImMhSkJobbxxhdzoM4EIGtbGYvKp2ugxAPML
3T8Lo34pY/IMw7JQHoKOyugps7zyHj9KcIkvHZdqz8PVuCeV7YQHXVXZ0N22YfA520fUbaz5YhFw
WpT6SFggarJFV6lvShW8KzG2MM6UbdN2IK1vm5d1nS41wHy32Y7Ryo4YV+T0G8bxPnch2AkqMEFZ
BSLddCc783XndksHjE1q+TKwLzKMDi1sjqWiUtzn85QEbm67O62m1OlJd6iRc2CBEoRdnLW28mMy
8ewwt0gXNspLqNe+izPQphJg4xLyE4F1x1blzzPebj59Vy4YiIIlQ+lLPxGIEtmDg2pYA5h2EUgR
VODCwA/M0nzZmNVjUOQnO5Vn1j9vx0ycy+4QD5Qqdd0PIE2sbIRyChPLp3LjTQvkPshs1Usk4QSm
fGxId4GGdUgCGKd4BCj+5zoq7V4F97/KqO4N0v/VvZaE+Zw57kDcZqF6n/MrgefFvTLxMizIDP5L
ZeJf6qjtP+ruyiTuLVW3IPjMlVSeyvaxDV7+5QP87w5vw/6j464ypTqlhq7tVXUo74CoXh8mXcag
iBbukDaV1XuXDERjrdpiopd4rj9dKLCVzFlCH/zLz/GXgts/twknrZ7XvQudM4/He31uSp4dC3A1
+/Bd5JT0ZZV67EvH8wyUQ4zeoP7LH+387Vdw/+v/9R3WrWHPtsObYTQp1qW7yw4DlUDeuETLg5a+
JqznxLshXpt16b43toO2tbvb2FJ00HCBKdW6dckqkgaJ2rcq1Zex4n7zFmvkhvsXYS7nt2kvKrQH
s7no1uTpE5Oay4eqHuX0mvMYbm5GpW0i+A/VJWQeh/ZNDs+8Qwk/Ecn0BAmzoBxZPdFtYkvZpWYD
Xk/z+9wx0RKc58I2yOJnCzt8YiOJU9NwVnFn39SeWGW+qbp6oyXtLpcKLJLJklamwu+U84Fe7XT+
2piSvDNwcf/5KzX+9/YM48+NyH2ZpEWWqzOLGOXDyc92wblYR4tP/6XZJO1CXYOWqItXxSNaByu7
2A2La+eLBeK0F65/Q++LDNJBhYVe/vNPpNt/ucqsP9rkpVD0RnFC4yHU+w0dVSqMh1K9UTH/Vjv6
onQN5MlwiXR3N8GgWqFGo3ggoWQwl1PfiHuRtkxnuw67qmf03FQU3n/GzWvEbJ7RaGqdK3l2tXTj
QHp3Ia3rEy7TQIGpaulHMNfz8KWWz6m1H3+t6f4HOBR2zZssf4yNF4WWxHIJzRKeVElr1R0POOqD
IOD02sPn5faOvKvZLcEdL2ycXjpXVOlZPk/WSqUeI6Eu9KAw0HS+wwiIA80ltQvfWw0iHByIcOJy
Nslcr/IByXtNQeHjPU6JTvs7OLAuRA89NruoB+OLCrryPHQ3g+cy7y4ujizZpxg+c3nCcx1Lcv7K
DiCzFuNioMSsXwR0QeXoH6hKw4vzin1rGQ8GrzHmxa7fYF0QeGuGrU1vUJcc7y1dmfE0UqYLRqZ/
NyU3AWfgAJyAvWMzvMTwaZnwyLJbRdl8JKLIG0ZKfaGqNhd6eE7rkEyQ+ZLq5jmKD2EBE+OeMvBD
CgliJKJm2U7bRjfhOK9CP3bBD8ts2vFkjNXSqj7nfE+kCKf6pSaDZbPYo+QGpUiJVIyGkqVfE24p
rbrWZtTRvC2uetmf6y7/1BPHdznzaLzys5wzHj11dENM+8RyPU4SUb0caQrgsMkEtxDxpx6wEX0s
VxKPlV3XZbjJglujHnMGaY7tpSnorqX6SqfNBKxpk6Q8dYwj77AZdd4Avc35qZJhDV0KljfH9JiU
DIkGS9KM14kwAImtuHmup12X73UIgxrWGYauiol9RzHPT6v7FZS2BSpxR3PwWEltz6gBLMojw+CM
5848ZNmFFhgt3Lo2FTnRklFxYKN7Qw4tIRkXvjd69CakfEnyTa56bvmctJcy132tDx8V5r6s74k8
swosF57sSJY0hlyPRbIAfi5BILusuP7z/fyX8mLrj/civ7dhwixjG3NY2lenTpoTyiOAaFYULr26
eU4oPHV87PSEQhzhWOd//oP/8kL+/7alU/uYsjJGfwgSVLBI4dHB1Qo6UNAm9s9/hLh/iP8xWVj3
p+p/vZVy1QUvTZXxAR2ZOANNYTUNUrBz9FlaYbwQIG1ZmK6www85Jm+ZPCjRV0B9shLM8Cajn/XH
GZRR+UnYB55EyTZsUKdrZSXynUy4tjTkqxJItkGWyHrfylzfgO6L7jhyla8DPAoGRYrAkkY8yvRL
064y7n0O9h5Pklo7NPQZGQ1qThK9d/mxgDEl8O+m3CjaR80iv25cucpLKb+0RL3UM95EnPm9BCLS
qIt1YzRFpWPZ1ktlXnpWArfZEUd4LGlqHz/KiG5lSts79N3J3SkuMAKv5Ich/xrnZ71GV5bZsR6h
7BlVsXJiVPUoLR3vn7+C/7QW/6+v4P4W+a+vgCdQL9yphBim7IcUFMWgSn+LGo5RwLA9nLSNoSw5
D8ypdlHMU6ZRKkAxKZjFIOsFDNVoEGxNkNTS4DBUzq9igs9n7T3rcyu5dlRUC46JPW3+8gLXTv/G
XsLLE91JOvhYu/bAhCuHYZmnb7LVmgY38DAouzY9KGLXZzvX1qB3nlIM3RT2Km0u5bSZ4ubcozem
Lk5Q2bXrFF9gYUl5sSL3qwgsrxDfTbAPoMlU0iNZe8VyWJbteEnG4dMI+o05Tp5BPcOY0kath0dz
/hjzrdEenHn+t/H5L6OX9cf4rLacySy7QWVu11Kh44xY5ptihs9mSJZhF2RUjpKH7v9lJPlbVbL1
x7SrKrNqlPlk7JWmxm2Zg3yVTPZV6Xgr5dA7uTOGRJpOltqiVfxklbrslQbubuB406FGFYgcrhqJ
f7nL/7JR3LD+6G4eZNb0oayMvRwahbRc2gYGrd+58h4VKq07Ee7M96BD1Jq9gxRv6yp+tEVVodmm
lDA45vhVJ+kdcEjLrU0zNj2GeZPv24HoUpXo9WV0eC/pRdA8Da4dQykOGj7n/elCXDsCmkpnOjg6
0QT/8q0af1lbYv0xUHeaHscqDZEHu7NpTXM4GRergvI74iweS9qxSRDT1fJDgUG0RHGYIrpWplNo
RHfVHHe9iX7yLruW6bQ2AUczECXJTkDBZrcQ+q+uu81QI6qTFxzqEgmVij0nYlu9/W9LxP/2Gf5Y
MjCabqDqiVtQ0TNgJkA+eOotuNELHCPWUlYhDDJaYmMZHO994LUSovbHupaXqL8NzwoTIq7L53Dk
6qZWZT3vFaASPj4EMB+I5RDUmXzaNeUIGye+oSpRA6ov3Nf2N0kfwIC5Dn9SVmhz/IWtfK1ZtmAu
lS8mCgVfnLa/H8APpVkmu4aoNxlUtoatYX3bnCqrRfVB9LRWF9mZNkFhLpPmQp3ELENIrj2iZ/4v
je//KbT+P+rObDduJFvXr9Koe1ZzCE4bu/silZOG1GB51A0hyTIZnIfg+PTno9vVLbOcyr0LOMA5
QKPQtqxkMhgRXLHW+r//F3ukWETU5mhUxQR+5wqs9tbaJxckkq/ofVtF+P1qq/ceZk3izLnA9fIs
2vq0ra003KLKrYNxjkO0n6yDFfHGnkzI/Fvr7AyZ2hqgxZngLP1obZAh7dIz9GA3NJ5fpztCoCv4
tLQz7ijfnKe7dt9eRhtvi/jlL85gMWO9X+38jhcGtVNwV/jeniGS3pk7/Q7xIIRe/Jn7NaCbjXPO
MK+GlVhDlzx7+fIhXCdb8lOX6HKrU+jyI2cosYgC5NQmA683E4st6kRr+v3P5iFyVvQ3niHFXslt
9OHt150x7zm/epSL113N9pAk87WCg3afnwOSvx2fQSKf5Zu/mMkQi/3eV5Tua3N0rwKftt4qufZM
+qfyITFPPLkjBzyxCAmV3lXekPTulaHNYrUWb5IqLiBaa1s/rU6adBzZHcTiPZJbfg0ge+JoS32q
7Nu1GD/weqZQ7G57B858c+lNT6l/Kho8EumK+ZG9mo9t0XdVkNKm3LVAv2EJatVFRqoMDBi4i35d
mnhE5CcmwvwwfjUPFtu3RS1MpCk1Dl4cu0l/tFDmOqeG7khYKxb7aiicckyEhb1J6N51FSIqcHZv
T+BjCQdrsRe5buYVTtSSQ6oLGDNJTQ00iXxHndHxDph4cCZ7o7sIHEv6IW6MgdqctMECgVuPNpkd
EVzjwAmW2ELl3VaK82zhh6th0ls6Ok0wDiPta7iLALPWNXnpNKZ+nnqRftmi8V8PCsFBh/YWPFDu
fREmVD28UQPaguTku1deZkBkDAKgRanuf23Bgp6l5UCzdSoKlObAw94eiSOrwFpsX9Sr6omOMMj8
DdASaMjsIWfovlemfWLfP5b4/P4MXs1IWdsOUgguEVmJ3NX0NMFPjuxN59IiZBuuvukHtzmYXRnc
yKhuL9IMLRAozBgRSjmtYza2E+/qI/PVWuxb0ZhRIHSdgedWEfjKC4/Wk1FWJ44BxwZzsWdpjuXE
+hCOV1p1gDtvDlvPh7FxytDg14vNWmxYTReIYrBAqMu0JrcHNbM5dKa++WsTYbFP6UpmaUX34JXj
wdoQuv/QAJI0m/4p7eITk+2Yndd3o59XUwFRXjSZk85FRk4SbUxvbVZ0F3EmiOiiS8+fbiZrdFew
oWHFULZ/+96O7CTWYpuqYHBUVWAOaIQ+tNmXIj7hx3vEuuN7VPvqdjyXGlVd8bmhcZHkM2yM3lUD
LVq0cab1X/ru5mKncqRqq7yYv7tGBc/byiQ/8QI8MirmYunXKPbdOuOTZ5qUSu57/YTnzpFlYC4i
kRaXxSzQDD44XQNiHY01/Zewxd4ekCNr+Pv56NWg100fhprJp9tutMIUIDDBZ+/e/uwjD9RcLGBa
F4Ywnr+5jxJOR08xa3fzd544o7Xs7UscG5zFKo6yIJy6lIK/MJHDWhTXHATpzxzd3/78I+9/c7GO
Zd5PIWDQ4uDQQBvqU7AyXNc8Fx3QMRzDPCYqe6+fUnMsTOiIb1/1SPBpLqKOKKUdZRJ5cWhl+1Qk
lk2+08p2SYrovEhaOsEhjb59qWObiLlYzU7bFugRpviAOiG51j9MGYLNM+1u+GCtxhMT4dhTWsQe
pZReiTdjfFBWQZCeVxKyZuU9xS4dciWa4lO+pEdm3HfHnFezOR2kb1hBA5ySVl/UB6n86A6X2ohU
p/ncReWJdMaRtf7dpO/VZapMS4WgC+7Q6Z78UPHgLwO/CPZvP5IjS9JYLPgojEM/LOv4IELM7d/H
3Y1+ym772EfPD+jVF6e+prRApPFBg1yYuQMU0U1Vn3ijHlkrxmK59y4RndExKtlH2NE5OhP4Twag
tbMJfOWpffbYVRYr3rbijqa1eewpXnS7+iuZ7RiGfbAaQA+8vP0Ijq2K79HXq4EaPUN1Y8pVYsg/
9TruAMWjKV+hD2q1i4CG6urEDnbsfhZrPZEqwayVK9HuSL8wmVk0hV6zgYRdA64/cUPHHvxilft4
cQZJAe1u9D916Zc0bYACPL89WMc+e7G6VWb7wSCzDEH3bYcGEFpwpOSJ4Tmyov9kc4/bpmXSbHsQ
B9DVLbIbUuq3erURxYkd8MhiXjrcC9V2XZdzhVZ9hM6EaunEVzfmwf3FeU5fLOTc6QO7FXzyeBej
LcFW6SUrtyY9GbNI8oxGdvoA/9Iz0BcL2w2iss01LlXEkXHu5fUWJZS1HmZh0F+7wvz0X6+IvPTK
qNdoS58G6KnPDao8dWI/PbIG9MWazrW6j+lpSA6xuYYyoKP7B9g1N4OvKyhmp0xUjz3pxctcpOWY
e+6UHAqoWJp5Y6Xnb4/NkfebvljDNO+I2pFtgpIrY/KTeHQFRRNa9Ozc/Pj2NY4d/PTFErYMMjhe
LJNDH8bAmp28G28MLW/prmRzNSKykxMe9XscLeINvU79xp9ya0/89ZQoT9sbYdef2OmPDeRixft2
ELW5U6aHZrjRxBUuMicm2ZElgzr151nWRGPqVWmWHkqE+j51FXqvkSev2ufgc4NKEeunU00Jv74J
c+k1X05GG3lZlR5i2nor96NqTuyHv54N5tJkvjXyaYocPzl4k7YTQDhqihgSjLp7KkL4dXxoLs3m
21TUWplzhVaDya6gW9wG2jdVw7O04vXb8+3YXSzXeyipV9iS4UHg2or7JKCsTUW+mE4ZXx97APPf
v9pREqcYHWOIKKeZ2ce0UfRoal/e/vLHBmix0qPY0vx6StLD9Ny9N57Kb8FnBIdvf/axr71Y7MpS
XYqKNj2o0bGhbJmfaqGdyKgc+96LNa6AcISuZNDbb2KD6d5HZxvdvf21j330Ys0OOo1eVRyysjAN
oKxLS5kpYIFMsYOpFnzZIPX/2ggtneHdMnPaUDFC6BuwRGqR5L99D78OBsyl7Xte4XYFZ4wZo2j6
uMy3+q2fX5aPp95Dxz5/HrtXM9JvGzv3QoYf10TjPT5fs41xjaZzRTn47Vswjkyfpd17VxYy0r8/
YnuVXTeP5a32jheG9WCdhV+8/VmwoQnz7Wv9+rVqeoslrLQ/ZpPObNKuHZCN5QE83O7tjz92J4v1
K+DghAYCNqqIJnyGp7T5a686jGN+fg6B3xRO2hTpwTZXxTUtyHSC40nQ0tj7bXwvaD2218Gn8ETe
6dgwLRa0VuAzKEfuI6GI9LF+r71DK0qAsCv+4gUWq3rw6p4AgQvAIpkg91w7X8z3EPKmR/vEfnck
ODC9xepOKs3wrJhLhI/Dc/6cfBPfmjvtHf3Nyth5z+pgnLrSPCp/DmrNpU06nRauSSk/PfTfkumM
Vj6ExdDM3pkCo/Cz+iJ6aU+cg4/Mr6VFeqzpju4FenLQcjrv3I1vaScWxrFF6C4WetQH5pjOkWCk
QcApQpzaGpsUC2Q5KvyNjnZb4k2RZ9QterRza0255cZzmvZaNYXYFakqLnjPB5u3l9KRjcedX8Kv
Nh7hNIWySiM5VPjI0nT3Ofxgzx1xK3QGb1/hyInW/N5r8+oSjd6jXMfM8JA/o/WmhTL1Vukn89m9
Cz5zPn/7Ksce2WJL8KvC1bFUSA9uRM2DIkxR1ydu4NhHL/aEqNR7et75/jo1oszF0jQOTnzreT/8
1ZSep/qrodEza6zR/7DtT0yzXEPZb3XlACmyr9ZvD8yxSyy2gEJ3wUNMXXLooHmhkwfp4VCQOpUU
Ofbxi+WftfmIny5hc5ZR3b0c5a6PTmRAj8QNS0PtTLcUlpJ8dH8HshtDnXo9PGb3bw/LsXh/aag9
VNLWvJ5OOjwbh/fdLS1tsxv0jXpobrqH5unEZeZx+MUTdhbrPa0k+IuEm8DfDe+YcfaOWIExM3aS
Wi6mzdaJWXpkIX/vf341lQYZ+IGkGfdATxMMLlsBG9z1wUo+l6fiz2Mr2ZknwatrzObVAtodwW2E
vS2GKyh+iFQ2br2llQjGv3eq+n1kzS31D1WbNdguM2yVgjCl7dvWPjFORybsUv0Q68YwBRXVt04D
5YatsvalAJT19uM+9rXNnwfI6rV28lFAX6kSYwkCuMB49/2T//48/Ff4Utz+a8o0//xv/vxcgFWT
YaQWf/zn+yLjf/89/86//83Pv/HPg3yui6b4ppb/6qdf4oN/XHj9qB5/+gPqWanGu/alHt+9NG2q
vl+Arzj/y//pD//28v1T3o/lyz9+ey7aHHnau5dQFvlvP350/vUfv6FHfjW68+f/+OH1Y8bvvcfg
DIWpbNTjn3/t5bFR//jNcX53PN8xPUc3dFeYc/a9f5l/Ypu/C1t3Ddc3HfQyls/2lxe1iv7xmzB/
d33fcVzL9izfE/O3aIp2/pFl/26Yvu75lm0Lhybh3/64+58e0H8e2N9oTbstZK4avsxPK59Pt1zP
Er5lCLBkFAHmBftq0XRBaOWpDe/CLOtm2wsIlZHhGzN63t71VdSeqNb9PPf+dT3P1rkzx4BvsdzY
TKfxcx/K6SZLKhK6GIxNa08Lg1P9Notd4MeFPMPzdQv4pKsvdgMzrrxC80yPzoYBSFNctU26q4TE
0C6EtEgCW6NV3YF6WIAncgLjIk18q0RRQQH8xIL7eTXzXYTh0I3B8ArPZqjnCPvVIAshPVPYWG1i
X5zsvcoI3zuxh8/kOLGxv5p+Px7w6wf68w77/VoeD9JFWOsijlpGhwO4iwrYmb9ph0FjO6/0W2UD
xFWdn30yVB1d5tEkbzWzO5XXWQTZ/7o0M1bnDi2oXctmqliPEttwOh9mmtFfoR6N7nhH1genL3iX
wMylOusZDrj3oGtuIsZ5lyLhfN8MNl3YeukEcOKL7MPbA7JoH/vxtTwdwZRlGbr5Pdh9NfpGmced
Jmx/YxdVufWSyN3n1oh6dDRBkIB4QXeEqZFVA8vQoHvDStDyS8yynPUoAryU3v4+f1pxwvAgIQjG
yfOZC4uALccLtrfVrN+fRsLYOKkcWtzjmnb9Puv78yIMp/TENf+06uZrstYx3mLB63868WbZ6JgT
DlXFgNFwmpICd3JIVm/f2Z+mnuNZujtvdbrLAWhZoAMm3HiaxInbjcraum6NTkXgzJI2RwarZc+D
liX+eWfmbrkvkgwjzbevT8y82M3YVHyIDUw/X1iutSy1xRq68Rob0W056I6Fv14Cu3tluaZu4tfQ
tI8dR8SHYaLtqMLN44NIdKO+8ke/wkCiKYtHWrHTlzScZUNplNmYG+mynbY4chnwm2QDcihwLKLs
TGqReZObTnrTxzAwIHuK8X0aZnr1YfSUc2eCvcfFU4TmN5H7g7rRmqzVEcVSgPgQo10vMdIbKio2
Xt6ONqyIseaI46oU7ZUWJU0NjMP0kDRXHRleURtmeQaO27+SZNPVRmsTOHSOPQHsMhXmEXEiJUM8
QuWvHBu7pNzUrX5XmE0EbU0rKqjjTWU7zk1Fxv+jVbgSzN8wK3WHJqv8pwyGIixcPG4w7zyrS81F
rhLlGOIVeoJqp2kAJK5Lw4QjiX7PEN84hIrxvqvBTuwnvUmb26gypm/ZWJoFbI8seq70cNC2VmQL
HY+wlD4Hr5fIJ3CyU8aKVUm9tR+V+dALl+gzD6LpQZqq0ZBbtfhxsZEgHqn7Un1JhO8rdo2MI9Qw
6PGXftIGsS6EPtN8Tdei89CYBcsm5EcP0zOOq6u+rEKFpReb4SqrLOlf6tKqFfYofkzPquYDcokn
E8zPpOmNWDdgVrOdE3RC25e2qUENN9vxoNxe4P7XYO1ecuICGBy4NkLxoEz3qWs5RIEQqBBYNArC
u2VVGEdiBABKfywastxB4XTf6sKPwAawLToXemYXg0ubWgqoyE1q64tpYW/EXTt9dBvZeoEpaVpn
+BQZQUyLZdRF+tPk1z6H1L4u8vuxlIFxabuN4R8K1/Slu+PxDDEIQOSxn1pGb9iFtkrRb+p948FL
Ldgb8JGXFcnBqcd9wAD1xiZEUdUSdrkh19wJdslM9WfVEDDrlFAcCLzYRT5V2D3F3TYRAWaKmkwu
knSAkgM7c2YO8LbHC0PzyUANTUfHleuZJTc+jT7QQ58G/E3RlCraTXbq0LPcpDieNoOF1S9obRgp
tYjle8OdBV/jWPTr1hd2sq5sKwQ9Kn0HfK7nxLugGnCiAb+t0C+iRKpxGhqSdG2otLoG1EVVXeZR
e85WqnEvwq+AoVSpUGCepvRRWo0z7nCVruPtNIBZQzUU0T1pGjGW0g5MyJWjq/El5j+PSWChtyVE
MMzPTFdHXY1RnhuXCvPDAjmMj2nF1LtTiqtp2nQP0spNJnjn9uHTkIc4qtvxEOCgbYAK23XYxn/x
XSNJN0RBg7bzhymKyWqWDp6KogQWEIYFLg+T1esDnfPQRuZ9DKcH9NYBlmGWNa31rKcCPrjhYO7R
WQDus1NMIhM3x9Y4blXpQL+f8dJ55WJS1KCPol+9RSm9SQNG9ixPgDVB6gB47nQeLgdV2mONBV4D
q6xU6t7nKZTyOjVbxFNlKTHGSeEWdWvwswF6IMCMX9NAmOe9pDTJ60sYV8UU1Q9RnFjWLp08TF9s
S2nftKILEf/WI/4sVRj7atVodQiAKzQQh/ax1V2lCfEB6jG30vdThansWmah7cT0qIQ2Eu9RwiM7
46FBozTtKrnPnVB7bDLHuwH0ihmKNhkdRg1FYYIWl36s1nUh5EfPmDAMD0xv3siCpCzuU/BQpDGj
IAAyNnkKOqFhxCPeHalCsgTV+v2EYYR9ZU7WbCmhtC5Yw3Ehd1fKEuGjFZRlum1ovR12Xt757VUn
bG/YaTj7tis/gZWwafI0/ZR3qTmus7HuOHmEvbtLR0t7YVv2waQHoUa/bmRaX/2E8PiMUJnEhyEV
TqWhbnVYlvoVgLhcWPmGbdhQlzKH0rmvhwkiPs1PjXU+uVlUXCAirG3KtSbbzcqdIpHses2uXQS3
OVYpZmtqJu5OZT5h8FFY0ZVV4sUN5SYv300WcpyZl+De1Y6Pui0Hs9VeOU3lHEqv92AoiABlRM1/
7kFKtPgBgaZXEDrz+Jtml2iOoRlijeKWtnfJ6b72DroU7qTBp6pqA2hCl6rycsDpGqs4OXTQZkpI
fpkqKb033QiIVZ+QoLRpCxVLsvuhWkgDSJmxB1Wy60tp4RGDuHMVOzm3mASxf55POpQURaviVUG8
AUShKaSOM27UjDeuW5b65RhUtvyktLQuripBS9J1MSURbMLU1+p1T0/aBDsAg/rcvEHO2M+26OyT
aNukkSV4w1u9j5NXreIOGxUrgi+nMlGDmAgGhE+MZhi7HgJd1RqfeVOoDicE33UuyemVdImleqqG
i7qXUfsZfZWNxD7pLEVGZTC9XZIY2Tng0Rpzlr5S4/PoNm5+YzghEhpVaoh0hFsVPZqiNteBoRml
bG/KONWDdc+0/VSXvPfOqt7Kof67MsUzZ4j7+7qewvGDiux8OHRJFWi3uSmbWxeKE5LbykDJVGSa
fdDqIMUwmEILbslRJsN7X9NCYNBTVl3VhYNDtznU6AGnrkzjCzR/YfMcmH2Fv3I6RM3nukSYBqtR
5P2tU4nmNnCxu//SGjL4JIWWxvsUUmyzDijB28gyHdTAVsSS/1SAwwBUk+ih3Hrg4ggNpfNOGQPj
PLQAkLd6YoRQwvD+uxlrH9eVZipDtq/SDynNVQoKs1GP6eeoDPCOsY2GPSUIAuiLNrYYoMCJiVBi
O16Ac/Sk01FSdD4ks9Et/Wch4+7DkHS5s2k037tl5ZtPsFYiDIy0JsKR2Rm/oqWe7vwyxqpKC6z6
Pq4imqgmOVXXceC45WU4xEP6IroifKd8Zwpx/kjR1PftbJ6gd7yQaJSJtCeQFcR8beKmRCHcufGl
z5WDbkFmqr5v7Eg/xI6HolFpgpKdUZu1AtClIOVFZorDaGolAQGFHmV3Uu+AKXR2TLq/i5qPXTVi
76VSDwc710ooBlXCt1F3eXpdndsj7/ZNN7pQK+LMB2BZS/YCFBo1egJ6kvD+cEMdJ138aTRv3bHV
9diass3gNI5xMF43gUz3SQyzeB2SicDrzqSZib3eij6mSc7TpaOwf6+1FnZpyFCTb4YXGhgZjRni
wM6bPsetA43Y5pUHS0FFdIDyhPhCoR7rHxzp1o9FMVoADpRpfAb3jEWwG03RE0e1Uh3Cieisw8Wp
d+s73y7gUXV5kGDwVg2O+sR8aLyviaAv+ouuV2Z7TuwIqmNTB11IoBpDdYrXWSNi+9wZAr/HSMD1
7XEvUzsqHgmNius8plaNItmCXZmJ1PLv4ck50aWFu4UBUGH0dRTkWR4Eu8mjJ54NLTXtGmkGcbbP
OzIP9RfbLL0UcpQbMNQq1U3MSpFrRG3XP2hTImEE9G37QZNVn137hKsAW80aSn5mYbcXjQNY4Vob
kw94pQ4WEkgLDxRrFKl3ZhO/FhuHFEa0cY3UQRE7KuxSdAO+lhMAb9/acIUr/nlWIo/WxADXuayD
F92mmo3JZuNfjQygD/Nv0NtVbbsghvQ8yPajncTJDqgNXLs2yyzsfaTtrqdaWA9h3WhfeNkIBV4z
SOFERRxDzpJSdg+uiDtUh/aMkPYa6Y8zagASVxYOvE0skUfQEFK3VlvXGZtonRcxCMTKw8strDQ6
ncNiRiX7QC/uckW75W5M40ZAjx07HH+ClLdyghWnAeXAV+G61Cv3WWeeQBYuWeWgYhUlYdNPB15Q
4eQ6K5O32VdbFv6VCFw/OMtr28JUrJha4spSmsCdysa9g3GflPvRVx7EONdQn/y8lN5W+SMub4El
a+fMyphNRS+7aRO2hfGiipzWlCLXcVwpcDGP9ybI/pFGajXpF0rTxBeyfZbYB6zj60hF7jfbjLkD
4LsjbMDYN25bu5xpbYlkfkyidK5ar0xmXmoYR+cjjUrfjGZ2xWsw/OWyYeXLnSUG85Py3aHHx0Zr
MSsZZxOAKZPu1VQYOGTiy5OBTfetllN8b/TOQaoI9HqmvIEHkIjGhBSjNyi9PbaHbtOJquTMpKYO
C5U+mh3bdLREg2/CpJxo1xZsLq6GLwcX3xmuocmtCTJU20gOxvoqxCP5E6mQyNtog80hNi1CZlRV
y06sA/LTj1ZszETvCQTFTuVt96WLE3x+876bnvIh7vw1UxXm6jjGsDOqxpy8Gb8WWbtR6WQArTpv
m72Zm1X6NbOdMH/WU29Izx271u19BBRI20exY2JMHBJdb3MbNvcN+5PTndn8BRhVlXQ/mgb/V9ns
o6nqn9LbN+VLfq/qlxd1eCz/P0hqG66YSwt//yNx/Ke09k2j6qL722WbPzaRrP/293//X/k3COiP
+dfXOfIfH/evdLchnN/tOT3twBMWgnznH+luQ9i/WxgrWCYHPpe1QZrqj3S3+B0NlmW5JL1JHn0H
5PxIdwvrd4cPMTzDIpEqfLr+//ja/4N8N7mgn3NEvulbvqOTJNI9JAnGsl+wKiAUagDmPthd/C7h
9XuoDEfbOHb8VKi23EQCJ9OsrconFSt/m+Qu1reJcA6OWZaP7E/jRlX5hHlNal+PWjidoSyvVrk1
OAeS7PAbq+mjsDAlqBOMa9pateRzMCLLMlhy3WDJ/WSBDbf1QIB66YsrYxwkDoi4/E1mIdZhI+7G
BihwbySPlpuP51kjucrEp2Wo+XCIwXAcm4Fq7Wpxus+wAdpOTd+s+xo2cNKl6LBLwqGynGlMRXRZ
KCh8BmdoF6c5/ITzh6opupU/cdDzEruGoZo+GaN15+XZlazjr9kkn3hJg5PjLxCefxQRbGgyWFuv
mL406RzCJ9V966dXmu4BaYonuXM4G4HPKB44LhKAFAowj12W2953NRg/DqksXvdngZd8MwFeC94v
F67C4FfayVM0smM3UXEfut1hKBuONBIvNdn5EMwoJp21TfzkihpFdkgZF1s+4oNaB+9YGum5hJN7
46lJ5RjOTuNlYKtx54ydeaaL4ja3yKAQEgjeiq63y3weUi0C42ooHQyYq3E3OsNtWT3oiqvR6vCQ
dnnJVok3sd4zCvNf0Xnz0I/1fT5CgpgUxFayeivbxuW0r2IAvp32bEh8hjxD785yQx2iEchLnUUu
GAAB0xhoNF50XzWH7rKmTh+qoS9hao7DRZOiLZrMAXboqIxkXbSD2nREBmeIUZF0S70+6Dwe0w+x
PtAjh1vvYPok8beAHrtknL9jmz74fgJzOpy9bvTitpp4HjKGVJTmTflQxr69LwzQrtVkGVecH4p9
79niepynzmA1B9+38bwpgNYOQdte4TkHw0SbciNcNfjivUvDtHwyDL26Qwb+uaRAZMrWW0++tS8q
+VRSBFnZQ3EfOWq4Lof8oQnq+0DEODjizdDwbeOq+cyp5tZoSDROmBdum1pLwNdmT26bfB3jFlsm
AaJXCppaXKsZLvIiFVuRl9bKj7B+ziLtIqrLexJ3AJqgQa5Vnnw1C5vckXFnB2O+s7Mige4AFSVJ
iFGaMcESWIchVJjghh2ino+tjPHVDdx2WAWJVsBlSm/NGlOeQQsxE8vvsXTCvNqPIGIZdx3vIri5
KdNO5t/s0tFIiZCHE2bGJHQgYEtNYB+aaUjgY+j6ftYf8Bh7mBzMPLQwxzoMQhogLZc3cCQMjEgU
NloBydorJMAKJymbgD6cDr3NnBnsOVKTMNpTEgaMhTKuykEON9Js8h1tN83aBxx4xkkaerNPeBaH
WG/2hoeDZsIH2FZFRO/FE73WI2yFqPqsBjaEdoTHW+rYP1QFBH9V+M+WFNVFoMlvgSd2dhlRDHOh
8gr8H8Ousm9dtkWLRDKk1UzAcpnynR8yAK0HxNkMuSLZRLEGZPKRkcSxwtcPaayLfeFBt+wEcCew
/DhKNtHXTvaHIUu+8WbvPqYxCXBTkPkTFZaEUvLVGh+3zz5W8B9Dczh3U9AW8P/AoYVPtak/ejqe
OppVyV3u5ANE1DbZGixuXG4bNj6BXaQ3UtXz7I6dNkdYV0iPo6BHhq8cbYDdetzuEysvbyiXTHtv
CKrPbRGlGw8h1lXW5fVTid3DqpOVRQK3PXyfN7bCw53FhsuCx5Kig5ZDd1KPe91gkqHElXvNG/UV
Tgj+zhY/eHX/F8KQo8HK/4N1dctw5m6X4yHIfVk/qnT8EW40r+ONH7/7I94wnN+Fa3kA1uzvdc9/
l9cNw/jdN2xq63PNVRjiP+V1fiIoU/FLuuFRFZxBPz/iDed3qqacB+kW0X1B+d/638Qbizo0ElFB
rEV5iGu/rvnWUW91I67V51Z9QfssORRnnZnBh9wwdhr6FlHiz9XftPiCvBqlXxSAf64v/ueCy16n
Yk48EvqfgxQC2+TvTMw7AdbJj3Isn96+xqLU+++LLGVHemj0UaqH43nSvusnsRY5QBLbWYchb/zh
KaDM0GGMXEPJmmR9pnghi+CU/HNR0f3P1RfNCilkbHhqiXauxxS2smQ9g++LeloZTUZwcasLOOuw
fFUSkRXLrvJsf+K+56f2p0YpTywlS5avST+vtOZcY5v0ip2q5TkCZDL242Wrg+3GjsdNwFfPBP4h
PlG+PTaJlvKlRFRhZXtVgSn6xr9pr9Mb9QmQcP6RXp3oxEV+rt7+Z1AXjRKaEVFvm7C3z2F8lcIn
UIToV9/MJiRtQSY0ESdm6NHZQ/z/ek2gnND9qgfb3TvejsrQSnogK+n9sEN5m0Iu8oJpxzbMseS9
bTVEzPXmLz7ARdXdIfkSTUavzgU+MB09ESTm7RpycaOvbCRVZcOIikuMXdeRY5wY2rm/41ezxvz5
fj1/oGcSI67zxMSlsodmR/FAw13RZ8mIIdgFk7mSvTjReP7rrkFm6WLP6Wx99Crleefl5/JevgBo
pPaY0lD5qQaoiKThxH0dvdBiryEzGXtWYlXnPjjFwnqfGfnKGv3v0wex1Tq0ziqt3Rqx9UE/ucEZ
3wEafx5PjpI/j6fdEzH1AZ7LautQ5/hofMZvOjpE97LyttFtfm5eQDBf0X8N7Rr04AWg6Ov80DX7
gRrF6jmILw0c5cyL7iq5pn7bfIxvbe2xu4JhBTrJC61D9VhcYyyMv8k62VQ7m4z5hoPJtuav7+L4
XB280viUwv4dPmH9tHr2qD2v42E2MVHWRYPBK3Z48ot6171rvIOxwaryCosWd9ec42C1t88xDR7P
h+0AhcoKtuOuvig2VB/EejzP93W+DZrn6FBfN3v4ZGpfX/vvHD4xRT06vM/eadv2prqtXFzc70Tw
FH8CHbvzul21Dy+LfayfGZsJ36Sv6R1Vcb1ed09ibgW41i56uR52eAjhqXPZ7pu/tjPSqvbzMzF6
fJNSbUT77+t0L5DpwdjOVQDSnC6+deeDZ2CRaDVxjffWUh9PzcF5f/rVZFj0rmpWX1XJoJvn7bx8
yb26tGjUJMMD8yHCL7joMKnD2cigJZptpVPlbSbN3RjYqJVPrfBfs5rp1Ft0qCfOwOZpdsG5J4DC
w6umoE37FXWmGDvzAGJsiplb+intdRDgFdY6dngxkYjXiOJtAQG/AVxP5dBcDV2/GoSJTnJtSkDn
w9hrBMKdf17J6l0s13UIJ5zIuLvoPUNuCdI3FY7PvBNxuzHTG02jl6PXABSbnBiyvm0wzsLitaFf
A5e9OA0/uaNkso0f4tCAxI73HJkXC2f68QtV85tmwC9aAYhPQ3E7GPZhzO21F2NlYGXuisLuGguZ
2HWz66jL1xpNW5y776m97UOjIZdsZHsdf7vtGOPOoUv7mjrdjZ/3VHCeQu/BUCeEI0deJJa/eGfF
FNxSkprBeSDp7Pvs++GTp+nrQba3bskI4jbolO9GD6nh7HlPmZQTwNtvkl/v6XRU/Tzf2yjUOzvJ
8SgIqqfo/5B3Httta9uafiKcArAQO9UgCJJgEiVRsYMhWRZyzmjd16jXqyepj97J1rG3xr7Vubeq
5SSDRFprzn/+QRAMaYllJCgBCLmMAnOHTeKircVna/qPsNUf27P4SBfT8DKODJnMHgxQOTXdp/nn
Ib/smsQu34Q9kULRTYi5yhyTR2Wan5znL2oPYX/YvGYQrGwMJN8zLhBK0i1QOi/SVCxDkl7suNxp
867Xr/Pi5u8v7C9v6ofdSxNZ3wi9jre5V9o2UVb1ndSGm8tNjYuAvMFDX6cnpn6nwlB3c7C1vb//
5J9XQML+sJtNTCqTpjTiLe6qu0pTl3LU7xqbSZwxkW9Hvhhl0N9/1K+u6kcNYCEPmJikkeoVk0xC
nry19LMGFakLmjvLyKmMIoZixNHRlH7ykZcb9pOF8qM6cJybOhdwjwkqaXcSYWT+cION7DILExcS
xC5iNfQn8+obAsBXSSYiaf/+s6FY/eLDP6zSWjMZ5ApT8sEASAYbx20omGwOMaFLC2W0fYY1wIu4
P4HWtPs8THZZil92zRylPubzuJvTwUuJlShFsReMhBnlC+y4K4HpXLtRDfLUVonYVjCUCqgdLEVr
Enol7p6ygl7MULgnRWMz0ZKoVAYW2Q+XVD8WrZA76/tQnTonx2WcjdsJZ1LkbkgTG8pXLT2VFInh
usdOA+qBtQnkzWhu5npjjiuZGQvQ60IC+KSgk0LspHZT8ijU45DtfO1R12469WyPD6X23mr3WX6r
9OtErHvzvW83ZuP1jSdjkk5AE+lO2VoZL1+6CVc1M5h+I/WbMPAC3dPDDZwRIDKmuYvSB9yTSnXf
WxONSI99qplLm1iIq6TuzrFa70URc1rzUQkS4o4qrwOeM6bKBVEhJKxfwVvycOkjYek4Tok3x+LW
qDE/nDxZxgXVehDGXV+AaU3TBiak0/C6t6W2i1Mdp/CIKL7xTcHv2bSmWzuFAtQI613KlZupse60
9qgUtSdS42yL/JCL7EtrhzszGm8UjcSrhrlXY7ghkSMBtiFhmDiKLbnMEb8MEulCVDlZUy/LOH+Z
Zab7VhReRxYA7Tyx5mh3xCet5wqOV8zFkODbAO7Ie4jH57gyPZxY9fRrGMGhgLzWVACQ71GwYeKa
MlAngWZRi+EQ4pYR6/VaLvTZTXNIAoOxqQKaOlJxR8KzYB5tB6F6cHXcTJ1PU0UqKABTXw7dAgxf
N7ZVlO6s0rpWCO7JyZmsmMURnOOWoTPjxwE3dANr8zYdCcsjqy1WNMoT2cMNZ1iYa5h+l0tzRU95
bpMHkeDCNyv0BCZwKhD/TZINX8q8cIJcXtlz6Zla56VlczBS2Z3iOIIjMh6nyCJmdbztykOlDQ5Q
FZLcpB4cMzMO/bRR5Wg7BNpNMmoHkL/bITBfLUwq5qRdJrK6CdN0Nen6Ht6NMZ2qRKJu1K97CGfQ
Thf5bHiD3K118AqRKRvJLzxdA743LbLYT9kku7qu76y2IsAlcUP1iRkt7+9IWAthw5TbfgxrS0ui
F81uVgHpppdgIyE/srIuEtN08uiEguqzffJXC82HQkyZ7Br8ryNxdvLmZoRlT4yqVLtRCFfn0m6+
ZwjjWp+Sypi3wWfd8zcO/89W1w+liOmniOMa0XsW+js/8A9Bywue9SQCy0eBMCgjP15r2kVXHkle
XBTZrT/4uP9ciCq31cSjZRLOGlTLMjUcuZQduSUrIWcAkFUO5klxRwWpQF+F/ZfChktMQuTyc5PD
faDaeYsGgod9CHUKrrp4apuWtPYJ+Ma8ZTl2jdup02Kwr4OecMebhIG8bVWOec6G2flkkf858iS+
OcZ/R7Cfw35OerLtPAHtVc13frpN1XMuP7HDXGITFhZ5kRYAOGQkZ5xOja076JAgjUoLGZXP6BGO
PUJ5wjuDzS9a2qrYU7kds8pwr8PkM576t6L8Z/fqAwgAQhjOsEprL5uEF7IJmxLJYMGwzuvHVruR
7SPmCI4JnyhRr2tV2TP+8pK83asEhMGlIBee4LvyFKmHPtyRzWypu1SutlXJZQ6JCyZxu9MIO3oU
LY/bK0NEp0r9dQNjOKnM5Rgb+CVVxI/mmNXlq5BXvOkJJNTlRVEFDBLdBg44o0j8jojdKs5ZwAx+
doh8IgnnS5q9X1oAnSQhRv5uQyZoAjNKIYit1YglqWVYeYwk2hdpeL4k7g3qvtQxe5em61ZMSzUh
rbC+TjAAC4kyvdLgMxtzAnzGUyiNjpJH++JhLNtVoVq4SjJ7iMlIHWzybAno4PC1qi+ghbhBZjh2
+5S3ODqb50v0pja+miy63fyZI8C3YIGf3a3Lm/7dYwX9PBBJo9A3762YdCa4f+tUNU5TW6yD5DKB
9PT2tovvg6FYVONThZd81pOrRittdO7cETTZNmdCU1dWil/2skkQYhOhRpO1HczpVq/G5UhYb1DX
B+EnbpdcZk7QxWx/HSf1FUQ0IudgskPfyAzVy3Qfcnm/ZL65FBPwwYVUTcp6npCR2c8brUrIe9ZJ
LMu2CTHbiUoOVca+io5grgo3jgJSsIKlgTBApRz5+9fP/EWHYH2sm33olpil156ePvkNXB1InGze
OxlenRa0G6ZXR5zlrtVOeyul6NzJawIPoLOb5yRIjwLOWG9U10pNfG27iifpajYKJqTJXRNqD2rW
eEbQul2rLiWtcDBwcfT80kT3xPHmT0ZT74dg3FlSsRGqtpDTF4jRjs1eOpPHNU7S2oplN+RpnHLp
SkqrKyLfvKAcliFM16rrNsr0rBWgfXO96EdIT+14KEk4nKJyE7X+OssIPeTXSjYYihprOeyW8X01
xK5x6ZiLWz8ms6smsuxC1iYgRE7WiW6R0mTR+X+2ePzcqp/E2w9dAj7UDA0YNm0jhEGWjTC3bK4x
kAe07HdTezVK/HVqrSGTLqvGvsuI0KXmWqRKe6omjMY/BR3EL6CPj14D8wQhDQhA8qzYJouvFjt5
umqmgrimhnlfMnev6GBRYJFPaAhPzLetFyTWTi8U1l9mvFV7XS9MRDEzXifOND1M6d3cxuQaAysM
2St0UOKujK1qL/A/oQa12pu5KOKtILlDtTeD7rXJJ0LqX/V9HxVrZqnpZjukhldBiPCn8FGAaJVQ
ehRHI/88NnZ5G9wzg9wV484QEvmtsGT//uX55Yd/6E+SuVIiq+4Z0wAIT4q6xCh5V5T2S6Zh4l6p
JNL1OwGf4XIb7Tjd1dxWdCufff7l6fnJIvfR4SDN4Z6odWB6cWZe1aW/ExUeHl1CliQYPxav37Cr
QT9Bkrz/+3P+BYJhfqhYcGS1kRlPOgnv9jJnWGRZp0tff0FOUkqTIYThpf9n7+4HvESO5BZhrC28
2KjuDNZmeH6rUn9TQ3unW+eM2OMC8qEW1idJn8iKn3c6fdDfn+ovOvtvS+Z3W0hfYast4G16BrHY
Q2as5+44YZoSc5pNQpJp9Sn2fjmfn93ID7uV2s9TOLf0iRX2YwNaDCu7kznHy5WVOmldvzeV5YwK
CVNaI5Z5RBilRmkafyax/wUoL75BlN+dbI6+uUUiYnkJu2WmEp08CeJSwcq5nhXXuMXzRIVbOlxS
Rvhaf3+Nf/m5HxbGNO2VetAmy2vsksL+8fLuVv79JYsnzOedwqU3cvJRy+RU4RHyyaf+4tZ+9F+w
IxTNqMpsb8Sp1QEHbPL7y/B/EYO/Sbq5MBRYF5ScNrKYYJtb2vUYPA5++9yJ+BSAR4sarpX/2XDr
F2/VR2Fziris0zt66zJVX+Ahu42m7yJZXyfk4BSZvIPOs1N8/bPz/8XC8dG6gQQgpsh9aXuDGr9a
jB4zo95Ww7f1yhKhq0b6sigeIprhT674z2eg4qOHQ6MHAaYUPOE6b06kIZoiO1UMj35A5LzanIYJ
sLh8rMy1LAX/ubXqo6cDWj99HCRbomLvd8FM7AnTso43+LIsWrm5kxlWKuy6n5zjr67qh9Wq09U0
rRNN8gKgv8uCUfCejrNg955IMJMXPhFyWqMsdd3/7TP/Ec3j/P+Wd4Jh29A8eUN+zfL4nWh6G0ZJ
gYUCRNM/f/vvPNM/j/cX09RWIXAoqqnRvF3G478ZK3zjoFrYI6D6xmZAu9ga/ME0Ff+yLBvyJ+wQ
/d+YptQ8sm1ZmoGEWCfc5B8wTT9inhSD0FU1joe2Hz08PgQ/NjDQlSFK59F8J1XKgzap2zrMr+Na
oY9LM7y6xA7ZxIrj7NTEN90mLb7Cl7r1reK+E/pBufDJ4gasTzqgtbvx534VtKUz5MNax8E5KfAn
qsoxXhl+vIHNOkK6vLAoCzK17el2qpNre8jvmWl7ZjU9E6a9Q9pxniC/0c9IEwRQQR47ZE67KL72
ZMcu4rjEaam1zzC6bzOpciMy5/sAimeBqgtypfHOen7VtWI/qqZnKea5MKUzbGCCHBkRkKpedemm
w1ezHrOnjCaY+EO6e1H4JCb5kZMlxddalchG7yBatQOTIi2vAe4is1rIzGYHhGNOX0zPRQ6IFI7J
k0Qxu6jjrFxCtXoFC7nVTH64VnTY3+ylw0WQHIji3hrkkONaV5cdttEV5ARqeyM1AKRowofMvG+U
MXBCu8L3LVRXmuZv7JJDNTW6gkEbboMEfFya1a09+e/qwCT4okiS+tRf2DbXdgREBBPsKgdOGR0y
qhsZpRjYdUOjjJJm3cfZtWq2OpHJGcV2dc//Bem2zM1kmBy2gNVnQRvTW/7a0swjTNbM9SP6JSuu
Kod89K9xyle3JYbMfZghpdVCkkkDlWl2zZ2Ym+o+DuaHQfjuJEtXgIK7NKZHzefqRhrkL3oBtc4a
tWqhqArxW019o3TGWba7o8S0YZi+gumeoiB6ypVEcZom/xpUOGzZ1gqOKGmMVvZ1zupgKVtYYdBS
tcx9sHpWU8Klyya2N2M8Pdiku07x+Kx3AeYj5jE1CevWhfTehc06LebbQAPuaqamhDZIbiOSmo0m
YeVcElROFQgDOq5uKgUH1l7GfLm6TxQ6DbO4T+X22p87Yn/zG6WwImcosnuUxLcoP4KlJM23UWqg
JSKMdI7a1Emn2F/MorbJCgVs7VX9sbdqFKO+v5GBNfVQ29sqAKTf5OWyiuuvicIdrtUdOvvr3vZd
wHTHFOEGPgYxWfXX3ko26IBcK84OCiZPCDctAiovWui+ds3GdyWrJ4YJ3Lw3q7VRKfuwHQjT6vwr
QU+GE31MDjaivzZdjPr0rpKZ3qvSRoavLZeqAzv1yS/l5wHCuQVK0w3pNTRwtN1DSn/R2edq0L7Y
pQJ8rntlm337agMFcy5L70mobU0UH6XExdEGZa/Z4esk62dFKLupz1BlD9o2lZMNjiY3TTLeypW0
wWRjM1k8FZIWvoZSeSOr43MxWO89fflQia2sqrt4mp/jwvASfXoe8uzrWKq7Qafr+26RP/1WD3/v
UvKBwvX72qjrqqWp7BBY4Py4NsK9i/DBGOe7/MIT9avyMVbgrVs5oqwy+DKMQC+msSIQbx+0zWNM
HCQw/eqTb/EjZPLbt9ChNduIDwCyzQ9FewYbqarqWuZbEIsqAnSDZaJvql5iXJLu7bS4jcvsGUPH
XTn526KGgx1E722e/Tac+0eb/y/Zmz9ITX75U5fP+tNw6b+GdxJOI7Ao2ZV/vf8fXtKX6QV1SR2l
//s//leTXP60rqeXtxdqgc3La5G9/CE5ab7ngP557L9qATZ1XWXftvWLB81ftYD+L8vQkDcw/EYO
cul3/6oFDF3W8SrBZ0JmwML9/0t1IgyZI+JTYOsWDkz/pBb4sSnA3sm+uB1RDRmqYaM5+dAiEehb
p2ou13eGD6eokneZZizLxsBZoyOy3lglWbmOi+kzfsQHWOO3D7ZtNIEWyhmB3dGPr5lhK2rVtqK9
K0PkkUSZtJp2F9kENabsQbKSudKA1mKa+wNUQ6JCerQRWFbUjBt0h9pgTVD0stGarTYaKzXMnuN5
ckOQuVztb+JadtO4W6Im9YaqPA3Fq5Lp6ynLHSPQr7M0ORfla8iA1qiyvYbDXJMZ53jqD7bBkmIz
f0vGAmo5YM88rkVsPJltFpKdap/lVjYXokJP6w/xa6iVawxGEFEyZ9WiFxHoHf4o1jnIAKPr8gl4
6A7PHU9U7TKNoreQjSYJg2ujHm96o2OeRa/kxLV1HFLzHOEEdjkkKiivR76BM8HgJbV1Ndg9ITKq
H640+LpkQpChxcVKmtWl6RjJOIhprFvV0MjeSfa57H+Zyr728oHwYSl+C8MuXkHB19bmUD7avu+W
gpjSiXqgCaWQqTEC+bnHAQJmHLyKUUM6ZAp0pa2GFqUCwszrBMoUYhlG9osL1mimzbakp861bK9Y
KJUY7mjR5KZG90kL/4038xd48e1xwbsHIrVO5WGglPrxcamaKutGRarvEPUs5VHfhXqzsqsJnpF+
PflkDAhjuFJx6uiNYBfaqYt/q5Ok5jFi44Umf1u25qqaRvbjqHkM0vE+bbleRUmaqr5hjLKMMQcN
FcJ9I22DqOQaKc0a/wBvoqMlpgm+nlGdCn+8zzDtC0Nue2zsoYU8ojCk2/RhSoy7Ks8daYCQf7k7
M08x2OQSSQysPKW7QaHKPbOEGwXoPdOwd9KUPjyEcxmmzyaofZLq+6phw+6l7HnokZV0SCEvyodu
Kp/wgdjiSXk0VR0L8eDaNrJTppr7OB0JkBqvyqq6tQN/mabSrkq0uzAC+rbVu74OVviQOJOfnfBV
ccdQOxJ4uiIT9dAHXyCK4+KfnQKk13QCTkrMd6XwhCjtSqQZ6QTdlgd0H87+J7bZivxxo2MNURXI
Q3hgqZpAT/fjje2Tus7ywSCLW7bPpWGfYxnRQ2qtpq5+rGXUToOCvgTvprIljmZgDlcXN36/LrTc
8fXxKp4q3GrifYRxlVwEq5IAELVUDyX63yEvT4YvnbWpW0apuS9nWAfCWMopsyV89nd1hSx91Nca
2q6MzN6Jwh1LHbcp2weflbDxMycU2jrnfYsJLI+S3imNYu2n9RY2NfLQ+NUP0/3QGwwYUBlX+XCP
6f+y7ATfCCZGlLmY0C6Ttl1RYq9FwGJFpT/J6qrveirz7EII59KXJ+aim0nvDqXdOyOa3Jw0QZNV
qGhzeGrNIRD9VSYYMTBJIwqGrn+mWSDKXhkOma2u8zKccQ/OnIp4VF4JUBb7GFb3mtFf+cPF2erN
tkykb/QNo0mg8pcaNbpQ0WnV9bZryg1j4FN8EbDRTnmlYOXHruG7TfQn9dUHiuxvb7ICeU9hu6G8
+pgxRe2UGXpUNndcaxI8WFICfR1MmPhq+aYCo7QHfWP5wTUSI2gutivF5Rq98VIauYw8HNAPnpBu
ubaGFWiYFpsSRSJFNgEaaJ4NzWkG0jIzEqWL7qGx4N4KcVf50ZfLW6Ly3tI0rmr0uf5ke0ZhHWv7
Mx91ConvoNbfzhHDMZNZDDoNRBY/PtRaqlamkcztXRibCOH5zIHYyalGnj76n/n9Kz8OW37/NE3H
RM7UmUiIj6+QVAupHNhKtaLdojFbmQtzKejHzWDXVvqdbw7U3vq+RtyB+89C7lCHKT1+UKaf/1Yu
UsH9wrXx4/sMtHA5YQtPQV0G3rgUHN9hvUJn7iuGfrgbaITmuPIkjK9wCYgXVW5ADjIQf1JlpNq6
NrVNX5abgaR2ZsGrjPdJTrqlURjHuBXHFpNU1utt2Jn7AqHYSEh9nAe7ihVV7XOvsDtCE4uTrtqn
SK8ftDnYIQyDvaHeZVJ/Y7ScZj51D1kXH4U03tep2NeVsSKu6S3LqnXPPMyauoOc6kuiGb827Nqq
MV41MR9CCZRZ+S0Kxn5RBVO9mMyqcSx/ulf4mUXll09BJq41fmAhpazzqnRuZGM/kuNXptnwyQZ4
eWK+3/+AaVRsd1Aoyxd06Nvs77vLWio+4t+Qy2pIYgOovRbp71bW/79X+kSScNm+W6T+TVJ+jrKi
lvYYn379oY7/43/+Xser5r8EainFtHTLsoxLS/Y7pqdq/5LxLzS+Sblk47Kk/V7HSxaaLZY5W1dV
nD7xIKT6/72Ql+yL0ksXMjICRf7mpfpPKnmUYD88I/h4MlYQHJH9VPAljY/jdlXjxRZluesAgx6s
XOvCRYQc8T1NOwOxJWLlpSxr+eQE6mSvpqCGmCyhg45LAKSoNJpFGVuJ66Nm9uaiDh9wQBBsGF1j
r/LCkh/HwQ/fBg3ugp2o/nuPQwj0MQOzMLws0xwLOjyMHArl8NTGtb+NDLpYcCi15m3N50PeEYS6
yOwmPBWmCS8hN40vRuwTOSF1KnFdWuLSlqcrtaudocVP7xLbdq2LdHTkEe9eTEuQNnehdM5tUbzo
A9/CL3AXcYbSRi5biSJDuGKQxuYwi/ZrF0LNfDVMs/EW0fN//fZdGt/ERL4WOr4R0F5L7Jjl+XrS
+d049tF1YVbSuWpG2aNwSziq1QnN9YMOqmOdBQU8vGg+mK1Z7GfTHHGhqfvwTe7Ip1kUPVrPDC79
oygRlstsMAz0JLlYSBSx+FnN1SHu40ZytDiZVvFIdN9sqsEih3t7QxKvsQ+aNju3mVo+RXrhPymj
MhaO1UnTSC7bnOsn1S/ng6UN/taOFUblWoBhLZ6QHU4dAYLSgJtoTUT2GWUxbuOog3/X53n1oBBu
D79f9c/tiFXjcmAIupkY8gLI9fQHvlwlN3o/JHiZZL127/dZeBoSNUWiUwvSHCgYm4cys/TnuJTN
TVNyp8Oxb86K4ksPvZ9A9J4b20uwu3N92xKebGeI6ZtRxffLOJetMT/rDFvfoinWVdAo0VyNBmRT
VbOfZFRIx3EIZ4o/bbgyc2TuejdLcGqt7KTJRfhmJZfxMM7yT4iMktM4dv7T0CWiWxgTEv6AlmRJ
Rz3tAv8bQ7DH00QPj2MUW4c574vHMWjlxyoMp7sIqtBJxgsRCQI/oiVact/PAJTdJXbYMi+oGRCq
WwyKRJ2VqbCgLGutpVPtVVjDO5OEbZI91pg35flVFJfNcqKGcyNial/C3kIbE/r4rkAenzdNw/uQ
2wY65iqRW0fxs/LJIBwbXoo0HfRSCfBS74LnGR7weqgnUM2WdxM6DmTouSY6SATJQSDIv04VCvEp
KsRCmdtorYXwoVodO6vK6PRdgM3eusnQ+KR2CI8tzuXlkHK8fjDzW8MvytWkdnC8O7M+haouuVmU
yjRx9SN+o5FDAPN0EOqUvZPKPR6NdgoPPsXOm29EeBckI9F6cSxvoiRKDumUUFHg0nifTph+LWbJ
SFdD2gaxE6R1T4EW1F21zOS6gDXcwPdReE0Vv0fQkQxQ0lQMAy2EAq15AnWLS0TlifZmVyqPsFry
6EBvWeajIsOVLDqnyqaDMbey6w9DgIcBhgU5pOEb/MDduMlXOB5BWSZgENlBgAQ/zXAzhBqXpsu+
5LALM99ZxpupXCXBWg9bJ+q7TWTALY928fyC7Vul0EpWiyq+iQVSznMDn7fw73QsmbGF8hPas01O
+YyxBB699GmnvH7Jx7sKX7wx89TiKh5fpzTcxDjkRLseD7vOVpb9cN2rOzs6ttSALEslwql9Hkcu
9LYXEIw6SBh71CtIhZs2uupKKOKrYOpx+ev6Y1EWyB3dyHdiPfKSbBWmy1zdmWZzE7xiSqd0m7a4
EQRgFIODle3E7EI+Jbm+KNF+ZCvf/mKpG3zjnI4UCQiBGhKViDMLukWhvPhVtKrNifmDuQJ8tsIH
v4ao86yIce1jcFD2XqDQOfsocIxCWfpJt+607m2Mm3ML7YTtDwMQDPIGfdtXYof944uRk1eUEGjy
Po7FIqKAV5WocaobK9lqYdE916atIeGQWhUuriot22GQN6UVtvC8/dKtp8pJ9X5Z2mIrLGUv9Vnk
qEXt5FopHJFI5xD/rz7AI2hkAIPYf5EjCMXDyQXzWPh5fRaR7mIceK2rleQoxIWpuIyS03qco+lh
aNtDWhv3Gca7/PT4aOv9vkvnZcOWp16CJKxIO5ikji8M4iYWkSre52F4lHP1iwghKus3uWE9Jbpd
OJI4l7AYRWTdV9GLzE831YEVxKEtrJZ5111NfkMA3OFyFc2hZcYCwQyapjpUeB6F6HIamrKsXbQ4
Eih5j4XpVS/FmEpgaIUxVjMrTgUCrUuswexa4WAyhvEUSNwjtnZfy1rCVuDVF91qDBHeSfq2HJAc
2/MiHRV29K2ueDwkc7dO+uwYkbAVRcu09b/4UrIvczhjbfEW6pM7pYY7D68R45wxOphqvhmz2xnX
vXynaa9zp7iGfoPPSTH5Tmk9TXq0VtBydmjpUDfZgGJjPe31ecjR9amcmalOtYtJlM5bBOihV4gU
rCzimscCw3ytOlZ2dl13GOZZ07FlChWppHjO9qtq5LDwnjI5Is9skjZ4XnYOIi/VDXLzNu2QTKAz
zLZdfkqKZdTkzmS9CvOMuFAFtbTEvhhWffylrst9lF314pwTmhu6Wf6YNQfZD9yJ6IomC66qbmv5
e57CjY1b1WuMQLy2oHphGfUemsqikMplPWyN+qa7MGntVSpijy6I4Z71prf6Cp3Owgw8Jb7P9MdA
XkBDyy24mXa2M/3bSOwJWl2UYqWYy4szhlozqnckvZCf7VienjLDv+rQ6On5vvSZabWuPj9E9QKz
4lapnHA61VjwWK6J/R5zwrUZ6K4G5COzWV0otvS6mE/myqPku+NXyX/vCm/236v2wSg9VX6tul1X
nSPtHj8V6KAYpzlhCMMXvAnzkZbRzaO4m5QTdhaLrvFohlgxz1a5HLOt3GwY1aGqyuSbKT238vCc
SMuS26Z5Gpub0a6H+aud7CSNyKfl3Lip/tWPt7hEIqNRNmp8M/Jb9if44ztVqvaxQIIJgS0Kn1SM
3i6zjYzvHbu9vmR306CF63LnCGAYBOuq/SQG5GMuxaZnNEcsLHuWqhn8ZN4aSBIHbIR0320xVSyx
1MwOM0suaJXcvQ/dPeZ5yDHWWbGt+6es2ijpZsDmeWaIWAzIkFElYLTgSCmeG9kyry+uReZako5J
jQo87hAXbmXjazjmSxkCycXAscAPOgzOen1KAszaq5bB9+RoIlhkcX5MhtZN6300jMu2B3aq0MWU
g2v255lYMrl0lTS8npltmShVOjfqNllZsVftLr5Bsdcp8Sq/wDYrHrMcNUCTXKXUYwOC7GHIH2QQ
PubZLXGkUFKdMHAKHV5676IVc0ouzMQTmswgwlcpFv6+dG0kzznWkQprYbTC42WhDe9peVdpG3XG
aTrYyMZBDV+q+BljQLczPkEEFPFj7/qtL6EHsxXsLU0Nc0zao+8hAabdZSCUIt2Nhc8TG9dDutQs
S02XuLjxbJF7MZVg221+VWtThiDdlPtnBKS2o8ujsTdySpbeEJgE5Ur/WKq2tTbxHHzU42jA4abt
2aRS9QFTgmM5yDiiSIZ6y5GDiNVesphDK8VV20X1ps0bbRsO8rAUHde/qWNkzn3MPcV9dVdinbKE
Efhstbd1oW7LjHdwvhRrIfzsocWWzziaSvYWNeOtFfmsxSzZOPUtw3idjm4tmruCa1+Yubns8Hzd
Qgm4KMcwGOz9jU9hshibfiOyaWXLAcaXFbzxd7OZ23Vm5AG+Qd08HMNSKlby7Jk2NczlLT9IWXcw
4B9Pz5N8p5ZvaiJGJveHNrsJpmw31VqzSFXuZAL4qZedy3qo27w74TnFq7Mvr9I0P8DmdEWO9XK2
DprB6VpADTuPPZs9xMB9c9Xndy13wsTvx20nlkQw8OZtjo5Ck06T9pKFrcerdo2xO8r1LvekcHpQ
hmHVZMn68jB1vbHuk3yDf6rbVe1utsxbBQJDOosF/qALIz4XWO32s/8cFuVOoL2q3o35XkEKYxZ3
vrWSTQpQmx35u4b+J6jjh6muZdgQPmi/hYL7P53BxznXLOt1WutVv4vN4cHuZ9nBKhhErHum3pwP
iZJU6zkfI3dogpLaCUScWkNeBaWW/Abl/COc5f+GTvX9NPV/rr8Wl7iX5r+BtZ9twmq6EF1/PXO9
/ZonL0n3h7PO/1hGL8XUtcxZr7v87aX4Hp7583B/wDMY9TFKACH7k1j1BzwjCLMBFjU0VQeA+Q6e
UfV/MQGVTVvW+RcD3ORPdIZ/QpbPk6biHGAQ/vGPxqzMNH8AZ35TSVuQBy6L43fAHYWQZkZ9LA6x
F+2qbXNEabChokZJuLAO6vbyR+1oHQ3XRCuwahzoOFvlFp8t5cq/jo79ynfzAzz4DVvkKnPjK5a8
LaERy2Yb75OX1COjkEAJNs3Sg4G4i91gOa4MR1n5TrIkntk1tr2XuP3/Ye+8euzGsiz9VxrzzgS9
eZiHpuc1ETecpNALIYUU9N7z189HZfZUSlVZhcIAgwZmkKjKyIhryMN99tlurRWqzsTPqysHrVs8
xicZGon1nDqb04XdefBUB96IMzDqSAg5YF2G9sM+glTQFwP11AVFkLubJ/hNqJ/ap+SkuJJb3A1B
ttrTVXLbCAJxnzruXXI3w9blK+4Yqq5wPUAwmW1eiqsRdnfyybjXg+5uu6auHqnufirvsmgOW58w
Nyh9BqBCwrFT8xDfhLvyqThZd821CruDc8LLHOKoCGSMJ1y1wHCgNwC3iJzFNb0ns4kBWjDz9BLf
KCDY61eIKiLAZ17Oxyr+YH+PPAig/efMthwp0N3Mk734XXdYV78N9R+XoXpSyCe4XcAUTwgJbDT4
nniLL+uJsDeggecM3NkU1G7qL34X7Z4S9OfJlYI+1F/7M4ARHw57VzkVF8NbfCMoIilYbnU4867l
sXpI/T2wHqbMHiLoQR4W13CKgEBWtYuAyTGnDjZ3djIHdflTespPpq+8S6fiBp/cm/V5DBuuY3B7
e3p2EmdxR9twZk87DZfF1++bSPVje/aKoA1Fv3LTEMa8h/h+u2xu54q+6MJ/aneufp8/ipfq2/6B
WIzgI6HiAGHz7PR3kP962p1yZ12HqHhqX2qvi9Z30Yd+ODJcFHH87Jae54CUMtBgDxk9yYP+Fcl3
zS2DGAjb5MJVnz0ZNyMiY2O14Y91IIMsbvUpc5lzDzJX/KiG7Ykpno9M0bqAwLhY0xvfMn7mHA7V
x+qsRFPIQbZJjnmnPko3LDGIvcwvvY59IvK7b9O5fJFu2Vf2D6/MH0DbBhlnzUkNBD+7L57IJi7y
qbzo1+ZsPuZXgx3QX/IoPdUn9Tz8C60XmEH/YqsfrZE/bfWlmeRGbzrpujmLB3hu9Ue3dcEph0ii
2y3X0Lvv74xe+Qa7sozaCIZ3D9ysM7rCM2gYe/CqLxTcnNIRbRJif/HgiXQK+0PmZv5kw3nsAKmE
ky6U3D5ih/lFKMFpYudvmWd4WJGTup0juYpv+BRQeN4KVj6e1eRUBYUDyNGBzNsByxusYfOgnYHP
epBkBQlCgdn3CqpuUsXBGb7vX6uXORzPIJZeTLjkwizY7tuQdpxDRXQ+PwoOPP0fVLfnd2MYv6a+
HpVnNSqc2G1ezNfkKkfSXZJdTGzpqt9jkFESyc/7o/bISKk/n4xrZYRJNJ+SS3ne72J/8NV7LVCa
m8mrYztxclu6roHmSJg3itxO7M+OaUv8/p3SsPPltbTfoKbxYLO0SRrcwYMA2VXsb+8570eqwz1e
GztQjDibXbl8kjdE2mm55OEc5DhW864LRyhvNH8Gx2xL7uKRYzqZX6v2FlrYo3BOPmJxbut80W0x
ypzdgbeIi/uGD7+oAQ/lKpzry+7P7uSBdvams3UrHY3/Ku52f/RNz3wEWFcG0BBhenKguRRlXEjC
vNKrHeYgI+F+Ox3fW163r8m9ntjMdkKI6KBN4qceWyDqwsZTA0I8b3ULGxUFt7+jeuXCG+khHuCo
jnRGeMRR7Mwv/MVe7B4Kn4mjZvDIr+zJfk84EWYXr2+vbh1pLmxIDHNGOa/qQvGxC3PQt8YrZTXM
L/uEgAkbVYkETiABM865NfDAbvxoRMClbTlAiYYPSU/tS+JOzp8O/n8Usf1+NP6t5/W3I/OX2bfF
yApatqZ47Tz9unOUkakGgj26XVhRJeGZ9C7SO67pcAcsJcLzl5QnQfuexVn4reA+gR31J0/jx4zV
+ICAjb95lf2tdmqHmpedOnEws5KG2wblaQvJkNmGEF76x5YlwXJX97MZEM/6HM2wMOV+4g2cioPX
++ViH2ZzHJL8wSWjd+CB9WberQeS30fmKcZR9b6JK4cami0sfp5OZXR84BDq2JjoVHer3/FTitPs
vIF/Jq8HrhhA8WSbzvErLOjLYc9DCGSC/wbmGhWPDFBGHRwPFiYh8zV5tDgrN3t8eOdJUY6xjO7v
N5ITKDDSgjNIXdMt3R2rzCPedQVt46Cx8mHi7mTMR+dmMK07Fo1DXPHxXtw5e8NvvuTPfD7rKts9
cte6JwajT5Hek9zKy/hHd4gqTnwey41NCbfyhdFVDwWpYHvnsTitywb8CnVQ8hQndvoynDtsRw12
F9yxA3Wmo0cVzxn+AHzn6tc8TiQ0XMuHkEiCkAr+zIB+BbEKhu6K3uxubJzNOfixjr8dawaAnIeZ
+IwHh8xecTDCOspGgHqI3cimi5gI8g9TbjyL90luw5fU3EMFF9FFsks3dimLcjtHqDT60xlmfp83
8UVxwALxCsE+TA+CWhavjvZP5nU5bSzHwFWbPHviiSAO2ksaDafuMFRXD4T740kb7hbCUYrBml7i
90Hp9c4TjEjcw4bB1c47lQrb4nJTvAKCJD/WgtILF8347Y9FHrn4gv+JnAPoMPkA43YMlssJ5fMY
6KEejpzKmRt7Viic8UFn4baEQwjrqH98l0qUd+yRxM299IdhShwVCxeaO20A27wQUTbk22TPYOcd
JlFf8E1heVgy3kXExFKcR+z1AYUPl7jDoYHmDN7+af+URkeW6qawfjUh8qCMGHHUG9i3GoxMPGF5
Iqdy9xWsTtT7zKzwmzRYQoFdfFgqtM8BLGg+U/p+GDvL2YqgQwmO7TDyEnhQbAUPPHuwxLhom+F/
TAcK9mh8U3HD1uXwVWUwsaQyJn3c6mRnbs2KUkPhKwysSmYtN48VDdhSD+bL8qDe4dN41pUrXSv3
WO+Wi1GdIiT8dfk0u3AXngjcqw4xkk/9zK6D8lgPJ+M1kPmyIXH1wcJzWe6o9+NLTIwSZpRoYifE
+CKFq5o5KNgXhNFiYF61N53tKz5sgckRQ8/Sbb8gY45ba3jP5DUfFrZjRRiw4ngWfLCJSYPn55st
2/BlnhRk9A6kCk4fogvktr7FfQIsxxGYnuU2LsGcU7LIo8/CuuJJ+eHbxB8WvvoSHus4eY7dimzC
4YZEHjU71VGIPxG05hb6ywCNA+dIypp2zmzHLsV9T/LB+i+87cepx6XMl5TYYrYpTtjFY/qtuTuW
ujtpXGjJMuA9+XvrWYTkZpA/x4TY7X0VdAQqqavgn8jCz7t+re+rh+37Gh6BwkhkkxGu9CGeg60e
BxIvs+4slEfOZCVeyT4ursmJBnTug61zmxONoFNxSk7oOG4X2AbTe0bzrsN1+E5PyKb6EtDxcQiC
YAl4oWEVZCHX4lMHcpjj8jEwO3WXoHNWO4NnD+1tm2FSou7WhySdCIrgljgnJ6XI7MrpiYqOsAtd
Av6dHv/4oy1+E5yEnMFyWu+IW1qPB+Rv1+luvehO7pvuCCWeFYwEaiudD3vg42X4/TIvjpTYse7a
UAl2ryNkLxwxas/aXfxMyXrkB/HJeOn0F2rr+oVAzEuZn7GrgDqKowW64pAF2BnLAiOWpz/POJNo
PMdR88L6YiiUN+4nspD6LN8WwTZbO3tRI5kITvmsfjOf1VsWsDy8Nn9KuBz9NfsOCcVZv1E88kqf
0mJW2AkNZyd5oD3q9WEVcEQSZh5xKKJRmpcEgtdxnxWRIjVr7p6LdEqbvqoL5+EYFkRSWsAv7M4Z
7Bux6RdY/xF327zikl2Q/TKcyVeCxW89wrwQ+n+1C2t6MZH1WdPslLd9kp9ieoPYCT80z7yYmO94
vJDG+LCuosouYclUltwmOvIw68dzs/hAJue+qOtZ+Ex4igEKwyUOB9e0k2dKuXKUMQQRpH7j1G7+
KmEPbysPMX5b3MVfvS8MJ+EUetu0TXYi12g4hqfauq1jXYPbYrsj/7W5RxjKVKGt/ogaGf3jKxjU
q6CyIecivRRdKHF92Gz47SbQA3qnSg+Vv7M19pJxOfIbikpR76V3u+av75vfezFfd0S30AmupF8d
34AApC2zbU2+iauwLQbdQuFB9nUf4jsuYyROzgc7+VY+lndbEqh+w+F2hHUEQbg1RK+dNiQRvRoe
1o5bT3zEoFym6/gu0Zd4TYtv4MzhwWG7zpfRUThouXjn2DQt394Sdh9Bd+YfwfZh3Ptpd17e8+CI
Z4/lOlIQFNe4HEbiOKJbR/wo4KN0ez7B+mH3HNnHRaGbZiPnyD1tdo5DIjonEZD5HcqMLNnIuWjg
/wGxEkkfUZ1wzh0ONZLRGmfnQtvCMWoe98Gik4YGtTdysZO7cyGtQwPLPcJBGJgIdXPP9Ltn1PN8
KyoDCCl/EFYCj+aVHL/Oeq9xA2ponbCj5y5ivTiU6FF82H3ID3HKJmcvTYzADGFotzlIg6P+Mgbp
4Ya9Y5VJAXDKhAWXGRrI94GIUfBbvij30IYh4ocFxR25YAIpP43EU3aXR0eMzdhm5ss2GYjqrtwM
TIJe+51UmxPmSBcFoop/Hn8zp/gXaewvY0T0o7Nqa1rpSpBKpFkh8EBhiXPd+0ac4sFHtnGG1IpD
AsADMIisaHRSC6JyhE8r8IBwjXLUwbtIoLK7SVjejnhrjaTjXAgg0edUkKglEZna+338El/jK2qn
930ke3MEbpYKh0XEOjjUmAiql5NGzWj4UD5vHu3xKCbeWxwdj82Y/1GoCavTcC39+QzpFf9jNP04
NK7jWY8Ojzj55tN8pG1c4fxx/bjaN4NDqAqGFyZy7odr/jR8P44B6fk43yqKN4WnhZLdcAQMD8Z5
td9mNje4uR+uCjgZ/4iHn+e0UzHn1EVNMbV3/gxWAReM0oGTuymDu8SZx7liuv1ZwBuiEXkCq0jg
S/3IbUecNh0fFo/CEkW640jZSSwXQlS+36Fy4mx+yVfk7nAErf5xKDEO5S8uboLXHDFa/LD6R3Sj
UWggarblD7t7xAZH+U72Wn/AkR0LwVkaCIHu06f7cTuwURMUdrgpnggdSU/ldKZ3eKqVh0Fnu9sN
pawZjz7SfeLINKgg5LDgUyACO/HEreMGmAzw5g/Cw85GU7zVU04Zqb7GqT2HHMzBhr9UPDYHeVbm
58RKZrAS//T+EUdC9UCEeMTYZAvcA+0CRxvvrVt7FT/mDxVcKyKhXn5d2N6HEwFFnzhORRDWIqlJ
dGe4vXvY5MLPPanWmfEf/wVIgDNFvU2TEx9RPqy6k576w4GER2pLcs2eXXiOBOY2G/D+CBEn4p8j
xFO8DuZbMJun0oN0wjkCw5WFmyKOVnxJi9c4QjpknI5KDkFdq1yOpMRgP+Y/PBd+7BK/lXfJbXER
I/OOkgPgWjxVSTz7z3crA9R/sVt/AfBURasVyGAa1/i7dK+e0AynDHHEey/i4/6kFzaMUP7uHoEs
iuPeEVpKfn0DV0eVeXzVouxJuzVnqmoP+xuiKffLO/gCXwk54z3zBGuMn97H1I+P6CG+wVfwRKPs
LAXKaX9vqG/CA+XsnkyVc/OzSCcwHC8k0IQxpMbRTEhMEuf34XZfEmvot/5svOwn6nvuEHFoesWp
wUSyS3UZSDGvrxyOuH5XvCtweLvn0TON5Jv8Op6qC6cQAa3MWRb7E0XOjtKEHg6R9WAm7vIG42gX
dT5k2Wfrvozw73hxyudU3pR7+W44GxGpt3ck+HlghT8ewf+1ts5/Q5ScZeiMlf9TlLwLaKABD/f8
pfiOHlP15ecWzR/v/6NFo0i/mbTgLIu5V9NiUPZ/T9AefwEJJ4vMONNvUemS/DFBqxi/gQsxEFAA
k3mg5ACK/TFAe/xJ4RJN+nnM0fKB/8787C8tQoPmjKYeM7SmaIDVQ4Hh5/ItcPm9EbSyeUiqdwgd
V7GHaWpwwe45a1l7TU+rHbkNo8SlUOSoaaz+i0388x7++yv45eRlWLBQrJ4rgECYnimKP3ByNaBJ
lusWaaCvzO4hmz5X+ugcRNGW8O3fN+G/RHH+1Hb8P+lf/jc0dEYTmOs+iIT/ujf5n1+n/7hOw08G
/rf3/W7hmvabqOm6ZZjY0u/YzD9mxI+/iMAddQDFABJki6bBHxZOp9G0DEUHBQm0jR4m8xF/WPjx
Jz6GhjV2yRVK1r9l4T83Jgx2EfBTzTIOUZIDR/dLL1KY9mYRGuSYu5Hu3SZZUHYSEsXKjuadLAFH
zwtv0dIn6+By3fUlnMWE+qNW+KqWFr62S1u4Jvohdjs6g2b+f127MRu36Nv//B8aa/3XtuU0w/jl
Px6zt5+s63jP73YlmDLNbVXGfiQ8ngV86r9cp2Aav0HkoWugCAzIGv6GPUBJhjcY4AskxOsABGDe
f9iV9htzOGBzDJwaL1HNf8us+Jw/YVM0DSgENCLAjxiwEDXQKT87TqHaJ7EESewvjS7Bpi/OZJoN
CDlhrBhRssgmUHEt5btelil8CXrqlo0q2EqVN1+Lfmhf/7R2/6h1cPjJvzUOaOVLoOZVzULUTj6O
lF8GjtB50NViNg1vQ5L9OR0YQ+/1gU6F1NKFnWbiUj2zLj9Ut+A5jT/WgDce6qzfn//5lYCl/uVS
IIYBicHSmCjdg9/5BQ5FO7AcUvSBPdgSJns3KwEhsrmJEGuTziBHvqU92Ia178EEmvomBQzLDgzg
zqTgcyxeAOtJNy2GWHjbFeWTHAta0EFg4u+ZZG9TXfpTOo5MUlWVdR2ZpfaRkadCuNPP0Ua0fY5x
wxLhNLVgAj5G9O2uGTbxBFKdHawolWk3fdbfhmkVHo20qe9gX9TO1kRiEkstvMUlAM53ZVV12KCn
+FxCMX9VsQmnmcpzs4xDsIg7lXtmlIJFUd+qEQGwuSk+cyFKKGjp9m0e99pZB4EKwaAqDOknj2rJ
OJiVMDY+6p2fKdX6pYAElenVuxIecqcTlTdDKF51uGqXtH1Z5gO+ixKjI9fZtUAZ65OZtxQ2Wyl9
SI4pewMBUNsaJHBuYkJdVgIcvECfct07bT/wuatfABp+YTi4YDC2HqKhaAA/l5ISWRuHbbaqG3mt
3NI6KhRgiI36Zo4z/CDtqlMCzt+qzlwpiELofx9PwvKwSLnA+ikxDB6yuH2v94SJwkpMQarPheyM
mUZMa6R6r34pF5iZT5juBV2bDNl0S2IAfr/oOoXyWRAdYf7QauIn3eDxtQiu2lU6UMXSq6/C1p+U
IX0Hwv+56dLRgyKNxl0+imEyligbtk1/zsVBD7fJhFpXL98sE5ghIVUHgc4Stdu6wQ+ijVfU2yHU
Bn5pIwEF1Yu2nMXcSl/kzGRqUB0FUNAlvSPGjdNG+ZpbNGWZvY+ACVRuNgpwkCty+WxYqLAVaXdJ
y7SFBHz7lleJ7rXLzDD2IvSBDNuL0+vpdykHd7rVnwommJmqjsewbYuFocacnnGhPSWANG217EJD
EKkFMBnslItxr+wNDLDALbpIHEURMH77GE+9DFG3Qo+TyaxbW24bXSkztvyE0Z9bEidbuCGv+4Lw
Fo+0E8zL3ooHeGSIs1OcidJ9A3rhlimwZCDHhma21A/6DeDSfKnHpT8sGWid1xoF1LST3AqlOwmg
6R1rOIZM8SZuJpsM2ddtAonLtH1BDaN4EDpaPNphgzsEXcZ1gP9F8hZUl+Kzbs1tet/M+kJTGWoj
SPSHtmbIO142VBpXVVRIeNpulR5g/V73sG/6DQSntnI56oLSOYJ2xf0S+6uWFJ/qHa7rvHoWs1Zj
vDTJ4I2eYmcboQEq9oX+pLaLvDRtT4q6MKid76OTMHiKbK4sQEze9dSwGvlLyZzcFxxeces1MLR2
jFZnNDP2xmgNEJvPlRoL38XUmB4scxKfBfA8MNFW4wRxqdF9E5p4dxoZRQ0BDhW7BK5i92KbXkcJ
hoZuXeXQWCCjgQO9idBBT+EKGPdAWcpqcrQ1zULTyvePW8XGWlZxeNky3QpMaw7ho6GXtWTGO5Dp
anVFaRleURDrntJ6GBnDnCv9vPRtltt7Ky13Vj7Dgw8Cr7BztaWBpNWbXYvQxK+dwizNhqGBP1tE
29TX4rHGwvBpmOutWrXxQ1oMQmnvc5rV/qQJ9GI0Iy4+7BZCUM+5IlVUKiSzR/fATLW+/b6bHRQC
9Yas8F2mqrlvWcg4orGd6x4wRLHEP7Xata1Fy6kqhNU/GI0oPccGSegWq/coLtc3U1t6koskp1Rb
qNKnTd69DAZCKjh1P70tpTQ5KqK0Ua7UVJtBxNuqxJQr7J9AH7otp467asBLpoG5GDFTI6U1KPbX
E4gOcGuN31nxepoI7GqbsRSJKdCmIl2eIT2yBabHNyBr63pLtOSzgg557fSbueMn6vjSoQz/YqIs
njkT8uzMCqGN/bYZ2hMDuTpowMVcb7XWrzdMZr0ZY2pdGNBNWwC+KbTmw9BKzzCZSc9CxossxGij
JR7AO8w4DDHJqYQnxfSUmv0SasDDnhhhLZ9kXbix35coZf2vgEsQdNljsb8mmkGJYRAkL8HnIsJY
lggQTRUPsU6+aM1Eb6ifMfB5rx51HbYHpUPx285Lw7xABRUBjRYzG7np9rnfO+V1Az85OdVqSeNT
JnQqkPmNpnGDMrTN0KrODE0DYfXBwthejVTVP7b4IVAgU5NfQckB2E9KZAZqQxuewe8ns9tNWfzI
Tx3ALYQiMxRzL0vTFg9KPcLcXIsypY2l1x9Qc5CYXBmFHt4sCF29pGv3e4glDDudVSWQgPeWnl4o
5aNQJ56MKveL1lRaEmpbgxuY1/G52owLjE8KYjZ4Zrj2G7b+DB6+lGL2y7w0MxQU0/S89XlxS/J+
fwD4Rr9wV8Sg0sv9Ukmt8GFoK+rGMu3YWAVygBbNSVr2xUvUonst9850t7hRXuURRJE4Qa3VxEjI
JUUKw3ufd69Jx9x4WontbTPL+S4XestHl3UKcMsWa8q+S4DR+hvHRgbMS5npPnPtzHJN1xrwB14r
yz/10DY/TikxIQokvZfsfXzeCwawRbkoc0efxIM5rRSYKWsmZfOmfGLCIzUGIIum2r5aw2pe4qV7
Fuu8/ZKpE3a4GnTR68n8UmwyR52QN+ltLghS3VgdOn8VszLcljR50YHa7LxU1h+UvpsWCLK36mO+
rxKNzrLSTloKQ+kc04zbZ6Ph7NdHs3f1YWc3mXPaMyuVITSoDMrwbVyTBJ4H3euMnoRJyONbv6um
v6CG6kiSUj9YYklNUzbkb2lhoQr0Yw/Ke4mxpDWlukGFmmEbU5puHFfn/OBwMJNNDOVD1kvppNXd
0rk8rZnVvv5wEEmWTZfcsuJXxEiY7xit+K6VukohghPZaXFRZ9EmCSnzHYLSeLG4irqdz6qI1tOi
TOpVbGDE78cKlOqcyc/lNCAWCv1bu1roWpjK+BR35fgNFhVcga4vuBlzXG/7Og3ZS9puOhx9eWoA
5RcgdG6VpEoBzvcY/DrGKzjEmKhOr+X19uNY7uQBMOk8dNZ7nSbWxWrM4Vs9wADHFGuiSs9FjqSQ
LS2NiAx03yNbDJ8s1DcwQ8e1sw9lzhQs4oa3fhhpJZvS8gm1eLricxLf0kqvLHs6gnsNAoRXpdmH
a2xJ84iWq7refvySSAODhOSQ/wdopgD+WJb2NbW0HiqvSYO5TACbOjmNuuHfrI5oIYWP4y3VkIjV
lUKNqAfxNlWv1MiskjXxFjC6N1HQ21cAqu2nYRGwT8vId8mVRiScRX1uX+EyEm8zkX/Qrh1fnpVm
58AYbUn2kHMOPVVztZz7ZgZDo4o4pmSb+K0JTzwEz/3w+/In1mzdq1r3e6ry/3L5kurMn9K1v4P9
gxb5NvVfhj9XLH+85b9ybuU3sCzAVjRKg4cwO7nd7xPlgmn9RrKLrivj5iS8f0b8S8Zv7DyVaTZo
fmXTkEhO/8i6Jfk3UkBL5LMo9lCI+bdGyqWfSUaQMJHJ6yk2Yd1QmXE5P6fdVFKnMi103UeObfMU
gBu4D+08ivmDIgwqpBvIZMY6KpLA7gB/4yT1055UcjSvnNMSBPR7XSl+JWWPf1rHf5CA/yDv+nMC
TjlAgemSGpNKxYsI8OdLy4xhkUd1ToJ9keLXMq5j8psKGk+H7cZcMiCL1eP4rCKj2cUSDWmrLlCX
yOh5oqT4BD6z9TplGp6FdB5I0poBRVdBguuFM+omj6jILW2SZuhvQdMEjidWZwTlK/lrRsbIxE4T
x99Jr63ey9MehxIXqKoLkAlE//xWpZ9rajwFmDmg5rCgLjqqdL/WGoa0V6o0WWM/Zfs/r/U0Ln4c
g26OO8kI9WzKnjJJ2CNTKOglC1P2WmmtAAhnS83JrmqD+ZIRxYss1iTQZZb5jUKO5ExJ6/2LKz2q
Hr88lINKEOv88a+jhPTn8eTU7ORZtLI0yJd9veWVUb2YmuX1KWZBCWO5nwkCX9Z07f29n9X73WrN
KN8NWuLNmExOPMlrNMZNdtb3bfH/xdUd1vrT1alIIcPGepSQLFkUf6nZ6A1pq7nmmt+2w/jUjN3q
6qbIJJpUVmGVFfMHcSvuyRTj0yABB9YG2CX/+TWY8t9tKZXug0zOZXEdB3vPz0tUDw2tiz5henrQ
hfJac6Irp6QyWy9Xi08JCYa7KSXDXmXeuxQTVKLv5kB+vuzQCLpFXzOE2+2yNxiLeBG0KRC7BYDh
vMM3mszN4wLPJ0BYYQsRsig4FzX5Bkp5CVZVYvgi/7wNveT0jZh/aDQEE8gViw/D1sNOa8xBucgq
4LblmXAJaaWFIRzIe/cZRvEpe06VBbi/jgpjHcyN8SXXEolKG+wNfizIGgIZkBOg7jKlL5XYlYHY
i5cM4THTJm3ffcTSf2ilJnPU9BaCI8k2irD8aubHKc6YUSR5V7gMTWWOb24t35pFz5LyZ8MoGE4T
4EGxC0F9W/Sq/GyCpwozSJfsgfPPVfREhBZ3Xw32clcu3lJqzPm06VJ9F4QSbLNUaE5Wsr7L2AOR
bnPOxxndqg9EMfC+JtSi97XqPlvUUu6EqqTD26K+NcoTNGUxmseptjahoHbDl9gE/l9l9cU099Hv
thlgRSE3dq4Mud1oZR9VQ3O31kXlDmunkfrPedDopf4okVq77Yy41qaTVaabVF8MVU6/W2NZEIx3
cyQJ7ZOiUXCr+vlTLcM6ZRrxEojTtn8yygZZrkan99hZvZstM0qnsGGA2FjiV3Kb276JMwMCk6Y8
N0tBxc+cnwGKtuWh3AL1GUpj70nZ5ul5FYAaUp5bqT1IEiBqsoFZ2Jl/3grWfhuy9Q7e3YEQvper
Jx2uPyQwJT3Q+oaEaB2ftqpt/MLoCKaGhPFnXS1HO7Gm5zTNmZsuJXRiNhPQflk1KMlmPMRVblKf
KFOK4mXIvksDrFyWWNM1XkB6o/Ngl83yWqaW8B3esYUcCiIXTWk+r6kEsWLDIu+FyFxlrjP+rFpv
wsZoUrxChV8u/X28jV+lTmaW0Wo1xKUUJLJJCpo8YYhUSDV4A8fO2/N6cDMMqYI05DzvwkPa5Q9l
rA23YjBdtddRHCt2xWE3xr46xeM3SPNQX4R3fenSO0haF+gRkCCDV+VNmKkZzAvj9FJsan6eVQd+
G9ioKAPylhuGUuM0htQYgfLzCifWu9Jvwx2+RmRkZUI8bNnHBI6EQveluJnDbC+z0Wn2XnJTNdmi
fuk1T2it7xzVKP9oCRNGU7zct1vBXFCejc9bCZI4aTr11imaV287Y1F5CbFBD1eXnUmbcgEUXzCC
XGeix6mxfq7q1fqqVCCsqW7on4is1c9trQBJgPTsEleDyGhDiRabnSVWGmrD/tjI1n5HqaIKkKvW
782uhv9x+5gMA7k+OqUX0vIklA0t9oW2UT8ghD48pWl8gtRhPzVVFT8Uq7FfxmphwsHSQ2mHeyKP
N5iDeknOw8LKBRSechNembZJp/eCPfpZFnVKoHEpV/clgXBIL8vwy3FhEGTLo60B6islex6MvYKi
4pCv7cepJinPq4XtVqqnqdymdxGY3F2j9iBF9r7evSaGOdlO9CK/WQNUOYYuf8rb7dLHixGlA27M
VJBqpFbTnVK9mr2qUIrzNggQv+2J/jGjHA93AFy9Z0gHVN9Us9fBYpC6F9JHoTW7OzVJynCfy4OO
CKoCyehU1zAX63mpd41MrJUeB1JfV5QH5lz0lBBKpFDCTM6ati7I4vsknRS/MbKPjapLmSsJ89C6
1TztD7k6VPaYzALEFrXUB/lOgbAxxv4kKgOwp8xkBKS3GIu05CZhmAUhbMRtH7oMsfjOqNKokrr8
05JL2YtY1OJ7m+zL1ZKrr8VuZWd65SD9aAQ8r9RC3DqxANos+TvMpU9TaS22ZE2f9h8RVZq0aHnB
dXZNtrxGMIz6TUOt6NoZlCHqfo7vc716qPbxQ642pq1I+hPHVHpSFFgjlh4BtNKyIOdpWsgPQM3o
w72xaYq3bMpdm5G4CEOjOUXW95HRHpR7agd4LtsNEEf7KZ7pqkwlA9jmwiSRvoyr3fej8IBOrXlo
+zFQvmbULPos9eM8/lpvSNWmlGsdBNbK/0Xdme1IimxZ9ItoMRu8+hzuER7zkPGCIifAmMEAg6/v
Rd7bUmZEdYbuS0v9UlKpKhN3HMyOnbP32od4Ql7aD/VzSwjim9U09SNsiHzLKb9ahc7QbrLe9fap
sAdO7q48lb5LlKSbkCuZwcRJqNC3OhwSQAWNuHVVkGzI0UTZktMktH81kYLWve4Lyfm6cXm+2fmG
g1EO2ami4nvEH30vk0J817Zx1ar0sZcWaWRTdNMMA4wSWhQ/Jxd3dslh8EpGgsam9so1MdPABQad
ej/KLs1/irgfz83Q4K0BY7kqi0mvBqs0b7QMiWjLDAN0gt2Y8bwSRi3FRTdEmrZirFi+LPC5cAhi
PQSXQ1z1ZIj2ZRec2hQ+9rYMYh873zCZGB2jwbD2CjCAieOn07lzD5WnTZbUw7yMCKhskDUbKRF/
HvZv4pQ9K0QtXzvFt5LNKb9qBjmKk184jb22gnLuvheOWKg8XmMSAMgDVB3KsG5dzrCFwhtYCtiv
Ud6zPoUlYwXfU+qshFP5h7jpQPkXqD5iEjw15D17dNoRq+/U0JVJNd+tFp1zmkPLuiKFM/7ZtwuB
KEyS8d6uqK/OPOY9B5gWIq5OykuPds9ZFJr7YdNnQjRGkxMDaCyHSwy+drGZ7al7dq3ceuzbOtu7
w5Cf6zJg0Z08VJJpEb6ZmYKhJyrwIzIQsBw4cAte2BrCTun1PT8cY+8V/ft07fSJu+3nKbdpWsQT
ClZHwMSxCl2vDXPQzqa1q7naJlMXwwqoxFislVLyUWRubtyQ1eTCT/Pjm56cid0wjYiqxtA8MTJ1
rhzfsS7zEcaXoLfagrAQGb4DQcbANklS1ib4UHA/de0i7lXQkIzCjI6ZLRqTjB7IR3Xpj/fO4DZH
AiZbjynUQCcxtexDSwf1K3eAOq0vo5oaVPp3VVPBU0wHarO5GKmeNC5hsFhf685Oj/1sWIBPojS9
se3Iea5q03ml1na2/C/zV8MRMySZuAwpYCvxg95mguY57dx7UYz3bRR2nLvKp6Jpq00Ups8p920d
BXRObXnODO+5m5MAWplDwToMydr0bL21s+5uaAbnEgiEupxHgdY4bcaVgn4KwMBvyruIVVYepD0H
NYdYq4IvEBGhbjVxvpFGDsyk9KLUW6vKk0cYBZHcuqIfiss6n0HtRFGiDlbWW8YVCpvOvgVwlTA9
SNvs+xiS8gAJxv/exkZzMoOh35SWXVy0tZ2/JDTGK79DuTovWALPrx+MimjINI+bYz0AtnSFGV4b
g0wvqFvFWk71OEOGmqDUWa0eEOI3ngk8xU3Uap4nTIW2Xb6N49h9DRgcvCQu6WKuaLrLDvbE91zK
LzobumNlzXazgpHAYLVrk1c/rTgAQwFDIjwr+01GYHknu4mvEALh94mGx7hpvUena+fd2MdXXanr
F2ugOCg11cLGr/vqjdBqH+m/kZtg5VnW1p2fjJgIW18ig/UTaCtM9+T3oi5uzNyQZ97f4qrWtpTr
no8fr4AxoeuzCof7F3vUNn7ws8hCWJmjOg41AscsM480GUEChq12rnDyoVv3GnXdWAUuayLVgH/Q
rIhhLuUoZnUXkBSKpGZVF+6m6qDgFE5FYEMWlONrmBe0SQN160Qxf6TMCDkEaBbB+nArYpbLQO09
l5dG6L64RrUM/ZvZWi7YUhPREDsrmYwFw4ATIw2Ly6BpqT4DUqecGDV5S+CrWxs/GJDr66yTF+y7
rHJRqX6mdPQUJBKStw+97yo0pobyEQCXCqOP28Vym+cjQ1wxZc0+ttTcXdQulF7u+c/STCd05ZN3
cKoOO42DP4KIwlVAy33sHAz2XqhoBxe3IyCXTZYFz3HTzGu60xSTTvsWd/FI35r3yxvq6CHS+W0m
MySohSgfA3tu8HN42fQSp7yVjOhd6NNglHZ+nuuvrCjzfuiyTT8x9uK8yPVyC71rPXqrEC7XqeuD
5CJmAd4AL4aN7MQBjSMkAjz8DkQenxSUMEzoIVHtEGks5FM+JnLtNZScFN/DZVUVyYGSLju5bWyu
GqXHB99zL3KtLlurye8ntBIrwIHTNqr9pd/aVuVjPVd6k2gxDCuZdB70Gddw7hXwouexWOiKpbtk
BWsGdqcEaPPKbljNw8nyzlq64P1y7Ww724m/sOMk9KcHnNy1JhU0HcyNW/nizezbJ/JqxdnPIvm1
yIruVIwhLqomSyhZu4s4l/euEWRfIoKmvb2Zy/gibB35TVErPyc6GHdgK+MnClvjBGPWuqyLYXzr
CSu/nqcGhKYDVHP5ZFlyQSYsZMiudCgfGFl/M8d4SFbWVAe7ovXFAPJIQSDIGfv7jmlvmLpWp1Ta
8sev1sX/Wff2D3Hf/yOmCBDp33o8H1q8N/iF/pSk/voD/27wCvFfDFFthKeOYCBpL2zW/2nwOhBd
Q1pRnukxX/jV+/23XC/8L9+lyYGaz3ZhG/lLR/DfDV7+PiRVpCm4qPk8cEf/UYN3Ubb+0RIjA+Ff
AVIMx+iJOUu36jeegJWzSoRR6Gxzww9uiiRKT2FY2FDhSBvaqNL7UsnOXE3T0iwRWZkcGfc3K6dG
Sruq3NTbyyApd4OZ7map3a12oZQ1qsiOdKFwiPv9a5dUdx6b7IswXROoVBm+sniaG0s6DJltqtN1
oye9b5xkgKpvTptoVmoDwRVrcJlUZxMq36GqDLxUwhiIcA/sXaMreWqLQv9LYf2/sqXt97oubghd
ueUfdL0pvxch2m83pPRE2Lkh36RRSbJbojPubTHRGZr9ZmMH2qYzNKgLAg+ZVUWlHd6Fte9febzj
l45h4sbpadmhmxm2KB28vVKUqKtCI3sJ+9Tc+wl/T+wzTYLqWn7WKf746X2Lzr+NYI6meGguP/fv
nz4vizhgYr/tR/4xM7V7VDnp8VWQarqe0S4Xbb4RC6yVsKAnQ2fZcbLqb7+9AP/Qm//4UNkOz7Nv
uiIM7eD9Q+W1ZoFwK3O2QVvoh7xOO2RpfROfojABopA62UuDGBSkSzt8/ful37fK2cTpqQp/GacA
f3cW+fNvNwDxtMoGHSAOHBxOji0hTNB3fxoieHLtYr7gA6Srv1/yfc97keKSyQGFHWEt2sR3gwi0
N1GvGoHDcjT9te0HL1Snd0DhP7vQx9vKhXybM4bnEWfwHnte1ghkvNlXW1fm9G2R4RASUHlqVzbE
cmgmwgwpAvsI+tf7BDhivW+dL18SvR6vhMf3/KAxjHioiA/o0YVFBFBDkyO5ySccJehisc3N9qEu
o2ilIeN21vzE6D3/5C7/05dfbjQxDtyED3e5M+jURMOCyvWiFzOq3jjrvUgHaVpDeTkqDCel/4m0
8qOwkufXZM2m98VA4/3blDKzNcs+VYjOOkwsacx4NAvqx//0+QFkz2Ju2YxCUNi+m0r02u26UnA0
ExkaJrpv9F8n1S2k0XT990v9w8/ItXwmhyYg8YCX9M/XQ/jjmDWd1/IzuuAasfdaHn3WEuGYadaw
9Fs8SRNdKyvf2Kp7/uTyH9/OwGaO5bEdkiyEPvzPy3cusDaeME6hjv29zapLU7evwlSvTkwQdlTs
qjrGIar9DWXpvWmEr6MMMfnNNt5hIjSamJM7WrV0nYlPBL0f3+I/P9o7Ea3qimSIYj4ara+jXYY3
oau+8tMcPrkFH1dorrMELdoMK5xf/pTfFyjfKJhA2TMzQ1ffC5StQeU85Q5araDHGGZIhnzJVTCi
vrSzeEK5FgSfvEofH2s+AnsDOz9lCSizP3+FVNI7qHrNQxCQyy7cOtyMtdN88k3fz7nA4XEVdlG0
4czaljn571/U5FRUjObAVaR4jCfxoHL1VFIrtLrb/v2m/tNjxQuEIYLl8WM4hXTz0Gy8vt06c90e
5li8pAs/06avskeRCv0xsKdPbuI/fT1nqeywyeEqMu0/v17YWpYPmrjdunX/EIdIA/2k/apccRwS
5/vfv98/vbaLC0ng6+BKHPj/vFiDQNSOJlrXtKwZCxmNXmOMKBBvVHqd1HLcc0gYVqMKXqoYKVVT
25/8mouk4F2hGNgMK/m2JIouSQJ/foR+jAyzUU27bX33KqS6OKX08XYqwho69T8mfpZLy5LpRqfV
nrr1Lh1a45N7/o8fAncW6z/jBDahd7s7/daqsZOSFr6uXhzHvJss+2qy1ENt1U8UpjfsXdhjvZ/g
yleOrt4++R2W9en3AfLyTLtgQ9HZ+2bAU/3nTRgKWfQcm9vt0A3TVg7GZZiZgCEimWyVV+46F7s1
yPKd33Dq16GC5JoQAbAxbGOrFMOVEspY5oIFjRojO9DZgZxRAU//+wf9+HACFUQ2QkXCh7Scdw+n
STZwMqMlYOMi8Kx3gqNceKbBhPpsQOD496t9XDrZSsiXQ4Ph8oy67+4KOgy/V6R2bglTHb5nGW5P
p3JIbvi0OP94/3nJF4uDj8HJIwTlz/svZWRlOnPNLSM++g31y4xSaj2V3Y2OKWnTaMxXcTuVu6Yo
j2SGhhBKzfGACnHTm0y/SnrGdAXQWJeZeFV+AH1sdGk5lYV9UB7FhJUkt+2CzXVzbAs0D1vs04Dy
kLGtkaJ+i1X5STzV+99KmAv+ke/Cq81T9X41Hvsy8eukmbc954Wt5xVkbcaYBoLZjZjvlp+ty+9X
/39dj44qJ08Okuby33+rkJNCycGsiXVqORicKml6t10c+Z88ge+X5OUqrmUFgQmXfalZ/7xK7qYW
/O0C0240Q4Sqk6+zTl+VW192BSN9NRefXPD9o8EFHUYtKIHQS3H2WT7Qb19L12MSeFaGFR3rx0vd
ZPY26Zs3m8BhK89I9BuQHEoCvT657geJ1HJhamLGVlw/ZHX888IMK5VUATFceQM1pGYXsivnIVIi
W2X04Y42Mxzpycdg/pn4wT1tu2s/KC8jKiDERC82c09UCEQ2/GcvJR+LgwJrlHBND4XUu02eDCZw
77wL27Bhoh3p2L2oozhch/VUf3bqXB6Z35dFrhWgDVsOQJBvnSW15vd7n01Gr3JmLayBcb5u5xJg
iwN6S9AnZXBESB0msY0/W28eJoMJgfiaQyfpJBUUyRmkZj6mX//+9f/hcUDDRKuL7YI6y3r3q/SN
m3CtTBPY4APOohZB29rVW0/Mb7YzvcgeX0Oc5snu79f9sFUL02KT5CTosQQvh4Y/7wU9G9ZzLSEW
ddnPHGNHjEaTFuGGiAhIoIGcL0ciak5+7tA2kVkLH61o1Pe/fwz/409CoYA4mVaqyYL5/ifpc4wJ
aNkBSuSj892roy/ZkF6PiMT3kVA/iMXwHwZqG9j0VhjftUy+DznBBIUdJrfk3F8Qaxhc9kNWHXQr
YoYQMfqG0sAFhMi1RXo8V7fCaJPreja8i8ydrQvSd8ZtZeblF69oAGk7s/mq6tneR24V7vuk7znw
l82O8TP0xwWLNNUF8ciEBVRjuW+ahfcxNZAxxtK+0C7p2YYQR4tW2FunLH2niooP2RPAIG2wMrb9
1IzwnaccC0IwMlS1/c47N4xoiPLMq+uiww+ShIXYJo0lNxSjebSJx1Ff5VnjnhXziXblm21w0qOV
PWaikt6+FsqZP3kZP67xbIzoO9Gb8JKEv8C9vy1OcyMDNyOqZEsH2vseIDB7tK2oPBSz+eS1of6k
Hv748Ls8Z2jMsKTgWPffPYO5N01hO478+C1ySFG36U0bpsF1UGu+qp8AtB0QFDMKZOT49wfvH55/
njkKRU53NDc/LIfGhHXE62mGx6UDRwqPeyu+VqJ+7bsMnhOiDW/uDo2A6TMZ3/5+8cXF/G4h4j4H
SGYtC4M9+86fL1+RzmWQ+PmAvSqOnnoLdF2RCm+DiyT6lg62D8sSWTRZ3oa+88dofEb0Lx+SvBWn
WBDvPhBfsimkNk6qQBe3MvIUH0fbVASjR8tCmpmTvjOn0F6HZYMzSvAXmV5n7munss5uh1Pk79+J
QmAprf9cXpf0WnYvftLQYdP+81slVqRi/E1qGyWyhLwp0bFaXrDkwAQYwkhHrb9UaYaTb4g1LNw6
9YqVXxjFdeQV5XcdpOlzXPrQVXSaXpSdh7Q+8iI6SEgbTrKuppfAT5wLux5+5iSgniWhtSc7s/Jz
MFqcnJqo9Fzg6oypVF9ogELpRHpr4xGhbp1NkZPAYFfuqQ4qJItj8TiHxZtTIifDllpdOF1nP7ei
EK9TFdbruqoW2aOD7iNqxaEmOeVG5bZYU7GEd3gG6/Po2l2AurVnnMfIDj5omLeHJJD2Q2WKqtoM
BgNj9tsDs3Rk9cq0iJEkyiPXPbm5Zd0AyGGbeUmKaiSEqQMGR/IGSKupQg/QSKKDwor+AgG1Jjei
KNrqMu1ycqKMiX9HhFWdIjSsw0p0A5E9WW+8UWdbD93oeG+ebnoitcKMXdvqbEaOyqq/6DyUmxlB
EGO0Pt+hHpoxFhrpdU7oyC3+ApC2tREhZ7EFbWEpUXfZQrwldm8xiHMQzsarwJtJIWX+52y6pmzO
bUwvfJc1ZURCh9RX6HrB7idm3OwkSWgA4gzD9vdTpLgX/tg9FEqR9zTGZv0F6RFUnqao0pXlGOHZ
Sq36ChMuNr42LV8Dp0lOXpKoXV7FQK5iWDyLJQt9hVBy21YZw/GajvIXahkPGlSbjgw8PXlgpioW
TUi/nZyqOU6ZlAc7bbLvZjz0N9NEAOOUgc6brRGrLZmLx8m1070gSoGW+QwI0MSa05kFj9rkAIkE
BJUQiAVdq8qA5w0huY5OFxhHciy8H5rAAJBivgkRY+bEG28DRZtrn3pTgOfEbhvkKFHjXEwth+Jd
5S82EttyM2p3Z3FRJXirDmaow63MEqa0Enc2xkkHY0WT7t0g7RHj+ekxkdDM8halm2nYBBilQwhD
KybY6jiLKb4VPkXL7NXhZeZgPJxlem8xMb1svLrcq7o1n9rQKU+pX3vIGSd8re0SMm2mZNvqNoNA
WPrhUybDYafbQLymvd8c5tLV0KzmLFnrDGdQ2pcz22s5XUXGoMFlGypYmWSvHkc82iRnia01BfDF
tG/wkiGsl7auj24lwieiwRBbk1h71xrUF2hFguaqnfJoVw3gJocJCJujrLMq44Z0E9u9inx4tk03
HqvMEueqaoO1jgPIUSGhXx0eOLVq6yqACeZ4xlFNY3P2fNne85p8IduLoX+AstTgTLFXrS0uQpWF
RzNIjcPsqXQzewZ505kSWx1H4Yu2pL7TiT1/q3N+zCEeA/CiIr/L6C9f9WatNmWeBWfMev6VENFw
1faz+GqzFH8LS4OfLirkCzQigJ7Lbzp2GZBrvWh4Uo3MjaNadbLqMIHqqDKiuwvSuzZTOqiryB0Z
zjBJtR4sJgR3E2P9A9HhsK9SszkFdTxdGxkON6fTN31h6zsS1tITAbzVbqCxv7NFNG0Nm+gnRvJQ
P7F0nJC4uceskG+jr0N4vpE01qaB8if3vVu/6NgR6jbc2hgGblKOqDdlnBHSRK8R55E9G/O1qmbn
alRCIjywKopFuYQ9IbbOUsSavXPlp94AaDwfH0sDVnE1z/cpqr2zkDy/XKKlb0oEmi8zFBht2+IZ
+rUVKVUyrCP+l3xCO7WrcRux4X3JBX8WYReZ4X0rT+gE/O9IGAn/bcbq5Ig63ReIh8gvwrKxQr5C
hMjIjXipTJfPaOmhPOOHPLQqGo5Njh4hCeLrIQzaHarz5ggQpD6nWR7cGrJE5zL1zV2PSPp1brv0
2Z/c6bYMk/tyrIwf/ixc1h5UNfTQrLMzmRiz5QAuEIv1jYi6xLowYqufsLpixe3rTuJoxIInrmsp
WwttZblQr2V9nIsMBiFSY8odplKP6JvI2dBmOBLs1seDPpRlG9+i/tbhTqiQBFgrGz2OiFYJ6hfx
kEbuWRursUGWvUdMJUhJ0zGzTMa7ep01A9bV2ap3UV2Wt3Xmo7EOGr9at7J9zLU5rpO2hYs/RtUP
aRn6eVEwc+luIB7K0tGzY6APXCWgUXZjR0agpDsukMsbZK4k2pt2XdhmyWpMVHhSwvw+99WCZyAP
JvPmlTM0Deb5yLtC3iqfF8E0ueFCom6wg2DNLjPe0BwfXkVmkH5hFulDVet4V5SAVdahxipDJLTd
pazixvzFcAcCZdxMBfWav744ePHMemPmF2Po5LdMd6ufc+lka0AcRKxxv8ZHXzvTDa4SuiKE6JGQ
hmcUt33tHK1ENnhby/40+Mxksno/FwLCMseTtzG01XnwHP0YRWE978hXT85R5To/TDP9ivRFXMfK
a78bdU6x1ueD96ixRaPkXIxxtaWparI6AOc1k+UjKs8817XMyJPpbRqPSj9wDhJoabP8xJaaf+ln
XNHD0CaouzqkNDHk1Cq+N7PhxHkH2J82YHd28Slv5a3vDeQGDE14aWhe1iE2lzBJspq2JHozXbOU
wVS3JurN8HR5h3gRtrA1qk3CBPJVy7lIn0jW+TKlbmLu2KTJKezxXK9Dd+AH6ireziQJj5O2j/ig
3UOhWwRDPmeefTt7N/lolDgRPNgVq8Ru2OVwebIEu07L1k7Cj7ncE7zQI6GoyBmXKijsY8zoSe1d
VOhvZhLUlsQpnR4DPuMV5Up3w0Kak7AjCApb6pg2D0++g8balMPtaMXpjq1bnrSaT2ZfEOvoN/jQ
KWm9wuz2oqeuRfEGEzHJD/2oiE1I0epwzOtWvS2ey6jYjgmzqd4QkAEn+2fEM3XwvHJe1WbhbYNa
bAuj93d1UmDzjMpgIUS8+LI3Dnmn+chjzQW9LHniDmVfiyYpMcgi6s4CERPV1nBcCQj49Aa9DQq7
u1Zu4F/0S9OobRL97PtFeuzymBWoJSzZNHN1Qvu8U1VRYfvAjmuNZrVBnArhXlcICHWQXZiOs296
Oaydbqy2dXVIaz1t3Fg+8DKDT4/nc4aKEzdCnW27yblRPoCJrLHc2yCysKp6GtCAntJ+p9KkvM7G
erqx57qDEtjWyXnCUHryGBjetuSb72eMfed5ktfsbUj1uDNUsBP1RtFSjo5+2G1TcsrXIQvdrad7
Zqm4gS9llzZ3o4NtNbCKbxFWzlOe08Da+L0fkPzMfyAwVMZrF4fxyqpia5vgOUOQ2QXbTmctcjB0
12JoNCFURNrbcdw/8vecBt4uYs1MtXTtLfUWF2+TSIlFVdm4gTwmsbBMVGSgRvaNm7vUyRGhFr3n
s2JBDg7jqCEdEqS8V1pnw+XZhB2AgYH8vqgDfZJ05CNGdujyx8dvjm8QVgma5fwL/gTXabwwx8x5
NKKquczLeLobUiu9cFRm3sR91OwH2+SQU/WZAeHPHIlKY2CqWT6t6VLMNgjn1p0e/RFsjAwreefK
RfTVFC6BNoONcwQig3flxCVRZuip0bNWJIUCExgp40PRnJiRELYVThN6tnbJZFr1syUhUqMD3YXJ
AOvb6eJsPYYh6SGGM//AZVKPmwL/OH9PHA3U6Y3yb6YocXh0grZ6lSKP7wcjqy+UhKuzi6MRTiAt
i+G2qzlsrqWJ7wBj8UhgjQ2j3TaAv8RTxDJVtXPx0OfSuMwBx7Hdz6QyyMoCJh3Sw0ROsunduV5F
Hj+9Wbj6rqul96aH4qchG8/d0clCq6aXMMLUFEAm0MB3aGqmOt+PwMMQvGrjGM8OSNCslHdpDgvD
aqzwCy7m8rkYIAEzEyZyZtnzraSkfMlTbuqMQQX8riBYeLCX+Fd2wQujq+Nr04d7W/lzeugqu6ST
69VbnRvNWRfhuhw8oKzKRI7becC3DXzOA7OgSc0EI6DI3lmhEZBWorJoO6aOOAxJrKC55/W3icdr
Y8bC20WBIXYeVeOi+ZuIx2uiybjxirjbc0ao0QUiBVJuSx7MXAAFwTNjvlW68jd+G1jHSCpovFgf
1zV97hUHnGDXzejGZYowp8mJRxw9ijpHJ+g8oxGtdkzcgs2PU43+sQmnM6M962muje+ilPHTMDrp
1wFEzG7u4+JbbxTIO8ysytauKu/GvI+PnVcll5MxsLa7HiTRGsqP545ELo9laN2HLkLIdT2TJmAs
H6nzaX8M+WWgWqteeU4LWThEbtwaQ0N+vQ3kiJpOqdo4NHXWbGFH9UeT7vVee2F0tGYn38eGqjcW
rtdNHNS8rIvO1I7L8dSzWK103XJ+Mbrwigb9bK+TuUUnQtP14KlQDysqBsE8pIoU+2sTqweb+Opk
CV4dQbAWSbPNxnzf0mO6gigQrAiyPlqYK/az01Lexk7PXXQq92LUfbuKnclfVakzPLt2BguoNpD2
Rx2Jv32JdYkOW3kyipD9rrU3Q/Iwe25yNEyrMlc6oWCM8oDxTc1+uhqCluqudDgIyId4TAGCWma8
KWlJ0IGY7uMu9Y/TEON9C8KYqIbK7S8ixxp2pUN4a4GvYpeZLElhXhGFZ5ozgduU1Hs6A3DCqN23
Uo5ZBKtFRDWBVj17lOwscdlm6txrjotsO+sB68e3mEk93pDoS2hjCSC1lI4Qgr2b2AUTQGeE3CYs
fWsywC9DgVzOV924myMZbh0DwO3csmW7xotu5QUq6B+ltUhz3eUQN1YwmOXsb/W8wA3cIdy3CsdN
3yfrMWrmh6HkDzuJJOl8YSPFVrqVJsMrzirrbsiACIwxQG5jmnljQ7mtE0FolonFskZCnTCqWCUy
rfeNzsbLQNJ2s11cNNHCbMqjCW6HQ9ikyIhzMXxxZTl4I0E2XTol+YxZyqPgJdZEwjeEyiLVV6XE
oTbH+V0EmmHlYXHgEVPUu3pv++YjP8IbecxP3KinycsOo9vuJw1Ep8cX1LAju9uhjetmk+KchGmt
nZASZZ5C+M0CGXPgGvrGyWV3tGyKoHkmt5KVkggU18P7lWKIvQnmVt+6aQMeq8aUcoc4mQjlWNrn
gBP9jzT0ieKwyueZGWUF9AbzYIe3ZRd2ht5OrooBmUf9XurQ/cb7FK4Irc52mPDsk+85NkJsmkXA
RwiMKEOF6tC/iXIfS6k1OM+D5TwEM9bYsSjqs4ckcYXK6zktbNDA4ZSh97LmU9k2+bbm1zyklW0R
MuhwMguHjkrIAaFtxZznUyd8tbv5Me9ijpKc2tlFJY2WSX6nOQHZOkwfbW30aA+TARKo+t5HUOZb
3I+jy+GaHqN949mDvU1laF6BxQhunaAPzmkCyMKqe3lAG0dAmmFdZJySz0vXG5ToSD71KsjTp2ia
KrbvzDurRNlXOZyps9lgLVZNvDNH5yWILax1JbVDRNDdla/bgpdr9A++J90XYWl9sPpuPTAoPw+U
BggLlf4ajkZ9V0lIKb3P0SWarflIj5v5ge/QLfO0qHd+T7C1a9vF2WhkdKWSPPwqKqx/yEKr0AT3
ZdBNyxEUtOu4KQ12isT000dFkwexfaAj+5s3Czao3PLR6nNAds6D6VIQk0q/qc0+eRP0RE4N78St
4Dc4xWNTnkrTmYJNMIvuR+hPSxRyIhlLTEodSjnF10LU49ljTyZtWhr3detkP6O6mC51HtdfusLJ
7pQyBzyyJh0t0TCwn0a89CoSJPJknb3JaNZsnTjh4aliUjjaJuBVtNuX2O6mBwvu315j+3rsZre6
5dfF9kxYaHKIIgqfWJryUrRxvmVUX5+AIUX5lvMOBg9r8k84vmLO54rAGE+P7dpJKsjbXPpKkSbJ
BK3tL2TzS74vkW518GAm7BbIAgd1DjMf6PswJTd9ZBT3WIrbQ5t6VDVBBoVr20g7pjHP+UjfpVYJ
ZABWCN3uzGq9t3hOaVSgqAy3Q6H5mXpKBnmCu4DuPhD517Bln5rFSNCghvL70Phk6TROUa/nvHCf
ysmJnw1KG1FN4TbImgqLk+0Qr9Q0C+lGs00UsxGua9xcT2nn0EYTOr5njb+jo7c2XY7EjPwpTe4z
uo8Uat6u8YkUdFqJvjbAYMAGFgTtSliJubYsHpM+zF9VQfOhq7RgEmD8dDJUZWZCTHFdOHhkendL
W/uQ0PFf67QsN0YAaw2N4y5sMvWUQoTj1e2/tT3NmjYfyS9OfDjzCJnriphB0oRpDCSpd8z46ivc
igAByZzfJyKstrOGbpcPmbpI6GJvPDbZH2bEFq28wt65s+f9mLQVrr0eZ1dPoYcPnMJkDIdTCuTq
chGAXtCvN2BA2aQVz0PVrdyhgBATlvk64c8dsfw4FbeOTh8t2O6+N2Fw0L4aruqYhcI2Iyg3fR9u
zd7xt9PglQlVbszBqAswq/idaawQrfo8TDq4bWhrXf46cE9JOT7GSWldOg7MKbeD7/PfzJ1Xc9xI
m6X/ysRcL76ASbiImblAoapoRIoiKdc3CEqi4JHwicSv3wfsz4glLjk9Gxuxl92SmIRL877nPMfU
MjsLispl2VXBZT54FzAqKkJy7IMORmpWHdr2oy3t6c4SVn2chZ4PFKsrI0K+XRyduQrPhJowYjkA
c3Bp+A+k0pdfemscPlFXA0ukcp0WcWFn8pKQ9+FHQpfgElqAc74YlIkBU1bvutVrb8K0LI7wbSBC
kVXuNDr79HrDxd66Y8/bLZuEjEvwfI/e/qnISNERKjPTJuVKFMRVDh3rnRV+bEpq0lX7vgFZeefy
W32k5/LI8sSmxa5NH6meU7kPT/gilQbe0e846lcmwYGqkBeDXNOozJuM+pobvvE7/4YA3bQcMKpt
xyGimMbviTBKUGFKlFOi3pSFAHQHHStbHEKPRFvuKoFQa9hmHHsigN3hQxpoGlwW9SCu2qAhDMBG
9Mnm6C1yye+NSHcjTltgYDkOWqCFnwkDHLPp0tVPu71NyXtAaUI/6gOkK5ajLsNsBjEFlpxRvSVI
2jpiJ48QgQseia0V6CGDeD6u76680WOO0V9aFbx6fNzaW+YCK5J/3xbOA8r4jxo98S7oC2J4Mjbq
Lg2DaOyC5qZa2wrVovtA6aG8ohsYXKtcyHO/06R1bgCmerUl8llza1L1Fs0EjFwxzY6fPeLbiIq2
z06tZRowU/t70nfXSQNMzmoJDclUeKyxKO1c2vPvQug4EAzwPPhANC68EHTACEKZY7fn3VOOAVYz
r/PXvrTWuE/AnxrF4MToiSp2M/XXAOMEVtLC8r6vfDsRnx6c/TXVj69/FL8p7+DsuBgiQBXhLPhd
uRtqiWJUIRdtDZecl14fQzMMr6nEl8dKelSDOs/P7qfAyJluyh+55cHQLFxVvtFg/k3YgLDCBm6N
yIcWjh+cPFoMkWabT6bcj9rxPnhJGtCrcNTN0/X+Ja/Tf49S/n8yMj1zO72MMt9+m++yhaySZuPw
X0/xyumj3BxGz/6DJBkIzx+mx17fPg5TNf7Xf/zpZ9n+5n/3D//t8emn3Ov28T///bucmnH7aSm5
57+yqV4H8e9020/D6d//0+nkiL+59Kg3JRtgpg1Y9Q+jk2P/jZ42qcnISQTCye2R/QO87/5tU0Og
RDQ3/D74in/6nLafB/MIZZHlB3+6o/5x2Td/furcsT9vw9//+9/4hm4kKLzhP//9xNYDPBqnFLpV
8OeWDZA6PJFDwdyZLTz/RCLNa8+0HKrOoh5aymk3B9V017vz/MEoe+td2Irkm8pqKshSWP23paAW
HPn9AG60Fu1HzPkKpJoRjA8St+6XIfFrShSThQOko/TQU4yiPIg8pVzF4fXP8Pl8ul0FFV/qz9wv
N7B972Sa71sfZl1PAdu1NHVtTLV0kwt3V6yiiyUMy6EmvqSYvv71YR0U3HC+EdmFpxLFcGld3If4
UPUmSEeWyKVhA6/fr8t60c7zleo5xb4+5nMpx5+X+uuYJ6KHBcSv047bmCaZPglEo0QlRdR19h+v
D2Q/Xyz+HIm7ybGDlgvv7YlaBjCEn8NDsHc5Yqp5V0u7BvE6gx7mhDgb9yOWjMs606zwcuooRxnm
iFt70v1+yVPv0jCke4Y+jiojQGY3Bznk0MJT+UQUGEeQB9OtDTdanBUBVFKF8qZ1BsjDrTWXVfz6
xTx9Zr8sfU9XgxKRFgWSvC3Ogi/qVy2eNTXC5gCx7goKjxXHWdezdl5elo/pnKzTDsg+HR3WIx86
Wu1w7DPqbv0SrhvdVSmXlFw1W1cJfXp16K1p2TAj3fyIVZYvptReQUafbyRtjBALrrJVtRzTradL
ZAtoPaCzKM/Hsk1oGUwVtyNoJQWnZLtLartfYaqwPyTcRNE4OaTSp1s7bHc53+53V2pYQtXTY1CG
6uAUUn+HRRBgAnbo6JOHlNXiUReyXHYrqlp54ToBRFK5TEsXB5M0Ymtdl59igdOzY8MzUSRXAtv8
OobOz7LNVzp9tUVjfbQNqq2znYhu1zoAMeLFVaJ4B3Nt4YfXWLF3NFmXKna6wiP/V1Ah5o5sUQY0
fzOeq3bGJC5tKy3udDhdUJFAdWg19nyhmgKEgLdykgbPioel7urlMxZDRCglp2BqE+l0W9Hjvt1M
6/cZEFEiywHFDDdmGiorhnNe39YVIppsmdlVo51S6w86dihr1VLkAe7xcFmul7Lu2MKA3SD3cR70
rQzYb+4yb1Mq5cOYpEcPQ56LGbroS6ioovajYHR9YwfTwZpBgA6EJ7I9I4AqRUsUURZZDxCgtH0Y
GtjybuYpjagGbsQOAx5dRWW46n6zJVxQt6/rI/+KNwRNj73ucICuKtKrO9x5nkHZY0hS+2cGpklt
1S7nka6vS8RiYTvddr6cHqhWq0/0HRWn3JwHDf4AAfZQSLi6Cw5ajPjs+OJlnrv+suapAWGpYXQh
impVciw7k0SsoPc6mPGy+zJs8/NMsajbQdBsP3rb/K2epnJOFf03OdhM8BROk2/JNusP2/yPRXa8
+1+1xseN08HereGmEEpbynSpmVuUcjIji4S5GGw6BjPkCAQD5j4v6lW8Mf1Zv81/ns/51aKPiF2L
L/pEz6yIkVGZn/JL2P57Sps/gkLPUE9HyBhT/o6qK4uSbf9sJ/Jkw3GI1957JxAT7pJ0vtWrPusI
lHl9dnkuRGNu4XfaDhkgFwOP9fRkpvzXjckHnyu2ny4+KNnOu0/3xH26P5CHM4vCHLdNbzfw6Xf4
f7Aze98+Nndj//g4Xj20T5urf262/txe/fM////Ye3FS+eVxbHu7v+/Zrh9q9mzn/cOzrdrTX/9z
7+U5f+PAyhEQ0SdPhfPjP/ZeQvyNnRX6bCqYpu9Zm3bwH3uv8G948EiwsPFAbP+czcTfPeZEwgBI
RPuCUfDPf/ZXsjueWwH4ZnzWVHxS6DFNjI7hyYqE3svXRWfbALQm8DIzGJjLjIp7crYEM8VQV8rW
PwM+N1KU+OUOvbDtO/mInoZmeyks19z896d2x6Zb87wUibkXU17EBrW+eyVmYrRnk5bz62OdXqbH
0Q60q82SjPP4N+P4jNqHjrZHMLGq1WEYnB+56pfDWsEKs7qxvc7SQr1Bk3xxTIuxOAzZjilObq1r
lLQca5+0T0HDyXeW7hH+CiW3tjSuy669pSEm3hhz+5n/OltvGUKExICcFTihkPeenundCXXKIELa
n8BRS5BBhfO+1ISkREazVBQYU/nh9Tv70ogcHDbuAX1GzITPtzRKD2tfZZIcT9WVl47ZFZce/eCD
2Tnqk2kM0/Evj0d/luMCelNs1qduO8CbAyynjjhPJ73MZpI85iy77r2UZrVpv+WeeuEZhiBT8cu4
AgPjqckYMcCQ54tNWB19OLYw+r0FFhTlHZzNBrhLkN29fnnPT9BPDzDkHYUdzDmIizw5CoG0SoNK
l5qcCe/jMBfhhbvq+o17+NIgmJk4agWUfVChP39mtkGXxRt6Ha8JdUd6hRLSCnLE4Pz1i/n97vm8
E08QDUtQ7zm5mK5sOxPClUbW36+Ek/f4fN47YCLTw2Qgj99P7eQYFyow5Cje2Gyfjs20uhUJaX07
NgQPZ7sHv6j6bdyAlLH6NZ5nbezmtB0/WtlsHpLB6qI0bwilbbjRb8wzp3d2GzUEyiGEh72KCsjz
UddyTXyy4dY4X1DixMJLqOJmAQTEw+u39reBmMmYu33wI7wrwamDaDS8XmaU0uIndaLKsuYDdc7u
/V8fhawpgA1gBXj7T6YwPzAUDJLMZGtj6T/Qxm4l8zSzvN3r4/z2sJCq2RyHLCKSWJNOP7O5o19U
kCgSu5NX/oB1Tbi9a9XoGerpEpUcYK0gpcf5+qgndgji0BwOjZiwWEc5Anqn5v5gSqoU8Poce/ax
pc4dlHt/IOTTds4GgwMRveKkBeHrvPWa/Ha9gGN4fpvVnsQMvpHnrwlktsEwykHHne+k79DdoPMK
JP3uoJkFAQzQjOIR6+zN6xd8uuLicgF5DdOcXUXAOfRkWL8JZ0Uh2IyToNfeXoAATaYIxCeW5aqR
Rn71+ni/vaSM5wqMEcBO+PpPV6Na9srssCbHad9ZceVJeZaEZfHGp/DbVbl41ahCcar2LQY6varZ
4psOKtJt6zm4FJ5TPQL4XxBu5usbi91LQzm8Mkws9Gz4wp8/N6MX9NRh2MVOhkJsxRyURn6m0C3l
IyvFG+/nb7ePC2NXSDF126NRk30+2iQALNKQRhLjm+V5PwbE7GZL/wY95KVr8ghJ4wN0qMqflq3I
0clokwTkOCet/53gHPldFAN9h4pzXPz6C/HyWBDw+dywJNsnj2pcfKpVsLniGWPHvoMxfEWdMb9Y
50W/8a6/ePPgJgmOQ9YGT3p+81K/XAtv5ebZadFeBiU6tBVr21+dILdHxPcEq4ENOa7z56PYgxuq
qSgDTEyzRBfSFhd1WjRvPKLTPRa0qWejnFzLBuMcMKozimcbl5Qw9I2GSxmvWUpqtJFVH19/TE8d
qV+3kX8OSBYlNV6HaubJcwJVl8xMXSDvvFF9RNOb3ykyrS7LXJcHq6CNwp/ah6AczIveMaaYIgHd
F3sil6hEtJjO5RtG7G3E334jtmA2VgZenacWyC/LeVa2vk9YFG8pjsSDQS/5XS0t/zAomqe9Of0w
US99ev02nBR0KXpz2zeYD4ctytP29jb/MuZUE7a11JYfL45Nnpxy12NYGfCV/cn4lDryNk0mdTVW
i3/2+sAvfiauYNW1qRKwVjwfOEM36xu161PWmp0zC4rlPp/mdVehI3zjwHBSNfj7Nf5rqO3Pf7lG
AK9VrlaucUKP+i7LrFt7yssoa1za0U59Fgzmetflhn2QjpRvPNQXv1GquzihBcgG/2RwGQ4OlWQe
al8gc1TkEx01MtX/yaTzr1FOCyNdqoFczr4fr868XIoJ9GcToq13W9G/sY958YK2KZsZARH0KYej
WpXRsWniwdFTPTZ0Gv/w5fTWGeHF95IXkyU1ZA9zekYgQgK5esFtW1yvuQidFawJtOHPCwiIB2m5
zQVHefcYdMJ+41a+PHLgsiwBeeCtef62ZEFjqhqbf1yp0tJR1knrzDNz4+BOMKOXTqCE9nIApP1c
fn/9m3jp1rLbZX/IJwGk6GQxROtCKduYGdrJ/Tt8WfIit5f0jZnvpS/v11FOTizaHxSI7tWPjdYq
SE2QgmSCoT/Qs5+u/+8u6GTpGGuszwHl5Ljx5wGJUIEjbQQW/PooLy0ddIZAIFAaoFy5/fkv3zfJ
Y4NsbS5Id00Yo4qcd0PIZsyiDwbCNZDDG6/Ii3fwlwFPlg7T6U28ZbYfw++uvhNvAd00Qdg2qMn5
H3xtVK4gvtA/ZDdx8rC6gLCxJWRZnHFWfff7eYPxL+MbS/xLF0QhhQ6oySoP+fH5HewGrEEpTrm4
hDy4o1uaXNotpFXJ09u//rBeHApYBV1XyGbWKRmmxzmatbIIYoLhYGrVhvzhU/Y/mwAYv7GTfelz
CqjakFG01Y1P3ws6DWvPecCP4d5YO7MFGUcfrHzjZXh5FDrOJmVyh03s83sXbPo2u99UAPQIDyhR
2ndaqumNMsNbo5zMShpuLxp0nhB5d8zy6Wzsc0fW/6NRAvRdHLg5DZ++Bwk5iwvu21h2K54mXEOI
34r8jVfgpWsJTc6GQHt4E+yTJbGkDSjWmmvhkCyi0E5r5nbnrcLMCy8a9VZWXQQZSEaeTO2/zAqD
7U5ToVoLVgP4+ahfaCViv3b7A7BsOCR/9bXmq2DTzyvwVLA4mYPQk5cT7jg6SrSqUbv3NB3juuag
9s6E8d68saX5/RYCN6AAD56JHiuP6vlLZxFlq8kMtGOjr6Gba7+PpjRw3phYf7+F9MDQQKCm4Bay
Ej8fZQgmtABUHGOSiipc+H7r9JHbpzNt8KBEuv36Pfz9ogB2gs7h0oTLDHFyD+e6Y0tBHzOWuekS
ttvoDa2EG++NZ/X0ez/faHuo6ijH03FHI3xKzGktG3gxeqN4nXWpviUNik5MzWTm6fMy1KPuIrK4
0vZhwAzp7c3ZQfQ613ZfR4WdcJbgLKB9cUu9284PknN5dwitLUyFIA4SOPgzq6kPvm+ohMo4kN3j
NMEO+MuPB0EEjBc2Cix8v52dU5Iv5QiqH5wq3yzDuTNJEo7o8sNSNvL29adz+jIEiJ0IQaf+wHGT
z/dk0ZNgK0Kv9ROCgZtZ7aYuk1Wc8k9CnGFZ+lfXWIbbyK20s7egOaTzz989aJ+5rBpBPuOwhsFl
qxyHbnTgGEVcTg0RQa9f3em7R6PTgVmCepEaDpUj+/lwbpgvXVjyuNKebNZoBV/5tcfH/8YEe7pV
AXmIdGZTenALYSKdDGMETV/IMUtio/K7Ivaq1n/UNW9G6ibtHy78fhX/1QsLwD5vUbSAaSGknXzD
1H8VFWI74RtW/Vk7NMV5q4a3iI7bl8Md+vWj4iTHj9+QWzQBKbydfL1DT+wXvR/8j3bVlA8VaHEC
rwP2Lbe5jWrgkHaEy8hIJ9OXrKhUnE12+b7q6+B9ihUKVUu2OiCeSSMx4lRm411XlMkDSgODQGRj
xI3uCvkFnhECDuu+SaU4s9DuEi+ME91BTkEsqFWzKcedqW7Y41bkXVB0+UQaCgTVfC3uoJENt4ZN
2iVoiKxPCRRf2/ZSudgbF7ZVGeHiC+250rL0deP3YExGL6/v3XFSRychg9ismPnwTRbu5zkN+2OV
dPrasLvH1jawfQa4f6M+yawfpK0gVbKG4g9Lh8NlO/jVjTIsVlQQRtm9M+VMEA4icXwKWdQH6FmE
q7+VcLPyaBJ6vFswEBGOMesGo3HRWEk0d4a/RCgUoBzqNEjbY1oqL92ba405qV1n14iqAOp1Por1
zFM1gIDRqEkRdnx024awow6r7zXRYMXed/E4GPPQ2pHuO9OJOPjoK2ee5EELUWK6LpMa47eoTaIm
BixYuZEMVzolF2EX4pb9Ch5hIVKHYghaEgJyoNBECPHD6WBkmfMo7Nmed4thZHWUTWh+e5Ie4jm1
xzPgqo79aUQan6KqcLc71aSpf50VSmU7VCRrDf+bIuQh8Wq8KUGeuf5nx6lg+8uwMz8RW+9/UZki
SlYaVkigWWDJB8KSOx4e2LGf1Wg1l2ho0unesCqJaKFHPSjpb0kai2nkBYNn4eeaWvVYr35m3eC7
HBp8E7ZH+o+1mdzCeqAuSdw5tYLFs9sDXSuaYoUaK+uqcyZ73uuqb8+StBIIn6uxRY8hUajZdWJ5
l6lZF/OFJbO5JReCZfzo125u/pgxfLWHJuz8z6WTGRe9Pa75fgrS+jMs8lsr0zLWchq+2Nr2a5TS
yidDUWJ036fjKqrdMsvw+2qN5Y1up/WArTazwI2k5ZUy7GSJ/KIXuHMrJJ39gKiO2az1VEy9E4lO
1+QpcphG1UiAx1xr8rIKT7mIigqvc+V8yHEyyKgrBZw20a4Z3ps8rK5TSexZVMoFW5OCZHY9Dgy2
Ux5KmqiD701OiWePJYmyQaCvijYvnZowliClzAJ8o1w+OtNi8R2pVhJeV5GbTHp4p7Pb2eqn4mDb
CvSMHxZtceuhMOLLVgjm0jxORTXL92FXGLiKxsHIia0tWnvEV5cOgEigCJD5UJJGE2H3G4ByBR14
8yE00j+wWDXOGYEupX/witQwLmAWDe8NhEmbSGtQQ0hUtzYJegjaOgFDnNMpmTHVz3Eo8Z8SJT7O
/GCERsnBD4bC33vkFRsxKhXERHnZhbB+UK0cBN/qFENshtjR6KC9CWa+pEO2VOtNGq5BEycewAhs
3JpTltMRyFIn/UA0LxDbLEar5VgHol0WGr6dSuYIJEjekLg+qTYOIMIE+wzD/ScjNaCKk0mP95bQ
mNSKFBEW73NciyS4902LBM6037tLonKwk50Bft0ahBf1Ps34zFpzJw7gMJ9PIJuWyzbU4ZeUTCgV
o1FagxjP+JKzlUmrzaKGLyT2+2T9pjbCxw6D+vx1Xu3SPwry4TdizpA+eAPytriWqUmTNUPdEHVF
XvD7WmX22euNDuFcp5Sxp7Fv5AftiOWoEH+Rj5Oj+IxGzLN11K8QXvFydvoSwy4ojT6lNwW+zikh
apmD4+3a1AGNgiYZiHGcA8D1z31lKe+KtZ3yLO9AbV2Y0grKAwwK/12pcw1zcDQmtZ9Cf1GxEIv9
OUtxuR1HJ1/W/eIlYCxI/9E/TSQS2flMIDmu7yz1oKvmLFmz25r23gkW68buWk1YVb8OGbNs5v+c
rDK8ZtfkiDPCjNyvnjeu5oUz9iutLqIFijPRolnbERrEPII5wnpsVT6ve1G7MFB89p5Yb3XTIYls
8+Cw+Nb4eQ1HstiCfC3bs5Gl4wOKQZsFQq5TCN6wIg3KTfwwwZSVEAxOy+aHUUrfI4dKKREV3Tjg
uSKZsj1aUjvDrpp87zsv2ZgitOvgslqrxRW0jiZYaEVvgJN0FFVxzObe+YBnhozSrCOIiXw5ufyQ
smAOCjw9ZPEEwX88CNFkBKmki/J37ZPVnd4QpGzTHlDcB6JgKzrwNvxBpgJCNrkkFRGh/uKM+6wf
jK9mL5w/ICVQAMZY5HwpRF2CSR5htB3xFNdngwvcB6v4sr1RtcKlaLZ2+I70SgKR8rZPHjtDkI3l
u0r6REgRFo0DAJk75lvONFFNKu37wNr8k740KGNQtBvkXmhR4ZmgKBvsyObGAEX8T/lxJPEQEC4+
u5JVWXXTAfP08m1NmKyvPTsDYLCWcBcgbqk/hL+W78qxgj8g8k1mCs2IiM+JuREf2ZiFH0iB2yBT
OfH2kaWHusK3NioJ+GHJgkiaGevbbHQ8wLAOlRNjWPCNo9QJKX9OU3TNUcs1l4eJm+3u2lJziXAz
WlKWlspco57O+Xc3WBwHApAEFgsTpoXt6wRreJGZGjsX7ulA7vjE8hwomTEFwNaYZ3fV7GR4yvzU
KVBRW/I6m5PSRldrEEfUrkQtcpAIXX3Wa2keZC9r0n9CUvK+2KTiuudzW0Iy1DjY7Ydk0gUhDwKX
yrVsVtr0kcywnu+R0aomztLK6T6snQvmbe8MMiu++Xaeyx/jYngJlUc/n6qjUN68Dh8XzjfD+kcy
zDbNVJQoomg+oDVVdnKYXfJSrX2y9KrlJE+AF9UWIl/dHpetb8hpb7Zrh99DeoY3VPG4LnP+A7am
XeIWbWywugucEdyT7En8qE4WhV3Qh5N5aGtP60OFPTKJ3bEkJyJP67F9nxARdeHwa3jbDE9yVDKI
6pHpekz3RC61067NIBxHQAescAtxxVgInix7HIoUfhughe4OYIJwDgKg2rGhx1AdMlqbeTRO/J+Y
79e+qmnosKbOPE+C4VkRdk3LPuiqF3ZB/mmd9l8FP9vYB1lrHJ1unNXRALAm46BnTxoBcyyDfVIv
6kNVjMIDI1kaX2aLRfIgUlzIMWTKlSTaGolpeOgKdyH7jNy3O+nUxYQmuYY+URvBNB+qtUgvwLpZ
zfkk22X92PdzNsQsGW3wuZJGj2CcjLKHGQHgurPKkcVvDec1JA+l7p2dmqiL7tSqgzv8h00H47Bw
2102LWVySJcMY7ljY3GMnLyxin1gz+Ft2unu2m494iKM3JgvkR97S0S3MfuqS8f5WhSNzO4L8oG7
o8jW4n22DExYfZePF71WCswI7FGxh0tTsGOkQPPVrxa73tlUKlLU4xZQjnEKRHMwRR/cNHqoflpl
rX001cNkRrOPQphp0AbTJAp/ua38tvnGhGjf142lx51rJz0J3xik/QiphUerdfXUriEW7ucmrRCE
gdnTD01EJP7HLKCwiam/PdMYMZI94rfqJ+4vb44o0ZhFhMV/vllEGVSRK63ksbC9kaNL67Fz7/Ra
PpLMZMEwzbr+Hb4rjOmTAdCAw1s1cIRLrP4Cqha7wnlwsDNXLAgHo6RSFDtbmk1UYvgmIZETDxY7
8qS/yNX9nKxE+plVCvyWnLKh3i5ceOMQxqRP/RwBPESQKPnJSTW/t/wlf98H0w+8DzmIA11cLXhB
N5xhH4CjchM53GR86vctNMefSe7a0znmVNJKAfccvBoMFdNRsGXljutw1FT+D7RTjENRkuXLNmCt
vwGC6T4XhrhbOAfBnBrZHEXulAewaBfLOaKxbuKC+SDGHNEFUebZeqtweWbMdpyjzJxDaMmK5LZW
gYktouisd0FinK+EAcUKd+u9MNPl3Vr2hBmOOrgKMr872DoMPxHAklyGbBF2g98sOppMZdy3eWN8
rUXZ3Kl2Mg653Yv73lbzhxn8D6z0MP+jwZHDGXTFEBAtBYfX7bEB+FuD9SJjew8Oq84ipi3/cxoM
6q4Ge7FL7HW+Fi7YhQaDO2cVxOSeW9+vS4OFHfhsEozrO3v25p3q+bKjbAWoMJu4gtj5bNagQnzO
4RecWRLw3MoCsjcg3O0ErvKdmyzBFer2XPJu2okbQbaxdrLUd4PPcph1k7hQOscHTO06Wkbz3bhW
l34jjqOvdYQwdYwa2LishBT5Qo8Q01JZVYRmwf5scsI+8+VSHqVc7K8riGdqf1XxqWlK7BReavrv
12ydiVOA6aqT5qM2AGDOZklGuPb6y0SEFwZ9mJ96HrpzcqK/hLXIrh3TqHetMIddm1eKxBbX+JyZ
TvdO925zD9R1vNXGqL3DLEjcJVzFNs9Epce9yavorLNzcEr/68xpE3yDeU6DSX7uJwq6a9UUextf
VKTnbrjkDJprGq5m+DXvCj87iIXIVRBBoATrPiCloUgx0cv8HJWed1kN9fozCAznrOwqdtQlXIWQ
U/SqzD+81jNuq7BMzux0NC6LPMthN1GNAKeWFztrSW/k6A43orLy+zz3hi3+urzKlsU4pyyxnGkf
13Ex68cJjcaB9cciY9ibvlCOgi86lSPe76H8noCAuiC+krxMVz40bL04WIAKwpshYoD/+aWqm/zB
SGt5j9bXvmiMfiB7moID9lKPexyYBA+23Xwo8Evi0CQGEQ4MRadDwZk+GvhkztFffVjDPrwUM1rX
nfCghq9rwwvclApouTd7cUtL9sJsGuOi9ayLuVLJufBkeTmV7ieROMbNGsB4aQbRApzKIAmJdZGf
vaz1r33PvmXC8B/rQrA2eKlz45fJz1EMn4HR6QdOH7Lf1W5FonYVZlUkgsLbu6TW3dlrPV5UZFae
Oaa6qZqJxLmGSTXSgKAopHrODUIMdl1iVF9BKWHMWDkAL0S34wnBhp6yLjlWtqtb5M8R53wJalTU
yRfL0XA9Ua4H+LmmoZ3BWo5eSBSftZ5VcKYq4l3KkQ163i/9sTcHECxs36bbrAHrw1nUuiWV1lz2
/PpuD3uXokI8JQCrItFVBsnxlB5uF+WyaQ36CqIH8dJWRPyB86UlAnslAdmzvyHDrg+ZCIfkUALM
BOY5ecX1kobNFFEd2mIcu1SlccfTKnYtU0SzcyrMLHzwbfDdYool5yP13CNOH7s6VvOSIM8qS7Zb
yVBiacqmBt5CLkhA2sHyW6/BAMJKyXmHOqLrlSkOArpOfnD7wiqjGgod4YetMwHraAI1bXjRYYgM
vRisxNkcYBo3s1nGXlv5N0aSewEpgIbvRmXg6K9GYesMq5eX2FFlpOSpAkyUEV0JDzJWYY9jFJiu
upKi8/WusOrwRw896ZtHZOBNNddqwJhFTnU8M2t/b4w8KGPWtto5jH2IfX1FYEeEfOHb0Mo8KT42
+H9hWskkL2OS5HsWJraW7dVEFUXvylGV7QHkJIXjQVddseHXh7tmlrkXhSgx/IjVd+RVoGP3UNm6
EPQge9+JRjXCpYXmAGhWqwYYqmulgfth1AJOyGAVWMZpNxExlRfqOnRby2BOT8GQlF7XfvRHTdmY
KOHkM1iYhfW213kaC7ZiP6e+xD0k67l9kOXc1eeLbSIY7lVi+1eGs52ZtT8G6w5Qg0RCDDcWR3+j
2VJO7PynWCdd97WdA66h1hRNw5nCUcRMy92zU3JXowCzmt7ZSwvhprPK4GpuquB27eawP9RFUpK9
7fV6if2Fo3jsi9wwzyFKpitSg14diqXEqqfBusHpmmamyLxByx8j81j8Y9gEHh6rqjfrozQH40wn
7lcHlkS2d6HblntFFXZEhFzpbqd1P69n7LbHcV8xb3/yOid5TAtWnp32CLoFBj1k72w2dbjhtx4N
JZ8q+NHSlJz3qT+avIJpltzKZIZPadj2ulLzQ6ezN3KIxhvyKv1YzQmFbF7AglMf2dDZHo0XQA+D
OnEHfBiYSCRG0fN12topD0ESzler7DmPQcOhftQGtd8BM2oQUdrUj4Ld0JoBh8fan2A8B8aU/iyK
shz3U4UL/9yi5nYF9aGd7sxVivZoSD4pDiMdEth9I7gZhyA3FXTpRs7A9oEkkILuzK4b52sLp3Np
IKDvnEQZlzSG5I+C1o3a+eALm8jqQQGRvBX41x2YtAdgfwXR7nmm39uLZgKcPMgyESnGTbdPhAsn
KvObPM6cCp7zktXW/Tz5KVTnSc8iRswniqhqkeXuRJpkOpp7TmQXHbBeDlddptrRg1omJlafsV3E
x5HeT/mh74amuyqQ9Hhil9ng+Nm+VfR/A0clPztdcfiBrA3OOalb04vSup2qrZ496Y8BAQzVHgRr
TbnWI0mM+vFQ3BDDZ7Ix7sg0jbrQVl08ppNQ+9BTVXLVkdpjRVRFXYQ2CUTCY9OWA4p19PM2mixY
chOIJbWOeQSHDeeqPzKPAiNx1wD6SF22NxpQjHVl6qY2ebaj5FRS95NJadwpp6OH4pqTqOq4T4mT
1v75MocN+dNUXY3PmurgHE+K3eHBlejPwAfiFDI/LYWRue5hAQS0XIbaL5YL6pjzeDMMba73TPn2
fOcOAeeq/QRPhidZ13nhHWUObeEeVomoeXPIb/uQaMdMf/aElRsXGXKw9iJYXFR9TCxdfwd0xUaT
1hZZ+E1mTutl/5u9M9mNG8vW9askak5fkpvt4NxBMHpFhHq5mRCyJbHvudk9/flIOytt54XzeHYu
UEAhgUqnFY0i9l7rb70cQ4vMPC0yFHNnQgzlh4Yp1005gOYAML55UXWJgPzIP3XLsNMKT80gkcim
LWVfELMxFSU1P5kwrbe2MYbPlt9CqriAHGQnqCTrpcaxIxwwPYDOtO5jSuEN4tEkUyal9HLXt8gv
ZxdUQMrTRmusR3dIxHA9NYrtEuKng/1oERZlfy+NcAxghQ3BHsAgpREQ1ceKdQ18nuLUDY1GyVa0
H5AUsYqVyUwuVoaeqtxBVIppp5lanewLHbDIC5RKYYU0+84lAdAlv4s5L4dsWoFdN0OzsnMzrnZl
WNgj4Tu1Yh97n/xxgspGUfrumhEwyOjmHnpJ+slAKShe6aZT7no9ItoKp2+hDI9IjuOQqL84azPF
q0eyQXeNbxbuTRa343jlF24UXFks+STtyM5I1gKiIILa72pqBWsgm2SvpOSl3UFO+frWzBOzu6QW
cfhi5cqqdI6Jj5SWeMcmd/Lrsi3s6jnX4Lrux1StMpPrblDKcrdwff+xJv5Lm+0D/+fPvIW/WxOb
+vk1/T4XYvkL34IhzHeU1OoYVqy5tRYvyZ/mRCIe2DzpcwIRFOTXzM78P82J4h0NdQbSEQSqmOks
/uhPc6L7jhYESAzBgyARxADz5xP75gj8VTDEV1nDd8Qpej8NOw1ZP6gNXSwTP6n+jDBrIttua0BS
wr9ILE+nDySt1Ld0vU4f/EL6rDx+17yOtiifcl0Z023Q6719a4dhXXmisLRwMyYZYOYE7LmtQqVJ
PMvPzIs2L/EqUfgP1Ler5SpozGmOy4zzJzWpdzbsYU7cvUDSYGJTTFedaBt94xdKVWzBhSrOWntE
8tyKYlBPQSz6aR2wV8Zr+qwVbRs5TnplaEVzINhbP095LfM9Mb6xsu6NLA7JJmR439RKUb0ajWiI
MsqGMr9qDQMnM5IKw90pAFo6Y0tmFPe68PXg0FOjmlJg47Zn7j2/OPhIZjXo3lbWWyFkO85N55Jy
n1xzWq/NIRLnjZRDvkgsTe6JPyT8YJCxg6C8j6vPgyVJM8OxZOIVLlINpDaA8Fx3SPWPhGm3rIEU
5pCMaKhzNCOVsYXnZw43pJaZ5LmKMu1uq7ryQy8Yon4XWymGwCn3XekNUjbRnHeQGkioc+1c+U3+
RGa8ne3K0R0/sUnZhAHCcntdNHEu6A5Ju4I+8XzrqsRYnn0hn2FF236v0uXGnZ6ZNdST4djh2ooj
WisaNUdaEpMMR7uCLdLotgXZfHEVe7rLBOgdgT+xvw+CSjdJ9IsI1EJVDXVbMEl5cmhL4qNG37ni
xM+JVs0CgI3Sj9yagSBuWFAia9RXBfWmcjUkXUbEW8/nztNp7DVWGgMtA3zNSwXeIeHAm+rIfcVR
V5RMjgGe+ywOipeuK0yHbJxE+cR2icYhtYtxZ9cE3q1o9CHOiGBLoMBcU764bUh/YQgeRao04ICx
aybT+VB2RnnsKZElGGnsA7Gimj3Pb2RQxpcmVns+mXSi+h5aEGgTksaUt3E0ipMkqXLcGVU4Diwn
uV/uDCZa8LWoqeCYYvS7qkN+u9Z+yS3QmjOa+P4qIpgxIInUp7btQ6JW0lnjCq78I3qQieB7M3cp
V5kICduxH8sBljMEB9O1CRAYkno4drC68V1M3Z+MCffNFb45bTgeJSHp4Z5iEpsuSMb0PN5rSgJ7
XvdOQM5DAs7uxWbk3qF8yrM9pUPjBFNE2Wh+EgmJCC8o06M1uTrmPqr0HACvKoK1CqCls49V2uQl
sVY9FHwSLnk0RKeKIJ9wFdp9vcPr7G4nJFWe27nZ7wlGObMwPXGXc3iqGsaan86srHCFpqDa8Bho
ms3Qh9GqccdpxTdQ+2oM+c+l9i8S3n51qd0/EyX0x1OUfyE56Y/n/OWPNnz9Y1e/5s8vUf7afH/d
LT/qW+O7pb2b1QS2imKYSnXsD3/edwp/hAkBx4VrWbMf0EUG9e3C07Dw04iL0spFZQdo/u/7TtMJ
VhIOpnIxu39Uof3Ofaf/qLQig1GngcrGM47DGbOL+ElH5rtK7ShTk6y1Lie0B0QLpGDOKC280m2q
lCzcRH80gP+fYrRAtNAiV7rpAMAf1Zave69ntIEV0EKGWVfxDtwz/hBTsLTK8aKfGM9bogaZXB8c
Bk1OfyHvR4LZx43EYrePG/0ftJiL/fuvC3x5RfhvZ5kpglP+N7/i75SmEUewDVsFHhE1zToYnezG
KMHu4liAIoygKX7T2A/cZgbDN91Dom6MWwnLvJvSsl41okUnE2s3cWr0xzQuyPwNtUegMwJQp2bc
t4ga9t99lL6NId/nUc3v8k/PGVW0xgfBplCVnKMfn7NTo/iE+EzWo8iybdtPwybos6ceGtwjzx9O
00fn8evH/MmLurxRhsmHEpckOk/tZ0E2vyRXFI4er90u1h+TeHwqe3RdGjJTr7CNa92qrW3MLgIo
aUfbUubuP7jM5kSLv71uMttIbuNDOJep/vi67arsYSR4CmVeI+QQHFwjYs0PsA7SS83QPpOpR4fU
YLGaKLGySUZ98NCEKhDIY3gVRto8CyRfyqxHCkRC+j+8ST/p6JY3yZojNOZ8E2xZP/dITnauZDK3
eZMIJO3OEu1ADRTXtciVQAmruqCj5Npi4JjU4ahnFtntL7Sjslxlc0HHetR3IMQ7XFygi9g4bVRN
7sfRiRkn3pcDFEsDw+He179pxPj21MlJIBlsbpj++akzRuQ51pkYTr2gmIHY3nVBESxqMbJ4OmX6
7d5HYi7IemMUp41Vw7L6k7jRMTvDlS58tMFUvO0ZRdWxjHdF1xPimyX+WZfis2zh7tSUAhonIcve
7pWYzkGprJCAWSTodulviTznt2HeJlwT8fSsYv1ZRS/poklVybNy66HzJiNE/1BSj8UZi7JLkd+k
sr91Q/4ya+b7mL//e9291ozJr38QStP8sZX5yzPZxvn/D/k0s/vlF0tg/Vx9fyei4ub/Usz4X/8y
nHeWjoodv5rNBUiA3Z9XonDecehY2Mz4imh8jv59IQqbCxGNLl6Ir3/Ih+uvDRCRNycZyS6cRLYt
fudGtJYm8r8OY1vHI2/qpETMYSYYfdyfVME2ioDU79ScQVwhIbCuG2sf5GYhvCmHvPOjdO8XrEDI
rStkXCU6iHBvQmCFj0gzgDrVITTDW1ursuQB/TFgbIHSGPEP74ruBeDj5kptGjJgslZ1460Nkhns
1L6hoccFZrSOmCEz+2hNDX1Mq6SpRfVJUmwx3vlFyZxrKrGbHrnjFOPJGNOmAYwirQDhlpVpzi5E
gfhRHTIf9V8iCYFvawV8kMInQD65AH71Av4F9QwEghoCCqI+i2+cukkjlBNVzui8QIhBOcOJ4QIt
+sM0WSt1gRxpEQN+JGnTf4uZbqiiEpYsdp06tqCVXUcQx9mUtpHcQrIAaZKoxvI2VlUL1olIEe51
Tb5L3x/NBRLNFng01oGUVnKBTfsFQnXHUXsg751dsltAVj1J5EX5Cr3KBBhWLJBsPaOzTTo+polZ
oK2bcVv6LWHQZ6aP5qWEbpJkAXmdGe81ZuQ3bYzYIS1xBoS1BRz2F6C4WkBjcNMOvtqMtHDbLMBy
gHUdlFlbIOcgNCZlA8FRPRqVlrJFzqB0t+DTyYJVlwtunS4Ydrvg2WLBtkeZ+sOmWjBvkATw766y
wcLtGRZnwzKSrbmg5RRO8XGisAUUHdSAhzbyQISbtKnVyhsC6j8O5gzA18GgTAxsMy4fiBmjL7/i
9Urj37HHguLjEgXRd2Zw30+4LjZiwfybQrThqQL2vgsXVsCeCYLBGcenbERfs6mk0k772HVhE2pC
v4kYSRAZbqDRYRzYzz4GqqrsxcJH0O0DN8EEBk8BLwa+rC/8xdgNhDDkiQPtQMhgv0UrSGRJTri3
dnAWFkT45TSspTalfMQWpqSfSZOxt+yzWJgUd2FVxMKwIHUibDDvG2Rzeham16QGzrLBmZqRAHty
rS2MDUag2SZiUqm7GxZWJzBmhqdZ2J5xYX5widTZoZwJIZSDcENipoloAYSRNhf2KJuJJGvhlFB5
lY9TaMI0+QvrlHZtf6F+zPVJcEzJJ29migqmCbYKGRPMlRLOLFZJYJsPdTr7grKF6Uqg855dLcBW
7y9cGC2TcEqoQJt7FUAz3vQLc5Z+ZdEWRi1e2LVe9k2H+Hdm3bKvDNxMxrkLLyccNDJes/B1cuHu
UPjB48mZ0vN1RJXrsDbhqqrBaG/ySLafk5kIhJGEE1TVrj8zOsAU5n3CLlAuDKKJxvR9svCKNCLA
MTZ2OX60ogrmMQCqcLwxtKybdOEme8unIjieXNTP6sJfJmkMl4lmGl4zXzhOa+E7zYX7BJiHB40X
TtQ1yrlLYqZKI9kDsdB/COIMhAabKtxgyNemHoIvjQbhPns0rgNiSc7yL0Y6E7PVQtJGjBHI4hfy
tqCRiTd+IXU7To9LulC9KTZBf0u5TbYNELR8rhZauJoZYnshi51J6lfE+kMhTzObbPg2xHK3kMxm
PGbFWmCoZU1iw9M3+cxJpzT7raPUae+ahbIOyNauaZiYqWwTcwRKtJnhpsABASXtYVVHu9RMgptE
Y4brdObGzYUmzxfKXF/oc2Oh0tPW4DMnUJQddGcS0FFTt9Hj8Drnpop0Gl41n/FZROEjmlhxsNMS
+YoeXzAvdyd+XcGGJp7bhLa265B5Nkho3KB2MbkbLOMqjavqBpTmLjWa6HrM8Ag7ylVRh/c0wsw3
gn7VjuWN31cT+I1CzabT3YhxDrKsjlaCCw2ar6Swj/O/2GdQJ3Culrbuy6q6Bcw/GrV6COkPwECU
RcFKNE/ccQlPwL+zcyd+TMb+qQTK26g8CUsNvQRs6yVQh52W6U+qaR78KMQEScRYTz39teYT8uia
n5EkPsBCWR5eXH4jvl7uO4uOl0xLzvQsQ+w3yg6zyefCSh4bonk9yhaOld4Yr6U2bEfo2nOLgf44
gIZOa4lL4MPczrOywm702q4JDlYfPlT8BI1xntKT0QmpDqF9JUVlwOd95UtZ7cNaXNBraKsaWXSm
Glg9Sk45kNQOaO9aHztnK6LM8lGgJsEGyixY+zph+25u6ftpSizuFcpIB1N9tlG04lorgBabgiq9
KL3y++LYzpn/ootWRjNep1F2m7bJSelYhlZ9bSYvsjbPiZLFV1OQDbc2fbsri74XWvISvC7DJZaR
fMg6BBRaNip7Y4wfe4pfz/zaO9pvCuvkU11BPurQ7xwMIPCEsCWJatyGkKW7zrRGc+eCU+v0cO9p
DHmssjSFNebmRd2JziiWV7rhI9XK3H1lJGff9Y37BvkYmrFMu2WzdOCTxC2td+6KXsn8k6kjGaB2
1bnxFa6TyVJHGDeuarBoCrndmiI2F0kBtQl5e9/1Zf5m2mNxMpxC2yUUAG1HqVrnVhmKa7VuXvQ4
EIdKydfFCEdFvVKC2tfUmzn/vnptCu260WM9hiI2sr06BsW9VfbpKhkA27Mmz1cIOaKbOBi6gC9V
2l2KKqQkNSSHvXRbKkacqL9JShcSKgwf6iF8r5atcqsxqnqEetSbKCrf+7Lr6LAPvqRp+wktFSPN
bLO8VwK1eLAUU2z9KhEvtuY/xmpG9UsGGUbMF/PLhG5jJDm4N6IOqBt7BoJTrwrTZB+U4hM5IDri
WeNF0gxjAbJUDLKbyA2UexsLh1x3qbWmBpcc3tg/lTohPkM78vxtZtaoOCVVb14QoSLJFMO5QTi/
wsvjxjsbgOfQGu5BSUCB4EVuizyfDtRTIVptUBJjI9s6mp3e0IWpv5iC5p9++jDq4VskFaKylX58
0JENfQraCh/CITRj1EyRSeQiLz4v9V1VGE1+IMCV5IYNB6pOKloT5gSusiWqN7qmd8lZR+/goDBp
k8F8qzC5kDesJ5Eh1tQgtfyOpNE0d3VLtiTLdt13wjPCzk3ffNhRHGaJX/ctEoaCIr71UKiswJeq
dkLc82lvdzbXa4I49Au1Um0ZbQoir+iVYyag6OiCmlAKJEoV8bVHOFtJ1lKqZziiqBRBtHsbh6Kt
7rEpKAOd9llAq2WP/4rOS2ucSDfYhVmIoemhzhRNx3BiZeqQnAIMtADmwH2p09x0iasn8bNf1UGV
rRu/899IjrWpd8XewlNqMAd9ooVwoFGkqSdUJJaG9KMzrGEnRWndxS7Bu5laJ+nWKjGOAIp3eFIv
NfiIeIzx8X8QQi9VWsJCTX1fRiHtwZtllfutHfd/lof/y014frwvvJH/ixLv6Vv/1VZ7LOqXn3JX
57/wjdp0YSn5bsD+k16nEQ32773WeOeyaBLlQGSYSo7vD9TmnBVIqJbDTT9DxN8vtvwLTKI6X37M
nOZvLbYLCP0d2raAQMB9PD5LDITBz1lYVOC60Imy9eg21PamnslTPBWchkgfXHvPlpi2HlXh8cFo
EC1vFTtbowcda6ZJo72iuqM/NJp4IpAFBWnkDLd61X6URbSmKre/5F00PiqZLR50pXZzb26I2JUi
HrZ4cKbTAGYEL1G2N6SqVefGzKzmKHrNDebKZp6FrlhZTUsScrOjTd3fnPZEdRAkHoFdqWdxvtMJ
bclWeo6VR9TWOJqfvKbmLM9EsWkQFSiIIo1oSwwdBTkRWojNSElUQ3lenBF+ui6MYBjQd+GgxFtG
CaDoDfuqrzqruirt0NlMFG+pqwweZyV8EzGQWmcZWu8g4OCs+/7gFLmOSg0r0kqjp5VkTubQuV0l
khvK0rR2dp30k3WBsgRqUrnrKIGSDFl3vlKDc65i1SluA3+MDk07GMGxnyJNrTBqMegTxEG706EW
pfsgGulTJJzwPhnoDhFJXJlU+qwUTck+khw+2Ke0KjnfqgELfIBF7nrA7uPFY9s/OmqmxWfDjQd5
Sd2Sn4uizl4J+DPzWcig5jVgsk4fVAutDlDDcvRRfxlkAc2dNa11s3gxozF+6HyqMLPEid11rQ/+
o1YHoXkoY8dvYvhIEr2PboIxvAT5cCkX72zT/hJYuN7wd8amfaWi2+bK4UPUwlla6YC/UlIDC2BH
nOrAg7LZ0tpWbM0mllv67mvVS1Nryp4n2WlQdJRadyuT2APxCos3MZ2VWeBN/YiHpo9Im/f6JMP5
WEZmyk9Upi+tHhM3OgyTZnqoqtWPqEGjYJOhhVLv9TodiUC3Df+pdbrgOTUQeiNURiROmV3islLE
YXIvg96EIndGGFcyt9DyqGg+Cy9UY2dGEQt55VgD17UipX1tGmVKRylm7OsmsDH/oRhCJqQhf67W
2G6jg987xpttiMxa6TP3S1JEAQ28UMJGUSbMJYphn5DQQBqzW7n7dKGSw6SHVZ5IRMAPQxICTVmG
e05UBydMisrmkNQiQlA/xQZdFsU0PtRmHc69gon87ERly7hfG/ZLaDfShfcd1A+ko46PooS4Ied+
LHKcIXFirH34Jt8zqiJLTnqO8v0sx1C4O0KZEQhglc/zq6BOEA5Us4ZALnKCbpEWtESuY8NEaojk
wDC1s9EFpAzNigQNnZK2VcpZqFDoRjfBto4dAgZHbfu1X+O64w2xymI74VfQN8YifmgWIURuoZhd
Nw7wWaJnT0o9SyYmu+PTNs1KCnXWVFiYSi6WmiO0YPqPtpR44eOKIxaJjbXIMqjhlPYtrQZDiqkP
5Qb9as2rdHNXkKKvDB+iOkvuSMmPkNUPQtvDmWDsCItuwKTHD7K3lW0P1+h0832HyppAo1EDxtEl
hsV6Z/qGY1D2ODTJVugnbm1WPjlLb1uL/rUmzVZqZxvBfy7iqB0PL//1L9xBv7qIT6+fn/Mfy2qW
v/HtJrZAmP9NtArznaYSn8PtOyfP0Bf0F6xs0Dijq3DmgK/mj40zgtRz8GkqYmDkLDJ4fgdW1ris
v+e6iPiCF+GSB94WqpgTe3/kuuq2w/CeJZo3WFFbb+IuCV7SRX2BaSI5kx8KAhi3ycdslmgoNtFC
a7kIN6gxcDbpLOeQcaT1HlrB9DFqe/8zs6RtrDESaze+j+EaJ5RCpm1GIsenYEZMkAkPBW1+SnIi
Oy7Jt0GdUS5OODlynVGBFFrFdedgFEGtQj2IpWFuVl2/f0sr13zM6U18iLs8efDzjlU3R2p+X9gU
T64KZCGnLJP9Qza20UXp5Niu4y4KThRItNY2nWsm14DC/lpTBrVedeZYf2g5XvDJ4nfI15Ypg0tI
9Fnp2RaiRknhs7OulTwfdqg5SILQ0NNvXGMYqUOXaYGT1ZQl4O7YJx+DqHyhPzaJ19WIkRSGEdM/
QBKiqUxlhTAqquE8PcAwwuEuzraFJUKE2iU1UR1tFOzSOQRdMm4dIW0WEtkGWzqzWtr/2kqnmUVP
gK90aKUVURCd5VGsrB7RHeUIwMAcP5mpGvSrPO1Gl6QJuuFxYFRCoabVSYWnBXSkrvm3SA0N9Fte
wBloeaGW9vdd7KCdaUz1WqhM7by4mZZOCzeeO4SZl9fhqKn+jmw48y5q8vGT4/iZu6Pb3hhWPtY7
zl837zdZWiA9ByAObgwo1sQjnZpWnCgpe4TFtgg/DrLwWaktBroVRkuXhlx4LwWCl5p4yUb+JS26
ZKcC1lXbkdict4ws2pcoBBE6TtABmpfkivXK+8W6UldS9VduFXKRE455EPqg5KvSldlnGqJLZWup
oOkbYwAupr83YO2qIwN5akxlNlKtOKlvowazM4Q2zo11gIT/QRVT9UbWI0MOHphW8RIzaR7IOsju
U/TO6RpXQ0bbhiirYz0rkgZQOWNH1gBCpf/sNd+OU/eXks1b6iXqH+i6+b//epia+jtOR3IQiaN3
ECLMccf960zkmeo7dglOSTq0DJNYG/j7bwIW3XrH9MY6pFMo7RosH3+tNcY7ovTpJ0SstNB8v6XY
/FHAgvEJSpdHnjcrjmqeyY/Hqm1kSq+VfrNu6tI4a3YWHyNVv/3ubvl/6DP+9iAmCCNfT0NFeqoR
kvbjg8iCc5iys3o9h5MfTQzC+6oa/cOvH+VHNQQvhUexwHt5M3kI8+cM3NiZiXpVr2ne9dUrromH
EGB1G3VKSpezov2D6ASW9ft18OvDsavy1pF6hUrgxxfVGNQfgw7VWGSTau2PiesNapfCV5g93qAx
OpKA5ABvUsP66xc6X3XfMazfHtmY04m4lbkYf3zkop0hH0FNPRbX9BRXgUtDVD1i/RAdKWAdcRqm
YIg0xkNsNuM/aDqYA/726DYPTfK0QYjyclF/JxDqRoDcLOXR3Qo3X9/jD+mIsyA0vw3+IW727w+F
YJ7HgPy0tfkz9OMLjYjrTTuC2xDpjoVXqEFJnW5TeybC9vWv31Ntyej98V1F5UCIFR9EeCrkZj8+
WFbkCJsick1SCNfeqwqZEVhqB/cQmFa+Ufy8/uRwZTWsFkKLvBF/2SE1ZfYprXxcvmaIDz/GJo4R
pPOfGGjCYl2PSfQGcCVQaub2h6FKCiyNA60GYLmx7qDirQVW6rLAb+tN0BYfRjpO3hssjZ8ULYwe
fMsWwjOTSWqe77etutbhXaly9kPd3ITGgILUCUC6MuJnT6FjRr5nTX57ynrfyleGrFhqNLwKT6au
a1/memPaw90obfi3Ott8F+ru21Ag/PKsqhkZCCqKvgkUtvwrO9ZIxOhc5+zGIiAioXafwED8N7sI
+KjLtMxfeol289DHDXmBbZtmj1x+U7rGMz0zH3J6jLh0HkZzNB7DugD2z31roL7X1mHDA81QPsaO
Nn4B4teidWb2sbaf/fyXyOoVkLrYxtiHCo76pQB3sFyb9IeY/BBzgNEawAvwqTXt2mzhm3GCT6Qe
qHglnilVkgTnWyHggNlbyhVSlqxe52U7fimtPHhVbaU6d0lcyZ1aV+EHWrGiBxXZG3t+bVoPUyt6
uZaxnb4AWzMoGBYN4dhBcPnH47RpbRWpLdLt3JumMLzGe6Ies1I3JKurouCtqJ1hdriYbOk9EAH1
gqLtt+TqMCuO5P5ijmbJlqZQ9nAB1kUTTTOsMjd2X/CbNLeROltLVAwqUF9pXZ1JFYOkCoCgpReW
U/zkM9Cx9pat7276OKeEq4kx1ZZlgrQC64h5lQjiJrYa0Sgq+YPlcK035AFtOg1PjxqhdN6HllGs
A78iQ5dakWTfkpj/Qo4btMYwTi39Plo64sntreEN4Ld4Svt4fG7ovn6vqPVUrIC6YWg5mbEKD1pp
fXDMSp9tWkUHa4lA7b1dxqknIHizbVS0FrkbtbMLwqj7LJ1W3NVq2ayjYure2rZh2SZpzEA+kqu3
utT+MW5S/2mV4PxE1cWxja4UUZP6s9CKmClYe2Ns1mNFsR+RSdXo7Ho6iQMdwwt1c/CNDVkuiqT+
Or8vqy+9uGIF9Sr3YrqnIbtGhI/W8Mz01Y4bYve3Q5N+PeT/gxH/Cz73u7P5b/aXe/Ds5+9nqeW/
/yZ90t8xsfA9AwKjOw0o+M9ZiiWVc5CDG+3Fcl1waX6bpWbtk8aFhW6VPQa0k2vkm/aJMtXZ9zL3
v5BHTOOT+1tLqroE/n53iTB1zBIqqFm2YZWH+2lLbSToR9wqUDdCmRE2QbUnsI86424zMUX1nI4V
Omr07FnL8kb1KAWXW7Ggdykm3XJlgn8mHi3epHUheMmGDeFmoM5JpkI8FQFP4AoaG3TQDnFRO6Rj
+tuhBuMqV1K2cLGuVKI2ptq8I+JGqL7/SOFHMrf91SpsHfkUJbEWkRXalLICCUPhuNBOFV3DWlvl
X6wsZ4lZ8R2diR9cNy00kEYukryPbDBXPJFjO7TMG5YFaRS0LOZv4iud5GI0QNaCG2SfQbfhIv9K
PNFZIdYV6BSMlLvQU+IrV4ULZkjO0h1q9cZRNP9zTD0R8LE56oJtTQ7sgU9Vior0YOUDYPDY2qBM
EHQQZKnb1U4FJ+1MvrPKlBECLRjGhzS2mmuMPVx/Pmly/RDs7VwLvzSK9VT44tIGtIsGg3nS03ZH
9ixJROKV8I7bCpor8po8DVa5RDicV5rK7eNmuLaLs6JnPeqVpiYxtqlP9OKKjVnAqWeucuJpvfcT
g/c0QrzVJJgS4+AK5/Dz0F/GMtiSdXIFGk0ckC09NrfxgMeFtEQjtO+s1jy5ASkjVMfjM95MrbGH
eN5WjYVuLimfxqk6lxB2+lnJiurY1831RDJStx4RQiADDW97NuYtV0MsSL+Sx2FoLpOvm9vGNjCC
kh/MXjkmHyajGC5WaBoXoOGT2oLh8cHw7XEfJuZ9z5NcaTJ4AvYT+xqb4W2md2LVjR2xni6OnL6u
d9kAMzDMygvdMB5bcHmvw9YC6xz6u66Ejq1aH+13DGwxNvo5GVLL3Ue+UE9k192TpL3W6+ypTEjw
cuf8StQKZuRZcigrz5nK8BFHa3G0rNqF76+ckP7D8Ep1Xy3bCdY5PUsZYVWIoZK+PvVK5cGteGAB
OpIfEvHGS5CTwrMphDAeioDgvE2pBqRiaj1hv3ivsJhn5T4yCfM0pnpl236+7erhEtl4y11++6hv
iksnVMxArbsOYxTddVjsofDvuoogkTJq1/h48x3FYI9AEtssUFqimLL+hku/XJEzZXiMjXwWojnd
jt3nYCZlR+xwNspz6ljYiM3xGKZyuvJR6GwbyT/sxjYxfaEEkoofKwe10i4i93N8ODCamGjLz1re
rvW8ij7XQ2KUUFHxi03mRukRkvkMJiJObV8Oa/gycZxZlivbYq+zop6UnGTYl77AlICrs/HQD+uh
N/oGSHDZ1/SSEmo0ZeIcM5OvrFjxz400XA8vvrnmVbk3Ouh5t3GpRy+2RjM8J1r60guN3Kk20y5U
bKb53iiU8VR0pbaL03xgSg7521Ve2uu+V9H70Q+rHynibMkhssLIUzLDJC+zPZCu0G9ySfLjVhcx
rex9Xu3GrCMWq8ql5CRw9Io4P3ICOzjtoJOnniCj7DqrlDdNkddNWL7R3qWj8okUwjXGon2AfHHW
YTg8JHZZejNoB/TyqFakiVDxVZ5U0z8C7X8Y7TxVPtPaQqaP5axqpzjEmkoeIjyQirc8F18wPIAE
9rlzGaDnzjQ0XqKCozAhThIRS6HcGFZ4rKPyEpEkQudLsZJlalynHZGfCVJGTjToDLVDZ6qo/DYD
S3ITCO2NhEVSh1MnWYmueq37zH+rQ/tT6iob5AsdSQ9JtprUEhx88N/73XgmnVlBmYD2QacXG9OY
Wx3iTlwYKUXihYWB2LYps+S58JX8OsjJ4NDwWa9rI9+j7CR3pLsgo6kxyCVOC+GE91EBgkNuWDge
uyRFuBFiHWodWE1McoGS/kqLp3NjdGLD94k/sgb1vVZVkUf+R4iEI6jMK802Uo6agFceF/c2Rb4O
CbKybPYJSkDPpXdGOiGJm42KYbo0LwmX5aH06Vu1rNDp92XFkcHc/zYQi8GZQ6h1w4URFE3mRaN9
7wPJmX7/wTYL+zSyi+TVviCveuiqctWkzWkCHh3j6SBdS34gK0IlU0se8vpkToeBGukura6Tiigs
0iYwm5p89ovqKahV+Fnyh6gXdtxNqJdXEBED1blfOOko3AoD8zzgBboTMI4vontNcXQi5ucdVJom
uYk4HMYkvXVbsgy1AR1+crJtPVyrZXUdTQboJDbxT2ZT3eECOqWhuLOc57I1uxN88Xpo6n09+dds
XmeVsNS9MhLeaRVVujWIL/1Mr/F1aZvHPtTOWasdxzi9TfQDmPd2QHCMvQ/JpTeInDmgWIdqfyZV
9BSMmvRwJj6Oo3mxSuW6asPMC/L6kOnBK4dvHxwwAuaebpK3GRnptnbjk6O8ldqtLLhUmnTLcPC+
cyfMIVYM28uW4ZaJu4Jf3hlZlEZrOiS/lJyTRfmgi88OK3AXGqs6fpE4NANkRcwGW3XoiRA5g1l6
A3tJmQcPwJp8zTSOohavB4LLRgM5ifbWf7N3ZruRI1mafpVC38xNM0Ead2AwwDjpq9bQGqEbQrGI
+77zjeY55sXmo0dXl+TydkfG3QBdVYjMykiF0YxGW875z/c3KDHuU6l6LtttKKJNy1YNYcb1p1+W
QYF7QSrblFysqVeoIjdp1l4bE4vPy0QRScuKYhrs7YbpmNY10f0rPtlbzpNOknLkgZRUTiA1WnyT
MxZjbEzjGvBw2O1qMWwapSSr+SOp9BsrVG+DNF/GsFdBZjCN8JuWvunSZapqEONKWeFIAK61s6/S
dl4Vn+PEdBGQu4m9FNrPShasUyK8bbuA8fJ3Q16QiZ2MZeVxn5fqpSWVlzbBhoXn96Rn88bOv0wU
jmmBtkPOswoE54/BviksbvsxphLGbQnzCMVozpU4oEA5y1totT3kRerkii8RQWJqOTk1IxOreseI
KP4hjqNShptuJ3WtkwkYOhWFe+0qBbMl4SrMTX7XtwlCNw+1oKXf9MhHkb4pXsPLLtiG/akGfCiJ
ra712S6X9HDjj5xLrXYFO7e+yqOGbz9rvqLdVbfRDNZbGOaUQb7wwuqL6MO7tLox8ePedClqnLac
boRVXyhVdyGaZaVaoytID6PJTU2WyDy+01EuPA2q3W0MnzcQIyW3nTmEnpMBHuNb2x62Pj+C0st2
+zS99zmJOKOut5sug2lKAmAFzuKiAlwO2my8tOTgvlTBYpJmhpygbpNkncOmaBytJ+IO6kSPs69a
1gc7NEHMbs0DXV0ZHHsimXCFJYLXQBhb04yecz/geNir994YLIPQhmVI4ZVZbzU9eRC0nFUYzEmG
vCbC86SFrUvJVbCYxLXWfClRkFBqlbhFq5JoNR32Ynemgvf5eKmE8sj7ZWCQJ0fbwKS6R+4gQFkb
UJPjavKbpcfheAx1x+6ZrOGwSeDIBQnJKgq30VPBB/HSVSHJX1XUtPGgEJos7qlGv8aFrIf/qz7W
cvU8/5RRJU8orO7DSHqx9fjK7Jo7SZHfGql77AEULyqOBAubqukGgDI27bZ0M/VciGEHl0m0Sofy
Sk6UnaSmKE5gUWGHgoZB3Cta/Tigq1Xz73XC52USgpKi9EJODGaA8aLUwze77b9ZlXnlt/LSmDLq
mgd7RaHjOguLxyH3rrVW37S5Tw1da6dcRjIdYrSsPvaYaDqIJrwlVS0jP1uy5srDQiLo4+hBnGxF
qC3NYHJkqQ2wDi2M0U19IhTRZIG881dcCkKnHIa1ZtsvTRdWFwGEy41XKW7Bib7sudOP4bJtymWj
JmhNdnamfrO84SJmrjQDMgiPwhIiSzysWBpJZa+i3Nr5WbqQ0gIuNZQ0AIDLEfTjZM0+97AaN1kh
o5BXXWwWIIviMszqGAFG1jzDDeq3oNF2aNhcSKqvZi092J754Ccd0BdlkaWJTmp++K7HFyg9gTwX
hHqEAmc5sG+MqBtcxNTo4KeLyJYX/qTrO6mPcfYdOF1rerFBcsUqpHJS3gRNLJDn6F/lXl7bAE6F
gN7eFyZEl35lmuNdaIZbQjDXU5DB4+X2wEmFVWZZ1vlLEhtgdjy3B6QuTJCaXedYenKJgdUumG5y
uAym9pUi66XavPm5tGyn7Es4UohZtNTjVxz+GndgjLTsRk6hfmYAQHVOxl7PqcqXv0zC2BAy22js
brEPNiBuXGTFLwTAriRDeqqbG1CH96UeXNU+lxX/tec86YKhXvmGcUVZgBs1/VPeqUADE3aPifTt
QzFa7A9qNUFK9K+jehYhh9KboSJBoH6BQNyE06w/XhjKoCcu9RAjQM2xTH7Evq21l56pc8yT45wb
Dphr2AK+akXPZhubLITawFmcsJL3AyEvkT/faofpToLZ0jiF4hvkItFWKxAtRvmXWUfih9I3/l0V
ZBodV0LjNSiq9MWW61QDkdakb5UHuMYpcXu5gihsj/cUKgH2kv1xLK8ClP1bdZ/plPwxQ7Vh6yX0
rH021CJJftNxhwPjpkO7cSJDpcySU1b1Ku+zqmKfYTU9X5NQfHq1RHBxzsIq1FH17FkkZ8HtQi2r
kZ3v1H32Vm5bCHD2PqtrRTWVomk5p3zNOfsr596wMo1KJiW8Tw8jnbw29hnjOXfcikB+UfcJ5Xaf
XE7EBJhxkMBrLcshA6LMIRlJsAYZCZYEBUiwdMlXg9sngFqklYeyBxXsRcbgcrraZ7olgECPyLbI
f7Ps+9d6SCLebfcZ8n5Olmtpa6Bk3yfShdrWxiqe8+uThTeC64H0vubB+gdfaovLXkh4xkYYBd2n
psmkCeesfTQU8QNIdP2R/G7/Julzen+SKzvhcodaDT2TnPYzVIibRT/IbK+o6aJsVWoJBziR4wy0
mIBWTQTVzZIMbqenrWuyYJgka7luclGujDsvKfQH1EgdK8vYEexVCr2XLglNwtpEd6Ybq9rIevJn
mCPES3XKkKzpRqj3C2wo1RttL51CSG/eWMCpCDMVaKs4WSKzmpRZchXv5VfaXorV+D2yLD9Uonul
IfnIkWAWbhUEYKdFPeu5QthJT8pe5JXsBV/9b/HXrAMjOIwkDMEhkWusDX6AUUYy1u3lYzi6Z5Iz
7mVl+xDgf0dD/03MVdv/dR3oYxY2v37+439Xr9//sUzD6rX5VX8MjvLj/5FoNuYaT9W0THyoZhgB
FaP/kWhW/tJVnSAf4P5ZLPuuMJREs2zYOlkv1DWUsiv8cf8sDBV/GUCAFTAKxFvZTP9WcJQ/5yBt
CLVVUQxytATw9pHb91wBw8YdIaF4gPojq4MXaWfbkMjH4t3g3P6OtL4nAXxOjc79w3JpDnDglc4Q
vG8FtFuoUnIpXPgGGILkvfqCuDBnz5PDS8U0ARN3cG6nJlDnNEZ+e7r5zwlL5Ie0qpgzdQL8/8fm
oX2m8JFHze3RES8hzrPuKoGKEUdxzqTmc/p5bgpNAc0IlZDZx6bUBCA4vvCai9JopaXTQ29wRkij
HCmsibNxB+9z0Yjw2+keHnmNjC8iBl4if6POuZV32d+qqySdggt6CH2ViJctrQrP685kuD+n8s1Z
EDHn8WVwVfZB52KhGpPlQRuUuRNejkOSvUi0u1DCVLuUKWH9cbpX+3nxLm7PF2Hyvciozw1UENTg
f+yWXcCpbXtTJRAOK1XRm3QrEQcjgu+JHEUBBbStY3A9WbVCGG/9lL6E8kxcz5Ti8cyzzEP4+VkQ
HIEVQTRyOIlqAh2Ylvg4UHRdQaAFmzwo1h6RY59yB0edQINSQH2l88xQI5VFG+bGix8R5ZHktnRO
P86RKc3I/OtpDrQbVlrLoa1JqqsT/YbnVb/Kni/jSlHLwZmP98jcgn+AI7iNR5bg8/34EhpYpr0/
VPPXU9tbcuX3SVGLM9CMo/1hVFBPsCQaxoFsIzGJimSZ4E3zpe7QGhKTMKNgE08glv5g6N41dTCp
AFJbgxFRfCPDNkPAFhA4aYurxq//vtkc0xeizWxlhnuadpB2gslIjIkVyS0IJS1zUy4vIMVYf3sq
IK7h62BdAzKnH7qYxRGxywJCNbh/Vd5m6TRuuzhJtxw86j9oCsWvTimIiTfgDPB5v8wEvCYv08wC
4k3aPMHikjaTRSWjX3vV3/W8R7/DKUdjZ1LJCh+uNU0Lb50wQQE+2yzWQc7dmxvdsDw9F+Zp9fGj
5tWoaGf3WwN7w8cOjYY9yGquYH1jCuWXUavRZT0ZtiMbxEJ7ymG+R6LzNqcb/TzXPzY6rzTvFut2
MMvU9DizGp5iPRFv6ogJyWazUBLbODPZP3+886tSoP6xPZCyPXhjOWUUml4ZxDJ61A3NYJe7Umu8
M3iizxsDOlt9P/tgOyl7KM+7HqmKxcG602uXuKayUevC3JDf16hDSRlGRdLPeP4eeW06MjwDeRdU
FhJ6H0dQp2whUCuFOF9dzuG4Ke8dzxyIDxM/3JVgz5e25+dnFsIj7w3j2nkQkR6DbDxYOMwcm3g7
DXBpt1XdAWme7pK8alwrUqozHTwyoLOmm4kJrkPGMu5jB4OgRKE/dHRQbrubXK9akMAhlT4FAVYt
sFEonZ6TR7ZadlnoJdjZoXtU9IPOzc5kgyjDyo1lUpWibrKcTa6kSjDpEZR5sOEo+Mwr/bWAf5Hi
eNA2X2ylL7+Edml1ZxaaubWD75Jz73xUQwBAhdnByhk2WGmlSVO5eqKSQh5wQ8uWStOAQg8yv7yr
KVU3KRgxwNNFkQJh+/RwHJlgrMus2TOpDHjKwbrQZRRyQjav3NZuvJWaSYWb9MiZuFO+tpEdbMu2
b870+dP0IhrMEQIfZkQKwphL5t4vCz2uHFPT4DUmFEwG6i4kAQskGklS9ut07z6/bJpCHgmXi76x
kB80VTSqbxk1d15AklXipqbw1hb5qm2FVYhM9qDXcAfyouU01prpCC8wt1avtTsz6cvQPf00R/qt
Ylqv2hQK0vv5qvOh31kyNa2QardJK31hSmZ5pycK1el6Hp3ZVD59VgaVPlx4uDjN03wvQXq3Tk2Z
NXqSnjZuIefBsgojZHSSPzx6AZESf2ytr6e79mn1pT0MRilaRING/vvgMzYk8u8YJ7RuFdj2j5g7
+sqmIHF7upX9CH34WmgGfCp6V4Wrhzh8nVHneaj5erpVxN6FUs9lfHmMdWojhYK8lFZVy3gAqome
IlhB68CZMR7CHbj/5pYybR+3kdbXiME0f9uHmUfTNY6OBmJpCkUO9jqDanNCRGiMdVmVd52qDqsp
T4Izp8dPy4WBqoe00b4JAzX3xykUtp7kJ/pUu/g1hJWjxUZ6h7GZ77lF2Yq1LdnZAyo3fwsIE0u+
M8M/9+Fg+DFZMk1ewbxiH6KVsDPC4wrkjesHscDi1/Dc0styUgdCv2gBeOCAEOB96FuD+cj0tG/r
HmyQFQMoFFOlbAo0jmd25PkL/vRMOna6GItw/jxcTHyRCzPOWj4qHLXIpBQy14SxlxsycEhjNtA3
hg1BxmolssZejlgNeGfWs09rKC8FxZXNldTg0Hh49KgSS5cGc56V1J3eACsUCyMecQREvf02SdbA
9JyUM1/4zGw+6DjKTRkVoYJZ73wL/zgVjFYeJD/H+tUz1Wetus7yBkGg5FKDSLGF5OBJvlUN3xmC
8SLC2DKLt6r5swN8Vfdge0nYwls9QzI98kwkqAmv4HpucoU++AgCWxkCuSLfoVdqe0mOW1zXhVLe
TrBjqQOZyMLh3vL99LT8vNYxJUFRc4xQqD0+PK2MZda3FMXIbgbp4GJ8i6EbDUW6ZFdL/+5uabB4
gz5T2TJRn+sHY572WobUK55cpLrVF1TCWLHh4Hwfk7LdeAmY4Am7gDMq9M8zfG6UABnRDraOQy9g
RaNssySL44ZQD9xAZNGOjGi9SbDdphYss8KNR75DXSR2O143opjOLLuf9y3a1TgrsacQ1D4MTpDA
0pGkhrN/VOs5AZfkC8/M62891ixnmvq8j1Avz2EE7uE8wofxsyIq5qPYROVvons/08wLnzCu+XZ6
wnxuRJOpGQQMaeuqCsXu45dTeOAbgemM7jgpyi8Jp4AfYUZK+3Qrn6clrXD2n4v/ZZmz3cdW+jGo
Bly1Rldpq2Rr1FqhUPsdslLX1Jdhp2Rby9MtHusXVxL46/MOYZmHLVoTTrcywBBgRvJGrUrpSvSd
fma1O97K/pJFHRBH6YN+yX4FyCLhG5fiwVUilDJTlMarP+gLp2I8DghECeXglE7deIgjWj26CVW6
q7SOjAuAXsOZ6XbkHUFtpZrJpsgD4ez8+++OSdD1SByYFHj0YhDbPC+NLR4E5Z2mBYGrUP90Zuw+
f0kaPE9WbEVoc0D84Jg0xG1EmTvtpdhZ7tRotomstCTDRhFc/Zmd8VjnqH4157fEIfuwHqlOGmLN
NZonycOjJyJbHOGdIcvRLbPn71q+m5TJCMop6RcXZLaljyMJL60yyhFWIlR3m5tSQ4UFlmmb07Pi
yPjN35KCiFojw3AI2s2RjAb49bZupPn4R4baRg/Vbw2r0fpPGiLvwK2UsOzhJJfaqlIVeGdu1+Ky
U2Ko7fQEuS69qT2zGB3rkiJU1Zi3cPgeBzd8yUq70PLk1gWGXNyqua4uJVMq7ocCtuPpTh2wlalQ
M+aI9r/aEh9f0gxP9S2Ty3ZZmP5lh5apwkZ2CnHnwhH9C24FnQFuXVFqMrrVlHGCKoZmXWYmZz51
rHPbMT01pfwTa+uJRBuOVCi8OotKjawasodeyopfld4JbJ9mY0g3nfLYdE93Yx9k+Xjkw/+E+abN
5buUSh0OWRVEQSflnauPvrxEKAxYZGiaryPgiaWOCezSxMgEOTCEx0tRhx6WcVrxB1NxHkzA21SG
k9b6OJbtyDV2BH+FIgjVlo9rK3cto10TNNLPNHXkQ56PeBxyrHll1w9WjRGzAeoa+84tkzK+ylAV
IzL0peKyQg++KAIV1+PTQ3y0RRIJM3NXZsIcTBQ9YyZ1cdMBi6yHbaga7aayMQ7HwcVTrtS4CG5P
N3hkU9E4o5DV4XxElu5w+Zhqixc+9m5g5/ix2iPivZl9fLqVI92iUnJmpe/3f3v+/XfLfZNo3tj1
Wu+WUSG7UZ+0uzKOqs0kh9WNVE/tmfaOzVQWfAsHIuKujObBTMVGKMLHphngmPfdwh+xQp58gdg7
ivIHxB3Sa6pS0OVaJA7BTdr2d6vl/PMH3z3HNyLz7AQEm/R59N/12/dzI1F9HMtko1GWVRxnW4lI
uu+oWtBeDloS3Kg4kV/AA4OLYqB/aKJBdkivY1WRtMUtGC2ZuOOoLSaEGaugr1FuY+HnJvhrkO4v
yU5NFp5Fp9/XkbVxzkLJXChkqqX269m75x65uqB4kXq3sMYQJL0hDRs77ZVb+CD9j9NtHZuBzHg+
aVvlpGsdTHm79yUZ4yfGCEvTZZAXWGUNur/6g1b4mC1SfAClDrfJXrKt2ZBiIH5ceJukjvJdYXfB
uXn3+R5GlIBqIg6BZM5N+3DFyIIepwkmupL6xs8+KWvcNaYAYWiMMdhWTn2MVgTh3EdcsjMUuJRO
X3e4Km/hX7zJvZliOzMMq9GM/Vtd63Isd4ltbAZF7p5Oj8jRR+WkzxlFE0iWD77JIdS1IckZd0Ib
EOuKML1M/CpCKAYisk+QvrZKoX0/3ejRiQUb2sJlgGKpWY/w/oPAO02H9pujWmvi5wplvyPLyPh8
e0qXp1s6Oq3etXTQvZq4ZiTj+epmXUbxJ8rpq2BK+jNHveP9od6LZDXg88MdMRVaRoS4oj96iI0e
msYU+/epo7Qkkb/+QY+orSHoQXoYQMDHsYtirwXUwZoW97GywtecBmu5ONOjY+M2B0vRD80x+sPD
a2kO7Bd6PbgaxtRLZQxw0y2Gv11LTprjfSsH206syHWpqNSrpFzj7ttc79xmyMcnrfCg9J0etyOx
aBqb47LMOWhwh6mOXtFGOfIhJmWzB5SvWRQDSVnd7zo/tZ77ylZ2g2pVX4dCTh5FjNTba9rwQktH
yzi3QMwbz8ERikAePAQ+AVKPh+YRHaotW9LqHn8DJWGhh9yaysHzoJjVmmrzt07FKadFNR42Nbiu
IfRXoxWeOWUcfceEiWyONsAnzYN7eNR6gTxMQ+8COy42eqc0i7ys0zObyNFx53KigITHlAWtyscJ
O7GV+XbBkGeNSTUdqFpxzTYLbk54RrMLoX0tozHOvkOOSR1PMa2vgkDea9tSXX+my8c+1PfPcnAg
0IoY+s7Q967lWRjaVXSeBEaxzKG/nJlvx0ZXs1n/ickLVA0HoxvHnEjIfbAHjGqDJ7mGCrmAXXt6
Vs9fyOFEQts1RyK5aGKQ83FwK+weO70PejfiuN4uQvSB2qKfk01fNDlGDQ7dkzqnsSY+pXpRHp8Z
0GO9JLEjiP1ydmQX+dg+SVrfnHwdU3dqRXdlF1VOEafV3eleKnM3DrtpoKviGMV/KOP92Iwog5jS
VuIdlToGWN3qfuhS3y89zNC5CyUfKBAaoq6mJisLfuixPcD16VDDbKdGkZ6nSJnUjQJ595wm4tj2
yWjO4gGTIPjsxfBhJ4tLFPSd3BPBkNVN6uPfLveNiaW0lW6MnOI/ULn6w+nhmDetT6PBYVJDGMEV
4TBpCLAoFHHKSob/TrgMg5p6wTxyWkP/BjHpzAHh2BvGfgnFF8cmMj8HO6jIW0q9Rj4UcsNip5ZW
s5Ajvf2D/QbpHgbgTGQEbfOH++6o2SkxRZ0h46gOBjr/LL2dmq66Pz1uR5ci08AmgjQBLLHZsup9
KyEialYjEgK+Ffv3NqAtaisgKmDlLKEDD7BvtaZ6diJvXnBytpeRp8LzlXvlTHePvUETAQOWOJBN
Od59fBByc12UIw9yVZ/ipyCsgl1ZwPtYpkZMeWoqp/Hj6b4ffY0mFFXikois9IOVr8yxEuCJBrfv
bdulTlBzJZi7q9OtHFtfZz8upDvEvIiFfuxXGFTC6kNlcD2PklC1Hmzw5mOzlSn5PrPyHFv5cPbS
0LQSJ0Jb+rGppNIMBNkxdRS+2l+DctMePRN44lD5EpxKQ2wh6/dfM+GpfzCUxF3lOTbK5qkdfBGF
bNYkRyVOLeoQPoV5oeKXm2lncjnHXhiBDYJSXIeg285L4rsvYqKGPewSlSWvBiSDTWuqLnqR23+y
goPWmzN4s9xwdlF7307BdpwZBZfTyR6UpQ3jbG2MOG+fnhjH1kmSlhwnEe8waAdjVvrMyEobhtmZ
s79qQy8Jln2rEH6V7cqAk5NK0DOT/oy85WgEwGZjoumZ+HE4S2ChUjSkcMLsW42CXj0rzVuvGetH
Fktj43VDt61Rf66nPOpuejvIbpOpfDnd96PLjk3WiuAK4RyiLB+HWIPYlisDX0WCb8YqUexu3Rly
8RrVXrgep0z7KYtJ/ZYJu3aGpKYKAotx/dZPAJSefpRjk+r9kxwsgFFmGAVsYo71RtFSsxeIVWRX
5Zks+ZFWkIuzVxA4IL5/eCiAYIEHgJ5zyJ46wHmdr06UeySFcubtHmmHkytnaIL6nKIPE79Fqogi
rRvF1YM6vRyivFtXpHjOjNmRqUuSV5AYY7clNXawNWEQUVY66ENXs6SKRdMYf6RpnK2h+fUkAX1M
WAVSh/XpN2UzJw72eKarRkxO0CT53I9zJhJBmflBggdEGYgvlBkFK1vg9BpT8u0Ajq12HKxLR8YQ
fQZEFPKZXh9ZyVHIEHpEzz6rhQ56XQVVEAe+r7i20sq3KdehpZlV4z2OY2+ne3rkLXL7IMA0Z+vI
ch58HZatTH5CobgrD41xjb7FWqWhrT/9/VaQyLArsf+BET1oJeyjovdCS3FHRGWLwTR66nMCzz3d
yryMHb41rm5oK2YvN+I/H9+aVeleVemaArHMRL9kG3XwbFOWOq47Xe3sSz/L4uzMRnhElcO56V2j
81R6t1MYcR0YYHyFSxVvyz09CMS606isncK5eDNPtWyttrjIaZJZUx5gDcoaV3TtSYTShUWZbx4C
UYGMXP84PRrH3qxqy7O+jtPvZxoOMBXSD9S9JdTzL5I48ZchQo4z/eeu8WnUOXjvOYlzjpxb0McB
kM22t6UaNlgmAVnfmMBSvk4UPOIW800dKUpLrCpe651FVgyGTPCQm0Ueu7US2Ch+Wy+79iXSKE4D
G0aiEl9p9Ic2rCT/huUnuxraibq4tsJEYNHhQCTvytSmRnq0BsvY+qqI8CqpKtN3DR+u6iqnZOzF
GwqKgCldy/VFI42AuLxgGLEqaUfu8k0t/Ms0oMpwwTNg8dtnoxTyr2NjuU491FOuycpSOWE1oBiR
I7PQXEVAhG6tGjzHUFm1vVT6JJwWSqYl1tIePf9y1Ivpsc+niFhaNtH+YJU2uJ5O6/2l1Vdes4v7
sWickHIKKuuCmDJapc+xhhC8K4KvbdxjDtR6KR7Wdpx/q6qpFZtMV8NsVSsE0+COwSRfVh3qmkUt
6sJaJ3iyBORh8rniJOhVY931kbmOTAmbNatqMf2MEVdiwpWTpLqo1TrxXQQ7vu90WmHcewOlLK42
NJhQ5pYd9g6V2UPs6KEQ5dNccQJNJCoZJCU2hBtb9fRF6P0I1y4ZJhXHCVkqV5jaEzPi3zWB6oUi
fBaVb1IDBFTjKi+l4quu1yrgCrPaFSNqf/60sMB+sg/U+4zgRYysfSylndRxVgI50E6bQvN0ZRH5
uF4vyINbpqP7atRdJKL1TUoE6/qu1rFcdhUrJl7tN2SU10lrxJGTAhS+jAwTgo3mTWJY1yHADOGn
0bhosOC+Dv0RE2k7YJ3fEvqJVMdsBP4xOHsl5SW+H6mgwLrGdRI37fLCVj1kdTFovcC125mlDtPd
LDedJRftjcBn88kruu4rwMEWjm1P2uACSLzxfWTyvhpW1t9UChWUVjql5J/lXiy45chzTWTUP8ha
Chwj0qp+Z+aUyi/Q1ygNEN68abBaGtKBAnfLt67lpralTY9lyvCttawGc244TRQ/Nk2Hjw74Pzyy
O1l9G6D2BoBO1GjdSZX0locEXmBjUKYCNCBj8uInjSFfVYFLmLIpfdZTGCyLzCdk4hASDF5wtLK2
ahimv/K6Cm97ZeiiG883tec4LKMGuY2miEUfBIHsWprqVUyeFIFuajeU/vY+PJBtils1THd9DJ/B
sVcxUoney2/xopdi12pJATmTHVY/dTMAJR8nGZ4Gnll0L00Y9MWmhL8VL83I158DKem7Nf4XnnDI
I6k3cTDYOpnOIVgFaGmkZZPYU70ItJHvs8tgOy+12MZIxKzMxHeENNk3sZ9IVDR7PEhIRRL+KLy0
ZCHZo/Kz4ppzDU+9+w6ORJKgVukhNHUr1p5DRPx455jF1DMFImzLBkQo1RKdlGJtbSqkZTe0LQ5z
mQ36xqnrKbwVfNa+U/poUvCtp8LAoYI9kyBnQby3tVDDwqDIVPJRVYszT2UIGAXJUEKcEX4EfbCV
BBnkIQhbYHxynBVub+ldhNG41OtOOFW2sbCkoGp5/g4HqxK7xcrl2pJ9Fb0MVq/t0jxaj3bF14lx
moUXTd158abqjRaqj6DI1yUqT/FImHm4RxHdyr4Mg6XfS0FfChgDE5XZcAd7/FeDOOzdtK2pZ/eQ
3o6sPUQrIDUqwGf0PO7Xg1GNcBlKz5h2aVdneJamwDGQ+rY61lXxQhow9K6/I5HLBumLLGEzAZ1N
BheUPOZDbMGrTGa7i8D596ykvA4cuuZiMJhdEwGz73VWpQccl7BH6sCQLo3QwEUSEALAhj5kYQFE
VZWmeBwDJeK3IZU+QpYqmFFJLp2DwH4KiVmIPUgtUSRAiB4FzcH90EfY2IEH0YBD+/cMF+wBxRtB
acmJm3ceh9KsKrH0in+yQcVOG0kmlBaiN7bGYlO09e9b8X+X6P4bcYx3557PwMK9tfnitWqC//t/
kl/p+L4+d/+zv+tzJUNgz4o20+bIM8d9ZiHf7wLd+bcQpvO9oiw+qNBVzL94ydyZqQbkFAVZ8D8r
dPktLgYCrScHLKxzkCP/r/+JKZD/K7/9fSqtD/7/+9rZfYztX4dXKnwNQg0zuXCudiEZeBC88Rq/
Gixc2NAK6wKi2whTBGG320WPapmtZR8Xqsb8ZUfegxFiDJY2ocTqMezMtrEdak0fvEsLUNhKG+2v
fSRwwbPVLTk39tC2eWrkwnfiNL+yk1l9T0AobCTQ+XgCutE0mQs+5W5tUrS0yKKhWuIZ+22US31d
yZi5Ujn/+9z4tybsSX+l9/ZK/x87DWNXdGr6Xuf/SF+z/1H/I3nNfn6YuvPP/Z66ewsICrNJmzEX
0VNw7/k9c1XtL9RZxL/Za2cDiDmw80/upoJr0yzgAvmN2SvB4/+cuKryF3oCC7kVCUZCaTDRDybq
qYkLhf/jBUCQ/eCZ+LKMWY9EVvTjBSDpejYrvEYdiju3UXhZYifoF/n3vBAg3/BeQ8h6i4zmsfWs
XaEmO3IHV0W0SLT4gvwjzqey/M0sgB1L+LcF6vDLn9TVmPqXmgPtc8KBGIYuTOFGvLCH4AIQ5lDO
xqRw2JCqFXLgy0wHloa8yxFa+Sq0tRCb6N6OboAJVWyd2mIsVp61xCs339kFUb21bu1w7rtpjGZh
mrBPnCC4JG/RrkttmaqcYJZe4wgFXNVCalZjtFjUJkyZJfu3LC2GYilrUIRu7fgLiKEwv/OiC24f
eCXonhvj9hDjjr4W8TV4GlvbJvfJPU4CbsIZ6q18VOW78krHq8l3+FWNdaxwLpNVstKfJQ8y7iJ9
scZ1cQ/+ha3zQVIcitlLQF3hr0C5y+5hxD2UyXUuPYl4NvmZ8FFwMD1UcwdXHVFcldFahvI7RU4t
DWtoSmBPe4wMJ3ebDJekHDdG+yWXuH+tyhakqbJIssRBkbFQ1tT3NQLlvNN+HX9IL9LL+EPe/1Xe
/3X+NXht3n7/GryKH82b+PHP/3Zv0au+1tfaj+5N+6HDaFz0kugXxojEYuWNK3tdYs8Dr1KzwWUB
BlJbkmO7pADlDRpmJff2QuTfSkElPUXYC/E1edVUp2txOnxAInU3yNu4ARO3XihOvg2mJQTV3l/b
FWm+G0rWFH3VB5gJUsZ2U8FEnm44lJGR488ylTW/tlz18hur2phqvpjGBaxmahYWmb4KpCWplm+D
Y3XERpOFSnRnV/LTc5TnfnBwHMGDyH7pHO1mUS3596zXXFsCMzNf1mm1iYofwrrRCwBh41KV137r
mCaXihXEqfGWfgZQZbgRNy5ozH6hPYy3ARaCK7u+TYFFZruB296FRyXxJmjBXtVzNeydL/3w65vU
uBTbpF35a348D56G4W5QX/Rsd2vIq0j6ylT1tdIlT8nNAZhg3zkz6NAa8xWlEhStILOd0W3dNo5J
XTmhdlHpFRDv26DdqB0uGo5luqWEm4jq5PrKXDTlFac1B//dhVP4uARdqd5VcQmJZ1hBS2ourS8v
OgRPm+Bc4NgguHdBsPRzPmpnFA+1dFuDoE7h11FhF8m3EdaQb8FDeH3lrlyLy+nbqhzcXLruX68k
rKsWNkbRTqYB9F5Bg4VK3WlOfY3IEYOECb/uywprygfpBkcv/kQxLnV/WY/LAW7kTDwVl3H65oXP
HMXJcxNvuexxJHnl3Lms1dShSGAtYA7ibLXAP86FDQGDLnOqEDfvSdrYwUUCuFcJvwMQggq4q6LL
uLnM/HZR4EBTcZIEvMOz2c2yuJVf4TBiBiue8Gwr79LyLeZA7I9OikOYCdvxbjIarutIW6G7WCww
N0LbRbW8yX6G+QXwTzTCnQNTZ2bPOcQ/+P/WzxsgsjwabzRaDFtiNxguc9s0X2KcUAK2/156bqJV
om+SYjuqF7PcE7Ncy38IlGfN0unpOpNXcfaUyU9ysizQtV1bryLCvS4ApMfNZtr1yYU6kyutZWtg
ArNqk1t5fIiEoxWrDg+cK/O5Zz1UFvmX9Istk4LDsZjr5Pw32U17VV/t/zH/7PfvyCyvYAezxTQv
aABvfv9Pr536V36FwLbutyyM08X0PMJ6+3/sndluHEnSpV+lMPdRiCVjA2Z+oGNlJndSIindBEQt
se97DObd5wuWqsRMspjN7v+iMRj0RUsliR7ubm5ubnbsnHCVLLUWyPpATE+WcVVvLtTAluZHzB7o
hTBBXJYjSHOhzlC1y/eC6ELIEPecqRp0HpS7Ar2qmQgf6+KEwo3eCHYYbsNKsDZ8hV5sW16oAC8Q
SIA7eN6R94+qbaN+zN0A2UsU52YdQrIeyrJAe4AHuo2hHq1uWNVCslfeNfBQiA1bxSMaEozsQIK2
mLJt9IDBGtMv4ZTsLcgDzeohGxEMcgre8noF/6JlftHOksceEYO0RcnnPCovtPCu5E4M4CYrTozE
0XWeVN5yUUGxv0FA2Z7khwLqhW6BInIQ7GCa3Njg7IhcJPLizql81UEsmCNWgCZPI5lusSOl6cfd
/Uad3IpiqdmpnqwvblIGyIVWP0I1s6sEF7tBQxwxL9gxnVT+GEjpI7f5pyTbIFUtTNYGZEuspk6z
JpqBEAe9ZosQYy3LtVgq1PcGOzSVVSTI7jfSti00V8iq05XCDrFWRxFoLC0bdxx/jOGZ0d6nwuhr
Gg0lSBhS3rgSFJrgImkTWwv57M0cX8dqsXEFqD6neDHtBiiOJbWQEZqX+XQrhZNFt7CbyhuSFDUN
hXphyRVc/+OAqmPq98L0WZWGizSRziALu9Sz6Q76/m9ysTkLN5dR8eUpHvvvC1TXn/T1P0wIFFgf
pR+Ksn/PbfShLx5/27Zr3Nk+DzxpL/j5b38SG6m/gzcnw/3i3aSqvyNbtrb40NUBgEkhM/xLQUde
pWDIxZOBBpvxK/qE8wjcOHBuhfczXSTErO+IPteU/q9XE6B+lUI3IDlIlGiLAAKzH3tKcr6YtUqO
RIfsLUVg1xrL6CFR0se8jxrfpPLnkdF7tlA/327P32rSi/IMo1LDBgmzkkrAhb8/Kv8h1qAXVB2p
gpe4g9iCsJV0xBznu2ETX8xNif/SFD/JsytKVLrd5lzwaROhcWviTUTOvFgkG+/9tvr/prQtDewg
HhXqE4a8qjlR+n+2Zy+yAv/7xr11b+5c5//8dv+97b43xW8vlA1e/ZF/vbhMbEnBeNe+bt79f724
UDqg9Xo1erwkL/ZnLy7ldwpoJnV2/hVouxVX+0vpAPmDtQ6+NjJwGjbvsXnMet/qX1uL5zUnSBmU
BkpdyQ7zQLUaVT0JJS1yAUMsJ3EXk1sch8gH0HmuZsJ1shmQKtGcPsR9q5tkJyow1TZ94dO4CRF9
aunk33uzvUjrNvtsGFNgDwLs2vmM5Lssk3kYJu1eAQphxRmg7VmKJcto5s2liMC5m8TLj0wNP5Fz
LrwZhr8zIQu4OwGsill+M1bci3kaBdd9N5MdH8rNFjES6NM7bol5LBwwMVHAtRpz8Q5lU980Mgyf
0STBBNjHkz+PK8+fTv0VygSvnCiAFEQhOaKV5lDcp0lUXW1ignSVznaLysuHcqN8iZr4osi1GzHS
kV8VafaBy97mL1+Uin6xlPEdZbvrRJDOyPCdR7HsNyrCMnna9mdUqxqboiFQxaRabFWGbLjRTR+U
n+wiHHGuVPkPMUgCuwkTyd5M8lneL2fzIgIq2tREgQM65qMofm+j7EsbaBdhNLU8UAVURjfonxtT
o3rUXFokUIwtDITAfKk5nRUV17k0EOu16alSoQIYFOZtGmTb0jQuezlc/Lwrp+9NW/8w0XxBZyLk
8ZjO207KnDalU6uA2zqYtkFKrlZ2Shnm3iS3oG2Dn1+/LOLsRz+jnZ5UyFpoRQ7/h95Ul9pSemGf
EcolCVTKSiQSOiFF1G7lWaQA0wibi6LheTWIKIbCca5bPQyVbiBOJ2Ur6bej9KiTbYIFuo13cxzd
RsjblJaBDK+lgrgilx1YPdWx+zhePuaRTlGGvjlwc1CbFlN5haBCedY143i1qCgBDMIo7Jai/dS2
kenn9I8aevYVAcPa6/KAUpccuBt10HeGuiROA5PlaSvNZ7ogFr4wTB9bGDptKe2MjS1XPANlCFBR
R67k7MTU88s0aT8EEjpCiAkkYDeT5geQXw/Erw0vsV9Tw7baXrH7InKHKraisNqWPKOb+XM9S1ba
17xc0FWci+uukPwGhuohr07rULYL8dNAgIh8sas2uSsEtKErbAbRTJ2oHA7zajIyX2+uxGjyx26X
mLFnXqx6ZZlW0b4Oa7F6Dn+/GyB5ZQmCdAlpmmzReuyKFNWKAaTFf2f++D8wwuHWh+SPlBMwPrpJ
4GQgK/X3wc5F2fwos/RnvPM83Hn1B/1xC5Am/n3VWVvhtRBvmCu89I+829Of0G4A/OxJOXD9k5+R
jyAb/KMNoJG1x4W2nTUq+nkNwA1MxKSBSTapl+tro9c7Qh9ummehD0QD2tNPAuUMBBmkyhoaPQMe
ZFQEN2NQR/f9jmJsZrUPy5He+wP81sshDjJ7nYR8lbQwhGN8DL8MD9nlwLvLAkx+DBq1H1G9GOkw
osp0sAqmwUil25xcZUdACq9PBJw020gnKRHj/lqFRV+km2iM7kee+1Z/gViMJ35ALeKPAIwI/1dW
/3lkKK8r8ise/TmPZwOtYIlnm7KRJi4MeYruSWMoAEoXS/caqHsfI287kOZSd92uOg2uSLpb/XZ2
mgvFRd5Lcwwv3WpO6eWmJ+nuM1s/Hq++/Kp19Z99FbDbUFuQEbuHgn8hTj7xyu+m23udS/vBl+lu
+DxBmyEdW/X94PzlsKsFPxuWVjKysTrDijvJaT5M2+WMtIZw334cTqVdYLUkiGwo9YvdTv/wL0xZ
X8lTiRjBjR0ijoRaSLRN0kX30lek1AzK05/JS3xCzWbzgXLp5jL1YA+Hwzd9fHvk/Wz4H5N+PvDB
sTTlRm5EWKXuITLXQ0tqrOXua3ny9iBPop2HdvZ8lIOT2SpDBNJqiO41FHRiq/ok1paUo4eyDrhB
/YRQTbDRDnp73Kfe15fjroUyCg7IiVKkeL6lQ1wmRiGZ0T0Cdk3Rdl4YEjONBtdfBYWbtYF7la5q
7TpXEZ2bJxSwhhZkjdad6pKAaGFMgQn5mMbm7ivPM2lzgSBVClW+fpsIzWehMO7S3EggeeeSB8vs
FzL4hVmPUGTSYckehNibFHAoRXuP7n3rSksVOm/P8gDT9ece/prlgbtAo0ifJ5T/7mVfuOyuwvPp
Jrali9Aa7uZH6RMaT0cwmwf15JcjHviNApjLMMhLdK/cbhBCQbXIogzhgju4FCLbeOD6f3uO6zX0
wlMBbP5rJw98QjBn0MnWUnRfu/kX+Pfd2bB7l9fymWjrrS2a7nBFLcHJXRIyM7zoThu6pgHZ9AnJ
MhAR40nkZ1uYWHx+n14KjnwaHHFcrzkQkgSGBhASxojDxpPFGMSo6PjG5mw5NS9yJzkCDn5q9Tq0
Z4ph3AmgZamjHdjz3JW1smni+D63ZlvzSTCfpzflTfOtQ5zGQtzM/YqqSv3R+LScRs582d1LRGRu
/Lk7RUqqMzxtO1/Jt/RTW8hV3YdO4E4JmiKWvhU86Xa6qk9EaPW+J7b5iZTiN5J8qeReI3B91X9L
rwIrscZT5KbXEkR49WW0kiNO+KCu/IdlPZ/hgS1nUS2JXSRE9yAx3Gg7OMWlYC1ebSMyA6mNO94Q
86e76NbYbtBi9BabN5+Te5tHxMrt6LNo8TSz69vI7S3TOdYS9kRa9tYGHBj+PK8IbCmI7mc/OZt3
YmS3d+lJ7w8nKBNA0W50/rSTdoir7pQr86w6Rujy1P791gccnINiQG58CLCA1KrONrvoU+YsJ6Xd
nI5Xqf1BP0Eg6JSEsX3f7FrHpLxW25Br2t2uPY+85nS6Lh6vvnydrjM39jI7sR8A/DjKJ/A2aJdN
VnJe3ss37enI0+N8PO2PHGN5NdAXnw9H5krYTFxz2EAQyWksUACJ7zunc4ptIzuab35VPYmMdOLp
Lj65crXbxe0v42+d3X0MnR9ve5JXfReUUCq9pCsJ2SEzrQwpCU2aSXwf38l38nfhZvMN7bVuV+Qu
ZFGkn1V6J46RUR3A+n/a9bNRD4KLBSpLVSny+D7xqkv1RLCu2rPOR0Dm9NgROjrUAXq5IYFhBgJD
pRcFLG+o0FqBF28LN7jAcZZHnN4TcP7Flj6b2UEEUSsmuN2yiO83frCj09gJLgKbSsnZ5OCQLqZH
wZ0/iVsUVB1qntv2FvUgJ74/squvRbLPd/UgwtDnPFt0spb3HEp/9KuTxc8eo8vo0bwId6qruNU5
LbzJeXBBu/Xsvz36E0XjizWAfRtCwZVv75DCsUC+TsoD1qB3FydzksvMiU8zJ3IEm1L2j/ETQkZO
YFU7+TR0IAY7N2yeym9/BLQerx0uuguB5NBvpL/gHulNcAxIbd0/bB/pKbcebs8f77z4AoyMg8VB
FHNaWo/b80fdOuXBb0lObruy5e78yoqsq+3Gzu1L2uvtfJdbD5r/GW5GL/c/4EMi78ZN7ZOzyPFQ
sOTnba/cDfMbrMe70LvNrctgyy1se6c2JUqntRTrnPKR1Vqfr89177T0P1+n1iUVN0u1KNaqzsYX
rWu6XM4m7/xycEa3tQPHzizbn52r797Vp5uv7nxpJJbsUl+1zi9FW7VgvLBOB0fbXZ5v3M8fIlux
flC6sc7vPju19eGu5tdfG2e2L88Xa7PNrZPS+pBZjG9JnmI9eMGWfq+nBZA8zY4cfipaKLjJ75ef
qThb13RPWbcXs/Xt/PPCFJxTwXFvqJ5bZ5nNZ28d73p3V1qjdc58viET5n08+RZ6Bh9HAcs6+djb
gf3tIXDvPgdbCC/tK5XrK7NvU35d2pes5Wod0+kj+wEC0cqZc2kL1la1rs9vncE533bWB3+yPs/+
51P7Gxk6/tPniUlRzsVrcpebfHnrX37mpUbMZdpebvtgu730vLNuNHZ1vtL4KRSRHc6dx8/vLBdR
Jitdf/HVVV3XNyx72im2fevuLjQr9bdX3mR9OvnIpyq2P9jb1rqKrQ12e3Z/cXua2RfW1dmCOZ+d
7ExbsGvH3Z3t3Jszw9qZzkNtnZ701m3jblX3jEFsIi3LDjCvH18Mp7WJSBfWx/+EzioWdxW63c6w
cO/nvXVRWO4J6GA2l3YV++JWtk7cyPq2eCoLquy+Ro4/enBw7SzZ+2JdfJyd9ENofY7s3NdYOPeG
/6usXbjuXWLdQZ3uFFZhR/zHs++67e4qPzh1d5K9ftn30vYcGFIcCK4vL84YiO+0K/v8MnbcH66z
87+vgY578e28t3dwNlsfcWioh125het/h9r3pHbP+931bJ8PzuANjuR1zklqnZxDUWzLuztO94xZ
nV9+GBxvtme3cT7enV+q1sMJWTprcAxf9N2TztGtu/PTa748dYjI3MourNk67d3Lu9SxSueHYt0+
fMOS12OkWz9yxz35eGe7V7sZA7zwP7F8ufXj7uRhtFjd2Ukuvpw1lmFdfArtT7M3uTu3u6bp0Vrc
wRV85P6s5DSwuNv5n0+h0gq9Exa72tEB7fBT15/X27R8OsL6QR/dj3xd5+4C+/b64XG0TienZUF0
i5PntVaz/XAnsmOab7CE17qTfRSt7KS6aHaFvWuPvCI3a+z3wss+829rneHZA10WQN1uavwbouvW
g3D6sDiP5y1Wc8dOcWC3kX1O+pSlL+3HD37n5tuvpA3q7b1hna2x6+DWnmLf/mtRIbyPPHFlqr0g
1PY+rEJfWBWEJiZzANzKJe8a+NU2TC1QVB79/M54qZ0YUIK7io2C0RHHf4Bo+xlbPBv+4AY2IzPS
NkW7xoTy9efyYtrScGD5satcBCfapeZVu/SyPrIb6w893AwKfxR3YKRW6ejfn7MIxnqACSm+B29f
uZEaXJlywmMDMoYC2B305zRMoNCgH8vyvWYFcL4AQOU9D8PlGmI+s4I8N0rI2xl4dJet+MP4sfk0
PsgPvEiqc/1K+PCza/9dFfV/9C2KV1n8pfiN3p3vX/rfyh+/3XZfupgGy6/t/9xLOf/X/m9BJ/4c
a6377f3GLcjXz9f992a++d72WfdnfnX9m//sH/72/emnfJir7//rf3wte4jT+Gkh5AXPE8dvFtf/
0fSPXw7+9h9JZUEzf6cNDukYTf4pif5nVlnQReSAVkYWQOWYPhnev9LKEnJA6xsY3DI9eirAzr+y
yvwRNFvoCBlE//TZKu9SCjqIvPgsNIfITINphpCdTrqD95BgJN0MPhiHP0r5tSqO1GKWJTwZyUJH
21wa8602xvmH3hDCHfrQ/eKruV7YlbCkH+K2GnYi8GSHNgoXIS7w+fFUS5dVTL3JAS2g7poyiC80
IdFv5NEobgejNUpP1prgj1P8LjP7J4vhw3dKps33386/VO1vXl98ww7LYt/q/iONkKP690WPf2DG
Yf/lNxAevwGQf+y/7Zkk//ZPk5R+J8xe95qOd0DEK8j9T2g8MGLYNVT+UMS+KLz/Mkn9d+iGKcJg
J+h3PJVHfhY6JI0aCCZkQsb6E5f850G8+sPlvYUwfiJV+uUZn6DxlNNXRlyDVosXjBs9nGFGtUqe
ZUOu38ZQnO+6GWAjDI2L+KhUJrU9dUgDD96v/rxAq4Q2r3GuyWuQJt3KyGFcq1MTbGfUgO+pJrUm
0uJTV0ATJS6PqRxkfrAIPdCxCYnpZ2v+czbPSwJPHF57Xw86BlgA6g7wEkCAyMl97l4FcQnEuYSk
JerV+ctI8vI21dRZtCaT+mhkms2dNEQgBrMgph5O758W995Mk1hiQaa02TZTDsZQwCdANg4mhUSO
kCofw0hy01zULwB/Ay7tlPGBfhwUTOtFEa4GwFWeXgaLq6F4R30zF4qHJXQK8TLMCvQrRVjyr7Uk
ic4CGXZsc24yZFDzDc1mlOlrqrMi8qtvr8XqOw6XAqQ4Lc2sBzpWB292qd8MQLXodIQigwixA5Pa
T6Jg06h1jMRxvS0Ph4LIBA5dSFOAZRysekzfrdTlcNZoOjqHGfKfu1YIgD+ag2HpbaADzi2un6b3
Lo9z+c/5kueYsf/6Wy+1dwv+h1x7hC1/73JWN/PlW9nuXX38i5+ORjVXiAyyYvTz0z5Fi/1fjoY/
on3AoERHee6PpoQ/S6qS8js3nwSBI80MoG9MApg/HY3yu4iaCe3HtEGsJdd3tTIcJNNU2itov1HX
oi0iDpjOQc6jSMy2kKuNQFFKOoMYFxw1XLuxu6Rq0NNTlgN4EAKaCS0TVxLT6ifIgh1t1Ia3oSY3
uwhyix/qMvQ8W9Js/D4Iy2AvTbkJCej0WrI6RRq/0cwKaqettI+lWiTnjZYhD/1+U/xbs9ozvn/S
YP8DTXGNkP/eFO0vM501ryEc13/30yB1kzsMp4x0Af2qq6f4yyANabVVMIy/7rC/DJJ/hZAi0IOV
/gYODP7VnwZp/k7cxE0J6SksBOicvKfEv168e16MfmmIuSlLaOtXEJvt3x3FNIw0xUaSN8Rp5xeh
DHCluktpi4TnUI5gq9ORe1Kk+BOEgd+MUQ6vdHGa/QaRDLFGNadKh8Axw9I8gRodWtlmRvanig3Z
HfIluEqhzAKRVZ9Ew+Zr1uvt9ziQNl66QHP8bPFfuQafuF6eO+R1KnRNIl6yQuHWbrm9azCqszRu
lEb0FgU0bZh+1KsZgb16hKOEtuv+glKAH9UzrSdyVCFLlMABbZdhOZxEaRNflvJS0ew+aWe1MCk7
UUTDoTKKSaUPfejpiEmrm2mp7sXsWP73xQ2OP+BBBlgVyi/C7ENGFdmg5RklHR7ogFAjV9o0H4yW
HuxyUw/A2BpJpMejKr+U86a4qerxY1TH4nkRSv1FnBc0E22UIrkaRFTVEbnNZjpxzQCVd1QsYN3M
x++RPJjbIuo+zWWjrA3pwxdBaeTWMuYcfBGoc1tA37al81jfNiaiH/SuRwF5LnQ/LCjUK2+mBCBq
WQANAuWUwYL0IDItJe6Sx//vWQ7fdmsf3Rue5eBtt/7tP/3JBoAPuFDEFbjL1n7RX/5k7dWTZJlG
PlGHdXWthP2JllZ+h2gKXOsqywVX4apm8sufAHgFgqQg3MqzUXmPO9lPZ8OZtbqmVeRx7QoENsQw
zyPRskZZq4UrwG9bY/bgeA+dOJIX59livHLSD33WOgoMh0CjQc5ylR9EXpUAvwdyqIMvVOAPphrW
Q7TSEycWFNP994ZitZ9PCH3ukWs8R6Z9Q82rk0zEH4KNHTapeCRJsl8NeVq6NcCAilmE4YSnzf5I
hjFmm0yWe78saaaSSvhJ82FsYdXoosofTKhM0OpsPcIbpEHMRvny9kxf2To4Dmk3B4eP5M3h1kly
E5iZMPa+1suaJQrwikBGX75/63DQGDAPfyhaD+OftopaKUjr3pcqQThdkjrehbksWE03H4vPX5vQ
ij0AuY9IF8X3/QUljWAIi1j0fjsNho9Au+4GEX0m7142sD8Yo7bm1ADs749SKJArGHrQ+TKyZ5fZ
ptNvqaUe4wB6ZS5EA7q8qi+C/T5Uhur1MY6zatP5NPhvTudyCq5ns30f5d6TCbIvK6P1ul4c5P25
lB3kfuUod9DtF822ljadVdUi4OEu03chChh2j8ipA49jaL9/Fbm6gbvz3CQUORhZhLwg74qu8/t+
7tF13lTuSAPEuw/zCrfHdcL1BfWedmAR+iKWcZ3LlV8EPHTLqRbOpCnWbKlGOentCa0f/DwWQYEP
Vwv9MXvGiT5kcQ5Mnt9tNVV+LeX6bpF7fZuXWnNR62qxff9QcLOuxFlodmDs+7vWFUOEDn1cYeIi
ObUWTo1SkBNPWHg5vD3USzNc1Vx+DXUQLCr1NG+6PGOorlVOyk2qnk5hfmxCx0Y5uESGQeirqhFK
P+e6ovdzI53Tjp0eSYa/tkPwEa9JUjpsYEneX7YYpp68DkPmsoTziRrJo2UKagxUOz8mTPjqhH4N
deiJIOvogjZkQsGsG1s9VBdfi+Xvb+/NkfkcXopar9RVuZilXyW54UdBT8VnFCSnbYfuiM9bt/nQ
uEkekxpCU5RnzVpneJbORyEpmAPRKP2kVRs/7HL1JBa73IuN/CveMDuyU68uH6oB6xMFblOVx/nz
4QB/LAkdUKWf6bHgCV1Ef7Ogp87b6/dyFFQreDYgbktphLH2R6kHQYfURy/8NOru+mlI3crcjN7b
g7zYpDX3sGJFNcj3JK7q/UFgmJHjgPZSvzMGaplS1H1Toq72gqrRjuFXXkzoaSzIEyEQITOoHywb
t1VQEilmfjVo05cAcXGLR0h8TMz2oJTFrcE46yMWvCZdfBQIDuZEsiUHQ5f5opFGF1Qn4rNibmmC
TdX8bKGP5pLOoelcUEZ4r7JUvgSGrd73fQF1gCRQYoNXaDnXe/ikYFtKTrkB2ttCmasjCMgXVrt+
J4vOGxG+Cnqv9r8zkPtYpXUp8/uwNz83XaBeSFpZ+0K40WFgG94df9CNxVsOU1LIIPG62x9vI8eo
v4Z65suScEeyVXEyUZ/ea7UMAos/2BGAUQgUHESN6VIEairWmU8DT+PpeT24gTr0R5buRX6cPV6v
TPow4aolnXHg+DMIsUSBnLDfsk1fqixSZkcTlAKWsY1BZbpNqsGuxka0ofqaHhSFhppa1cQPeHIZ
ho62ujWkUD4jZa6f5QoLYdXCMIJLGei7JzNRemNVAkoVp6G6fvvMvTwHCLQaT0gfJHA44Pv7ICvz
UnKJpH6azYaV9115Ag2fceRkrz5vzydSzqKLFX1S2RTXl9n+KEJoir1R96kfNFXwaUaq0i7HlQpw
0OJTcLDNGZIH3/Ul6m7fnt5Bq+h6/hiZpgNOOiU60p77IysV5HCG1iU+KvTJZCF0ptyqy6x+Katm
JuHe63SnkVuYrucEuRenruY6tSs6uZazyjA5dgGsb59TuAQ/h5E2w0GqtmJ4rOT98vitVFaiCZk8
eVbIu/Y/s1cp7E1hnPoLYjnOmCWf1ahQrKLLgVssyjHY4mv7QbqWRll6dzUSQvvDZWtGqhGXxE/7
AP7mQu1cdX162FoXB76WVpvPfZpqfjVrxce3d+Q1g8MQ1t4dCqx4+f2hI7lJ5jbqE38KtNLtIljI
IYJN/bdHeTraBxbHswOGSqJ1iLKf/PKzW7iIS6qkTZb4ddLASZCJEkQjQz7dtO202emkwnbzLEUf
F/I4drmEm+1YDwGMZ0U3bVdCqvde00CoqfGTtF59hXp4t8Ulao9lpcV+C6kAxi+snTB0Cbw97VcW
V1GIBcBS06+L6e8vbrPM04JwROz3kTC5pCsrV0r65N8c5WALkZGc+4rrwh9nHYwp9zl0a6lwxGe8
dnQ5uYAPaSGhpWtz4JoC0nuQFG4ifx7yS6MQldsoDhvwdpFaZ1ak13DnVfUML2klaPGHrBR7e1PC
a+sZiSZuY1MrC35pyt9kDtWPatJjw3n/eq+84WveiODrELrRlbEghYER+Uk/zif5YixXm0xJ3LdH
WSd6aMugAjBlKpg82Q92Na0XmCOpd/hxmo871axrSAf7yCVyH45s7RqOHA4Fce8q5EmiFUvaN6Bo
zFo5NboInp7xx5Tol228gSmq0z9WVeAlhvz49tQOsL2rf6ZMDcEyySpUSoFeHAxoSMMCL2rkC10N
+Wsfw2IYBxR+ap7wl5K0jL6wdq9MCBlZixoWXlUq0RVbqd6//SkvV5mTw8Ehhww/Auok+18iyaU4
I+kdERFmywcNfSonMqaOHK6WH3EGL739/lCHQeGidFEyMJRMWO3pZp6eqFI/+xPUomdaX2/+zfHW
6+CZM5Q27SDWAeORxE49Dc7+b3EKYRgFmclCyEs5cnRfZOtwQvIa2630Zqvyzf54CbFOZ6L97itR
IJ3UqYh4X6zHYWQjgSedCzQy26NeFQgldManDLTZj7f38jWzYonpTOU6BVi1VoiezzhSUqFuJew4
rOX6uhn78k4HrgF3eKCcjuyyW+t55mfwYe/MsA7c3ojgw6qG96YfWAkQRYiHPOWntIMwlx4r3Qyz
JvInIF4WlQrQhXRfWaGWiUd80Wv2S/5rPVIkSkm47U85mIYGytow8uHghup1BsyQzjQVQUd2TE3q
NftFixktIYXzQgJxf6iuTCajz/TQr8WIvpBoGt0c8m+EjKBTmqPsmLDGy2uNlOtaCaTiJ0ncCPvj
pbAgm3WsQL21ROVp0QzSD2hpiiNZqZe+j1GIGcgyy6tM0sEpqaek6tpaDH0Rmfn7KhNkqw8VCVaf
IbIn3mVO1STHUr6vTg0LJTh40mA9cAUhuUZCzSL0M0WsbpeyH68jSRmPOIBXwiGEV0UYNUi6Ec2+
AMGgAz9lQhL6S7bJr9Mlnb+GuIUd5cjgQh5rfdfS4+duKL+TH0sgpiz06Qri8dyiFeJYt/FBy8qT
11fgb0EnGrwTdByHXh+IDLysOUtNs8VlSgR3V0RwgOVLW9tmkio3olHAjqbOSv29TCTFFfN5c5IG
SXJeyXBNKUWK9OPbTuO1rUChY5XLBGxFvnXfynK6RoVYQMugqUzluygWg51rw5gdGeagGfrn5IF5
qXShr8mBg3HmETFbrYtCv6cq9VjKlelmTVOdmvminla9Vm5hDY62ZtgKbpVX1fUyIUb5L30FqChA
ZYhykG/Zny22YPaBLgieMifLQzE2GzuBw9zpoqy1a/SmSAGbKZRYSXKxxJBAIUtQPrx7xUk5UNQl
MYIy6uHDedBxWRXCEh4wqvRaoGjtGmbaHDH+V7wVBTxcK0AsJnvYqL8eO1TlRsELl+5O6Kb2PI5y
r6jVCf9lHnlwvjYYxwuwKC9P+p8PzrMSV8qSDp3gTUnaezxJdTjgMvVKzQrjFK+f3rx/CfH6QPN0
tHl15eCqjczEUPusZ3KKuThwxI+2EOvp+b8wCpVTuEpZQ9IE+8bSFyOBU98Int7TtlhpCbEgJGnO
26O84oARJuf5iyQg50M/yBJQ5IiWpmaUoVGTq3A2ctds17Mvhi2cdvV42pRtfGRq66fvR7zEJ88G
PTgHYTY3fbfwekm6ZXPeVWN3Wnez6Q9tuXnUlTE4aQ1j8IMq0L23p/uKvwE2haYb0kNk2Q+rfWkh
kM+JQ8Ezw4jmoQGvvwzV4r89yithAcaIUiazZAcPtcXiVJNGtZmgNci1DAbNBcrT0gTuGEvHgBqv
TIh7jAwuGmZQKB++hoagkRAUgHA1igbjozHWy2lTdeORkOqgZfXJfxJWrg3D61uIX+4bo9yVYrPA
nO9pjTJ5k1ZGuSuh7mcVqAx8BeBVeEsixt+0xMig9lOH8Gu56aULeRFTX9fSwUHYN7yCXUaAH2DR
G8mqcIR2OyzVeVSohjP3/TGR1JWY6tDOVlGwlbX86SUn73+1yKMm0IPY9NQ0qy422dgG/iIpjRFb
Rt7n+Uki9BFEpro438TZshkgd4zir6lQpjcy+LeraNZlsKGSuMA2wpbDVAMNUAFFfNiHV+82mjV0
XrNRpPupZex/bJ2avSZIveEJQ4EsVgX+dR6FzNWb5phS5Cv2+Xyow7KjOJqh1nST4RmIRFxyTcB4
JE/jeT0twRHeuGNDHRx11LfRpUB4zotQ0fhQQBZ/olM7Oaujfjxyvb46lEIxFUG/tRJ04Jb7Mg0T
k+qw14tN0ztKlUS9nSqNeRMYuea+vVuvnDtkvqlJU1DlMj3M+ghkfIZpbgyvU7vFFiIDstZRPxa0
vT6KThS+3tkk1vdtImP4OUGu2CNzTyt60QpIqBQ/ecn/lsFltawDd8xcfo1yYHkpbFLilNWGh3JJ
fVdPNVVvxAjPNJKvK4g6gA66iVVb7LW8B8LVpu/3ykDqEWpfnSZccus5fvZWHnW0TjZii+k3uWCB
zZ+tYEby4V/YMp04gdrBBhM5WMxlMVMpTiusHi43n9/BW1rk4cm/Mgq5Vm2Vg6C9aH8uxpzMwZAX
hkeC/Ec01aEnFfVwpPzxqqnzyF6rHzzSNge3dk8Ch7cmph7X/eYiQirkbhQM1W+r4Fi67dhQB/Mp
m9xoQo0DXKddfroSRPndZqSBcapy5+2le20oMArrxcmziXO1v3SyNkQr4MfwBjEsT+YuaXfTXCBq
NXbH6IFeO1hUJogBVkJONED3h0K6ySSvyfEtRWD4QgybKxHHMez/K8EV9AA0USPPRa1KO/BIAWQx
aTEkbNM4qLt6juNdBlLtZKNJihXLRnM6FFF1//Yqvjoo0T2QJgiyAOnsT23oJaEYUk33kmGs3LX6
5ZrBZjxFWWe5JGXcUWZQ4iNu/rWblm5xEHtoHoIjPzhbVWPqgzFj9dDvahf5OCqebAiVqwKwPdch
Cn2/xzBXRC3XJMg02mQOJpmqSyV2nOWubAqnjyHOQP6vPnKjvLKU5MAlKgekSwHqHBjkBr7MWRwY
RRLTwR1D0XCQC8qcOhukUzGuZas2+2OX82t5NGo1ZJ3X9kRA1Qe2WVZTkPWDrpN1JWFp14L8fzk7
rx65jTVM/6ElwFBMt2Q3OUEajaxk6YZQsJhDMZO/fh8KWEDN7h1iDg58YNiwqqtY4Qtv6N7rcVrV
gTVUzteh4I4UjVE9x8DpgybdumkTzqGPjbnqB0yeG0dyk5mFJrCBybBYvFxnQx3Egt+SHbgw2E7l
sokYqZEMEKH6Xz4ppgoAyQH7bRJ0l0MJsJltrjtMG+jz+3Eyka2KR+cgkr1x8CnXEZLT5dCInLdP
/tdTYyk1TkHcPUFvsz0HNSuRusaA5+UzeHMUYGtbbZBK5L73Gg9rl0UZozRA5oPMHr6v7XhkyHNr
EEu1kOOjlr+p711OJbdHtSlKzQ7SLlvPxlI4yKJC5Hj9VKjP8z8QCqTOuwVz3FVPC3z1AsNtW9/V
a8ebnGQ4+Cy39hkgFOzacYXd2tWXczHQyWqtpLODrlucu0mJ0UpTkvI9Zn/t6eUJ3RqK1A9M0Na0
43RfDrXGVWFMS4JGnV1ZGOhZ6Vkh+QiqRBXh64eCLmGodIUwYt076uaJNtrrHNsBQIXmtBZ9eYfl
R4l+O0KjLw9189agWENFgsuKcG53fDQcoOoBdEegteZ9mivQuGvlTG36X1vpoVTH9qfKRV9dVirX
Rad/m3r54+XfcGtlyWBQLAbWsDWaL1c2mtIoz2kBwmwdqqA2HYp5uajOrXSng494I2Tdwh9ILJB/
YVfsHjlzdnp4gIsVdI2uPMa1qZ8ayCF+HWnaW2z8Km+eKnnGQWl878gu/h+eH55WyFNk3UTmuys6
Rr9N4eghgu8UwrNF1aM7h6Lqy+t5/U0h8lGj3t4AHPJggV0uaK241ZKO0gqU2hU4NqZRhUBrYf+C
IK8/mquGHQtCu+e2zupPwyTGIK2G7llk+P8d/Jary4afwqUJQgbQEj277d//dW+uUtPnfB6soHfU
8lFYaYFDkvrl5QlfcX8AY2hYpVOeJGvntdl91qmZcU8Ezh4Iq8b6YJWDJr2pLUFdquMwB+jwLb8i
IyeQkqqizRQRpuRpcdfGRtA5KdAGEpsZeD/V5RyOvboZH5td9buebAxn3NlGFrjFAu9RHQqZe9Oi
5eOHudXVT3ZHt+484k0psEXRxspTAKccXHPbZfl3pgWhhk7A9rrTIsOMYXdC8HWcGkeiZWs7sn7b
kSj4VeWkgt26qnfN2MtPaqYr/728rPtz+WdUakNQk4G50KG7/HaNGeelrsGBsFrZnTNcUU9WP+Jr
0Xbd+eWhtj9qN0F62DxGFPPJgPa9bIgWEc487QgEBFXPUejJ87pizzLHuvKcNAKbjlg43/vVyQ/Y
CvulpRhKuAS/ElAxd88e9Oci92bq1ToCCxDLb8qxv1a1aU5lG8u73HLiu3nt5u8vz3a/sH/G3AQ3
MYhiYHt3PlFMrFp95HOKAhGyNUYGT01qZJlsdMBfHmrb+X8vLIU39G7BMnK5csEjeHBx/kwnU2Kj
smQY8Yzi6M3UhnqzYwLo6ClW5R4s5/bn7cejgs9WRQcYMfBtuf8673paL+U4DjKcK6MLa/wr78d4
s0Qd0hy17gQ9MDrn1v3Mu/1IZz0RBxPeXzjbhLfais5tw5WwL2ziIls4kVXIEOtaO8fIU0OcXZ3L
15ltbzVNXg/6EQivbGi5PQrMGSCyc/M2oeukMZIOlT7+nK1xYxqgR3bvaINxKoGPhi9/z+utw7CU
2zcSFM/2nlwjIhSYLToxYT4W3wrHyfy2kR9XzT6iJt1YR6pE8KyojFEU239Io3EmRWpLHcKrNO9L
adXegnjd3aung74HKNatCU7WsnsQsStWrWZs65Ayz/RlMiLlnti7OqkVshqvfIq4Wzb3yW0+sCcA
tV1uzVXLWzdasipMFCibwu40jzpMcXp5RtcHDqgetoRkHMQXVzQatV7UlPpBGcp4yE6uhpMzPbVw
EhqWZBiqvnq7M9zWxOJTsef3233O2iavSPJCpR6xRtLUOCjy+QgBfGNS5Kz4MSDlvvHy9p9Jy7O1
TMw6xDL4i1Wuhp/l4q7rSyQ5FX08WMLrrUfqQ1kRTjH4AXhclx8K2RrbJDKrw3ZW1/dGXy/B5Kqv
RdOyHQxjA7luMjAU+rdf8ddNJSLFHDWp1aFsCvFmgi772ahVefB9rs/r5nhOpQ2jGIITdfdyF0uF
WEQvYBisahRAfKI6r40inEvjiDZ8a9noLW7KGbT97H2olammzHNFrcOxQcRCBfZHe35Yg5f3961R
2N3gVnQSYtwSL5dNoX5tFnMBO2OaNOwC1h6egXLUb7u14RxSOpqyYDDBJl2O4s7wdqvGrcIpl86/
ydJp52FxrXPujrnf2jI6CLBuzeoPHY1Xg7L8HoJaDFqZS32twiGjWeXYCAmXifI/HFY2ApAO9jQV
xD9h7F9bbh6aSa+mogprIEV4Y2AeoVq1/fotRx8IngT8AN7CvZyHIdS41VKjDpNpLO9IMsrzyrKB
M8U87eXNcIWP4BCROGIRS+kR5dw97rMp+rRUMl4JirO952QO2GTjCy3aH21S/C6L8TEZqg/14j5i
Mn/QDb7xzbanA6Aug288zMs9gkl8MVFcqEN3wEsu00aEJO3qaIo3DjB/PKBkQJ3wCTfVg7+vCZ1r
sYtEzSg1ft9tzwWbdcX71MGm4+XFvA6dqPtjMUq+hN8BvOPLkdxVWgociDoEfZ4EkRxMz+mMIYyK
LnsyVtwyamAdd6A9439kIQ4V7vjjLyM3hkfWSAMwTSltLyANk9du5JDWoV27i99iUxrQA+0PdsyN
g03zgScYCC56M/v3ikCjVHEi4RHuze45WxWw3SgNSTKZ3EDbM1fHgxGvA3yHTiTkIWujMpJGXS5r
rpWVMnIPh0W3yEfyQ7K/uBZvWy1bE2+FJOyBK5DtQbRx82i4XF5c+yikAJe9HNec465SooQrbMY4
MxpS5VPcVvmD0+ri51xj8jYMifHcp1X7oBMpfh4A9xz8iBtzRwp8Q4EQLNJ23L7GXxdOKspJG1S3
DLXeVR6yOSveCpVyd2f20EYzfXwLEOC10ALuBKB52+ugUvaDtHw5KDx3nGkaIqAWwNjdkqOtYCtx
fxA53jj96P8Rem+OZhtv5HIUiuirY5Z6Gapyid+vSdOfFCoL55fP5D4v3ebCR3S2vbp9x136lNg2
dhjFVIaR7NHVWBv9HTTVCsvLPjlFDVTLTCbYUsrhSFj/xr1jkrZtiGuDvHgPEe3LQc+MVpbY+ejS
U0mUvNzAoHTV1ekgZ7uC+P2ZJQkNp58YmWDoci35p2CGpqYMFcv6qTXVG1Pp3/ape8qK9lnvxztr
Kl0iCudeLvKUK9lZGvFd29RfXl7tG9+UsjQxM4VICoL78rdeybjqebQgT7fcgOiBeBgerK/fOVB/
yfa3TArU8+6eNTIYQ0W8FrgXa+iQ54YZxFZ3BPG9cdGxmGQcG7SZAvhuTdUZwwCc7IpQYOTkVVWh
3CtAzVAiQfDeUV7bCucTbuQ5dirRBUHMLkI3olkb+sbOw7Rt1FOB1/NXMU7rQVvnxn2yZVCb4OEm
jLEPMUs7nlJDy/PQdPP5WzLr3XlZRwxD5sx9KOSoPWRjjLfGy9ti5zGx5do0XLnFgUtwDok2Lvdn
srpZlcDVwCMwxgtYGfIiLGHp3NmF1YdZFk/nqFz096uGUSo8BFrNSlsEUyfo0ZpO4ccNqlFmJO2D
EOQKq8sv4ymj17ul3Vuf4/KXLbi3maBb87A2cDvNlMj28qSKgfu4bxyRPUWo5Qe6Gr+zk/JNVk1P
pXR0LzPnXy8v0Y2Ts8nlwQaljLPVCS9/R9ZWYjQlnDTF6rWHoXNlsCzDeHAb3hwFsC19PfYAb+nl
KNQZ58GslCwUcupAQVvtQ9SbP1+eyo2LDxLj9qlBQG8CMZeDdFXhNGKxMmQGxwYntGT13Q5e1OAO
ByPdOKL0c9jItCg5PH/K6H+9jsYM5HbNliy05jX345T7rbNjvh6R//pljfOjZPCqMM92gSKFgQbh
AH+zbz901ZQXI76AobOmKMMbM9pNZaykH6Y+NsPGnQscfVMkzAsHx9llSR7bpc781UrLg51761Oi
lLNxiDdT0D/C+n/NfYuUZi0qs1BTx/a81qXiKwAqD2D6t74lZXkHxCsNdzA6l9/SsZO4SGo1g21b
x8FQjvLkgqQ5If6kHlxN1xP6U72lbICjGPXH3QWoYok32VFZhvCulHsRYYw8CfX+YG9u2e1lkMwo
6OptrzKd7f2EKhkZLjZ3ZdhUqHr409Kk8r0gkFvOcMuizq8mdKbOeTI7uL6MTYfVEKXBdwkoenCx
0bT+oPZbjH4HWhyxaIVu2CkRc/te7fJu5vKomx9mbce/8gQaMfj+MuofV6sblpNLrGr5JRD7X3Nv
pB+nsp3vl7pczqOqt7j0Ta2BBLLRiYCORlWGk72sMZyoYqzvFG7Az2rfTXXYmUuLRpblnpZIM75J
A6AJKgRGeW4sqX5Po6n4T1mEupzsHglO32ld9UcilUU798UQ3WEKvsqz3tQ4do25DWJTFzHSWlVr
pwcXzo0gmvUm7+Iq2OC3+yrrosos63UDVjjekl/G1rW+4guo+I6mtO+bMtHeaqVweL9b/cGu1Oik
Oflru7GEsfwGiobA9Yik9wkE+WehL5nJk2OtcTDr4+rNjdl5vbCPcpVbm3jbWHSzGFDfKx0MUz6o
nYvSgS4RT6uXKD+RgL8+08NomNASvamN+LU3jHAbw6yk2xZhkkfGnVlO41MBne7g7N+aC8EkVNpN
hYkO/eXZF3HOkq4TxK2m/qiOcCiiqFQOQtfrCwaxmL8G2SV3iY57Zr4wSJ5m9DgzJw+b1Ep8GudH
xKabQ5FF0i6itHvFOazidajtdizCMVaxJ7VkFESAVFFlXfqDWV0/TMwKSO+fgi4dit21uYLSWRCo
4wO1TfXQNb0Oh7bG3L4Y2ibxMPw4IrpcB3aMyJtONWfLp/bhYxa1qdtmjGjKznhrU/L3zWWyT62D
KeomyBKMmfH6QhWDUnzduE5gXfZhXZ5nFDLdpAitMZ0extpIacamDY/wctStubEZIZWw4UnmaA/v
GTTOjCN6Vbl5iO309LYodet7Lm3l9SVYWtBbA4qeKVVLY/cI2V0JLrA1GMbUpye9q7uvfRWXB6/Q
jY/FiSKKILmALrnHIpFVEP9DHwmzuoj9pJHaPSKKWP5CpdbeTmNqncbWdg6gejdHxV9mw4gA5t/H
/jAhB2uRSx7GMNICKQzpa/2cPVlRrgZ1LLLP1uqa4csP7q3vxhzp/iCcTU1zV21GgF3fqlJ52Dfa
eJe6feRJO32tKBk3vEYPioopmBAe9d0twlIKrav7PJxWGb+Zm6goPRyh64MbcTu2u+DhYphtsn/F
XEufWGJGcC80eye7t4hzbW/uy59oyeSBm3ZWWGQu5IalTJwHo4/EQR514wsavKRo4xD4AfjZFdXR
612iREZZiI1Y/zQi7OXPIsbvdxz009iJ9l4py/jzy1/wRopEC5HCKVkcCmIE9JezTrulzBop0a8w
x1SeeWjcp7RpbVLhzvg9OU77c2xV+5GwavR0NZvvEkXRQ1Tvq7dqmUcHO+rGNU4HEGSM5Qii8T3a
v+Tu1GelycLE0SYfnmVxrhYNk7nESA7O6Y3Niw7hpmayqb5zMVzOvHSiRS9mkjKiit7LEpmfq2w4
ipFuTQj/SgrHBKQkMtu//2tXiVRt1Qi2ZRjlCSzudW2CSs2ct4Y5HbUBb05o69ZuOsBb8eRyKLtW
I02aDJVI91tsORX+BckRyevWLgUVAYmYNxCg1u4wDnMC0cXRs9BwohS4uJzPTYXdt0gW9KNjy7oH
73mUmd2aGSViIq6tCE4n6HJmWVTWg8uyISiAHbvm6NM/81jLTy+fhRvvOr1AHtk/FVJ3n3QhZxYJ
vSThtM10epfHcftcZRGaJkPl4jcXGebBjXNrWi7sVVppcKWBEu6mtcimH+OWwolWO6GpiC5QFvVI
jfBWlE4miaAZSwcUd199KBS1HEU+ZqFbjBO+hNN8P5Va+sZohvw5jqFpE8hgy9736feuW6m3JeVa
+y8v7o1zwNKiq4YqFmWQvbhal3WgnNeYe8ZZxWdXyVJPqohVtNF4RKO4sawcNjT5N8EEhI53R26Y
hmnGOCENq1qtvrupYHd2bnV6eUK3RiEao3OGwQkKQLu3L9MnsNtLjkCMon2TJahMQ6JO8PIgt1YN
nMdGReJhoFa52yEoLsZ5laThnMeKT1lv9CvNWvDYNPqD+dwcinjPwrmEtsj++SnXqbLaxk5CLVG+
yniOTumkPytKFv0POwF4B3k6i7ZVWi7nxOvXjIuNGE1tW7FfL516NmaMV7Xo1XwQIgcoO39KbzTD
rzRYBCoriCmgLr4ISf2vBb8qlNg5v/yRbgQOCE5RbrVpum/Y1csJZa05ljp4v5AmIFIRsCaiNLCb
3OrOfNP5PC04N/gR6JfVmwrIHSTjinnAHbq6vMh9NkeB7R2HB7vPTTf8aB93nC+EM+t36Zhh6Qdy
1yNStE9lWUWvLdNv44G030qrG/dqdyW7vdYic1VlIZSGMnDVafAc0ccH+//qkBFAEpSgpbqhxymd
Xi6tsFDSJeFOQ82dfkplGE+q9v/sdf6/RLkrs4RNdIiaH3kBdUagR7vIi2YAJeRUpqFCLaHxlrQD
EKIgcVcknfGPk7r5kzVl0UkXrRLamTak+EDr5VtbR1ow7rq89F1tHAKcPDuvkCi9tsY0n2eQhEGB
+9epTRPTTzAYUnzbkMuzsqTW55c34dXx3eaAYyn9GfI1mlKXK1WiJtnqPSslkr7rTlJWgijZsYrU
mwloDy4LfVuSi2BZg57MgaIfbtMx3rNZRCryDLw7aiy6jq5DvMjs7ESUSB9UaifRQ2dviNuineEV
RLP81a5L/OTWE74v9lIrnhNpzgNE7epXYhnYzy36XHpdbNZv08oen5Icn4lhiNK39TrZQFpxtBkR
DPQrYxX3fZ85YTWq7V05CeNeRsp3INVHHPrrvccUkXOAQwnlilv+ckVTTa00YBEIONWF+bTkXebl
okkPztENNwHU1Yg7Np8F1nNf7rEyI9aKbEjCSE9db1j1QG30fxLZg3p3P3eD/ijs6Bn1vcITpQjI
iu9dUYxeVOFpXC3PczV+jEY6G5M6qV47tYEsBsNbkOipjfmg9HG9JltFaiOmEGCCOtydFBjfriLo
NAaiGpfRq7AUlR40C+Vgf13fZoyzJQCgR2B17kOWOEcmA9ECJyij1fiQ2ln1o6bsX9KoL8p/Vqq4
BwPemtjG6aCzCRSMvy4/dt7ZczvwNASROyr3bkbeZcxJ8dqAD9DcBnXYOHVb63i3pUw3hY1IswN+
Qzvdi6FPT5u63v8yF4AiBOhbNWDPA7eMul+bkrngf5a8jVU5eU2Zpwfp0/WFQ5CF7syWNhJx7wmJ
iaPXYz5BC+llI0+WTLzRqf+rQKccTOfGXtiiOdB5CJtRrtxlHL0R93XSOVZQxfHyOMmCFNywyT1G
c/okF+vo3N8ej7dmAx8C/969bKkw+1ISZQUl1J5v04C4plUi/NQjtnmeas08uLlvbL2NhQcalXcb
bPTuTK05vvBoeVmBo/cYzydmdqZmNAevfR/+JKAbnB34JnLhlxscwr6LZNk2KwPoUAIg5a4zlhld
IOuIRH9rAXmLuDg3mBtYpcuhjMVBbtBY4bdQ/X1YV2m8G2f6Hesbs82ag214vXrb6430D511LtE9
LKtPzbo2otQIWn2xvKRtN8M0xTgI8a43+9aGo6VKMZTH7s9z+FcWX2fmOjOMHjjS/bFaueab1GmD
Fr7JQR3v1nxAPwiiY5JCIPKXi9fLseBG0PWgdZUClLw5nMq4iF59ETEfkK/0pPlMPG+XoyxGrE5x
bOi0oTN8DfNB+6R02vDxtXtu8wAFnk5tELOJPWbNRXYyqaNJD/DHiQL0Z9Iga0z1Q6eb0cFQN5aN
t3Mj14I/0LQ9p3cVCCDXzqwTd8v7bhTm41DaR+J/Nwfh44DwxwKIvsblqs0yUpElZhCrqBaq/bbz
kE7KUZfpuiS3RR3saEKPDVaxr6pWY4Gua1lqwepU7cc26cGkcNn3yXtFENg/a9HUdV6uNjkktQg/
OK+BUx3f12u3Ii61IvV5Xi1zPLoYr6dPFPQHGwiacyMfXE5fjct+SiFWBCK28v8KEJf0/1V50Cm+
vj02h0Yq2Rv3lbb/rijilkvZFWalssj01xxnQVo+Lt6MiWx8syzag5N9czi4nHSm0bOC9bObVKZD
cyljNeDArPdVI/QgtdBjiscy8Wa1PNJivVpEVm4LAIhtuJAB61+ON0apaEUlzECMFq5Gtlad1VW8
Gt7EKGBEeZVJzaAa7m6RRl0RnRscM+iW9JcYe9tvu0UgG9D/VBSzPMg9b82JIgWpgGVsZZfdhT9j
idrJVjWDuRGFj/J8c45dozi46a++1LbneCPJsmk2XAHoJTTFtFGECLA0jsPZpQsgxnW67xobzKhI
jqQ3rwTn/7BuManlLP4Rk9jtxHSgbTOgkRpkMqKT2KxjH+EZ0hWtv0oBHECIpkkoTetoundroWNY
2cbTZww4zOyE3Fzd+Mao64PvJFOvnYtaUwweDln33jD1ILKLqVmOmlzb1X2RmdE6IHEByA4bhOb8
bkMPGZFUpkkRtHExf6kAXZyXSrFORgOPDa0k580MbMB7+aa/vrP+jIqyMBWQjUm6e1CG2VlVOyY/
idekeKqX0X10Efl4dAoH1zOJZYSXW/V0MuNGqVgDywkoBNZPos6iH6NhDXcv/6AbW5LCBng0WNOb
gPPumMXoO4wig6XvVol4WlAO8tRi6V77jDLrzZcAfOsWnu5vRMplPZYyPaoYvVjeiKmxqGLZ+uuP
FxAL3gNtU9++ss5rDT1F9CMXwYLxhm+OqF4Pgh328ord2jdIKABSJLWHGbVbMb1Sc9uYHCPAzKGO
/NIp5pPmwpLyWmtp70iJxD0VvVe3frfSN+wyGDGbDeGeXT7n9qIVBvGbQiPRA4wAW7d324MlvDE5
R6eHzQ3PbcjFe3nrTpUYVDmoeiA2NW9XY5wzAmvaKZp4z72USxEvQav//PKabtfs7ixu7rCoP/+h
6O7F/qylEGhsLgQM2hx7wzIXH7Npts9asziUtHDirJ1IfR85y++XB94+1vXAW7ME6semxHk5X6nZ
aJVz9xAVD925H8vhKUeP/n4ZLO3gpF1XzygAIQywZTDcOUhXXI6Vt0PaDMOiBVWqQrJuk6bwUV3r
mPXcKPkpouT2MxGZeQKu7ZxpUmNAmtmZ8MVa92dk5NoHsBvrKVuaNli4ch+KOMHqxe5R91VomLlD
nT5KDoiXLHrpD6nWdAdF6Rv3BT1XALrcGTTv93QzF0EulU+jBa7ZWnfKnGd+RM/k4IzdHAX5EJ0R
NhLJbqm6UqgUUHotUKz2XYt173MfZdrBptv+kN2353Xcbn5G4BnYvf11Ry1zVgctSJWVCzcdf7hN
qaMwNt4vHWn6yzvt5pQIB20aghQC9qDwKjWSIeoaLejxPfHU3rDv8xU/qpdH+eMKt58U1XUeY65B
Svm7SVVYAbXF3KiBWpmV6cOMbr/iI0ZFkEKI80PJy+RznehZ6s8G0m2UEuepC4qRGqUXZ4MKJdLR
ut/SmKPGa1H5/M+wu/X7FLVj7s3YYoozVIg29ZVWmIXfArFOQ7T7eLcKMawN+tqu9d0sG9c9CWNB
yoz/g3RbG9qYEn9HBhbcmai+lVPk/HJp6v2nkf5+HIUzfZp7JRUgdgzxFaeGfPZgd5tfRNxBHYD+
0mueClsPYKvugF4rRKzOfomy7T9OPqoOUkEEcGd4nfWHIp3yr3Er59g3RKmP/qjWa+trjTNXG1mm
6D1++GKe/49T23bidBWGq1GRWZ4Vgw/21Nqpfhx8mqvtBmyWu5V6E+8srOrL4+86RbOCe1IDsjL7
rM9F481K2uAHNR8JN10zIUgiKZOC2N/EhXHbuBxLNYc271a5Bgl5kPRJ+dZ7MvaKZ7cs0/Z+brNR
QRwwyYZTMcTWZ7xGmh96PZWPQ1pFg78UEwVSkVf1z1evwqbrRO8FiSM26m5/zrNsshrKElBNqfsu
ZMgTvUPN0xt5VHu/vts3H3kaW8BruN/3IlncfbHbmskatJE2nRHHFYGiOhNwwfFowa+fTYbacnce
sQ2LvIuAB7VXeqc2F5Q2I1JOTUbNe20V2O8KESvPY27iuhMvBtJVLy/n9a1CUQKxOPqE6E2A1br8
0GZvFkkk5iVYJnd9yOvot2tO6kFQcL2Q4AlolWz+KSDm92lLXNqTrfXVwvLNlmdqShKkPTLOa6cc
6TzcGArNlw3WsmlgAZ+4nI+F+9Do6AXzoRxLKNwPaI7WTkd50TyiRF6v3RaLb3x9AbjlKlwcqFFM
WtYsQVqPrR8Pwn2XTEnx6+UvhH4Tv/nySuYb0chHDBpKCzTtyzk1a9W3s+Z2QVRPuXsn3X5RznjV
r/nZiJb5mzAluGu1jo3as3rX+jymTqayiSYL1LLsouiU1HOhnUazzHQPkWBFeGlvyNTTtElLzrPb
mPqZoGkWeI7P8uPsrnXiT1E6Z2C7EbO4w2aRWp8s3VkGcdFB4jfRbD5XRbQYd+uUNLk/d5SpPV5L
ZGTQL85iP40oGD41ZYlpzLIWduaXph7/K5fRUfzGGRPn5FaN8wb4XizurFiCwrXb2vWafNI/qsMg
Y2+cSoXoLcri8TxabZmfo7hM31ugr0s6VbHT+39E8E/RoMaqZ+izY3jotbT/Na0WFSdDW6zGyyO9
/FdabfERikPxfnRi65eMBuUDYD41x7qq0T7YUtO+DMbgwGNrKqP08TyTlSe72rTAU+vTW1FoOkBr
c3bfVUNbR56b25npL0ttz0GHXTW6z7ay1m9K1JVoR681HKAxVYaYZqVDHisbx02fSFtLPK1HrX+m
5N9BlVkT9ZMcnSL188YYc6RC1rL01tQsIy81kCcJpdUkJcw3PcpOtFG1f8TUpsZ5KvSuuSuTdvhs
mInxnR5yj6jJBpZPW2t8shQlKTwn5sb5FKVN95gmq76epXCnZCPT1UbYM9nKd9TcOmXOXDqeMGPx
220jy0Q0yFyA5IkkNjBUW7R348Tz5OXppH7Gtka0AfFb7J7ZKe37olbGGvsBDacpbdV7yklW4vae
vWTKXSdp3HpoYCoRL+S6fM27XLJojsIdlwzKgvFY05HGjm7D/ZemdOGK2kwaH7vhmkpwvP4YY7kk
ZP4OEe605t0bykmrETTdaHwcR7cYiFrVpOeejCfXt/RZt3AiG5LflVGLN7o5pc80WtG8UAonfS6I
3f9xYlkQRLt2NZ566dDiUDOt+dmuE0ZPg11MTEjpotrnEpjQXh+M8aFOcvNHDoaCTiCVUuZTuqs4
x1m8/G7a3PygT6Nloz2va7TsemuZTpNNWuTjKkuJFo+ghGu9dob1DlBSV/pRH6vPo6XA6LfAN/h6
mVDdmackmr3ScWZwQlna/NZrM/qGMJL8WjmQMb2OHPJ9R3vA8HWXxBv6g9a+7ax39hi/kWkTfZwa
qfwmvexyX45DV/lo09r/TdAsvmbZoGth6xZiCfTRKMvHwhJ9701p1v6Ey2VWWPklThLoQ5LjHO+M
2VMFHjnzbbE43xspx/9S6lHvWZ0IcgVbZ/ZVFGL/q91ksH34+ErlTfiLfkedf/i4LJPahDWS0vxT
2x37k1FqRu0PaF1H3trk2UeKrWnhq3QDNa9Cg+BH51IZOmNKrpunYYnYF3lhRv/yn6Wg4IbJ8vJ4
yhI/NaV9BiZpkcWYiv1PrywI7JlZ7niG1vXPhdGgZYb3qM1m7JJN3j51+QZdZSeNZwDefXQnPZL3
EYLtY8BBct9ZsXDwUZsXkARCq9vY6yydFmyKTqDtUUicPhI9rq3HJ5wyQk7NeHRqa/nHKDPVnzID
DvOkLuJBrq7GptUSZ3ro9KmBBEzC2PvIz8alxwQn7PRsq3tUTCt9H1n9XJ3yqjCxnBlV8SFKovK9
lcjO4hPWGm5nVq/dmbRInmvXgidl01YiIkXlR547gRuD4vYVcMEhfbMiFftRCl1bA8tuTPlQYcgn
/S4dESNeOnd1/XTMkzebwQ17Q0zWHNRNaY/BOvd1FY5D1lSU/iqnusubdgRkk5YgZOe6+7eg59H5
CT3Y0IliwT3bVCjel91kvnGGFvZ6oUvtSQUTZvlTmQ1vNdkhf1ZiDRli9snlWeE5mD7gGh33WLEk
kxaa1shVKeHVfGzzrPiZ6MoUh2bqzHHQj1mVhgU6X6SOpAJGmJqTS1jfJNxIWZw23xhgpsibENHB
1HW1D3iE5PTvW4XgqSV4rcD5Kkvuo1ivf1lLHFXDFqVQ9Q4LXD3xTL5izodJYSTNbjmbnjFETu3B
BO3/LZ1URdUhU6ESVbZY/8XEGx+4tez1946eF/fGADzCSydZz55hIFZwzuw47e4i7mD1pMeDrSA+
V9sfYjTSLc/VZPu25dDZD7bdKCoq6qIoPD2riv+KdGjRNENQ6Sv4gPaxRuU2ApmmtRR9G5vUZVmb
5TlyV2XEMKcqubrbyJw9O8tgmWeKqPjMqHbfF3NkejUJVDhIW/XXuH8DSat7HifF5Aki/M08HUu0
LjCbZmQJEMfAGS3eXDxpoQ/PIp3jzAMbF3/tTKUcfLMdoQvQwMse1MFsftUUJMl5zcHMvEyoJCWk
DkpzKrKKxCFaFql5cWPV6WlZbOXNUKKESgnKTL4aorferouc0pCb0phPjaLzjCVapni2m2EjOZRC
cmHKbH42h6z7WtZRUftGbacLl6mZQy2btCY6raBacq+eJnM8cWAK9xyXY/99pVkTIry9OA9TkuZ3
suXtOGU2cf333Myt9ZzmU6zdJ5WSfLPVUTQnIzH17NRrMQZtc6mF/ZzWQZc2MNWEkUvNr5amfMNa
ZqSuad39X/bOrCluLF3Xf6Wiro+8NQ8Ru/pCUmYyQxqwsW8UgEFamoel8defR5SrG9LVpn13Yu8T
0dFtNyaVktbwrfd7hyoQixLXgY6t38WSI859MOcJOLrPpH1Tt5bxlHg2emC7y0d1k0sX1/ySm+39
VGOX9lW3ZXmQld1dZm3bPMmGnW6H7yL8NqOLZs7DLLvdUzz2LtuSCopdRur8WTOm4mlYNJ2ioGln
8yYblPFRtt+SfKulxfKNqGr3y5QvJXVcDVY+RRIuiw7pwvWVwbGbkPdm0SwmOnPf9K58lH0+fK5w
/s79BoXzJzE5wzeOdBR1ta3Voz/rHUWdiaFifr1WJfukn5VkN+QJbpke+WCDj/4B9UpryX4M8AuZ
kmCZFhRJqieGm7bVnc+1a8m7zBVdf4EbQvmITjqzA7fTnNYvIqW9cKZOPFuy1O90w6ypq80oemZh
Y2/udBOkipzZIvb5nPJjb5babaYWzvXQzCq0oULBsx6eRN6EE8ucEjIbc++Y4smeNlmlTcf2wnCC
c7yOngxRBcYsCfpaN5bOnnyxLPenpE7QmuIntler3IjDUZHllzrKrKcM9SKlczp4t4qlJwaGB1bx
1EWeclm2c3mejtq0EYOWzZtSa4s13kH090VRNY9zIxGwFVFULzcj+j2GhJiS62r0KNWdONMcIh2R
VfpDhPci95DNyKfLKrvlgWXDyYCJzKekUkSO/KNS6oulaTUlHFTg3NBhva99UD42pDQTlrOrNQ2U
FwuK2ArzWOqCs11XpJfqaM/VbSdYNIKuNcwlzCYVYigrgdxjt97WQek5s/QLhupF2bbqfs4Vm+wN
dWR5o/QqZ78GNy58LSFF1nf71Jv9zMMj0adlacVHukfwHYF4Uyt82t91v8mkG38iUtf7VtGRg2Po
TMniS5iC11ljkxMkbVX5WpDRslBA58nHUWcX9YUAvJtaM1p8PYFT5E9VXFW+EvE6mY5lXJ5YUpsS
kjQG46Lg7KnvOrsXz5Mse8AIPYtCL50KB0HctJ44UkOTATkadR+02I8qJyMJXQL/Cje5SZ18MFn/
ZmX6RMbxPBx57iLnTcHBmcBI1W5o35PCyjbj6YoF3mv39daOFlEeNagfzvRWyjnMjBRwfcm9bBsJ
verw3DOs5zWHmlp0LF3ruOqr6Ru0VKc+KUwjbv1OcSLQLD0uggxRxp1hVMykTDpsJFXbT92lTqpx
cRS3fe4F7WiJLNSmZfpUGrK/jyBsxkHWD0kX6KOs74Un2jiAz+k8lulCMGxflovtuznvLxAEfVu+
qcj2s1RpJUIsK9z7vOpxJkR5C0RXFFZ8hjl9o2xUaWvpxujqhOg7dmbDnyDRx2Fup2ocKks88HgW
sVoZxtlS7Aa9QN+hO0MqSG7B9WRnOznOHaPdg1HHaWWMF1hslOPV0Dn2reLgshPoc7G0YW2O+j38
nNG4cWoAj9jCwyvAuJQQJwT8XuKDfcZmoAojv3aVkZ0X9M2m1xS5wIKY8uIEiPZmhosL0BhY8dCo
R02XG/qXnPCV/kLputoN8H8qz5M5bqpjL5uTi4Kqwvb7rDRLn7Oq/IKfkbxqNSLd/WmprDTwFErX
gHUAKeBi6X0UlLbENSbXadL7bjOnFPlpnl1jZZUbfj+UHiGjXd+Nvo2DdUl/x+vGnWRwuDvhkRwS
uHEyJKd6aXjzKXUUyRROrbnHeVOrMP1KzGqDPHXa61zL+ucyY/0Mx2xuPo503/ZFn3FESGPOkKdp
1OWsNCg2iDyrK5mcKbXSTr47t/VA3maRYTcuJubnlIxV62NrZN4js++SMLOt+mqayGw5UigadllG
d3ZTDWr0dc54L2FLIZgFrmzUfd03lJjGqFbpZugHpV0fjdPvAfgrL5RZLzvfXbzG8NPS4MFJQ49r
qk+16ql4JoYdIBoUA4iFlnaaCZapk2RoZUW9EtefHUWV4jhDFPXFVXFwCJclbpew8EoCzvNxxkCS
ekvuZA+8jCNzRFipnJ3pqcAH4qQbLE64w0IGmY/uDlcjtW6KiMXNLQYf24D4vEMPe+Umtb3XFZcF
XmviQt3MbhPp/mBTa4NTp5kDmCISj2v1WR14ievVvr6M6qM7tPjW6fUkvzUpPb0j1HfRtpoWLwrt
sisf+85o1fD/GMlQ1cSxjdtsPTVXmU6p2SiT+qtBHPAWVxgIcFaFRAmJ4y0epIlhroy5nLbtYJ5j
zGmz+3ZA0L8MDToO5DyMk20U/mCuby+Tzr0y1Jo6blX0qbCJkVGV6vyeXf+PTRQCjwlmRI9H75Uh
8/YqrLFdEuMqT6JUn54XaVJctYWXn2iRZWybyjXeMXz4mwb6qh6AXLuaMeDWdgC1LqIxFsuKx+1o
khRoMROLdmA3M6ZPCmYqvls2ZtDgCO1bC8V6ke5Tm6q5/dUURQshkrFqAY21HQZd8O2Nt3JgB491
iZNROh6NNblPJa4Jv/wSuQr2O/CeuWPt0Kgh0xHpxMYot4g+0Wi3Tkc5QArNzzHKH1BXrDfpgsHr
V1dGxCERFvgrF1U8YFoejcN5mhNFA2BtreVzHvz8Uj+AriRjw06l2bT6fNIIePvY5CTreBnyYttI
pwvapBRX3STGd0DXtYvwFnJFnQPxCks9cFcMF95ehS9vFh3vhZeT0ygaKO3s9HGKBmA15QvqNbji
7xHUf3iIjgO5bFXegZQDkx7Mt7wnL1KqFq+qTLNAK1IldODWBQDGvyzzA4xnXFB6MAUoYA4eor50
1hJZct6aJN74gqPJbsHr+51R8cOrerkKshHEHjTHDzOe8rQox95saGrUyrKhXl78Rau+G4T91xtV
SfeP/+bvj1U9t0TuyoO//uNyeGpl3z79dn5fd79t+/LbvRRV+d/rh/zzl95+xD/OxSPRe9WzPPxX
b36JK33/JuG9vH/zlw3hu3Le90/t/PEJ2Y98uUD8VK3/8j/94W9PL59yM9dPf/z+iMBRrp8W8+V/
//6j429//L6Ohf96/fHff3ZxX/Bru/7+2xM1Wv10+DtP953843fF1j4Q10B3B5KO+iLz+f238emv
H+HKtdq4qDjMQrXkJZYV58s/ftfsDzQcGSXMajgHNNF+/62r+pcfWR/gNjsrdZAhi0jB+P2vb3f1
5zT68w3xML7//beyL64qUcruj98PtwAmMkQRKG24EDEYD1vOds1EnI2hDzlxf45affEr/GHDcQIx
BwJ6b1QeDsv1cnQ3SRZB5P4jWRZSICesTJdhG5k2SIPlyo0OIP41Jp/lZBk7aPw0UHDHt2In+YaR
fl0e1a2hHavZIlXf1oSakA3d619aPec4VkbKx5TaWfW91tgumlX5bS9HqgVCaStvTSmlyrB3Smbm
xzSn2x3lpbrNo8aFEdOIEyQ75Ume6/pNQuO7DiYMSoU3wFubCvWYyjU70b2sDMpG2Y1UGRcIVZSL
Gfy1DKVQ8seCc4nnE5yV7cckcYEOvCHdvxpTf/OWXpyDXq+J63MjHQ4SFnIH3pb+dk1UIrzVSnB9
Dh/K9BAN6eKGYEHWY4fVQ6A3bkmrbRocDLJL5St/MuOtbuaAHEopPcDbNKHVsqRGCGVSLX0ns6ls
va6Kb9O6oDYnlqALUFbBLF/KRfNtDgEgrunQ00WhXbLRKlv71g1Dmm773rM5vqUzZXNqNb4s7aNJ
lfSEHDIUCReiLTLOhnJWQcnZLs6yfpLRVU9gtjcUfTGJExSyS4RsPPz5g/oh7JEHxfIK2YpGpG5g
3/X2QS0EPdYQeDoaNYvrD0Ou+Rb4QkGICCFZ+B6n9Rn+IspOA8KWGv6mSx9vZIKxiS40/bTUpula
jqq14+xBB6yjfaZm6ie4F/Gu6KZ8884XXklKB28WTg52p5itkO97aI6fx85YZ3ouw7KMOMwtbnQ0
TN6daGlA0ALtaNlyyDImNQlLsUj0Ghhc5Fk7vFOb/c3MhDjGw8OWYS1ZDkaYzK1FZFYsw0VKY2Mp
kYEIt3Peez/rx/xwu6tFHFQq2EGHEqQ0bRo3z1IZojynjULSaOjSUqMwMrugk8Z05FGwbla2r4/f
bHSCIk0ngRQRrZZH1XtP/8flb7WagUKEsR9O3IfW2PT4Skev4HjTi2nO9Cqvj+nk6mOQWOPoR8lY
7FUjokFbFhzvU305mYloPu2ztrx0dLkzBncptymfnvjjUEbnY98273HlDwkKL1xFJI9oGGAgOYde
K5ME42gjtQvpjOlh7onzRStPpD2qJ717KRep//lYfm1br5/Ka9k+PUn29cNt+s3W/h8WAP8Pbu2w
WV/N1rV0eLO3H90LKV5v6y///vu+7mgfqKrwT1itnznN/HNXd8wP1POOwf6G5IRNGkrB911dVz9w
akTAo8P6YKVaR/9fu7r7AWGew7DGPA63XJipv7Cr/8BawFzFpNzQXLBD/odv99qPY3FbgyzCBI7A
MDCORYWlssAL67iahRn5se5V51Okx9JnEM27AcFP9s5MXy/xeqJTS/AVSDmCPIxg6dB6WE+brALz
dzYxOOq2bQwjMBPCYQEGf5WfvFoIrgsoFrzrunBQUFskQEcF2OqmAHcN1XqxwqTMi3fu58dHyh1h
4QyDBm4jIvS3jzRxc7XSe9PcKBQbly0RC8SeVxVa6FQFTd3qRS6PECQrFzYGlZ9p1Oli+2r0/U0V
cLgOrDwhBhQ3q+NoBjrw9ivQKKf3keqQ+NYsnNru7PN8jrxwyrtiN9m0jQ01Uo5+ftE/nYfevklY
SuymCEbRqfIVDi6rF1GTq621Ucs6jf0qEQmFkZnTSF0SnTR6b9La+Fi2GtGaideUjh+pFvZZXp1V
l7FUzNt6UccZo77cOitrG9BHHezmPhPSg51RxbHAtsAzThttAbeuU8yd2AlLpAaesUyZL5JosaF6
lDEOwMwquWvdxLxR3TUpSViT7vitkwrzW5p0ShO4sO/HLbyx6DYxRHrHy0o/OrlhPrhZkw2wbzVP
HhWpRqffbjz7Yzx74uviTJa9lyBaxa0JGGz4noXg+8jtFftLbM2ReWHk9NdvM3PGUbdKl4FMp0zT
A82mNQErtBg+E+kkyo02mV59gYpXv45tp+yCGXHv7WIvvbZD1myaTDviQkGYTRphpR7190Dc2iMA
noobfzEap9UgpokeOA2sAOUMmGujDlpNP3xwzqEvdPMGG3Va404Kh8zvU2nFPgHWeR0UDApjW6ZK
XYV1nSlNuHqmFqEuJbr/gqjJJIR4Eh+X7eI2UC4Lgya6YxVb4TpsxWY/L6OfR7114SZiuolpYXlw
Dwmh9WlquWfOCA0xwN/ffSzyycoCdq62WOsnM6Tjnu5UkUWaP9vLPAU2E6XfjXn9pIBiXC8Z9FV/
mFJYIjr6r+cG65IE2sg0EWxdZsNV2Q4PVSrmxs9TcrihP1hJ7Jvu1DxGMiqCBQ3fUauMg7OJOKrs
c+kkZ15ne3dtPCRPUHNgmRiKurJf3MWgWz40u7rL5c4xFfe0yGZnOE0Vz/zS1Ep+pTdGVfuC9tYJ
YC4pyM5k6OfT5LlQIxbN2w8I5dqQhhEgJwR3wPSsEkVIOES3ieTc0GIvVXMJBtccLyYt6ZvALKZS
C72qF8K3dCX5VGdDsq/zLFc2wqy9/gijTlsEeZfHGwILpvRTMfDQSj8m/Mk+oU3cNkhxGrM8mcw0
Ws6wOibtsdYL76NwvKYPEhDmNKi6bNl1U4s8T59dqwn7qDTycOmVZQm7pLKrI3PM4wdzmG1Y616e
gqvScrEDOUjTb7wqfaydCmsHQy4q5pvWALyuF7ZiXKYgV1Ew4z0uN9nUVRcQf+UUCMTqH+d+rr64
ctEfkS0L4PpGifa4xLqXSZY6EFWtOr5teocxTluue3Jg5F55MOfVAAJbup+FJuNNGql5G+qiSLut
aynWJxMTn6+tPpXPXinplXqElX7tKIkfNNjCDYuLBj/FwsMF+3iTEL0jjq9WdDnk7azSX6VDESDQ
6fsgzatJ81nLcxKt1GmM/bbKmCeak3pXNrC1DHWiyj9HBYlsgVb28KbiwqpozIlSv1BlamS+7XJA
CLN+lvy5gT8ZJjrlnQ8epyGgU6vaDPURHVcwCG/50ii2gj48l+W9FVdQlfVEVum2LHqIl56hoNOp
Bl2hSZ/ivx8K10jwb+/bWePI1XmK3ypLHl8aNTZCgZEVgxvabo3vez8YOC4qowqzoMYElRaFEGOC
9mmAyjFrTYIRqB6j3pqj1px8e3Cn+6lvFSfMKqdWN+qEUWogHUNZOJ2acbxp0tYYQ2KV1OTEjCj8
gxrezNrrcMt7NzaLq4XRCwkH3ZfhG221XNqzUmoBSqfoEcZ4ukqvhv5LHivqDayRPGJGoHTEh8PB
Q6JVdZg5XVprcQjPrnUDvUTPHpLDmXnh2JXWDSay0jkqKyNtw9J2h+pk7CUjc8pa+7YHQkj9Wi1d
KFqEdr+n5zis+zEhBJNZEQibpC70p2/3NLdiBYLHZW2Uprf2ebevwLxP0iWvP5oOz+rne+jfXW0l
QnNypyKjLHx7taWCjWh3qbUR8PSuaLAu4Ujm9XYwcvM8SeXTzy/3g9vGi+4SlyMER9Ca8ax9e722
LZeWJcTcDEvc7xNXlImfWL0DS6z1lt636BW1wZik6bhJMeMqb+FQKFEoBwb+Rnr07sLGtOsZXl5n
nqt92cFkiY04CliSy6d2gNm5MzwaYeQJK90cmHMs5FPJ9vdeYtaLFPZ1+UHxAdK8AujApgSgrAfo
V6p0pB9EJK9+RnlPtmpgdo6nPZjJ0LEbLZlnn1IwTfpxkxackCZN7VoYOmuXuGHJ7v+sAn/pZPRv
wcv/Kaei1RPu3yOeJ/fFvXi8f3MuWn/jr3OR/QFhkQ6YgbXud1DzO97puB+AGpnuJJ8xE4jl+OfJ
SHM/cMAFeaAXBQwCzvWvk5Hz4aWDwuRBaA+04/3KyQidE+Pl9XhCvodeiLMWB6317H8wnnQJL92r
tRSwUMUvCxsCcU+MJRXcyFJB+VmV9YpMeNrHiuxsiBxd2QwheULD7OcqXJIAgROe1EXR1XQ8FY0l
t6fJel7miXNGF8EoaKCufIrJgCHd27ly5Igcc5+xH2aSbL0l8iOEgDpEwCH7XEsM3zckHJ0kUVJ8
nPPUqAM6LDig2bGbwwIn7MpE8m5Sr+bQItlZMCCNN4sDq9UXsWV8KvDHBtuD+n2WR3p11+RgkvQX
bL6gbkSXbl6V9LczPAOw5++9dNdYnXbVjWrhHSVGMX2yXQV+F5zhpYEqrPZFUDSjCamuo16CteBe
VLCFpnDQtekp1ryJoqkpplstxWRj0rK8CFTi7Y75K6Afq732GfN6/QEeHkpggj/Efa/b7eg3ehbj
LBFbutjIXp/Sjbb06ic6nubnrBOFOIJf7D04omlOzXG0nA02OUodEBjdmFjj0E7fOpUdPSjSc+CF
VHZ2x1HcHI9LWNIUbX3Cy+kMN72rnY4db15JiT4t8Y7Mcy2KZt+RtEIChJrKV/gyg+ZHIrJWVe/g
blqjde4rRXcxGVCEvINXkTxGoNWuX9l1dKljjiJ8XDVbIyQUQn6FPmcYyJJ0VKM1SN9yhow1vVNQ
twQdW/EQCqLrqNgqaU2hGBTxtTWVOvOVwupMCLSe8TQ0/SQCBPxTBWe9TbddZ4m7QY+MfGPHih4o
JjxCnyP7iLkbBHc4lYo3RsEQJWtKST+Ye7uDlkakUTKemLOJmT8XQKP2zlb2w7H+xa2BFhkzlXzN
QwlQWnXQhSCebGkplRvBS6TCxU5Asl+/c6kfT9wo0unL0YFgJwOUfLvw573I45aCbQt99kpxljTM
nRHbdatVNjCJ181JDGc1f7zSUnX8Ew/9pZX+8n8DBrYGKf771f78viX9STQ9Ncif7bK1J4bv8z8X
fFv9ADCw9rbAX3C3tqh+/tXgAiKjBHFoLiFUX2kMfzW4zA8rSk+0p4rFHtDrv9Z78wM1KD8CWFt9
NNlbfgEJe3Hnf73cr16FNPhX0wvAOmqJg1HU9VBnqqQEE2pgu2FXFR2lEDh6357n5aYYEhP6cOZs
p9FYwiTux8/20plPhZ1E97XiHBHJS9iSXqceVgyT3kD/VHYlwUMowybl2pSYDSzAFzcixY7aGdN8
1+sjqExWl1+bvlNvKgxFnrra2sex09j+bKhDiKFZc5oOenLZFVZ0AjsnCeyqdQxfnzvzwl0VLk4B
nRzel6t9s4veumOStFfzYFDuL1N3Hdd6B2NSFhYRYsKQ16lSkp1t1fnzXJO+4jezJi1flKb6SeOY
+21J4Zf7IzN1307wEGKjlrCeJ9PkzAcZCgqpBS0jl4NVbY2hgxZVafMmMuLlzrYjhK9sI+cVQMTX
qGgcOm4jPG3c0wmJn50YJiJ8kuPKy/RveTXEuybzttCGrupo1G5h69TfDDoYn2i2aSpsPw03OAin
J4vBIhbkNXQzqvLm2G5tI6c3OBd3yJSQiMxTP/oJUojHVyP5b/A0xtibSgDcn1KEUYul4Bq/uf78
VWUJu0szgZTK0LI7L4S5qR6rs/Jdyfj/F5KDPjkeaa8e/w9g+hW9eln99lE8Vq9Xkpff+qtVbn3Q
ISFxJtPxCH+7kjgfwDtXr1uWku9d9L9WEkpH7H6xtYT7YrEPc5b7C1R3PjDv4bbC2mKZYX78ylKy
FrVvxguHNxBt+kSaC62H+vFgvIghxrWoK1DE2coGQfAYml3hCGiXGFDiHc6piTCuk1l3rl21h6ed
lZvaSBP6y4uKr6ItKAQBEBLp0ptMFffMzpOHGaLpSZI0lAtlc6r1SKeFMniXMdPkpMlnuXn13P9m
2B/CyLSRMLVm6AOYY7p7ePYdayLHIk0UWLUQBazMfRcWkbiyOD8F+IFCJU610f/5NQ/LBuoFFnL6
bCT90Mk+9ARAGgSPG/x2E9VqFhpe/ky26ldPLX7VFvDwQgdgde9Ni3DJN9tQLH9tU3i9buHd/Pxm
DsfBeg3uhpP1Oro4FLwdB7I3OFBLCnAYn67fjt0YQuqt33lNLweR1zsXl6H2I/gP9B2M8cUt4NXy
ZCc1sve6wFjV7b0wzvPTqvA+R8IibLS9G9r+tiWS1slwWkgXbV+409XP7/MQtnj5AhiJ/JlMj2ns
2/u0q0Hz6hQiv5dVZzlihHNajY2fDcgLaSu9J+n94aT/cj34iMRWwDMjv/rt9WB4G3h7rYrZvpmD
qhEPCVlruBy4ix/lzmXp0Q5vLXOPIOWZBsL1z28XxxIucPDECfpdmzykWWPBtFakr564UU6KuQCH
bYRXn1B1XuTKom9MO32O+3rZw9vdo1opd8VQG3Qc8geUts9kG53Vukz9pKi7MJvxN63UJdkitjKv
etO9aATMYac4cxX7YkmzZ5X9vRQunNyZJsM8KlDNexjuWkYhUMAmvco0rfZpH34bckUErcp/Aenv
FyMz/HIR15bWfM0i+6ZzzX3VWntX5cqmA5fDGGlpWOmDw9HHb5YWHgRXA8hFS8vXcD2b2JjSuRnx
E0Rlo+3NPn6IgF58r1e/uHPq+cP6IyvTrWs1muSGdPLWzxO3PbK7SQ+SlEvlXUknAt1PCHi07M22
ckOiIzq/Hoozker7tOP49HJnemqezwhETs1mXfOEQv6AMmKg6zTZuci6O1wKuCtEFMs52pJgnEY3
VDC92HiWfdEYI4C/ZX9RnK78LDnxhIjtvKDCTYfjDVIRKxsM7qjzdnpUpX7ZFA927lxQNF1YqayO
sq5azvOs97az5d7Y64GYNXw5d2tzCJwkwW7NiAWuLohQ2XkuNKtcSzCPukvBcWtxjH2dFQ/ZbHzS
ha6HntPdRUWSbwoaSmhly/l2fa+RU54BZ7o+sdTJZe9FG1jkWtDXbgd5oVDDoTaVjZm0hm92aP+m
9SG/PMbJBC5NXQwUEhnPtw5+hcjJeQgzBO9tqZXebk5UL3CFc0FOjbez2nne4QjqYnYiHswSWaiR
yXqr4pPqx4gpN52Cb8LYGctRVVn7Kret08plKKBbsE5HHkOCzca2RdC8SRdvPo9iuCaNYmShxYk9
ABOn81SyxTVN/uyO9Z2eOMcv3x22SrlTS+e4LJYhgIZ9Pw76sx0pNxiX1dsEajz6TG5yaJJne46X
LSpRHffoGU2w5gxPvRgkHY+5OcqGfF/Y9KXdatI3wuB7Z55Ytl7U3cG6V0MrtTOOzt7k5xh6hRpM
ct9LRLw10nLeUU0yakp5t1gMAMUSz0psEmo9t3dycrLN5EKbHxXaYVTRJYY9E9urJ2r0xtre01AZ
ioFvpqQNvx2VZ+ukUQc+eMToJwCdQcjOdEeAC5xIye0PBBf4ZhLx0T3clLnInq2BSZYvxQNy74tk
1M71aLxsVO+m6DGUomeSnTcGA55kO28nIr3z+9HcL9HgBU03udj+2Rdlib1FmQsHFpV3oc3GHh+T
ztft+MHweDBzpXGNqL0ji/4M2OBOUXhSsyM+g230oTrywjRga2TIiXKTEgh3njjJ7JsZwRXWsE5R
Z3kErwVYd90bdVnwKiqUG1VndK//jxFD0+zyhzJmyuKAc9MlmrJZF18pnSxsuvYuLfR9K2omLboJ
BJgMfDVCw4tJ+YY+DYIpfbRQeyE6NkyWjMVpp5NayOlkKgjaW7tJqBhVSffFTC4QzixRgC9MiiCY
V2N1fEkVC/5zlRYs3vEuU7TOHyxJh8wqEIj5gswzpaHr1Q5VAeEuOc5Ml2T5mhnfpe1d6yTYq/V3
bdHewdVcLayJjHLslkXZYZy4Cd+7cpPnXGCr8jJPldq5KXJ12dGMEbQfe9Q9VVsd1XgXb1IUaiEE
fD1wB+VmmjMGl+KdeFleb13iED7iupZ/GpwIkYEapfMu96InFdgq1CdD2SgmvxWp+j7PCoPOTBPd
A/5zMlvLvshbl8Zm0s4MB0UZsjlL2xm4HWzwTB4vNcm7BLWfrlyDRZDuWbahNW4crycVf2wZ2sQA
d7PPS1GOYoGoMm+V+3mKkyvDLXQMg6vqqNdZ8DOrurM5/TFtIGSdmRgYbbV40T9qi4jWAT23p4Mz
s9IamULKbaKomHYkFr+p9cpRYfKVkfDPuxjlwaadB1b6wti3CYfMZeqHQGbY/4Odpd3nNk+Sy0wp
843VWvdQ7rPQ1IouHL3ODRHrqXecMq1T3HJqNKVq/UVT3GnnltF8ruS0j5H+Jw9drGQfharcaw0y
mAA1PO8vVbFARLinbPRR0zfD2Jjf6GrjiqEZQ5DFTJYh5+iIb3K+mZBJhjT+3a3TDOodZ/GHaWJ7
XhcnjAqnE4MNG74ZraWhvXvZFqlb9/PYwvCiWxV06rovZlF7ivYMAZlrkXrOOCwdpkHNgmGAEYZ6
YbWnpiaVoOvGS3qm4mtVsoK/rBGZsC/Uri6vlTJ9iPM6OqljupZy5YOwxK97Sn5DHCKtUdtB4Mh6
PC1gwXSVn/tav6qN/rytnEczyb+UTnaaofOkE02V0E0IjKuy4FQ9qDoaWCaczhK37QWH70rN8XdB
Qe3TO5xPp0bNzubJ4aASuW1YqUDFTLpjPRuu024otnqu9qGcrOmKkA96dWM3nZTYPwZUlHduud4m
kCkXZT7mWbN87YUHlTp5EPg++VkrnlcxQKA166RdC4yXcgHp5d1sZw/wb2v2rA4qIa29d5DBtTv3
tk5DQwJoRFuIUyFM94M6reCoV05LssnJYNzYjnIzciUWzfR5FK0eLALnbDhY4p3rvvj0vbmwjWex
iQXUGvjHMfCgQAR673r8VxAHOMNlIpxQyuTEMId9lOFMUGs4Q8QYxPlqm4fUI+e2VD5pTnOXEgTi
ZCWQssl+vpgGJRvma2rboCBrtmm7XMeAxn7MwS1Iuu44kuoj3GgFYZzymdPutVW30GPcettMFmhR
fKt1/bdUz4+02IEdwbAe8ui5blMZJIU4wc+FMi0fpgtLkdlJMTOXy4iFm/bL8bjW7iOour+OOSuF
2FKy6qTGam2Ts0J2MrucXYg6fouCLYCCTtUI7zAQY7cEozsXflFnU7AGem56RX/Hf/+HA+oLeRcw
kTO2hQvvAdWqqh24TcJVQlunCEFvQpGm2ceLEz+nNasnG+vzz0v/F/vxgxeL4T+OxwAQDKlD2rDe
G6VsolwJy/VJ8XJM8gcobY3Eizddt3zpXYcWI7tKkZu7IXIv1nKS+HfXLyCLB0gMKeBhNAdrzaSO
lEDrW24pBmYjeyAkIwsL1hD8HI5nMYQdGsPjSs+fm7q9M2oqnX7hXJMae0JbPSRlyOCEIEV73fb1
ROSbQZp73aR0XMtNZaFyKCjCO5XZidlJtoFKMvsJDVyqNg4tLzXd0NZesOjujdsxRRT2pyxrlSNt
5G3Tgr+oF/4lB6m7KdW6m8rT0Y9340oMj9mTl4ht/M+dkTNXPLIxjLOqbKYpQYnmdS0MnrFmYcWe
AUkmu4Lnzcpa2MFU5aZ7e8xgq2p7QzR3KP7lhuI5OomxGf/68vp+CWK7qQr+81Oi6n/WuP2/7J3L
cttIl+dfhbvujhiqCfAGbjrCBKmLJdqyJavK3jAgiSZA4kLiQhLsmIjZ9EP0ulffone97F29yTzJ
/BIUbCZIk5KQU+WvulRRDsuUDjITmSfP5X/+52wUiNKOqChKjOZbPcvPUZpCGd3WPt8Jud1Y1HxU
rpIHR8rWZr+Vh9wI3rcFaDLrxioia9vB+xqpdApXAEpgH4pwVx5ya5zgH4MtqIn2FeTJiIDkIbf6
CS3nCaaim0l5kbB/ScgtQ79vn0u2HDJAaEDVr5MzLqiCMG3GwxmVtj0nrZ+20onT6Ud0zjutBfbb
DqrwAWaZ+Q1guvjK1SjPJrge0Yg1DS4J5/qQeTQbVLrG7fSDv54b1Jh7jbVFRbx9FS+X/tW6VZsA
lwrmc2qnh3byXl+FV3Wv07ieVvWO5dM5/XqcAniqOo5mjkGizQdRChnU3MA6pXY5qn4YziP7i+al
tVOPDLHfj5vzxR2k5oQKagn2oTv0zlfxqyqv/gekp4D0HtrityHJqUfrsWL5j5Xb4N4ay9Fl8dvf
t3pD4IRFsqoDZaicpyIPhSFBnbVoGCCIUfOtrp2I9mpQvkJDSAZJYBbyrQ6aG9rbRk0TtMX0tHlR
oqoYVOywvVuEsAFMUxpB8aNs05BDG6/mY3jy7OUyOVsssJyWq9WxDjCGMI22DhRE6bR2ENUxoIPE
CS4eqKWjVVurKRTfw8nw1qmTLO+71HGHXWMZ2p+ndqNapTdUdd7q1dLJSuuvF+zjrhavVu/Tpu+k
pxQvYuG0ZrVF1G8JXNNp6iQTu1tv0Ywnsmv66mpWbyTvabSeun1uyNV9A7aVt/SrqNK4deXFd+TX
yBnhTNaavcVcT7mNXC36vMbIuYZPZTy+jFprmv0MKdj6ACEPQceEtsOxiS5KQ0Fi6AHUq3GTXAyh
dUkuJpj71xOOPhbLYrZ6JwDtrX6HBFQVYHQ6D835sOFfeT6QBArl/QTs7XpoA8trMD2zBv/i12V7
OR+bOiEMHBnbuXOgaZ2AUW0ld3PdbSxNitecECSEn17Rh2xSh2g2bFzokylFIVhT6y4EYos1eYEm
RWwe0MVpV/AWNc1gai9WRKqCVCAFEwrfyTvd0sJgXe0FZDTe2XAdEa5bNgGJNqrLKaR07vC07vtw
8A1XjaFhNmKXIKgzBxVoNqpT/R0odP1+OjZAL3qtlfG4dYj2pAgKm1FYuWBtsIfQ7XqNXIy8GSHQ
i/V2GlZxd6LOebSCZagDBe7p4adoIoAsbUbxGBI2GHmQVYEwlx+T+kMj7iQRrW4if3lBO6SP0ULT
e0HciC4NcJCQGA6Hl9okSEyO7eRqNYTd4vAYCjHubKYUO8FsbtCmjj/lIYwnMzDW3oyWZU07Grir
sH7uRI6O9WbP+olDvc3h54mVK04ZJcPEOYoolcLz4kZ9NW1Ap27OPLAZUOvEPTeGI87329rZ4UcV
81Vibjgrom0dtaRNCk3luc1n9tCJDFobprHvVM/muhP9Wk0XEMqkdhW+OegvmmuCrZMm+NZmdB2M
a7XRMvCc6WkdENIV8DrbMFd+sHg/XzDusyF4lw7OxsIx42XcjE1Sw3OnN+P4GGZK7V9/BdLxkrz0
9IMNlQ2F20G46ZzxIlvveYbc329dEu9r61Xv2HV4XTE8IZU7yGQcv3IRudx+kZRV3cZnNE70NrcU
gB165mlZlXGOzwCEoQPowe3RaGebVRnn955xAjUCTPl1cl0gOATsMr/3gPFRU8RNSsoVWAVe8gsA
GoUDSI4LdgtSuzBdkOmiNljepOk6DGcr0Pu9qAH/UYPCY9OPWtScniXuSwnjxbPwKSmaBvHFrV3Q
N7UIcqBFRI/D2G8mhCTHk36LYFS/Y0d3Wy9kjwLd4YvPHpXx8EMbLwrw5WlRvdKhQSbTgp+Vfn6d
y4Vx53urZU9LG9NTL6TOZbVYXLSmwyr0/LNf0/YKh6t2TYA7+OLVvy7GHwEWTijEJHkAZA06sg4H
dqqbi0bd69svbYwgxot1JJDrUPfuAKJBpHtNCN06vSTFCVxH85pZX1IY0V6uRWBjmPaqNAHoH16l
hliFLW3IM8G0YeETUmlj3WdYza2Em4t97iap1+nNJtyTxjz4MJ4vvrp6x/3QWoWD5dAWKLxlMLAd
wsyrutZvpK3OYIFRT80FMefZpOc4xgcbTBw0qnWzHkGDOp4PZou7VXW6PHU0LSUhBp1quiZR3/SA
0ONgf0mbLYJas+BmGbY+rBbRqh83iFKn5OzMpGXYFNfAjN6k6HboETiD6C41w5CyYm8860fBzP0l
ErfjauEc6Yy1Q5HCkoj7QWxRAZgqMr8AqRkvnWnc6dlGsuqFba9p1tPpIwVtTtfRaHOaRONfvZiC
IC0aXtWGnbcujALd2WzcOnJ/7BCRZ0PhnHAxMiRsAXkPp8G03SDV2enBIAcucUk8N52tROgZVD5U
brR2cWudvqP3prZGbUUUx2baAFjenP8CDeux9hY7mkKszPfhtAvp6E4DAsfpAtajjkBPjuvzcW9R
JwhRT+7CJT1Kj+zN3a1JZh+V2KYTN95swR6HehGGsEXHoMno0O12lvGiD5Xi4sgJ2BNRhBABFBIU
PAKWXCtYWl5jlrqQCnV6VZfy78Uq/lInYm22nWTgVVcLaP3XvRRa5bczu17tDrXm27QNLh9js033
iAjiK4Cl7eistfI+zuqCncpdnGNMPEJtRWS8M0hcbTiASmlsVuvJ6dDXF33aj5xVG1UayaVRtdtZ
EOJ2Fubc7nwKm9p7TNHGJbG/eW9NFKo7H9skEBxaiVAhQk2XF5Ol6hmak1xA5eTB+RiEPa/aPvMN
2+s3VlEIY/3QqtYmj1N/+ZnO2/MrgxB+tTNeU+pdw3zvoFKmzqeFIxh/WnPIBgLCijzH7k99Eqad
hX+00Lvg9whNA1RDFLdrlGGw3PJetlfufNmaulBMudB2UZcWTMYUw/jN4DxuVm8hBQsutZrdIshg
Q4E57qUQPYHWhf0hdu8Pb62d8LUYC/xO4HAANMFSII+l3ZlR6DIcGr02ZYxdcj8tmOoCosYPHege
CcST2Y1rR/bz3ofS8pNSXCCXIOzlh9bWS9gtKDvr+ePrRRx3TsctWiU0wvlg7YTtrgFEmc32+fBM
92qzFqh9zg84UKK58lP9JRXSC5i7elEzuYgIM/WNFEOSStBusKCQqRolX9rBugrqoP0lrU2dS2/R
PCdcaR+ZflbyXLhqGrRPxBCqU0erFxtyD+PmOpglY4A04bJhph4sucMaeV2bakazNgcIsKbVlElP
8PDtMJysyHzGRl9vV9/Bj7d6a7QwlJOguyJ5dH54kXbafoi9ybYUxd+4BJSGy4s0BecMGh5V0/E+
19tz972b0okX0PyydUqsTePsCP5mmgBTRL1ukTODJg1l0XSS/sTDg5iOuaI0COxApYcQqHc+R169
SXmh7RHV/+joIXTB0aRDPzGoPao0UzXbfsusG0kXKpHB3FgafYBGn1dO2qPtAlQiU6tFE5duNWV3
kECbLifngC+G1FWOfZNGNZNuXJ3PusuWbeFG1rr2Oj2NAm191R6/n7d9UgMeGHVYiS+rtXnSg0d+
Yros9Hi8mvRwyNs9croU3s1dwmSNIwXh+y6KNi6dUKpYecVmHQTpZn4ybBu95aSz6NWTKpE7aGZi
5xMIjqfWen/5I1twb1qPbm3pXX8k8C0nHEkOiPiNPPBmnIDApAcFgDn+ktX25A6IcULfOWhPoDrS
CxVB+gk/qYE6g/6O7maiZXTugOhwJeDbCnAcXDj88ksckIziaFsztEB0imolvVHnqicVLh8/+Isn
Ndowa1D3x9ovdosymFXMRQZdTohZMaW9CmCktdkJ3fkdYbzaTdhoDC8ip2VcNjucAhJFvw6XDeAJ
86mRmDUMswcaFMEtTFnQ0qNRAK0Ils26fRpBFEwIaJ30134tfmjoU0odkzH1RksAKp+nrm8MsDta
o6oznrhUXxrzi9VKhw9vNTVagyV846epQR1Smnj2KQtDZGwZLIef25G2vtl6h3tcmOKFIZaF+4lQ
PlSOlEgWrL/QHcOmNNTpJLCYD6nBqQc911/M+s2oDsEvrA4XERmivkcviI3h+deRko4U+/nHZRdm
EloPlhzLFmnu70cKxLqoaQD2zJ0mTPP8SHVOwE/jN9R1ktQbxz336TlSYn9COEZQD/4+Lpr8SGkn
hAHobyYYZghy86wX+PRQkMl+Hf4uaVQNLgaoTho7pTspld5g0AiekW+tPq7nC/vdNIQg93IxC2tk
CPVWL4AY4XQ2a0Bsua59Xhv65BI3rI05DxPzujuGJDs1Ag33ghYTHxyC1uZam1E/1qB6GAriWRTe
jLUFfY78IRS1i0nQPtfsTuSeU6WM/0w9/cXaXwybdJ8LQPp5tNybkO0aQO99OQVHA+LNWX82GvNw
jkm6jNr9WrTutQ27ft6gdwjXZ2NJHQLku3CJ0F8itM10EY5PV/EwOZLwLl5Y4qjhZLEYgrGFNZM1
0Bonb0iFPehCt3lhr+uXREHgoKBet+N5f11Yu5x9umia9ePTdWPdW/JtxY/nR6t+ouNG6ySEOrT8
ymJi+dHiIxEmy+ucRHIpP1rtkxZ8osTZaN5a30Qy8qPFRxo+njB/CXK8sAghCxBv31ZchSKFRV0U
JKbkbgu3FfxlrfZ6aOjwdJHcSKft8/rc73SNZPlVX9MSbnnbmtEMAiTwQwS/fgfCvAvaCwLx8Iwe
HOVXKHF9QFTm1K3WG4NmvDH5X6S8/yfUzemC8unAFhOp934SxZBhJpG82fjFfLPplLWQ7MP0B+5O
dS6X8PfNViNBByQSSzaL225vNrIzwiPINhY21Xc93j6hSoa9Rj4yq5V+UWxWLyomEZoliKmx54jS
EayTFZPn0LFj4muYRvNh20zb4DZX1ng1js/9DgDAiP6sztu0Hjq/YNyjMautG70pGB8IWk5gfzcp
If4VON7kdLhuA4Ybe2ehG11ry1o3ToJqz2gHNxS51s7qk+UHWBLMeDJ56kr214Ys1F+hr6hvOrYl
B5YVQsSwvSGffjHfkvUTNg+qCporzATJWq+fQKhIFpxMHSaCVM5pnND1zRDZcOILG62Z6z8+qrG/
4Y4SSXeU5gssiz1ufBPOXcEshs3ObVkIKMRBYE+gYqrjUsIfGGqtBTRN87umQ1en2V0MgrQ7DPzb
xKfzE2xVDXPqQoPcrq0WxIKJt9fH9NJI7GPsYFn8qKCWDfKlRh0jSudvhXEt3Tm0mkDRe7RPW3bj
aOGfN8PaJTmMe9xR+Pzd4RdybjR3ddfXM/LcU7+ddBtucJfSWOSi7Z613SalPjPjk6aFte5ytuwC
6RoQNXNxql26qyW0k0GJX6/Xw6jXXrbB2tIMkbB0fXLaG8NvatI1gYg94GcTqOiZDkq4ZdAaAphe
Sj1U7XJG2+petoX+Ol3F04Unyjs9oPAzsNWmXLryj6eh5T+M/kk6ZhsJ+TFD88MRiNdJLbUgteAe
/675xdnDIKT+i6ydzqWQmxm40oImIyOuQM8LvNTWMUP1G/AL4mk3Mfxfcs64QQqJGWFd6HS5h+e7
ia8gK356sUTxivupl9Lm5pwOGA3Trq9r/brvrLpby7THz9QLKACCgxxpnkShPwxBJObkZ9WbcIat
Jp16j7ZDy3NYtbwwAkkPFIV2QytzvGynXX8xnphhi1rdWUzYeuWeGkBTuwR6G2fxV6c2bp7H03Wn
ZzSgeq05dq8R+lftaa15eniwO54NgwWqACFNk/o/kHRi4bYyVroB8/mCl9eLgvYdnTfoq0vvwCvD
sAcB0dvVbFHr0mnwEyR3oITn57Va6p9NVuDtvcig6rkKaH2WTLXuvG7cT535bTt02uYMKLnXngv2
JDou6MZk3psADplSGnVKLx14Rj0ddDCN8xLP60OARSuld3pMVzmffNTYCOfmEtAz5RIB7T/0yVua
OVyGrUmv7jiP3nAGa19nCR57PnzbHAbN/t+3DnhSXiJORf2JzBP+jRtbfJqRYt8Gr/uh/BbbL+jJ
1T/CLa6L2lFJp2RDynjND0lwsSrj5BH+8XoHonCo5IEsY/XxhYkGlwtsS9nH1U6H65w2FFAqcG2K
m3P73e4f+y6j+o8WSskaMOJSS6DXwbAS2Se0uJkiSnFrCTo1vLaWIEw3Nh+jTnne1iZ53eyes0qH
3uEWm4YAPZRagmqNEGsHP2GzB8SfiNxaBJQrVpiobRVAjp9s+sJYKjV9dgAlUPgowifbmnUVP5nj
AYSZ/362aT+dRFDlT20LXnr0m3QWAJ8NLxZxO/GF9b81ea12QkoZvgH4rrKvn+/Fi94X5V58h4gm
E4eHWZp7y4CTBhuKSu6fdO4CYlxq6o0W/NOiO4RATW69dv2kAT1BG5xTtif442fb+ATQSs4d9q0T
QtX4mSLNtD35JgTbAsX9E15zAtpR6o3rVF3QOomuU+ydrUk3Giewn8BkR/nGz3nQRbuKUlNHkZ9g
VPMlAOtbc682iclmk0YLZl+bR/1Et7tI25SaPHOH/DKrPpDmXjeIOfMJ6dHN1H86BU8cqOTcW40T
kr/Ydii67EtWdp02KFWsnjbhpZ/z7YPqKLkEnROxs2l68XS6hR7ZOgEQI/FFJCz/+Kcz8GEPKbkE
OolL4tmA2Pda+G2sAJFXaQuqHPH109l6ABdLLgF6jmbyhFbzFcCL2doFVezcJhDqrDY5W4MX6MFn
KMtvbrNJrelj5jA7o2ir/9bRH8hdxV0BT06S4BWkBuQ7u2v2k8KB3sje+Evi+3952O7VlXlyWx+K
ZmVb30o/uynq3Po0dwO3n/W0HLsD3TuF/B/PnVFohQ82PT9FyOFpUpsmYW++jm3Ld0gGyYH3PDy4
N0rw7c44KHk9Cu8tZyILRkN8n+NOa7PnCQ69kS/XjaJ6y0rtWv7YpWFaZOeysreOfigreZBavmeF
uaBMrIoB20nxpaFfyw6WFmT+yMnliLGKfEJZqabl3QeP8jtr4GGVlXsTOpUry59auSgxYKHQygrm
hPmyUAUb95zgV+VS/HHz5mM+RjFimpfk377+vF34j4E/iuRFzrpYlV0MJBelKjgWb62ZrBrAmJRf
hcs0HKfrojrD1y4v+p3of8j7C0fSztAEXrnsEt+IBor7ZCvYGJfW2prau0ui4FxfWUGUTz7byAIl
UHYtBgJetnNERO6ltGTOXuAW9nJTwRIPLPfRWYzktWgpUBkIttLimRa59LJL8W40s9xcTPbqBPFI
WanXFtjAkbuv7k8T5Kfl5U93TBWo8hUIxnZ0ZjMHBZoLE4uii1h12UHfOP7YmqE2clGZZAEfKCv5
1rYcUWCZS8oEi6BbacHWBDamosqA9kaFaGcp633qtxSITcKpMAt3xqxCI31a34/2LEdDwbjvnBFN
d7x8AbI3qELVvY/iMFhULmh/nMwq/1zpx1DExcnTydx+HHAsUW1adss8PfAy8a3IdkIemf/V2fdQ
QVZc/qE3s9CK3XSfvoEWRuSuyk5r4Dw+uqNKn47JuTDxjmijeFA6WuRZvszTqt3YzjTAmmfVvv11
Uzu9/VDgTSDxiFCXnpS4VSxeUOi4//f//Hs0Fd+dhan1aDGCc+s+oI/KvkWlqBr+W2IYZUdw63hB
WL0aRaKB0EaYWFayJYBbVWyMEU7BNN/u0T/3HCtI8ZecygfRBVxCr9NqicalCh7aC6aPAQt4a01x
Ix3P2p6a6PMBm1H+Tz+y8/d5+N8ywuYPIhy5o//yz7fXvk5NksD9AKOjQSjkGt8BmplgMeQXxju2
Z/P069v/1BfxiDxY8/vMEvp20szSgr1iXj9fHMe0fE5vvrvEWVKhKM5osusXLYyOgqMyGK0KbPsZ
LrGsWtnQil0T7wpHGe/SQLQHIRi5vTC6CMKWfdInn6Zhj5Wb2IoLJqPAzZSVbiIgtNzKG28UFhpa
AeQ3DvnJz715TCt07u9HsimmEc2ndueQQb2Rv+8U/z4HeHPzlj3A2+M/rpg2QAhJu+YDOBQB7Vp2
CPQy3w7iUGoKLC0znYUJr2GzyYTU49fKZgaHBntGlIDtDFnytmRQKvm3YpleF7C9AHGaS8kWQfRY
KHtELqLQGskerIrFZazzfHDZWEUHw7JjfRuEj4UlEPUMZcVeJkvagOdystHWFYi9Gt1bvqwyNRWX
yXuvsAaiyK/sGnwAKxnmYrIlEFijslJvrOTRqbwJrXs5WERtogLhaViQqiLw+XQhiTFX+jQ53rmX
BAdX2XX5BYO9QqZkmosSK069T/7t63XE5xHeey4mkyqKncuO911QYdP9Q1Qp2jAUxJWXfhYgtnKT
3D8SduCelo4ixeMq1DLlIPf7PDENOkb4XxSs0Zv7pDJIIitfj+wQbaQrWKN//di/6X+86/f+d0Vs
nlHIghX3P4QIFCBSmqgD64fhsiEKug+/+u37u//kRfw+9geF+ND75Nf/IceIYfnM4kgSOHjABjvy
Mz9HorhoiVL+V3xNT1N+ZvDjjY/ufogLBi6Epjuv/4VyCwHzLHVf2FAvk9hPwmAmRSo0qix2Dt/L
hG7ySftM/MxHLTXgNwkaySqkOoTrUHJpN3mqPWOGzUTgmOVT+7L1eC9OgnwzUrcH3xtczfAjtYHY
EJko94xrzIVxUHyKiMxAI8b/YFOphRI0OPJMEvyxdFPM/VwHiz1jFTZii+ZsDVgNaTeWgeMgkVXw
oK7lcob2uKKUGHGYqN+iHapoYQwKX8HjBiNI5AhWevKrEqw2UKlQz0BhcBtMmEDzl17EgTW2w9F9
LkncTTRX2IlTlX/QN3e48m4U26NQGAySjwUNDBxIrGJdML/AHtGs56PaY/VsNskfd0ttogTPuaW2
dvbOLbQ9/v9/XjJU52tJt6qwVM2ATJBo6SjZNSpyvX23cmO5C+sxCPMNkG3Lnctwa2WfeSGeJVjt
HsH5bcG7t+HLBYM8eRTqaFsuFmT+7Z4N/MwRv2OBQ2ucSCPWDgaonin5moCmHEHPyEd+qFEysdsb
ts/tI4LLv49ZuLEHyh64ny+u/MYlGCBregXb5g1YpTCUNo2C1HJm9MhjFe0fDm+Z45Gx7sgdO4mc
otUUiA0iFjaLUp+PwvVoHCwKmLOsQ4DYxenrDyiDtwrRQkG2XXpNEndMAFl6g4KKvazc3khAJaXw
goo4wEXIMsg4iZaCDdeP4qItKahfyy6CuR492PLaCqh+WbGnzk4qR/QxLS3WCoPRvhDFQQPwmbfA
hqwgH6S4Z0V1Wtkhnzn3OEeFwKEKGNEZnaT9aJTmQxQDFvV/pQc8ColjyWJVrAPpvQfJ9OooOBV0
I6QGXFINWk2B3PMEHFUoLQKU8eUX9wLEWkE5wEiqQG5sufJoBWNW2a3wdhQWNpgmuI9KiyWSObBS
OQYLw0Z5yVdWvCjsBhXQ7ysntpOiaaLtxmSS7577M3XOjRssrGlxyArW+MpBr8NwRBi0kBVsqFjn
ZDUCZZ+E4/ydCe0DX1z+7euNiEHgPrImuaBMblOBWhvAzvogYXHo9ZA/pcRwhW7PxWSDVYE1+0Fc
QGsrsIcJBS4tWVeouJqhuCkqNhUZg2uA8Mm4AB9WgQr5CO6s4GxQPJm/yddvCHGiiyVDBIUVCM60
Jo2+pE0MSaMC0bMCdICwkwKpCwuHLnzMJYnTQa/U/NsSS7wcPcqXB+0qVYh1YurIittYV3HlfZoK
dIZk/hCYLT/mp0zsJbDvx0B2G3czJi+/nu4wrh7YdyZ+YT7Y7DUeDEg+8+5DI3NBjcahvKFVeDU3
lAPKlypUffkEXr/xgMmOKsFXjBcpfZx1iykvfZOjoSJlRHGVPHoIeVXYc5dBFCyk1YbEsNHaTdS8
fKf89m/i3OxzzeAkEk3FYGsVxIj0dDn+uD8utCbyjH/GwNoYbJ9kpii4Nd6IAidJqAIHqRvEETUb
kljRbLKsz9HlTpYOrYr6ki4FD9Qr5qMTmlFFCYhpW9KlqeKi+DiaJfcuqTvUFzmniinK07YHLij+
yi5yb+QFD6CBeMzx5ynYgZT6jsJAho8dx3Mcj8KaARUDcrVh1kmuZHz0G9L2q4A3+N/WKF94sX8O
pk2febGa1mxUuRuFj5K9cTDR/EzJvYmD1xdLO170dCu7cfrjdBbnYsQyqCg77M9JcQXoPbdylmB8
STpFtAooPWoaEBYKdFVYGX2o94OZrK5VlIzccuzPKI6XJQvq4LILcUYVj6RcDQXuwxlcEdIrO243
HD/ZuxsBGHr5BTB/+694VHn8h4tFUOgAQ6ep8uIvR34qLYXgByn91q6c+6JVAGWYArmANmJbulww
MhXIde4Lq9BQEsB5tMZWRGo5H6HQP7T1zL99vbtAjDOI5aIz2PhUyHWtpZPLyYYrmInLnmLqvwtC
FZziARfpQzHupmRtKSgs9hSgxZaKZRCSi7EhTcU1NwjWQv9SJpQPM3t5KtKD7xxMfEmqiisjkyrf
FxmTV9mttlHD1a4TRVYijXoX2Je8OKj+8be/JX6BuByC0Pw5rz/QH/FM5MI36PzLi70ZpQ/2yHUL
xV0q8lhPGMrM4MwHKvZcRj5Z9i3eiOiNHJrVVSSzbkRNnVW5GsExIw1aMKiVHjRx3yJWVUWN0E1S
KLsBtld+tLeB7KXR76a80Jvf/iOo3Abeb3/LECHX4W//6T84MuZYF02Iy641BQV0iZcsF+I/CuRa
/rqooGGEKy/403jngKvIHxInmIK3qZxakWQW0f+0/JjhVnMKNr2uBHtIHIaqAskkoCVm+QF/2fFB
dBU5sy+Od2/dL2WNoaLsa6NDd8+3imRcF/aKW4w5qbgQ7Hn5VX5zn8rcam0oVUQbUFrlEU1GUR/3
p/64OGxWmPEnDMTurUJpHkfH/oFvIi/TLvs2tqcgTLBDYFnpWf1v4Nrj/v2bMJF72mkKThLPB3Wc
3ZVdK7znos+FZqZU/s3r7Uoi6YnjyrF0FZxNYrRgx6N8hJm3ocAOFpEkCs7BTEuiVZSWmlZKXn5f
HkkFuMQs7A4VbnMv8LglZey/ivssl7s/TqyC8A3GjSKRhwrIBpUFj/BgJLJBqcKxO6cEXbJHNBX8
PW/Zx4X3R3ep/My8/lRvmmDtePsqMgkidR4JJ0kKmmsqkgfXwErjQFSzyKaqiiLmDWXKpRPHUaZN
340WjqxBVLCDbZ5ylTwUPA8VGfRb8DfOo/WYDf82uKfAL98o2V2gAsR4i7ewWR+TfRlE+5ShriIA
vFmoO4cWbXTpFOl7kRncaIUddkIVsdauCNlFduXOCcfOXiVPdXa+nq8/eJ9uDj5BgQfd/VGr97IZ
wh/1uy4pd3+n37JCj/R2LSs+6ySICRPbv/3NHXlpvjHEQWuqiTOx7Q90AlUygc0tcLAV4sHnbJvN
3y3hff+6RUO/135+1udPMZ9MmWUl3JKoJ7sdO/x7aOjvj4Z+X726CoQmAK6vgTt90tfb21U0kITr
qkP3Eo1OwtTcH02t7HvDv0954aa8/k/43sOx2LVyUvkgs+YzURFdeJ4LZQcqKJe6obWWA0Mqgr+C
RUSKkalIzZqBGxSBBSqYZfsP+BJy7bPokvdd+byOJOwUx+fBFqiQAsRARUjv1HKnP8RCKohRnyX0
eJAiEDSULr8mN2Q9qYKWtoamoqxO8HQTPpGu76xhbNm3eD0Kk3zem8jGUaV6PID0KUyKg9VVnJA7
cmVr6CGlFwfDQz6BH1m7f9w1sI8P5U94KWxYL2GKsrxAejkqLMwutZTFcKECB+dGqNtgrwOlovmE
GQiv8x8vR7Bl+ON/2ud/qvAGM7y7IOnCRBaKeN9zVFR+mUGQ22RSsEFF+depM3HyIyx0kIrGBqdU
twhKvZzxNas4cB7C3Y4rB8lTn2m8PN2FokP5TkcXFdwaT/KzJJp42SLM8I2MSzTUKVDfNPPl/JFG
PK7DCUBKpTC7RE7JizEl5yMqmZ52aDaHwUOPIICb/5u0syDoKD+LSwfSXDKwuaTsilORlTftEA5B
Yvd7HBVNBbHCu9GyYlrunjIWFbU975wCfEoF5vbO8gELy+aE6C9a1kZ5Z1EikIvZGCkK9L9Y4C8j
uHtkmgnKbPJHvf7wXDvxg+VwUDc9AeR9rQIsfG3NSKaJKewB44qGtWXX/JqFkde8o+A4cklFtuXu
7zejgjdpE409H7kkZf5X5U1EUDYCxLaJNIsTS1qMnglm4tuSnQK7W/k1uw2m2KbSqukqTIlbykzk
0aroYHWbUFpaGKwCt/AXXq+zibyfJjHNRfJ1FQcXsrn829cfrh0jU1fB22qKdkIia5Mf2nygYtxN
GORES1D6wtMaGfZBFcXeT2WnG0b6yoCa5LDyPqE7CvbiPsXBQ3lyDeZVgygYBIvHyy/+QMdnD0Vj
WcdnezZi+xwGP2z/dF9Eh/O+FR9HUeLG0mBe9PlWdHcfP6Qk+GmYL4n1bo/7+Cw3htyLme7PRgHZ
I+lsqmj39TGJilBFFcnl29/+G+xfOto+krB/5t/+SJVsr2T+hn+f6O8+Is/fd1/sm/uzchfHTsfW
7t/HIPrnm+U+HtGfbJZHXvaTnnxwcb/+5f8BAAD//w==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1050">
              <a:solidFill>
                <a:schemeClr val="bg1"/>
              </a:solidFill>
            </a:defRPr>
          </a:pPr>
          <a:endParaRPr lang="en-GB" sz="1050" b="0" i="0" u="none" strike="noStrike" baseline="0">
            <a:solidFill>
              <a:schemeClr val="bg1"/>
            </a:solidFill>
            <a:latin typeface="Calibri" panose="020F0502020204030204"/>
          </a:endParaRPr>
        </a:p>
      </cx:txPr>
    </cx:legend>
  </cx:chart>
  <cx:spPr>
    <a:solidFill>
      <a:schemeClr val="tx1">
        <a:lumMod val="75000"/>
        <a:lumOff val="2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128530</xdr:colOff>
      <xdr:row>0</xdr:row>
      <xdr:rowOff>45904</xdr:rowOff>
    </xdr:from>
    <xdr:to>
      <xdr:col>27</xdr:col>
      <xdr:colOff>321326</xdr:colOff>
      <xdr:row>40</xdr:row>
      <xdr:rowOff>146892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C4972E3-5551-4F78-A568-5DA2E5511C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530" y="45904"/>
              <a:ext cx="16552844" cy="744556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165254</xdr:colOff>
      <xdr:row>0</xdr:row>
      <xdr:rowOff>137711</xdr:rowOff>
    </xdr:from>
    <xdr:to>
      <xdr:col>6</xdr:col>
      <xdr:colOff>596747</xdr:colOff>
      <xdr:row>23</xdr:row>
      <xdr:rowOff>45904</xdr:rowOff>
    </xdr:to>
    <xdr:graphicFrame macro="">
      <xdr:nvGraphicFramePr>
        <xdr:cNvPr id="3" name="Chart 2">
          <a:extLst>
            <a:ext uri="{FF2B5EF4-FFF2-40B4-BE49-F238E27FC236}">
              <a16:creationId xmlns:a16="http://schemas.microsoft.com/office/drawing/2014/main" id="{675E996B-4634-4DC2-B834-1F03859BD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320040</xdr:colOff>
      <xdr:row>0</xdr:row>
      <xdr:rowOff>22860</xdr:rowOff>
    </xdr:from>
    <xdr:to>
      <xdr:col>2</xdr:col>
      <xdr:colOff>441960</xdr:colOff>
      <xdr:row>2</xdr:row>
      <xdr:rowOff>30480</xdr:rowOff>
    </xdr:to>
    <xdr:sp macro="" textlink="Pivot!A6">
      <xdr:nvSpPr>
        <xdr:cNvPr id="2" name="TextBox 1">
          <a:extLst>
            <a:ext uri="{FF2B5EF4-FFF2-40B4-BE49-F238E27FC236}">
              <a16:creationId xmlns:a16="http://schemas.microsoft.com/office/drawing/2014/main" id="{34401D05-3FA8-F9DC-488C-91746823DE0C}"/>
            </a:ext>
          </a:extLst>
        </xdr:cNvPr>
        <xdr:cNvSpPr txBox="1"/>
      </xdr:nvSpPr>
      <xdr:spPr>
        <a:xfrm>
          <a:off x="320040" y="22860"/>
          <a:ext cx="1341120" cy="373380"/>
        </a:xfrm>
        <a:prstGeom prst="rect">
          <a:avLst/>
        </a:prstGeom>
        <a:solidFill>
          <a:schemeClr val="accent2">
            <a:lumMod val="40000"/>
            <a:lumOff val="60000"/>
          </a:schemeClr>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8FEFFC-D843-4741-91AD-82AF2FD56D62}" type="TxLink">
            <a:rPr lang="en-US" sz="1600" b="1" i="0" u="none" strike="noStrike">
              <a:solidFill>
                <a:srgbClr val="000000"/>
              </a:solidFill>
              <a:latin typeface="Calibri"/>
              <a:ea typeface="Calibri"/>
              <a:cs typeface="Calibri"/>
            </a:rPr>
            <a:pPr algn="ctr"/>
            <a:t>984571.06</a:t>
          </a:fld>
          <a:endParaRPr lang="en-GB" sz="1600" b="1"/>
        </a:p>
      </xdr:txBody>
    </xdr:sp>
    <xdr:clientData/>
  </xdr:twoCellAnchor>
  <xdr:twoCellAnchor>
    <xdr:from>
      <xdr:col>0</xdr:col>
      <xdr:colOff>167640</xdr:colOff>
      <xdr:row>2</xdr:row>
      <xdr:rowOff>53340</xdr:rowOff>
    </xdr:from>
    <xdr:to>
      <xdr:col>2</xdr:col>
      <xdr:colOff>541020</xdr:colOff>
      <xdr:row>3</xdr:row>
      <xdr:rowOff>114300</xdr:rowOff>
    </xdr:to>
    <xdr:sp macro="" textlink="">
      <xdr:nvSpPr>
        <xdr:cNvPr id="3" name="TextBox 2">
          <a:extLst>
            <a:ext uri="{FF2B5EF4-FFF2-40B4-BE49-F238E27FC236}">
              <a16:creationId xmlns:a16="http://schemas.microsoft.com/office/drawing/2014/main" id="{306B5373-2B15-BA97-490A-CC77617F6F32}"/>
            </a:ext>
          </a:extLst>
        </xdr:cNvPr>
        <xdr:cNvSpPr txBox="1"/>
      </xdr:nvSpPr>
      <xdr:spPr>
        <a:xfrm>
          <a:off x="167640" y="419100"/>
          <a:ext cx="1592580" cy="243840"/>
        </a:xfrm>
        <a:prstGeom prst="rect">
          <a:avLst/>
        </a:prstGeom>
        <a:solidFill>
          <a:schemeClr val="accent2">
            <a:lumMod val="40000"/>
            <a:lumOff val="60000"/>
          </a:schemeClr>
        </a:solidFill>
        <a:ln w="571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latin typeface="Segoe UI Semibold" panose="020B0702040204020203" pitchFamily="34" charset="0"/>
              <a:cs typeface="Segoe UI Semibold" panose="020B0702040204020203" pitchFamily="34" charset="0"/>
            </a:rPr>
            <a:t>TOTAL</a:t>
          </a:r>
          <a:r>
            <a:rPr lang="en-GB" sz="1100" b="1" baseline="0">
              <a:latin typeface="Segoe UI Semibold" panose="020B0702040204020203" pitchFamily="34" charset="0"/>
              <a:cs typeface="Segoe UI Semibold" panose="020B0702040204020203" pitchFamily="34" charset="0"/>
            </a:rPr>
            <a:t> SALES</a:t>
          </a:r>
          <a:endParaRPr lang="en-GB" sz="1100" b="1">
            <a:latin typeface="Segoe UI Semibold" panose="020B0702040204020203" pitchFamily="34" charset="0"/>
            <a:cs typeface="Segoe UI Semibold" panose="020B0702040204020203" pitchFamily="34" charset="0"/>
          </a:endParaRPr>
        </a:p>
      </xdr:txBody>
    </xdr:sp>
    <xdr:clientData/>
  </xdr:twoCellAnchor>
  <xdr:twoCellAnchor>
    <xdr:from>
      <xdr:col>2</xdr:col>
      <xdr:colOff>563880</xdr:colOff>
      <xdr:row>0</xdr:row>
      <xdr:rowOff>0</xdr:rowOff>
    </xdr:from>
    <xdr:to>
      <xdr:col>9</xdr:col>
      <xdr:colOff>510540</xdr:colOff>
      <xdr:row>14</xdr:row>
      <xdr:rowOff>175260</xdr:rowOff>
    </xdr:to>
    <xdr:graphicFrame macro="">
      <xdr:nvGraphicFramePr>
        <xdr:cNvPr id="4" name="Chart 3">
          <a:extLst>
            <a:ext uri="{FF2B5EF4-FFF2-40B4-BE49-F238E27FC236}">
              <a16:creationId xmlns:a16="http://schemas.microsoft.com/office/drawing/2014/main" id="{D474A5B5-EE19-4EFC-A2B8-81574217E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9</xdr:col>
      <xdr:colOff>513522</xdr:colOff>
      <xdr:row>31</xdr:row>
      <xdr:rowOff>88777</xdr:rowOff>
    </xdr:to>
    <xdr:graphicFrame macro="">
      <xdr:nvGraphicFramePr>
        <xdr:cNvPr id="5" name="Chart 4">
          <a:extLst>
            <a:ext uri="{FF2B5EF4-FFF2-40B4-BE49-F238E27FC236}">
              <a16:creationId xmlns:a16="http://schemas.microsoft.com/office/drawing/2014/main" id="{5BF186FB-2655-422F-ADFB-D7B3E248F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107673</xdr:colOff>
      <xdr:row>0</xdr:row>
      <xdr:rowOff>0</xdr:rowOff>
    </xdr:from>
    <xdr:to>
      <xdr:col>23</xdr:col>
      <xdr:colOff>35780</xdr:colOff>
      <xdr:row>31</xdr:row>
      <xdr:rowOff>22194</xdr:rowOff>
    </xdr:to>
    <xdr:graphicFrame macro="">
      <xdr:nvGraphicFramePr>
        <xdr:cNvPr id="15" name="Chart 14">
          <a:extLst>
            <a:ext uri="{FF2B5EF4-FFF2-40B4-BE49-F238E27FC236}">
              <a16:creationId xmlns:a16="http://schemas.microsoft.com/office/drawing/2014/main" id="{49D6E349-269E-401A-81AD-9C5207B62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500936</xdr:colOff>
      <xdr:row>0</xdr:row>
      <xdr:rowOff>15681</xdr:rowOff>
    </xdr:from>
    <xdr:to>
      <xdr:col>16</xdr:col>
      <xdr:colOff>97076</xdr:colOff>
      <xdr:row>17</xdr:row>
      <xdr:rowOff>66582</xdr:rowOff>
    </xdr:to>
    <xdr:graphicFrame macro="">
      <xdr:nvGraphicFramePr>
        <xdr:cNvPr id="16" name="Chart 15">
          <a:extLst>
            <a:ext uri="{FF2B5EF4-FFF2-40B4-BE49-F238E27FC236}">
              <a16:creationId xmlns:a16="http://schemas.microsoft.com/office/drawing/2014/main" id="{F96E1C6D-9725-4504-9BCF-6B6103E1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537485</xdr:colOff>
      <xdr:row>17</xdr:row>
      <xdr:rowOff>163642</xdr:rowOff>
    </xdr:from>
    <xdr:to>
      <xdr:col>13</xdr:col>
      <xdr:colOff>7407</xdr:colOff>
      <xdr:row>29</xdr:row>
      <xdr:rowOff>111213</xdr:rowOff>
    </xdr:to>
    <mc:AlternateContent xmlns:mc="http://schemas.openxmlformats.org/markup-compatibility/2006">
      <mc:Choice xmlns:a14="http://schemas.microsoft.com/office/drawing/2010/main" Requires="a14">
        <xdr:graphicFrame macro="">
          <xdr:nvGraphicFramePr>
            <xdr:cNvPr id="21" name="MONTH 1">
              <a:extLst>
                <a:ext uri="{FF2B5EF4-FFF2-40B4-BE49-F238E27FC236}">
                  <a16:creationId xmlns:a16="http://schemas.microsoft.com/office/drawing/2014/main" id="{5F39E8F9-5A0A-497A-B0CC-5C71521EB10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997252" y="3307817"/>
              <a:ext cx="1896485" cy="21669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19219</xdr:colOff>
      <xdr:row>17</xdr:row>
      <xdr:rowOff>171040</xdr:rowOff>
    </xdr:from>
    <xdr:to>
      <xdr:col>16</xdr:col>
      <xdr:colOff>102056</xdr:colOff>
      <xdr:row>29</xdr:row>
      <xdr:rowOff>93763</xdr:rowOff>
    </xdr:to>
    <mc:AlternateContent xmlns:mc="http://schemas.openxmlformats.org/markup-compatibility/2006">
      <mc:Choice xmlns:a14="http://schemas.microsoft.com/office/drawing/2010/main" Requires="a14">
        <xdr:graphicFrame macro="">
          <xdr:nvGraphicFramePr>
            <xdr:cNvPr id="22" name="REGION 1">
              <a:extLst>
                <a:ext uri="{FF2B5EF4-FFF2-40B4-BE49-F238E27FC236}">
                  <a16:creationId xmlns:a16="http://schemas.microsoft.com/office/drawing/2014/main" id="{6CDB0299-31CE-4A30-8F89-72F627936CF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905549" y="3315215"/>
              <a:ext cx="1902759" cy="2142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171040</xdr:rowOff>
    </xdr:from>
    <xdr:to>
      <xdr:col>3</xdr:col>
      <xdr:colOff>0</xdr:colOff>
      <xdr:row>15</xdr:row>
      <xdr:rowOff>14796</xdr:rowOff>
    </xdr:to>
    <xdr:graphicFrame macro="">
      <xdr:nvGraphicFramePr>
        <xdr:cNvPr id="23" name="Chart 22">
          <a:extLst>
            <a:ext uri="{FF2B5EF4-FFF2-40B4-BE49-F238E27FC236}">
              <a16:creationId xmlns:a16="http://schemas.microsoft.com/office/drawing/2014/main" id="{C77B843F-9D76-4576-BA83-1DB867BCB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ARBAJAJ" refreshedDate="45694.605274305555" createdVersion="8" refreshedVersion="8" minRefreshableVersion="3" recordCount="832" xr:uid="{20EC1AF0-9A2B-4040-B54D-F20AF3623A2B}">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ACTUAL 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781434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F78A47-DF03-4B6A-BA56-9E7E70622F1D}" name="TOP 3 CUSTOMER"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J3:K6" firstHeaderRow="1" firstDataRow="1" firstDataCol="1"/>
  <pivotFields count="10">
    <pivotField numFmtId="14" showAll="0"/>
    <pivotField axis="axisRow" showAll="0" measureFilter="1" sortType="a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showAll="0"/>
    <pivotField numFmtId="4" showAll="0"/>
    <pivotField showAll="0"/>
    <pivotField dataField="1" showAll="0"/>
    <pivotField showAll="0"/>
    <pivotField showAll="0">
      <items count="8">
        <item h="1" x="5"/>
        <item h="1" x="6"/>
        <item x="4"/>
        <item h="1" x="2"/>
        <item h="1" x="3"/>
        <item h="1" x="1"/>
        <item h="1" x="0"/>
        <item t="default"/>
      </items>
    </pivotField>
    <pivotField showAll="0">
      <items count="13">
        <item h="1" x="0"/>
        <item x="1"/>
        <item x="2"/>
        <item x="3"/>
        <item x="4"/>
        <item h="1" x="5"/>
        <item x="6"/>
        <item x="7"/>
        <item x="8"/>
        <item x="9"/>
        <item x="10"/>
        <item x="11"/>
        <item t="default"/>
      </items>
    </pivotField>
    <pivotField showAll="0"/>
  </pivotFields>
  <rowFields count="1">
    <field x="1"/>
  </rowFields>
  <rowItems count="3">
    <i>
      <x v="21"/>
    </i>
    <i>
      <x v="22"/>
    </i>
    <i>
      <x v="32"/>
    </i>
  </rowItems>
  <colItems count="1">
    <i/>
  </colItems>
  <dataFields count="1">
    <dataField name="Sum of ACTUAL SALES"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6219D-E608-4511-A4FB-6ED996518D5C}" name="Country wise sales"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S3:T18" firstHeaderRow="1" firstDataRow="1" firstDataCol="1"/>
  <pivotFields count="10">
    <pivotField numFmtId="14" showAll="0"/>
    <pivotField showAll="0"/>
    <pivotField showAll="0"/>
    <pivotField numFmtId="4" showAll="0"/>
    <pivotField showAll="0"/>
    <pivotField dataField="1" showAll="0"/>
    <pivotField axis="axisRow" showAll="0" sortType="ascending">
      <items count="16">
        <item x="12"/>
        <item x="11"/>
        <item x="10"/>
        <item x="13"/>
        <item x="1"/>
        <item x="0"/>
        <item x="14"/>
        <item x="8"/>
        <item x="6"/>
        <item x="4"/>
        <item x="5"/>
        <item x="9"/>
        <item x="7"/>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15">
    <i>
      <x v="6"/>
    </i>
    <i>
      <x v="14"/>
    </i>
    <i>
      <x v="3"/>
    </i>
    <i>
      <x v="4"/>
    </i>
    <i>
      <x/>
    </i>
    <i>
      <x v="12"/>
    </i>
    <i>
      <x v="11"/>
    </i>
    <i>
      <x v="1"/>
    </i>
    <i>
      <x v="2"/>
    </i>
    <i>
      <x v="8"/>
    </i>
    <i>
      <x v="13"/>
    </i>
    <i>
      <x v="10"/>
    </i>
    <i>
      <x v="7"/>
    </i>
    <i>
      <x v="9"/>
    </i>
    <i>
      <x v="5"/>
    </i>
  </rowItems>
  <colItems count="1">
    <i/>
  </colItems>
  <dataFields count="1">
    <dataField name="Sum of ACTUAL SALES" fld="5"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A9124-9FF4-4827-B3C8-8F94B6549D43}" name="region wise % sales"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P3:Q10" firstHeaderRow="1" firstDataRow="1" firstDataCol="1"/>
  <pivotFields count="10">
    <pivotField numFmtId="14" showAll="0"/>
    <pivotField showAll="0"/>
    <pivotField showAll="0"/>
    <pivotField numFmtId="4" showAll="0"/>
    <pivotField showAll="0"/>
    <pivotField dataField="1" showAll="0"/>
    <pivotField showAll="0"/>
    <pivotField axis="axisRow" showAll="0">
      <items count="8">
        <item x="5"/>
        <item x="6"/>
        <item x="4"/>
        <item x="2"/>
        <item x="3"/>
        <item x="1"/>
        <item x="0"/>
        <item t="default"/>
      </items>
    </pivotField>
    <pivotField showAll="0">
      <items count="13">
        <item h="1" x="0"/>
        <item x="1"/>
        <item x="2"/>
        <item x="3"/>
        <item x="4"/>
        <item h="1" x="5"/>
        <item x="6"/>
        <item x="7"/>
        <item x="8"/>
        <item x="9"/>
        <item x="10"/>
        <item x="11"/>
        <item t="default"/>
      </items>
    </pivotField>
    <pivotField showAll="0"/>
  </pivotFields>
  <rowFields count="1">
    <field x="7"/>
  </rowFields>
  <rowItems count="7">
    <i>
      <x/>
    </i>
    <i>
      <x v="1"/>
    </i>
    <i>
      <x v="2"/>
    </i>
    <i>
      <x v="3"/>
    </i>
    <i>
      <x v="4"/>
    </i>
    <i>
      <x v="5"/>
    </i>
    <i>
      <x v="6"/>
    </i>
  </rowItems>
  <colItems count="1">
    <i/>
  </colItems>
  <dataFields count="1">
    <dataField name="Sum of ACTUAL SALES" fld="5" showDataAs="percentOfTotal" baseField="0" baseItem="0" numFmtId="9"/>
  </dataFields>
  <formats count="1">
    <format dxfId="2">
      <pivotArea outline="0" collapsedLevelsAreSubtotals="1" fieldPosition="0"/>
    </format>
  </format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1"/>
          </reference>
        </references>
      </pivotArea>
    </chartFormat>
    <chartFormat chart="5" format="12">
      <pivotArea type="data" outline="0" fieldPosition="0">
        <references count="2">
          <reference field="4294967294" count="1" selected="0">
            <x v="0"/>
          </reference>
          <reference field="7" count="1" selected="0">
            <x v="2"/>
          </reference>
        </references>
      </pivotArea>
    </chartFormat>
    <chartFormat chart="5" format="13">
      <pivotArea type="data" outline="0" fieldPosition="0">
        <references count="2">
          <reference field="4294967294" count="1" selected="0">
            <x v="0"/>
          </reference>
          <reference field="7" count="1" selected="0">
            <x v="3"/>
          </reference>
        </references>
      </pivotArea>
    </chartFormat>
    <chartFormat chart="5" format="14">
      <pivotArea type="data" outline="0" fieldPosition="0">
        <references count="2">
          <reference field="4294967294" count="1" selected="0">
            <x v="0"/>
          </reference>
          <reference field="7" count="1" selected="0">
            <x v="4"/>
          </reference>
        </references>
      </pivotArea>
    </chartFormat>
    <chartFormat chart="5" format="15">
      <pivotArea type="data" outline="0" fieldPosition="0">
        <references count="2">
          <reference field="4294967294" count="1" selected="0">
            <x v="0"/>
          </reference>
          <reference field="7" count="1" selected="0">
            <x v="5"/>
          </reference>
        </references>
      </pivotArea>
    </chartFormat>
    <chartFormat chart="5" format="1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A4EA49-484C-4857-AE69-D07AEB85D128}" name="TOP 10 PRODUCTS"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M3:N13" firstHeaderRow="1" firstDataRow="1" firstDataCol="1"/>
  <pivotFields count="10">
    <pivotField numFmtId="14" showAll="0"/>
    <pivotField showAll="0"/>
    <pivotField axis="axisRow" showAll="0" measureFilter="1" sortType="ascending">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pivotField showAll="0">
      <items count="8">
        <item h="1" x="5"/>
        <item h="1" x="6"/>
        <item x="4"/>
        <item h="1" x="2"/>
        <item h="1" x="3"/>
        <item h="1" x="1"/>
        <item h="1" x="0"/>
        <item t="default"/>
      </items>
    </pivotField>
    <pivotField showAll="0">
      <items count="13">
        <item h="1" x="0"/>
        <item x="1"/>
        <item x="2"/>
        <item x="3"/>
        <item x="4"/>
        <item h="1" x="5"/>
        <item x="6"/>
        <item x="7"/>
        <item x="8"/>
        <item x="9"/>
        <item x="10"/>
        <item x="11"/>
        <item t="default"/>
      </items>
    </pivotField>
    <pivotField showAll="0"/>
  </pivotFields>
  <rowFields count="1">
    <field x="2"/>
  </rowFields>
  <rowItems count="10">
    <i>
      <x v="18"/>
    </i>
    <i>
      <x v="35"/>
    </i>
    <i>
      <x v="41"/>
    </i>
    <i>
      <x v="32"/>
    </i>
    <i>
      <x v="23"/>
    </i>
    <i>
      <x v="9"/>
    </i>
    <i>
      <x v="21"/>
    </i>
    <i>
      <x v="31"/>
    </i>
    <i>
      <x v="4"/>
    </i>
    <i>
      <x v="29"/>
    </i>
  </rowItems>
  <colItems count="1">
    <i/>
  </colItems>
  <dataFields count="1">
    <dataField name="Sum of ACTUAL SALES"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300089-A3C7-45A8-B97F-4D9DC2746727}" name="WEEK WISE SALE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57" firstHeaderRow="1" firstDataRow="1" firstDataCol="1"/>
  <pivotFields count="10">
    <pivotField numFmtId="14" showAll="0"/>
    <pivotField showAll="0"/>
    <pivotField showAll="0"/>
    <pivotField numFmtId="4" showAll="0"/>
    <pivotField showAll="0"/>
    <pivotField dataField="1" showAll="0"/>
    <pivotField showAll="0"/>
    <pivotField showAll="0"/>
    <pivotField showAll="0"/>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ACTUAL SALES"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151C2D-0A1C-4C6D-80D2-2899BCD38BB5}" name="MONTH WISE ACTUAL SALES"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3:E15" firstHeaderRow="1" firstDataRow="1" firstDataCol="1"/>
  <pivotFields count="10">
    <pivotField numFmtId="14" showAll="0"/>
    <pivotField showAll="0"/>
    <pivotField showAll="0"/>
    <pivotField numFmtId="4" showAll="0"/>
    <pivotField showAll="0"/>
    <pivotField dataField="1" showAll="0"/>
    <pivotField showAll="0"/>
    <pivotField showAll="0">
      <items count="8">
        <item h="1" x="5"/>
        <item h="1" x="6"/>
        <item x="4"/>
        <item h="1" x="2"/>
        <item h="1" x="3"/>
        <item h="1" x="1"/>
        <item h="1" x="0"/>
        <item t="default"/>
      </items>
    </pivotField>
    <pivotField axis="axisRow" showAll="0">
      <items count="13">
        <item x="0"/>
        <item x="1"/>
        <item x="2"/>
        <item x="3"/>
        <item x="4"/>
        <item x="5"/>
        <item x="6"/>
        <item x="7"/>
        <item x="8"/>
        <item x="9"/>
        <item x="10"/>
        <item x="11"/>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Sum of ACTU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7DA4AD-7D59-4F01-BD94-3F8A129F2AB8}" name="TOTAL SALES THROUGHOU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numFmtId="14" showAll="0"/>
    <pivotField showAll="0"/>
    <pivotField showAll="0"/>
    <pivotField numFmtId="4" showAll="0"/>
    <pivotField showAll="0"/>
    <pivotField dataField="1" showAll="0"/>
    <pivotField showAll="0"/>
    <pivotField showAll="0"/>
    <pivotField showAll="0"/>
    <pivotField showAll="0"/>
  </pivotFields>
  <rowItems count="1">
    <i/>
  </rowItems>
  <colItems count="1">
    <i/>
  </colItems>
  <dataFields count="1">
    <dataField name="Sum of ACTU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9E45F8-12A6-4FB8-8460-49EE25150487}" sourceName="REGION">
  <pivotTables>
    <pivotTable tabId="10" name="MONTH WISE ACTUAL SALES"/>
    <pivotTable tabId="10" name="TOP 10 PRODUCTS"/>
  </pivotTables>
  <data>
    <tabular pivotCacheId="781434696">
      <items count="7">
        <i x="5"/>
        <i x="6"/>
        <i x="4" s="1"/>
        <i x="2"/>
        <i x="3"/>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690EBB1-87C6-42C6-AF13-5F34A0D1B4A2}" sourceName="MONTH">
  <pivotTables>
    <pivotTable tabId="10" name="TOP 3 CUSTOMER"/>
    <pivotTable tabId="10" name="region wise % sales"/>
    <pivotTable tabId="10" name="TOP 10 PRODUCTS"/>
  </pivotTables>
  <data>
    <tabular pivotCacheId="781434696">
      <items count="12">
        <i x="0"/>
        <i x="1" s="1"/>
        <i x="2" s="1"/>
        <i x="3" s="1"/>
        <i x="4" s="1"/>
        <i x="5"/>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93486DC-2ECD-4987-BE43-1702DC32685C}" cache="Slicer_REGION" caption="REGION" columnCount="2" style="SlicerStyleLight2" rowHeight="396000"/>
  <slicer name="MONTH 1" xr10:uid="{A5D3A562-7E29-487C-A6D8-4F2593F3AEE3}" cache="Slicer_MONTH" caption="MONTH" columnCount="2" style="SlicerStyleLight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headerRowDxfId="38" dataDxfId="36" headerRowBorderDxfId="37">
  <tableColumns count="6">
    <tableColumn id="3" xr3:uid="{F1AC905D-2819-4DF0-BD69-2F3448A5CB0B}" name="Month" dataDxfId="35"/>
    <tableColumn id="1" xr3:uid="{7E15E36E-1D29-4C1F-937B-F6ED2566A237}" name="Month Name" dataDxfId="34"/>
    <tableColumn id="2" xr3:uid="{16689519-8940-4E31-97FA-FB7C3607F6A5}" name="Target ($)" dataDxfId="33"/>
    <tableColumn id="4" xr3:uid="{B6C43925-6D82-405F-BAC2-AD67B57AC2A6}" name="ACTUAL SALES" dataDxfId="21">
      <calculatedColumnFormula>VLOOKUP(TargetData[[#This Row],[Month Name]],Pivot!D4:E15, 2,0)</calculatedColumnFormula>
    </tableColumn>
    <tableColumn id="5" xr3:uid="{A5E54AE9-8629-487E-A33B-CA94E8B5F97C}" name="BELOW" dataDxfId="20">
      <calculatedColumnFormula>IF(TargetData[[#This Row],[ACTUAL SALES]]&lt;TargetData[[#This Row],[Target ($)]],TargetData[[#This Row],[ACTUAL SALES]],NA())</calculatedColumnFormula>
    </tableColumn>
    <tableColumn id="6" xr3:uid="{EB183F21-B174-437A-BD4D-0425349EE961}" name="ABOVE" dataDxfId="19">
      <calculatedColumnFormula>IF(TargetData[[#This Row],[ACTUAL SALES]]&gt;TargetData[[#This Row],[Target ($)]],TargetData[[#This Row],[ACTUAL SALES]],NA())</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32" dataDxfId="30" headerRowBorderDxfId="31">
  <sortState xmlns:xlrd2="http://schemas.microsoft.com/office/spreadsheetml/2017/richdata2" ref="A2:C41">
    <sortCondition ref="A1:A41"/>
  </sortState>
  <tableColumns count="3">
    <tableColumn id="1" xr3:uid="{19491024-23D3-4302-A629-AA327DBEA5BC}" name="Customer Name" dataDxfId="29"/>
    <tableColumn id="2" xr3:uid="{2667C84B-7A6D-49CB-99B7-D752F4C88E66}" name="Country" dataDxfId="28"/>
    <tableColumn id="3" xr3:uid="{8B1962F1-87DE-4B20-AD4E-433BA3B41D41}" name="Region" dataDxfId="2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51" dataDxfId="49" headerRowBorderDxfId="50">
  <sortState xmlns:xlrd2="http://schemas.microsoft.com/office/spreadsheetml/2017/richdata2" ref="A2:E833">
    <sortCondition ref="A1:A833"/>
  </sortState>
  <tableColumns count="10">
    <tableColumn id="1" xr3:uid="{7E2D9722-C99A-4D79-AD8A-A4AF24D31B15}" name="DATE" dataDxfId="48" totalsRowDxfId="47"/>
    <tableColumn id="7" xr3:uid="{304B12AC-0228-4F17-A98A-1CAA20F1E66F}" name="CUSTOMER NAME" dataDxfId="46" totalsRowDxfId="45"/>
    <tableColumn id="4" xr3:uid="{ADAE3F09-9DD0-4996-A8A9-A560ACE428D0}" name="PRODUCT" dataDxfId="44" totalsRowDxfId="43"/>
    <tableColumn id="6" xr3:uid="{D84FA6C2-6488-41F6-803C-EF2DB5E1BB3C}" name="UNIT PRICE ($)" dataDxfId="42" totalsRowDxfId="41" dataCellStyle="Comma" totalsRowCellStyle="Comma"/>
    <tableColumn id="2" xr3:uid="{3D21C161-3520-4EEB-95C2-BC89A67F811B}" name="QUANTITY" dataDxfId="40" totalsRowDxfId="39"/>
    <tableColumn id="3" xr3:uid="{91A4446C-494F-49BD-AB12-8D7505852E8E}" name="ACTUAL SALES" dataDxfId="26">
      <calculatedColumnFormula>InputData[[#This Row],[UNIT PRICE ($)]]*InputData[[#This Row],[QUANTITY]]</calculatedColumnFormula>
    </tableColumn>
    <tableColumn id="5" xr3:uid="{35918A9D-6372-4C87-A901-E91B29912935}" name="COUNTRY" dataDxfId="25">
      <calculatedColumnFormula>VLOOKUP(InputData[[#This Row],[CUSTOMER NAME]],Country[#All],2,0)</calculatedColumnFormula>
    </tableColumn>
    <tableColumn id="8" xr3:uid="{715A1FB2-3C15-4880-8831-0E636C5F1077}" name="REGION" dataDxfId="24">
      <calculatedColumnFormula>VLOOKUP(InputData[[#This Row],[CUSTOMER NAME]],Country[#All],3,0)</calculatedColumnFormula>
    </tableColumn>
    <tableColumn id="9" xr3:uid="{83B8A924-FA2C-48EE-9754-764FD5C44616}" name="MONTH" dataDxfId="23">
      <calculatedColumnFormula>TEXT(InputData[[#This Row],[DATE]],"mmm")</calculatedColumnFormula>
    </tableColumn>
    <tableColumn id="10" xr3:uid="{15AE9C2B-004E-4520-BACB-75F8FFC9AA39}" name="WEEK" dataDxfId="22">
      <calculatedColumnFormula>WEEKNUM(InputData[[#This Row],[DATE]])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BB270-77F6-4E17-A54F-2B5D93A43B86}">
  <dimension ref="A1:F14"/>
  <sheetViews>
    <sheetView workbookViewId="0">
      <selection activeCell="B11" sqref="B11"/>
    </sheetView>
  </sheetViews>
  <sheetFormatPr defaultRowHeight="14.4" x14ac:dyDescent="0.3"/>
  <sheetData>
    <row r="1" spans="1:6" ht="18.600000000000001" x14ac:dyDescent="0.45">
      <c r="A1" s="11" t="s">
        <v>129</v>
      </c>
      <c r="B1" s="11"/>
      <c r="C1" s="11"/>
      <c r="D1" s="11"/>
      <c r="E1" s="11"/>
    </row>
    <row r="2" spans="1:6" ht="18.600000000000001" x14ac:dyDescent="0.45">
      <c r="A2" s="12"/>
      <c r="B2" s="12"/>
      <c r="C2" s="12"/>
      <c r="D2" s="12"/>
      <c r="E2" s="12"/>
    </row>
    <row r="3" spans="1:6" ht="18.600000000000001" x14ac:dyDescent="0.45">
      <c r="A3" s="11" t="s">
        <v>130</v>
      </c>
      <c r="B3" s="11"/>
      <c r="C3" s="11"/>
      <c r="D3" s="11"/>
      <c r="E3" s="11"/>
    </row>
    <row r="4" spans="1:6" ht="18.600000000000001" x14ac:dyDescent="0.45">
      <c r="A4" s="12"/>
      <c r="B4" s="12"/>
      <c r="C4" s="12"/>
      <c r="D4" s="12"/>
      <c r="E4" s="12"/>
      <c r="F4" s="12"/>
    </row>
    <row r="5" spans="1:6" ht="18.600000000000001" x14ac:dyDescent="0.45">
      <c r="A5" s="11" t="s">
        <v>131</v>
      </c>
      <c r="B5" s="11"/>
      <c r="C5" s="11"/>
      <c r="D5" s="11"/>
      <c r="E5" s="11"/>
    </row>
    <row r="6" spans="1:6" ht="18.600000000000001" x14ac:dyDescent="0.45">
      <c r="A6" s="12"/>
      <c r="B6" s="12"/>
      <c r="C6" s="12"/>
      <c r="D6" s="12"/>
      <c r="E6" s="12"/>
    </row>
    <row r="7" spans="1:6" ht="18.600000000000001" x14ac:dyDescent="0.45">
      <c r="A7" s="11" t="s">
        <v>132</v>
      </c>
      <c r="B7" s="11"/>
      <c r="C7" s="11"/>
      <c r="D7" s="11"/>
      <c r="E7" s="11"/>
    </row>
    <row r="8" spans="1:6" ht="18.600000000000001" x14ac:dyDescent="0.45">
      <c r="A8" s="12"/>
      <c r="B8" s="12"/>
      <c r="C8" s="12"/>
      <c r="D8" s="12"/>
      <c r="E8" s="12"/>
    </row>
    <row r="9" spans="1:6" ht="18.600000000000001" x14ac:dyDescent="0.45">
      <c r="A9" s="11" t="s">
        <v>133</v>
      </c>
      <c r="B9" s="11"/>
      <c r="C9" s="11"/>
      <c r="D9" s="11"/>
      <c r="E9" s="11"/>
    </row>
    <row r="10" spans="1:6" ht="18.600000000000001" x14ac:dyDescent="0.45">
      <c r="A10" s="12"/>
      <c r="B10" s="12"/>
      <c r="C10" s="12"/>
      <c r="D10" s="12"/>
      <c r="E10" s="12"/>
    </row>
    <row r="11" spans="1:6" ht="18.600000000000001" x14ac:dyDescent="0.45">
      <c r="A11" s="11" t="s">
        <v>134</v>
      </c>
      <c r="B11" s="11"/>
      <c r="C11" s="11"/>
      <c r="D11" s="11"/>
      <c r="E11" s="11"/>
    </row>
    <row r="12" spans="1:6" ht="18.600000000000001" x14ac:dyDescent="0.45">
      <c r="A12" s="12"/>
      <c r="B12" s="12"/>
      <c r="C12" s="12"/>
      <c r="D12" s="12"/>
      <c r="E12" s="12"/>
    </row>
    <row r="13" spans="1:6" ht="18.600000000000001" x14ac:dyDescent="0.45">
      <c r="A13" s="11" t="s">
        <v>135</v>
      </c>
      <c r="B13" s="11"/>
      <c r="C13" s="11"/>
      <c r="D13" s="11"/>
      <c r="E13" s="11"/>
    </row>
    <row r="14" spans="1:6" ht="18.600000000000001" x14ac:dyDescent="0.45">
      <c r="A14" s="12"/>
      <c r="B14" s="12"/>
      <c r="C14" s="12"/>
      <c r="D14" s="12"/>
      <c r="E14"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workbookViewId="0">
      <selection activeCell="E1" activeCellId="2" sqref="B1:B13 C1:C13 E1:F13"/>
    </sheetView>
  </sheetViews>
  <sheetFormatPr defaultRowHeight="14.4" x14ac:dyDescent="0.3"/>
  <cols>
    <col min="1" max="1" width="11.33203125" bestFit="1" customWidth="1"/>
    <col min="2" max="2" width="16.6640625" customWidth="1"/>
    <col min="3" max="3" width="13.5546875" bestFit="1" customWidth="1"/>
    <col min="4" max="4" width="13.44140625" bestFit="1" customWidth="1"/>
  </cols>
  <sheetData>
    <row r="1" spans="1:6" x14ac:dyDescent="0.3">
      <c r="A1" s="8" t="s">
        <v>119</v>
      </c>
      <c r="B1" s="8" t="s">
        <v>118</v>
      </c>
      <c r="C1" s="8" t="s">
        <v>107</v>
      </c>
      <c r="D1" s="8" t="s">
        <v>136</v>
      </c>
      <c r="E1" s="8" t="s">
        <v>144</v>
      </c>
      <c r="F1" s="8" t="s">
        <v>145</v>
      </c>
    </row>
    <row r="2" spans="1:6" x14ac:dyDescent="0.3">
      <c r="A2" s="9">
        <v>1</v>
      </c>
      <c r="B2" s="9" t="s">
        <v>47</v>
      </c>
      <c r="C2" s="10">
        <v>90000</v>
      </c>
      <c r="D2" s="19">
        <f>VLOOKUP(TargetData[[#This Row],[Month Name]],Pivot!D4:E15, 2,0)</f>
        <v>48850.920000000013</v>
      </c>
      <c r="E2" s="19">
        <f>IF(TargetData[[#This Row],[ACTUAL SALES]]&lt;TargetData[[#This Row],[Target ($)]],TargetData[[#This Row],[ACTUAL SALES]],NA())</f>
        <v>48850.920000000013</v>
      </c>
      <c r="F2" s="19" t="e">
        <f>IF(TargetData[[#This Row],[ACTUAL SALES]]&gt;TargetData[[#This Row],[Target ($)]],TargetData[[#This Row],[ACTUAL SALES]],NA())</f>
        <v>#N/A</v>
      </c>
    </row>
    <row r="3" spans="1:6" x14ac:dyDescent="0.3">
      <c r="A3" s="9">
        <v>2</v>
      </c>
      <c r="B3" s="9" t="s">
        <v>48</v>
      </c>
      <c r="C3" s="10">
        <v>100000</v>
      </c>
      <c r="D3" s="19">
        <f>VLOOKUP(TargetData[[#This Row],[Month Name]],Pivot!D5:E16, 2,0)</f>
        <v>59676.060000000019</v>
      </c>
      <c r="E3" s="19">
        <f>IF(TargetData[[#This Row],[ACTUAL SALES]]&lt;TargetData[[#This Row],[Target ($)]],TargetData[[#This Row],[ACTUAL SALES]],NA())</f>
        <v>59676.060000000019</v>
      </c>
      <c r="F3" s="19" t="e">
        <f>IF(TargetData[[#This Row],[ACTUAL SALES]]&gt;TargetData[[#This Row],[Target ($)]],TargetData[[#This Row],[ACTUAL SALES]],NA())</f>
        <v>#N/A</v>
      </c>
    </row>
    <row r="4" spans="1:6" x14ac:dyDescent="0.3">
      <c r="A4" s="9">
        <v>3</v>
      </c>
      <c r="B4" s="9" t="s">
        <v>49</v>
      </c>
      <c r="C4" s="10">
        <v>100000</v>
      </c>
      <c r="D4" s="19">
        <f>VLOOKUP(TargetData[[#This Row],[Month Name]],Pivot!D6:E17, 2,0)</f>
        <v>53017.209999999992</v>
      </c>
      <c r="E4" s="19">
        <f>IF(TargetData[[#This Row],[ACTUAL SALES]]&lt;TargetData[[#This Row],[Target ($)]],TargetData[[#This Row],[ACTUAL SALES]],NA())</f>
        <v>53017.209999999992</v>
      </c>
      <c r="F4" s="19" t="e">
        <f>IF(TargetData[[#This Row],[ACTUAL SALES]]&gt;TargetData[[#This Row],[Target ($)]],TargetData[[#This Row],[ACTUAL SALES]],NA())</f>
        <v>#N/A</v>
      </c>
    </row>
    <row r="5" spans="1:6" x14ac:dyDescent="0.3">
      <c r="A5" s="9">
        <v>4</v>
      </c>
      <c r="B5" s="9" t="s">
        <v>50</v>
      </c>
      <c r="C5" s="10">
        <v>100000</v>
      </c>
      <c r="D5" s="19">
        <f>VLOOKUP(TargetData[[#This Row],[Month Name]],Pivot!D7:E18, 2,0)</f>
        <v>33394.99</v>
      </c>
      <c r="E5" s="19">
        <f>IF(TargetData[[#This Row],[ACTUAL SALES]]&lt;TargetData[[#This Row],[Target ($)]],TargetData[[#This Row],[ACTUAL SALES]],NA())</f>
        <v>33394.99</v>
      </c>
      <c r="F5" s="19" t="e">
        <f>IF(TargetData[[#This Row],[ACTUAL SALES]]&gt;TargetData[[#This Row],[Target ($)]],TargetData[[#This Row],[ACTUAL SALES]],NA())</f>
        <v>#N/A</v>
      </c>
    </row>
    <row r="6" spans="1:6" x14ac:dyDescent="0.3">
      <c r="A6" s="9">
        <v>5</v>
      </c>
      <c r="B6" s="9" t="s">
        <v>51</v>
      </c>
      <c r="C6" s="10">
        <v>90000</v>
      </c>
      <c r="D6" s="19">
        <f>VLOOKUP(TargetData[[#This Row],[Month Name]],Pivot!D8:E19, 2,0)</f>
        <v>29617.099999999995</v>
      </c>
      <c r="E6" s="19">
        <f>IF(TargetData[[#This Row],[ACTUAL SALES]]&lt;TargetData[[#This Row],[Target ($)]],TargetData[[#This Row],[ACTUAL SALES]],NA())</f>
        <v>29617.099999999995</v>
      </c>
      <c r="F6" s="19" t="e">
        <f>IF(TargetData[[#This Row],[ACTUAL SALES]]&gt;TargetData[[#This Row],[Target ($)]],TargetData[[#This Row],[ACTUAL SALES]],NA())</f>
        <v>#N/A</v>
      </c>
    </row>
    <row r="7" spans="1:6" x14ac:dyDescent="0.3">
      <c r="A7" s="9">
        <v>6</v>
      </c>
      <c r="B7" s="9" t="s">
        <v>52</v>
      </c>
      <c r="C7" s="10">
        <v>90000</v>
      </c>
      <c r="D7" s="19">
        <f>VLOOKUP(TargetData[[#This Row],[Month Name]],Pivot!D9:E20, 2,0)</f>
        <v>46296.919999999991</v>
      </c>
      <c r="E7" s="19">
        <f>IF(TargetData[[#This Row],[ACTUAL SALES]]&lt;TargetData[[#This Row],[Target ($)]],TargetData[[#This Row],[ACTUAL SALES]],NA())</f>
        <v>46296.919999999991</v>
      </c>
      <c r="F7" s="19" t="e">
        <f>IF(TargetData[[#This Row],[ACTUAL SALES]]&gt;TargetData[[#This Row],[Target ($)]],TargetData[[#This Row],[ACTUAL SALES]],NA())</f>
        <v>#N/A</v>
      </c>
    </row>
    <row r="8" spans="1:6" x14ac:dyDescent="0.3">
      <c r="A8" s="9">
        <v>7</v>
      </c>
      <c r="B8" s="9" t="s">
        <v>53</v>
      </c>
      <c r="C8" s="10">
        <v>90000</v>
      </c>
      <c r="D8" s="19">
        <f>VLOOKUP(TargetData[[#This Row],[Month Name]],Pivot!D10:E21, 2,0)</f>
        <v>58085.65</v>
      </c>
      <c r="E8" s="19">
        <f>IF(TargetData[[#This Row],[ACTUAL SALES]]&lt;TargetData[[#This Row],[Target ($)]],TargetData[[#This Row],[ACTUAL SALES]],NA())</f>
        <v>58085.65</v>
      </c>
      <c r="F8" s="19" t="e">
        <f>IF(TargetData[[#This Row],[ACTUAL SALES]]&gt;TargetData[[#This Row],[Target ($)]],TargetData[[#This Row],[ACTUAL SALES]],NA())</f>
        <v>#N/A</v>
      </c>
    </row>
    <row r="9" spans="1:6" x14ac:dyDescent="0.3">
      <c r="A9" s="9">
        <v>8</v>
      </c>
      <c r="B9" s="9" t="s">
        <v>54</v>
      </c>
      <c r="C9" s="10">
        <v>90000</v>
      </c>
      <c r="D9" s="19">
        <f>VLOOKUP(TargetData[[#This Row],[Month Name]],Pivot!D11:E22, 2,0)</f>
        <v>44380.58</v>
      </c>
      <c r="E9" s="19">
        <f>IF(TargetData[[#This Row],[ACTUAL SALES]]&lt;TargetData[[#This Row],[Target ($)]],TargetData[[#This Row],[ACTUAL SALES]],NA())</f>
        <v>44380.58</v>
      </c>
      <c r="F9" s="19" t="e">
        <f>IF(TargetData[[#This Row],[ACTUAL SALES]]&gt;TargetData[[#This Row],[Target ($)]],TargetData[[#This Row],[ACTUAL SALES]],NA())</f>
        <v>#N/A</v>
      </c>
    </row>
    <row r="10" spans="1:6" x14ac:dyDescent="0.3">
      <c r="A10" s="9">
        <v>9</v>
      </c>
      <c r="B10" s="9" t="s">
        <v>55</v>
      </c>
      <c r="C10" s="10">
        <v>90000</v>
      </c>
      <c r="D10" s="19">
        <f>VLOOKUP(TargetData[[#This Row],[Month Name]],Pivot!D12:E23, 2,0)</f>
        <v>37170.89</v>
      </c>
      <c r="E10" s="19">
        <f>IF(TargetData[[#This Row],[ACTUAL SALES]]&lt;TargetData[[#This Row],[Target ($)]],TargetData[[#This Row],[ACTUAL SALES]],NA())</f>
        <v>37170.89</v>
      </c>
      <c r="F10" s="19" t="e">
        <f>IF(TargetData[[#This Row],[ACTUAL SALES]]&gt;TargetData[[#This Row],[Target ($)]],TargetData[[#This Row],[ACTUAL SALES]],NA())</f>
        <v>#N/A</v>
      </c>
    </row>
    <row r="11" spans="1:6" x14ac:dyDescent="0.3">
      <c r="A11" s="9">
        <v>10</v>
      </c>
      <c r="B11" s="9" t="s">
        <v>56</v>
      </c>
      <c r="C11" s="10">
        <v>80000</v>
      </c>
      <c r="D11" s="19">
        <f>VLOOKUP(TargetData[[#This Row],[Month Name]],Pivot!D13:E24, 2,0)</f>
        <v>52967.489999999991</v>
      </c>
      <c r="E11" s="19">
        <f>IF(TargetData[[#This Row],[ACTUAL SALES]]&lt;TargetData[[#This Row],[Target ($)]],TargetData[[#This Row],[ACTUAL SALES]],NA())</f>
        <v>52967.489999999991</v>
      </c>
      <c r="F11" s="19" t="e">
        <f>IF(TargetData[[#This Row],[ACTUAL SALES]]&gt;TargetData[[#This Row],[Target ($)]],TargetData[[#This Row],[ACTUAL SALES]],NA())</f>
        <v>#N/A</v>
      </c>
    </row>
    <row r="12" spans="1:6" x14ac:dyDescent="0.3">
      <c r="A12" s="9">
        <v>11</v>
      </c>
      <c r="B12" s="9" t="s">
        <v>57</v>
      </c>
      <c r="C12" s="10">
        <v>80000</v>
      </c>
      <c r="D12" s="19">
        <f>VLOOKUP(TargetData[[#This Row],[Month Name]],Pivot!D14:E25, 2,0)</f>
        <v>29470.000000000004</v>
      </c>
      <c r="E12" s="19">
        <f>IF(TargetData[[#This Row],[ACTUAL SALES]]&lt;TargetData[[#This Row],[Target ($)]],TargetData[[#This Row],[ACTUAL SALES]],NA())</f>
        <v>29470.000000000004</v>
      </c>
      <c r="F12" s="19" t="e">
        <f>IF(TargetData[[#This Row],[ACTUAL SALES]]&gt;TargetData[[#This Row],[Target ($)]],TargetData[[#This Row],[ACTUAL SALES]],NA())</f>
        <v>#N/A</v>
      </c>
    </row>
    <row r="13" spans="1:6" x14ac:dyDescent="0.3">
      <c r="A13" s="9">
        <v>12</v>
      </c>
      <c r="B13" s="9" t="s">
        <v>58</v>
      </c>
      <c r="C13" s="10">
        <v>80000</v>
      </c>
      <c r="D13" s="19">
        <f>VLOOKUP(TargetData[[#This Row],[Month Name]],Pivot!D15:E26, 2,0)</f>
        <v>38647.80999999999</v>
      </c>
      <c r="E13" s="19">
        <f>IF(TargetData[[#This Row],[ACTUAL SALES]]&lt;TargetData[[#This Row],[Target ($)]],TargetData[[#This Row],[ACTUAL SALES]],NA())</f>
        <v>38647.80999999999</v>
      </c>
      <c r="F13" s="19" t="e">
        <f>IF(TargetData[[#This Row],[ACTUAL SALES]]&gt;TargetData[[#This Row],[Target ($)]],TargetData[[#This Row],[ACTUAL SALES]],NA())</f>
        <v>#N/A</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topLeftCell="A21" zoomScaleNormal="100" workbookViewId="0">
      <selection activeCell="E5" sqref="E5"/>
    </sheetView>
  </sheetViews>
  <sheetFormatPr defaultColWidth="8.88671875" defaultRowHeight="14.4" x14ac:dyDescent="0.3"/>
  <cols>
    <col min="1" max="1" width="20.6640625" style="3" customWidth="1"/>
    <col min="2" max="2" width="22.6640625" style="3" customWidth="1"/>
    <col min="3" max="3" width="15" style="3" customWidth="1"/>
    <col min="4" max="16384" width="8.88671875" style="3"/>
  </cols>
  <sheetData>
    <row r="1" spans="1:3" x14ac:dyDescent="0.3">
      <c r="A1" s="8" t="s">
        <v>106</v>
      </c>
      <c r="B1" s="8" t="s">
        <v>105</v>
      </c>
      <c r="C1" s="8" t="s">
        <v>120</v>
      </c>
    </row>
    <row r="2" spans="1:3" x14ac:dyDescent="0.3">
      <c r="A2" s="5" t="s">
        <v>60</v>
      </c>
      <c r="B2" s="3" t="s">
        <v>98</v>
      </c>
      <c r="C2" s="3" t="s">
        <v>127</v>
      </c>
    </row>
    <row r="3" spans="1:3" x14ac:dyDescent="0.3">
      <c r="A3" s="5" t="s">
        <v>61</v>
      </c>
      <c r="B3" s="3" t="s">
        <v>90</v>
      </c>
      <c r="C3" s="3" t="s">
        <v>127</v>
      </c>
    </row>
    <row r="4" spans="1:3" x14ac:dyDescent="0.3">
      <c r="A4" s="5" t="s">
        <v>62</v>
      </c>
      <c r="B4" s="3" t="s">
        <v>95</v>
      </c>
      <c r="C4" s="3" t="s">
        <v>124</v>
      </c>
    </row>
    <row r="5" spans="1:3" x14ac:dyDescent="0.3">
      <c r="A5" s="5" t="s">
        <v>63</v>
      </c>
      <c r="B5" s="3" t="s">
        <v>101</v>
      </c>
      <c r="C5" s="3" t="s">
        <v>127</v>
      </c>
    </row>
    <row r="6" spans="1:3" x14ac:dyDescent="0.3">
      <c r="A6" s="5" t="s">
        <v>64</v>
      </c>
      <c r="B6" s="3" t="s">
        <v>95</v>
      </c>
      <c r="C6" s="3" t="s">
        <v>124</v>
      </c>
    </row>
    <row r="7" spans="1:3" x14ac:dyDescent="0.3">
      <c r="A7" s="5" t="s">
        <v>65</v>
      </c>
      <c r="B7" s="3" t="s">
        <v>99</v>
      </c>
      <c r="C7" s="3" t="s">
        <v>127</v>
      </c>
    </row>
    <row r="8" spans="1:3" x14ac:dyDescent="0.3">
      <c r="A8" s="5" t="s">
        <v>66</v>
      </c>
      <c r="B8" s="3" t="s">
        <v>96</v>
      </c>
      <c r="C8" s="3" t="s">
        <v>127</v>
      </c>
    </row>
    <row r="9" spans="1:3" x14ac:dyDescent="0.3">
      <c r="A9" s="5" t="s">
        <v>67</v>
      </c>
      <c r="B9" s="3" t="s">
        <v>103</v>
      </c>
      <c r="C9" s="3" t="s">
        <v>127</v>
      </c>
    </row>
    <row r="10" spans="1:3" x14ac:dyDescent="0.3">
      <c r="A10" s="5" t="s">
        <v>68</v>
      </c>
      <c r="B10" s="3" t="s">
        <v>100</v>
      </c>
      <c r="C10" s="3" t="s">
        <v>127</v>
      </c>
    </row>
    <row r="11" spans="1:3" x14ac:dyDescent="0.3">
      <c r="A11" s="5" t="s">
        <v>69</v>
      </c>
      <c r="B11" s="3" t="s">
        <v>95</v>
      </c>
      <c r="C11" s="3" t="s">
        <v>125</v>
      </c>
    </row>
    <row r="12" spans="1:3" x14ac:dyDescent="0.3">
      <c r="A12" s="5" t="s">
        <v>70</v>
      </c>
      <c r="B12" s="3" t="s">
        <v>97</v>
      </c>
      <c r="C12" s="3" t="s">
        <v>127</v>
      </c>
    </row>
    <row r="13" spans="1:3" x14ac:dyDescent="0.3">
      <c r="A13" s="5" t="s">
        <v>71</v>
      </c>
      <c r="B13" s="3" t="s">
        <v>95</v>
      </c>
      <c r="C13" s="3" t="s">
        <v>121</v>
      </c>
    </row>
    <row r="14" spans="1:3" x14ac:dyDescent="0.3">
      <c r="A14" s="5" t="s">
        <v>72</v>
      </c>
      <c r="B14" s="3" t="s">
        <v>91</v>
      </c>
      <c r="C14" s="3" t="s">
        <v>127</v>
      </c>
    </row>
    <row r="15" spans="1:3" x14ac:dyDescent="0.3">
      <c r="A15" s="5" t="s">
        <v>73</v>
      </c>
      <c r="B15" s="3" t="s">
        <v>95</v>
      </c>
      <c r="C15" s="3" t="s">
        <v>122</v>
      </c>
    </row>
    <row r="16" spans="1:3" x14ac:dyDescent="0.3">
      <c r="A16" s="5" t="s">
        <v>74</v>
      </c>
      <c r="B16" s="3" t="s">
        <v>91</v>
      </c>
      <c r="C16" s="3" t="s">
        <v>127</v>
      </c>
    </row>
    <row r="17" spans="1:3" x14ac:dyDescent="0.3">
      <c r="A17" s="5" t="s">
        <v>75</v>
      </c>
      <c r="B17" s="3" t="s">
        <v>100</v>
      </c>
      <c r="C17" s="3" t="s">
        <v>127</v>
      </c>
    </row>
    <row r="18" spans="1:3" x14ac:dyDescent="0.3">
      <c r="A18" s="5" t="s">
        <v>76</v>
      </c>
      <c r="B18" s="3" t="s">
        <v>101</v>
      </c>
      <c r="C18" s="3" t="s">
        <v>127</v>
      </c>
    </row>
    <row r="19" spans="1:3" x14ac:dyDescent="0.3">
      <c r="A19" s="5" t="s">
        <v>77</v>
      </c>
      <c r="B19" s="3" t="s">
        <v>95</v>
      </c>
      <c r="C19" s="3" t="s">
        <v>126</v>
      </c>
    </row>
    <row r="20" spans="1:3" x14ac:dyDescent="0.3">
      <c r="A20" s="5" t="s">
        <v>78</v>
      </c>
      <c r="B20" s="3" t="s">
        <v>95</v>
      </c>
      <c r="C20" s="3" t="s">
        <v>121</v>
      </c>
    </row>
    <row r="21" spans="1:3" x14ac:dyDescent="0.3">
      <c r="A21" s="5" t="s">
        <v>79</v>
      </c>
      <c r="B21" s="3" t="s">
        <v>103</v>
      </c>
      <c r="C21" s="3" t="s">
        <v>127</v>
      </c>
    </row>
    <row r="22" spans="1:3" x14ac:dyDescent="0.3">
      <c r="A22" s="5" t="s">
        <v>80</v>
      </c>
      <c r="B22" s="3" t="s">
        <v>102</v>
      </c>
      <c r="C22" s="3" t="s">
        <v>127</v>
      </c>
    </row>
    <row r="23" spans="1:3" x14ac:dyDescent="0.3">
      <c r="A23" s="5" t="s">
        <v>81</v>
      </c>
      <c r="B23" s="3" t="s">
        <v>95</v>
      </c>
      <c r="C23" s="3" t="s">
        <v>122</v>
      </c>
    </row>
    <row r="24" spans="1:3" x14ac:dyDescent="0.3">
      <c r="A24" s="5" t="s">
        <v>82</v>
      </c>
      <c r="B24" s="3" t="s">
        <v>95</v>
      </c>
      <c r="C24" s="3" t="s">
        <v>126</v>
      </c>
    </row>
    <row r="25" spans="1:3" x14ac:dyDescent="0.3">
      <c r="A25" s="5" t="s">
        <v>83</v>
      </c>
      <c r="B25" s="3" t="s">
        <v>95</v>
      </c>
      <c r="C25" s="3" t="s">
        <v>123</v>
      </c>
    </row>
    <row r="26" spans="1:3" x14ac:dyDescent="0.3">
      <c r="A26" s="5" t="s">
        <v>84</v>
      </c>
      <c r="B26" s="3" t="s">
        <v>92</v>
      </c>
      <c r="C26" s="3" t="s">
        <v>127</v>
      </c>
    </row>
    <row r="27" spans="1:3" x14ac:dyDescent="0.3">
      <c r="A27" s="5" t="s">
        <v>85</v>
      </c>
      <c r="B27" s="3" t="s">
        <v>95</v>
      </c>
      <c r="C27" s="3" t="s">
        <v>124</v>
      </c>
    </row>
    <row r="28" spans="1:3" x14ac:dyDescent="0.3">
      <c r="A28" s="5" t="s">
        <v>86</v>
      </c>
      <c r="B28" s="3" t="s">
        <v>95</v>
      </c>
      <c r="C28" s="3" t="s">
        <v>125</v>
      </c>
    </row>
    <row r="29" spans="1:3" x14ac:dyDescent="0.3">
      <c r="A29" s="5" t="s">
        <v>87</v>
      </c>
      <c r="B29" s="3" t="s">
        <v>93</v>
      </c>
      <c r="C29" s="3" t="s">
        <v>127</v>
      </c>
    </row>
    <row r="30" spans="1:3" x14ac:dyDescent="0.3">
      <c r="A30" s="5" t="s">
        <v>88</v>
      </c>
      <c r="B30" s="3" t="s">
        <v>95</v>
      </c>
      <c r="C30" s="3" t="s">
        <v>125</v>
      </c>
    </row>
    <row r="31" spans="1:3" x14ac:dyDescent="0.3">
      <c r="A31" s="5" t="s">
        <v>89</v>
      </c>
      <c r="B31" s="3" t="s">
        <v>97</v>
      </c>
      <c r="C31" s="3" t="s">
        <v>127</v>
      </c>
    </row>
    <row r="32" spans="1:3" x14ac:dyDescent="0.3">
      <c r="A32" s="5" t="s">
        <v>108</v>
      </c>
      <c r="B32" s="3" t="s">
        <v>95</v>
      </c>
      <c r="C32" s="3" t="s">
        <v>123</v>
      </c>
    </row>
    <row r="33" spans="1:3" x14ac:dyDescent="0.3">
      <c r="A33" s="5" t="s">
        <v>109</v>
      </c>
      <c r="B33" s="3" t="s">
        <v>99</v>
      </c>
      <c r="C33" s="3" t="s">
        <v>127</v>
      </c>
    </row>
    <row r="34" spans="1:3" x14ac:dyDescent="0.3">
      <c r="A34" s="5" t="s">
        <v>110</v>
      </c>
      <c r="B34" s="3" t="s">
        <v>95</v>
      </c>
      <c r="C34" s="3" t="s">
        <v>126</v>
      </c>
    </row>
    <row r="35" spans="1:3" x14ac:dyDescent="0.3">
      <c r="A35" s="5" t="s">
        <v>111</v>
      </c>
      <c r="B35" s="3" t="s">
        <v>95</v>
      </c>
      <c r="C35" s="3" t="s">
        <v>124</v>
      </c>
    </row>
    <row r="36" spans="1:3" x14ac:dyDescent="0.3">
      <c r="A36" s="5" t="s">
        <v>112</v>
      </c>
      <c r="B36" s="3" t="s">
        <v>95</v>
      </c>
      <c r="C36" s="3" t="s">
        <v>123</v>
      </c>
    </row>
    <row r="37" spans="1:3" x14ac:dyDescent="0.3">
      <c r="A37" s="5" t="s">
        <v>113</v>
      </c>
      <c r="B37" s="3" t="s">
        <v>99</v>
      </c>
      <c r="C37" s="3" t="s">
        <v>127</v>
      </c>
    </row>
    <row r="38" spans="1:3" x14ac:dyDescent="0.3">
      <c r="A38" s="5" t="s">
        <v>114</v>
      </c>
      <c r="B38" s="3" t="s">
        <v>104</v>
      </c>
      <c r="C38" s="3" t="s">
        <v>127</v>
      </c>
    </row>
    <row r="39" spans="1:3" x14ac:dyDescent="0.3">
      <c r="A39" s="5" t="s">
        <v>115</v>
      </c>
      <c r="B39" s="3" t="s">
        <v>95</v>
      </c>
      <c r="C39" s="3" t="s">
        <v>124</v>
      </c>
    </row>
    <row r="40" spans="1:3" x14ac:dyDescent="0.3">
      <c r="A40" s="5" t="s">
        <v>116</v>
      </c>
      <c r="B40" s="3" t="s">
        <v>94</v>
      </c>
      <c r="C40" s="3" t="s">
        <v>127</v>
      </c>
    </row>
    <row r="41" spans="1:3" x14ac:dyDescent="0.3">
      <c r="A41" s="5" t="s">
        <v>117</v>
      </c>
      <c r="B41" s="3" t="s">
        <v>104</v>
      </c>
      <c r="C41" s="3" t="s">
        <v>127</v>
      </c>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opLeftCell="A2" zoomScaleNormal="100" workbookViewId="0">
      <selection sqref="A1:J833"/>
    </sheetView>
  </sheetViews>
  <sheetFormatPr defaultColWidth="8.88671875" defaultRowHeight="14.4" x14ac:dyDescent="0.3"/>
  <cols>
    <col min="1" max="1" width="11.88671875" style="1" bestFit="1" customWidth="1"/>
    <col min="2" max="2" width="21" style="2" bestFit="1" customWidth="1"/>
    <col min="3" max="4" width="17.88671875" style="1" customWidth="1"/>
    <col min="5" max="5" width="16.33203125" style="1" bestFit="1" customWidth="1"/>
    <col min="6" max="6" width="13.44140625" style="1" bestFit="1" customWidth="1"/>
    <col min="7" max="7" width="21.5546875" style="1" bestFit="1" customWidth="1"/>
    <col min="8" max="8" width="9.21875" style="1" bestFit="1" customWidth="1"/>
    <col min="9" max="16384" width="8.88671875" style="1"/>
  </cols>
  <sheetData>
    <row r="1" spans="1:10" x14ac:dyDescent="0.3">
      <c r="A1" s="8" t="s">
        <v>45</v>
      </c>
      <c r="B1" s="8" t="s">
        <v>128</v>
      </c>
      <c r="C1" s="8" t="s">
        <v>0</v>
      </c>
      <c r="D1" s="8" t="s">
        <v>59</v>
      </c>
      <c r="E1" s="8" t="s">
        <v>46</v>
      </c>
      <c r="F1" s="8" t="s">
        <v>136</v>
      </c>
      <c r="G1" s="14" t="s">
        <v>137</v>
      </c>
      <c r="H1" s="14" t="s">
        <v>138</v>
      </c>
      <c r="I1" s="14" t="s">
        <v>139</v>
      </c>
      <c r="J1" s="14" t="s">
        <v>140</v>
      </c>
    </row>
    <row r="2" spans="1:10" x14ac:dyDescent="0.3">
      <c r="A2" s="4">
        <v>44197</v>
      </c>
      <c r="B2" s="5" t="s">
        <v>110</v>
      </c>
      <c r="C2" s="6" t="s">
        <v>24</v>
      </c>
      <c r="D2" s="7">
        <v>156.96</v>
      </c>
      <c r="E2" s="3">
        <v>9</v>
      </c>
      <c r="F2" s="13">
        <f>InputData[[#This Row],[UNIT PRICE ($)]]*InputData[[#This Row],[QUANTITY]]</f>
        <v>1412.64</v>
      </c>
      <c r="G2" s="13" t="str">
        <f>VLOOKUP(InputData[[#This Row],[CUSTOMER NAME]],Country[#All],2,0)</f>
        <v>India</v>
      </c>
      <c r="H2" s="15" t="str">
        <f>VLOOKUP(InputData[[#This Row],[CUSTOMER NAME]],Country[#All],3,0)</f>
        <v>Western</v>
      </c>
      <c r="I2" s="15" t="str">
        <f>TEXT(InputData[[#This Row],[DATE]],"mmm")</f>
        <v>Jan</v>
      </c>
      <c r="J2" s="15">
        <f>WEEKNUM(InputData[[#This Row],[DATE]])</f>
        <v>1</v>
      </c>
    </row>
    <row r="3" spans="1:10" x14ac:dyDescent="0.3">
      <c r="A3" s="4">
        <v>44197</v>
      </c>
      <c r="B3" s="5" t="s">
        <v>88</v>
      </c>
      <c r="C3" s="6" t="s">
        <v>22</v>
      </c>
      <c r="D3" s="7">
        <v>141.57</v>
      </c>
      <c r="E3" s="3">
        <v>1</v>
      </c>
      <c r="F3" s="13">
        <f>InputData[[#This Row],[UNIT PRICE ($)]]*InputData[[#This Row],[QUANTITY]]</f>
        <v>141.57</v>
      </c>
      <c r="G3" s="13" t="str">
        <f>VLOOKUP(InputData[[#This Row],[CUSTOMER NAME]],Country[#All],2,0)</f>
        <v>India</v>
      </c>
      <c r="H3" s="15" t="str">
        <f>VLOOKUP(InputData[[#This Row],[CUSTOMER NAME]],Country[#All],3,0)</f>
        <v>South</v>
      </c>
      <c r="I3" s="15" t="str">
        <f>TEXT(InputData[[#This Row],[DATE]],"mmm")</f>
        <v>Jan</v>
      </c>
      <c r="J3" s="15">
        <f>WEEKNUM(InputData[[#This Row],[DATE]])</f>
        <v>1</v>
      </c>
    </row>
    <row r="4" spans="1:10" x14ac:dyDescent="0.3">
      <c r="A4" s="4">
        <v>44198</v>
      </c>
      <c r="B4" s="5" t="s">
        <v>108</v>
      </c>
      <c r="C4" s="6" t="s">
        <v>38</v>
      </c>
      <c r="D4" s="7">
        <v>79.92</v>
      </c>
      <c r="E4" s="3">
        <v>15</v>
      </c>
      <c r="F4" s="13">
        <f>InputData[[#This Row],[UNIT PRICE ($)]]*InputData[[#This Row],[QUANTITY]]</f>
        <v>1198.8</v>
      </c>
      <c r="G4" s="13" t="str">
        <f>VLOOKUP(InputData[[#This Row],[CUSTOMER NAME]],Country[#All],2,0)</f>
        <v>India</v>
      </c>
      <c r="H4" s="15" t="str">
        <f>VLOOKUP(InputData[[#This Row],[CUSTOMER NAME]],Country[#All],3,0)</f>
        <v>North</v>
      </c>
      <c r="I4" s="15" t="str">
        <f>TEXT(InputData[[#This Row],[DATE]],"mmm")</f>
        <v>Jan</v>
      </c>
      <c r="J4" s="15">
        <f>WEEKNUM(InputData[[#This Row],[DATE]])</f>
        <v>1</v>
      </c>
    </row>
    <row r="5" spans="1:10" x14ac:dyDescent="0.3">
      <c r="A5" s="4">
        <v>44198</v>
      </c>
      <c r="B5" s="5" t="s">
        <v>62</v>
      </c>
      <c r="C5" s="6" t="s">
        <v>33</v>
      </c>
      <c r="D5" s="7">
        <v>119.7</v>
      </c>
      <c r="E5" s="3">
        <v>1</v>
      </c>
      <c r="F5" s="13">
        <f>InputData[[#This Row],[UNIT PRICE ($)]]*InputData[[#This Row],[QUANTITY]]</f>
        <v>119.7</v>
      </c>
      <c r="G5" s="13" t="str">
        <f>VLOOKUP(InputData[[#This Row],[CUSTOMER NAME]],Country[#All],2,0)</f>
        <v>India</v>
      </c>
      <c r="H5" s="15" t="str">
        <f>VLOOKUP(InputData[[#This Row],[CUSTOMER NAME]],Country[#All],3,0)</f>
        <v>Northeast</v>
      </c>
      <c r="I5" s="15" t="str">
        <f>TEXT(InputData[[#This Row],[DATE]],"mmm")</f>
        <v>Jan</v>
      </c>
      <c r="J5" s="15">
        <f>WEEKNUM(InputData[[#This Row],[DATE]])</f>
        <v>1</v>
      </c>
    </row>
    <row r="6" spans="1:10" x14ac:dyDescent="0.3">
      <c r="A6" s="4">
        <v>44198</v>
      </c>
      <c r="B6" s="5" t="s">
        <v>64</v>
      </c>
      <c r="C6" s="6" t="s">
        <v>15</v>
      </c>
      <c r="D6" s="7">
        <v>15.719999999999999</v>
      </c>
      <c r="E6" s="3">
        <v>2</v>
      </c>
      <c r="F6" s="13">
        <f>InputData[[#This Row],[UNIT PRICE ($)]]*InputData[[#This Row],[QUANTITY]]</f>
        <v>31.439999999999998</v>
      </c>
      <c r="G6" s="13" t="str">
        <f>VLOOKUP(InputData[[#This Row],[CUSTOMER NAME]],Country[#All],2,0)</f>
        <v>India</v>
      </c>
      <c r="H6" s="15" t="str">
        <f>VLOOKUP(InputData[[#This Row],[CUSTOMER NAME]],Country[#All],3,0)</f>
        <v>Northeast</v>
      </c>
      <c r="I6" s="15" t="str">
        <f>TEXT(InputData[[#This Row],[DATE]],"mmm")</f>
        <v>Jan</v>
      </c>
      <c r="J6" s="15">
        <f>WEEKNUM(InputData[[#This Row],[DATE]])</f>
        <v>1</v>
      </c>
    </row>
    <row r="7" spans="1:10" x14ac:dyDescent="0.3">
      <c r="A7" s="4">
        <v>44198</v>
      </c>
      <c r="B7" s="5" t="s">
        <v>112</v>
      </c>
      <c r="C7" s="6" t="s">
        <v>10</v>
      </c>
      <c r="D7" s="7">
        <v>164.28</v>
      </c>
      <c r="E7" s="3">
        <v>7</v>
      </c>
      <c r="F7" s="13">
        <f>InputData[[#This Row],[UNIT PRICE ($)]]*InputData[[#This Row],[QUANTITY]]</f>
        <v>1149.96</v>
      </c>
      <c r="G7" s="13" t="str">
        <f>VLOOKUP(InputData[[#This Row],[CUSTOMER NAME]],Country[#All],2,0)</f>
        <v>India</v>
      </c>
      <c r="H7" s="15" t="str">
        <f>VLOOKUP(InputData[[#This Row],[CUSTOMER NAME]],Country[#All],3,0)</f>
        <v>North</v>
      </c>
      <c r="I7" s="15" t="str">
        <f>TEXT(InputData[[#This Row],[DATE]],"mmm")</f>
        <v>Jan</v>
      </c>
      <c r="J7" s="15">
        <f>WEEKNUM(InputData[[#This Row],[DATE]])</f>
        <v>1</v>
      </c>
    </row>
    <row r="8" spans="1:10" x14ac:dyDescent="0.3">
      <c r="A8" s="4">
        <v>44198</v>
      </c>
      <c r="B8" s="5" t="s">
        <v>115</v>
      </c>
      <c r="C8" s="6" t="s">
        <v>13</v>
      </c>
      <c r="D8" s="7">
        <v>122.08</v>
      </c>
      <c r="E8" s="3">
        <v>6</v>
      </c>
      <c r="F8" s="13">
        <f>InputData[[#This Row],[UNIT PRICE ($)]]*InputData[[#This Row],[QUANTITY]]</f>
        <v>732.48</v>
      </c>
      <c r="G8" s="13" t="str">
        <f>VLOOKUP(InputData[[#This Row],[CUSTOMER NAME]],Country[#All],2,0)</f>
        <v>India</v>
      </c>
      <c r="H8" s="15" t="str">
        <f>VLOOKUP(InputData[[#This Row],[CUSTOMER NAME]],Country[#All],3,0)</f>
        <v>Northeast</v>
      </c>
      <c r="I8" s="15" t="str">
        <f>TEXT(InputData[[#This Row],[DATE]],"mmm")</f>
        <v>Jan</v>
      </c>
      <c r="J8" s="15">
        <f>WEEKNUM(InputData[[#This Row],[DATE]])</f>
        <v>1</v>
      </c>
    </row>
    <row r="9" spans="1:10" x14ac:dyDescent="0.3">
      <c r="A9" s="4">
        <v>44198</v>
      </c>
      <c r="B9" s="5" t="s">
        <v>116</v>
      </c>
      <c r="C9" s="6" t="s">
        <v>15</v>
      </c>
      <c r="D9" s="7">
        <v>15.719999999999999</v>
      </c>
      <c r="E9" s="3">
        <v>25</v>
      </c>
      <c r="F9" s="13">
        <f>InputData[[#This Row],[UNIT PRICE ($)]]*InputData[[#This Row],[QUANTITY]]</f>
        <v>393</v>
      </c>
      <c r="G9" s="13" t="str">
        <f>VLOOKUP(InputData[[#This Row],[CUSTOMER NAME]],Country[#All],2,0)</f>
        <v>Germany</v>
      </c>
      <c r="H9" s="15" t="str">
        <f>VLOOKUP(InputData[[#This Row],[CUSTOMER NAME]],Country[#All],3,0)</f>
        <v>Export</v>
      </c>
      <c r="I9" s="15" t="str">
        <f>TEXT(InputData[[#This Row],[DATE]],"mmm")</f>
        <v>Jan</v>
      </c>
      <c r="J9" s="15">
        <f>WEEKNUM(InputData[[#This Row],[DATE]])</f>
        <v>1</v>
      </c>
    </row>
    <row r="10" spans="1:10" x14ac:dyDescent="0.3">
      <c r="A10" s="4">
        <v>44199</v>
      </c>
      <c r="B10" s="5" t="s">
        <v>111</v>
      </c>
      <c r="C10" s="6" t="s">
        <v>14</v>
      </c>
      <c r="D10" s="7">
        <v>146.72</v>
      </c>
      <c r="E10" s="3">
        <v>21</v>
      </c>
      <c r="F10" s="13">
        <f>InputData[[#This Row],[UNIT PRICE ($)]]*InputData[[#This Row],[QUANTITY]]</f>
        <v>3081.12</v>
      </c>
      <c r="G10" s="13" t="str">
        <f>VLOOKUP(InputData[[#This Row],[CUSTOMER NAME]],Country[#All],2,0)</f>
        <v>India</v>
      </c>
      <c r="H10" s="15" t="str">
        <f>VLOOKUP(InputData[[#This Row],[CUSTOMER NAME]],Country[#All],3,0)</f>
        <v>Northeast</v>
      </c>
      <c r="I10" s="15" t="str">
        <f>TEXT(InputData[[#This Row],[DATE]],"mmm")</f>
        <v>Jan</v>
      </c>
      <c r="J10" s="15">
        <f>WEEKNUM(InputData[[#This Row],[DATE]])</f>
        <v>2</v>
      </c>
    </row>
    <row r="11" spans="1:10" x14ac:dyDescent="0.3">
      <c r="A11" s="4">
        <v>44199</v>
      </c>
      <c r="B11" s="5" t="s">
        <v>77</v>
      </c>
      <c r="C11" s="6" t="s">
        <v>43</v>
      </c>
      <c r="D11" s="7">
        <v>83.08</v>
      </c>
      <c r="E11" s="3">
        <v>9</v>
      </c>
      <c r="F11" s="13">
        <f>InputData[[#This Row],[UNIT PRICE ($)]]*InputData[[#This Row],[QUANTITY]]</f>
        <v>747.72</v>
      </c>
      <c r="G11" s="13" t="str">
        <f>VLOOKUP(InputData[[#This Row],[CUSTOMER NAME]],Country[#All],2,0)</f>
        <v>India</v>
      </c>
      <c r="H11" s="15" t="str">
        <f>VLOOKUP(InputData[[#This Row],[CUSTOMER NAME]],Country[#All],3,0)</f>
        <v>Western</v>
      </c>
      <c r="I11" s="15" t="str">
        <f>TEXT(InputData[[#This Row],[DATE]],"mmm")</f>
        <v>Jan</v>
      </c>
      <c r="J11" s="15">
        <f>WEEKNUM(InputData[[#This Row],[DATE]])</f>
        <v>2</v>
      </c>
    </row>
    <row r="12" spans="1:10" x14ac:dyDescent="0.3">
      <c r="A12" s="4">
        <v>44199</v>
      </c>
      <c r="B12" s="5" t="s">
        <v>79</v>
      </c>
      <c r="C12" s="6" t="s">
        <v>38</v>
      </c>
      <c r="D12" s="7">
        <v>79.92</v>
      </c>
      <c r="E12" s="3">
        <v>31</v>
      </c>
      <c r="F12" s="13">
        <f>InputData[[#This Row],[UNIT PRICE ($)]]*InputData[[#This Row],[QUANTITY]]</f>
        <v>2477.52</v>
      </c>
      <c r="G12" s="13" t="str">
        <f>VLOOKUP(InputData[[#This Row],[CUSTOMER NAME]],Country[#All],2,0)</f>
        <v>United Kingdom</v>
      </c>
      <c r="H12" s="15" t="str">
        <f>VLOOKUP(InputData[[#This Row],[CUSTOMER NAME]],Country[#All],3,0)</f>
        <v>Export</v>
      </c>
      <c r="I12" s="15" t="str">
        <f>TEXT(InputData[[#This Row],[DATE]],"mmm")</f>
        <v>Jan</v>
      </c>
      <c r="J12" s="15">
        <f>WEEKNUM(InputData[[#This Row],[DATE]])</f>
        <v>2</v>
      </c>
    </row>
    <row r="13" spans="1:10" x14ac:dyDescent="0.3">
      <c r="A13" s="4">
        <v>44199</v>
      </c>
      <c r="B13" s="5" t="s">
        <v>114</v>
      </c>
      <c r="C13" s="6" t="s">
        <v>4</v>
      </c>
      <c r="D13" s="7">
        <v>48.84</v>
      </c>
      <c r="E13" s="3">
        <v>5</v>
      </c>
      <c r="F13" s="13">
        <f>InputData[[#This Row],[UNIT PRICE ($)]]*InputData[[#This Row],[QUANTITY]]</f>
        <v>244.20000000000002</v>
      </c>
      <c r="G13" s="13" t="str">
        <f>VLOOKUP(InputData[[#This Row],[CUSTOMER NAME]],Country[#All],2,0)</f>
        <v>United States of America</v>
      </c>
      <c r="H13" s="15" t="str">
        <f>VLOOKUP(InputData[[#This Row],[CUSTOMER NAME]],Country[#All],3,0)</f>
        <v>Export</v>
      </c>
      <c r="I13" s="15" t="str">
        <f>TEXT(InputData[[#This Row],[DATE]],"mmm")</f>
        <v>Jan</v>
      </c>
      <c r="J13" s="15">
        <f>WEEKNUM(InputData[[#This Row],[DATE]])</f>
        <v>2</v>
      </c>
    </row>
    <row r="14" spans="1:10" x14ac:dyDescent="0.3">
      <c r="A14" s="4">
        <v>44200</v>
      </c>
      <c r="B14" s="5" t="s">
        <v>109</v>
      </c>
      <c r="C14" s="6" t="s">
        <v>29</v>
      </c>
      <c r="D14" s="7">
        <v>53.11</v>
      </c>
      <c r="E14" s="3">
        <v>1</v>
      </c>
      <c r="F14" s="13">
        <f>InputData[[#This Row],[UNIT PRICE ($)]]*InputData[[#This Row],[QUANTITY]]</f>
        <v>53.11</v>
      </c>
      <c r="G14" s="13" t="str">
        <f>VLOOKUP(InputData[[#This Row],[CUSTOMER NAME]],Country[#All],2,0)</f>
        <v>Pakistan</v>
      </c>
      <c r="H14" s="15" t="str">
        <f>VLOOKUP(InputData[[#This Row],[CUSTOMER NAME]],Country[#All],3,0)</f>
        <v>Export</v>
      </c>
      <c r="I14" s="15" t="str">
        <f>TEXT(InputData[[#This Row],[DATE]],"mmm")</f>
        <v>Jan</v>
      </c>
      <c r="J14" s="15">
        <f>WEEKNUM(InputData[[#This Row],[DATE]])</f>
        <v>2</v>
      </c>
    </row>
    <row r="15" spans="1:10" x14ac:dyDescent="0.3">
      <c r="A15" s="4">
        <v>44200</v>
      </c>
      <c r="B15" s="5" t="s">
        <v>68</v>
      </c>
      <c r="C15" s="6" t="s">
        <v>12</v>
      </c>
      <c r="D15" s="7">
        <v>94.17</v>
      </c>
      <c r="E15" s="3">
        <v>8</v>
      </c>
      <c r="F15" s="13">
        <f>InputData[[#This Row],[UNIT PRICE ($)]]*InputData[[#This Row],[QUANTITY]]</f>
        <v>753.36</v>
      </c>
      <c r="G15" s="13" t="str">
        <f>VLOOKUP(InputData[[#This Row],[CUSTOMER NAME]],Country[#All],2,0)</f>
        <v>Russia</v>
      </c>
      <c r="H15" s="15" t="str">
        <f>VLOOKUP(InputData[[#This Row],[CUSTOMER NAME]],Country[#All],3,0)</f>
        <v>Export</v>
      </c>
      <c r="I15" s="15" t="str">
        <f>TEXT(InputData[[#This Row],[DATE]],"mmm")</f>
        <v>Jan</v>
      </c>
      <c r="J15" s="15">
        <f>WEEKNUM(InputData[[#This Row],[DATE]])</f>
        <v>2</v>
      </c>
    </row>
    <row r="16" spans="1:10" x14ac:dyDescent="0.3">
      <c r="A16" s="4">
        <v>44200</v>
      </c>
      <c r="B16" s="5" t="s">
        <v>85</v>
      </c>
      <c r="C16" s="6" t="s">
        <v>35</v>
      </c>
      <c r="D16" s="7">
        <v>6.7</v>
      </c>
      <c r="E16" s="3">
        <v>12</v>
      </c>
      <c r="F16" s="13">
        <f>InputData[[#This Row],[UNIT PRICE ($)]]*InputData[[#This Row],[QUANTITY]]</f>
        <v>80.400000000000006</v>
      </c>
      <c r="G16" s="13" t="str">
        <f>VLOOKUP(InputData[[#This Row],[CUSTOMER NAME]],Country[#All],2,0)</f>
        <v>India</v>
      </c>
      <c r="H16" s="15" t="str">
        <f>VLOOKUP(InputData[[#This Row],[CUSTOMER NAME]],Country[#All],3,0)</f>
        <v>Northeast</v>
      </c>
      <c r="I16" s="15" t="str">
        <f>TEXT(InputData[[#This Row],[DATE]],"mmm")</f>
        <v>Jan</v>
      </c>
      <c r="J16" s="15">
        <f>WEEKNUM(InputData[[#This Row],[DATE]])</f>
        <v>2</v>
      </c>
    </row>
    <row r="17" spans="1:10" x14ac:dyDescent="0.3">
      <c r="A17" s="4">
        <v>44202</v>
      </c>
      <c r="B17" s="5" t="s">
        <v>65</v>
      </c>
      <c r="C17" s="6" t="s">
        <v>32</v>
      </c>
      <c r="D17" s="7">
        <v>117.48</v>
      </c>
      <c r="E17" s="3">
        <v>9</v>
      </c>
      <c r="F17" s="13">
        <f>InputData[[#This Row],[UNIT PRICE ($)]]*InputData[[#This Row],[QUANTITY]]</f>
        <v>1057.32</v>
      </c>
      <c r="G17" s="13" t="str">
        <f>VLOOKUP(InputData[[#This Row],[CUSTOMER NAME]],Country[#All],2,0)</f>
        <v>Pakistan</v>
      </c>
      <c r="H17" s="15" t="str">
        <f>VLOOKUP(InputData[[#This Row],[CUSTOMER NAME]],Country[#All],3,0)</f>
        <v>Export</v>
      </c>
      <c r="I17" s="15" t="str">
        <f>TEXT(InputData[[#This Row],[DATE]],"mmm")</f>
        <v>Jan</v>
      </c>
      <c r="J17" s="15">
        <f>WEEKNUM(InputData[[#This Row],[DATE]])</f>
        <v>2</v>
      </c>
    </row>
    <row r="18" spans="1:10" x14ac:dyDescent="0.3">
      <c r="A18" s="4">
        <v>44204</v>
      </c>
      <c r="B18" s="5" t="s">
        <v>68</v>
      </c>
      <c r="C18" s="6" t="s">
        <v>19</v>
      </c>
      <c r="D18" s="7">
        <v>210</v>
      </c>
      <c r="E18" s="3">
        <v>14</v>
      </c>
      <c r="F18" s="13">
        <f>InputData[[#This Row],[UNIT PRICE ($)]]*InputData[[#This Row],[QUANTITY]]</f>
        <v>2940</v>
      </c>
      <c r="G18" s="13" t="str">
        <f>VLOOKUP(InputData[[#This Row],[CUSTOMER NAME]],Country[#All],2,0)</f>
        <v>Russia</v>
      </c>
      <c r="H18" s="15" t="str">
        <f>VLOOKUP(InputData[[#This Row],[CUSTOMER NAME]],Country[#All],3,0)</f>
        <v>Export</v>
      </c>
      <c r="I18" s="15" t="str">
        <f>TEXT(InputData[[#This Row],[DATE]],"mmm")</f>
        <v>Jan</v>
      </c>
      <c r="J18" s="15">
        <f>WEEKNUM(InputData[[#This Row],[DATE]])</f>
        <v>2</v>
      </c>
    </row>
    <row r="19" spans="1:10" x14ac:dyDescent="0.3">
      <c r="A19" s="4">
        <v>44205</v>
      </c>
      <c r="B19" s="5" t="s">
        <v>60</v>
      </c>
      <c r="C19" s="6" t="s">
        <v>7</v>
      </c>
      <c r="D19" s="7">
        <v>47.730000000000004</v>
      </c>
      <c r="E19" s="3">
        <v>26</v>
      </c>
      <c r="F19" s="13">
        <f>InputData[[#This Row],[UNIT PRICE ($)]]*InputData[[#This Row],[QUANTITY]]</f>
        <v>1240.98</v>
      </c>
      <c r="G19" s="13" t="str">
        <f>VLOOKUP(InputData[[#This Row],[CUSTOMER NAME]],Country[#All],2,0)</f>
        <v>Nigeria</v>
      </c>
      <c r="H19" s="15" t="str">
        <f>VLOOKUP(InputData[[#This Row],[CUSTOMER NAME]],Country[#All],3,0)</f>
        <v>Export</v>
      </c>
      <c r="I19" s="15" t="str">
        <f>TEXT(InputData[[#This Row],[DATE]],"mmm")</f>
        <v>Jan</v>
      </c>
      <c r="J19" s="15">
        <f>WEEKNUM(InputData[[#This Row],[DATE]])</f>
        <v>2</v>
      </c>
    </row>
    <row r="20" spans="1:10" x14ac:dyDescent="0.3">
      <c r="A20" s="4">
        <v>44205</v>
      </c>
      <c r="B20" s="5" t="s">
        <v>64</v>
      </c>
      <c r="C20" s="6" t="s">
        <v>31</v>
      </c>
      <c r="D20" s="7">
        <v>104.16</v>
      </c>
      <c r="E20" s="3">
        <v>1</v>
      </c>
      <c r="F20" s="13">
        <f>InputData[[#This Row],[UNIT PRICE ($)]]*InputData[[#This Row],[QUANTITY]]</f>
        <v>104.16</v>
      </c>
      <c r="G20" s="13" t="str">
        <f>VLOOKUP(InputData[[#This Row],[CUSTOMER NAME]],Country[#All],2,0)</f>
        <v>India</v>
      </c>
      <c r="H20" s="15" t="str">
        <f>VLOOKUP(InputData[[#This Row],[CUSTOMER NAME]],Country[#All],3,0)</f>
        <v>Northeast</v>
      </c>
      <c r="I20" s="15" t="str">
        <f>TEXT(InputData[[#This Row],[DATE]],"mmm")</f>
        <v>Jan</v>
      </c>
      <c r="J20" s="15">
        <f>WEEKNUM(InputData[[#This Row],[DATE]])</f>
        <v>2</v>
      </c>
    </row>
    <row r="21" spans="1:10" x14ac:dyDescent="0.3">
      <c r="A21" s="4">
        <v>44205</v>
      </c>
      <c r="B21" s="5" t="s">
        <v>111</v>
      </c>
      <c r="C21" s="6" t="s">
        <v>25</v>
      </c>
      <c r="D21" s="7">
        <v>8.33</v>
      </c>
      <c r="E21" s="3">
        <v>4</v>
      </c>
      <c r="F21" s="13">
        <f>InputData[[#This Row],[UNIT PRICE ($)]]*InputData[[#This Row],[QUANTITY]]</f>
        <v>33.32</v>
      </c>
      <c r="G21" s="13" t="str">
        <f>VLOOKUP(InputData[[#This Row],[CUSTOMER NAME]],Country[#All],2,0)</f>
        <v>India</v>
      </c>
      <c r="H21" s="15" t="str">
        <f>VLOOKUP(InputData[[#This Row],[CUSTOMER NAME]],Country[#All],3,0)</f>
        <v>Northeast</v>
      </c>
      <c r="I21" s="15" t="str">
        <f>TEXT(InputData[[#This Row],[DATE]],"mmm")</f>
        <v>Jan</v>
      </c>
      <c r="J21" s="15">
        <f>WEEKNUM(InputData[[#This Row],[DATE]])</f>
        <v>2</v>
      </c>
    </row>
    <row r="22" spans="1:10" x14ac:dyDescent="0.3">
      <c r="A22" s="4">
        <v>44205</v>
      </c>
      <c r="B22" s="5" t="s">
        <v>75</v>
      </c>
      <c r="C22" s="6" t="s">
        <v>31</v>
      </c>
      <c r="D22" s="7">
        <v>104.16</v>
      </c>
      <c r="E22" s="3">
        <v>29</v>
      </c>
      <c r="F22" s="13">
        <f>InputData[[#This Row],[UNIT PRICE ($)]]*InputData[[#This Row],[QUANTITY]]</f>
        <v>3020.64</v>
      </c>
      <c r="G22" s="13" t="str">
        <f>VLOOKUP(InputData[[#This Row],[CUSTOMER NAME]],Country[#All],2,0)</f>
        <v>Russia</v>
      </c>
      <c r="H22" s="15" t="str">
        <f>VLOOKUP(InputData[[#This Row],[CUSTOMER NAME]],Country[#All],3,0)</f>
        <v>Export</v>
      </c>
      <c r="I22" s="15" t="str">
        <f>TEXT(InputData[[#This Row],[DATE]],"mmm")</f>
        <v>Jan</v>
      </c>
      <c r="J22" s="15">
        <f>WEEKNUM(InputData[[#This Row],[DATE]])</f>
        <v>2</v>
      </c>
    </row>
    <row r="23" spans="1:10" x14ac:dyDescent="0.3">
      <c r="A23" s="4">
        <v>44205</v>
      </c>
      <c r="B23" s="5" t="s">
        <v>78</v>
      </c>
      <c r="C23" s="6" t="s">
        <v>40</v>
      </c>
      <c r="D23" s="7">
        <v>115.2</v>
      </c>
      <c r="E23" s="3">
        <v>28</v>
      </c>
      <c r="F23" s="13">
        <f>InputData[[#This Row],[UNIT PRICE ($)]]*InputData[[#This Row],[QUANTITY]]</f>
        <v>3225.6</v>
      </c>
      <c r="G23" s="13" t="str">
        <f>VLOOKUP(InputData[[#This Row],[CUSTOMER NAME]],Country[#All],2,0)</f>
        <v>India</v>
      </c>
      <c r="H23" s="15" t="str">
        <f>VLOOKUP(InputData[[#This Row],[CUSTOMER NAME]],Country[#All],3,0)</f>
        <v>Central</v>
      </c>
      <c r="I23" s="15" t="str">
        <f>TEXT(InputData[[#This Row],[DATE]],"mmm")</f>
        <v>Jan</v>
      </c>
      <c r="J23" s="15">
        <f>WEEKNUM(InputData[[#This Row],[DATE]])</f>
        <v>2</v>
      </c>
    </row>
    <row r="24" spans="1:10" x14ac:dyDescent="0.3">
      <c r="A24" s="4">
        <v>44205</v>
      </c>
      <c r="B24" s="5" t="s">
        <v>79</v>
      </c>
      <c r="C24" s="6" t="s">
        <v>3</v>
      </c>
      <c r="D24" s="7">
        <v>80.94</v>
      </c>
      <c r="E24" s="3">
        <v>8</v>
      </c>
      <c r="F24" s="13">
        <f>InputData[[#This Row],[UNIT PRICE ($)]]*InputData[[#This Row],[QUANTITY]]</f>
        <v>647.52</v>
      </c>
      <c r="G24" s="13" t="str">
        <f>VLOOKUP(InputData[[#This Row],[CUSTOMER NAME]],Country[#All],2,0)</f>
        <v>United Kingdom</v>
      </c>
      <c r="H24" s="15" t="str">
        <f>VLOOKUP(InputData[[#This Row],[CUSTOMER NAME]],Country[#All],3,0)</f>
        <v>Export</v>
      </c>
      <c r="I24" s="15" t="str">
        <f>TEXT(InputData[[#This Row],[DATE]],"mmm")</f>
        <v>Jan</v>
      </c>
      <c r="J24" s="15">
        <f>WEEKNUM(InputData[[#This Row],[DATE]])</f>
        <v>2</v>
      </c>
    </row>
    <row r="25" spans="1:10" x14ac:dyDescent="0.3">
      <c r="A25" s="4">
        <v>44205</v>
      </c>
      <c r="B25" s="5" t="s">
        <v>113</v>
      </c>
      <c r="C25" s="6" t="s">
        <v>32</v>
      </c>
      <c r="D25" s="7">
        <v>117.48</v>
      </c>
      <c r="E25" s="3">
        <v>12</v>
      </c>
      <c r="F25" s="13">
        <f>InputData[[#This Row],[UNIT PRICE ($)]]*InputData[[#This Row],[QUANTITY]]</f>
        <v>1409.76</v>
      </c>
      <c r="G25" s="13" t="str">
        <f>VLOOKUP(InputData[[#This Row],[CUSTOMER NAME]],Country[#All],2,0)</f>
        <v>Pakistan</v>
      </c>
      <c r="H25" s="15" t="str">
        <f>VLOOKUP(InputData[[#This Row],[CUSTOMER NAME]],Country[#All],3,0)</f>
        <v>Export</v>
      </c>
      <c r="I25" s="15" t="str">
        <f>TEXT(InputData[[#This Row],[DATE]],"mmm")</f>
        <v>Jan</v>
      </c>
      <c r="J25" s="15">
        <f>WEEKNUM(InputData[[#This Row],[DATE]])</f>
        <v>2</v>
      </c>
    </row>
    <row r="26" spans="1:10" x14ac:dyDescent="0.3">
      <c r="A26" s="4">
        <v>44206</v>
      </c>
      <c r="B26" s="5" t="s">
        <v>62</v>
      </c>
      <c r="C26" s="6" t="s">
        <v>2</v>
      </c>
      <c r="D26" s="7">
        <v>142.80000000000001</v>
      </c>
      <c r="E26" s="3">
        <v>24</v>
      </c>
      <c r="F26" s="13">
        <f>InputData[[#This Row],[UNIT PRICE ($)]]*InputData[[#This Row],[QUANTITY]]</f>
        <v>3427.2000000000003</v>
      </c>
      <c r="G26" s="13" t="str">
        <f>VLOOKUP(InputData[[#This Row],[CUSTOMER NAME]],Country[#All],2,0)</f>
        <v>India</v>
      </c>
      <c r="H26" s="15" t="str">
        <f>VLOOKUP(InputData[[#This Row],[CUSTOMER NAME]],Country[#All],3,0)</f>
        <v>Northeast</v>
      </c>
      <c r="I26" s="15" t="str">
        <f>TEXT(InputData[[#This Row],[DATE]],"mmm")</f>
        <v>Jan</v>
      </c>
      <c r="J26" s="15">
        <f>WEEKNUM(InputData[[#This Row],[DATE]])</f>
        <v>3</v>
      </c>
    </row>
    <row r="27" spans="1:10" x14ac:dyDescent="0.3">
      <c r="A27" s="4">
        <v>44206</v>
      </c>
      <c r="B27" s="5" t="s">
        <v>80</v>
      </c>
      <c r="C27" s="6" t="s">
        <v>34</v>
      </c>
      <c r="D27" s="7">
        <v>58.3</v>
      </c>
      <c r="E27" s="3">
        <v>14</v>
      </c>
      <c r="F27" s="13">
        <f>InputData[[#This Row],[UNIT PRICE ($)]]*InputData[[#This Row],[QUANTITY]]</f>
        <v>816.19999999999993</v>
      </c>
      <c r="G27" s="13" t="str">
        <f>VLOOKUP(InputData[[#This Row],[CUSTOMER NAME]],Country[#All],2,0)</f>
        <v>South Africa</v>
      </c>
      <c r="H27" s="15" t="str">
        <f>VLOOKUP(InputData[[#This Row],[CUSTOMER NAME]],Country[#All],3,0)</f>
        <v>Export</v>
      </c>
      <c r="I27" s="15" t="str">
        <f>TEXT(InputData[[#This Row],[DATE]],"mmm")</f>
        <v>Jan</v>
      </c>
      <c r="J27" s="15">
        <f>WEEKNUM(InputData[[#This Row],[DATE]])</f>
        <v>3</v>
      </c>
    </row>
    <row r="28" spans="1:10" x14ac:dyDescent="0.3">
      <c r="A28" s="4">
        <v>44206</v>
      </c>
      <c r="B28" s="5" t="s">
        <v>113</v>
      </c>
      <c r="C28" s="6" t="s">
        <v>35</v>
      </c>
      <c r="D28" s="7">
        <v>6.7</v>
      </c>
      <c r="E28" s="3">
        <v>9</v>
      </c>
      <c r="F28" s="13">
        <f>InputData[[#This Row],[UNIT PRICE ($)]]*InputData[[#This Row],[QUANTITY]]</f>
        <v>60.300000000000004</v>
      </c>
      <c r="G28" s="13" t="str">
        <f>VLOOKUP(InputData[[#This Row],[CUSTOMER NAME]],Country[#All],2,0)</f>
        <v>Pakistan</v>
      </c>
      <c r="H28" s="15" t="str">
        <f>VLOOKUP(InputData[[#This Row],[CUSTOMER NAME]],Country[#All],3,0)</f>
        <v>Export</v>
      </c>
      <c r="I28" s="15" t="str">
        <f>TEXT(InputData[[#This Row],[DATE]],"mmm")</f>
        <v>Jan</v>
      </c>
      <c r="J28" s="15">
        <f>WEEKNUM(InputData[[#This Row],[DATE]])</f>
        <v>3</v>
      </c>
    </row>
    <row r="29" spans="1:10" x14ac:dyDescent="0.3">
      <c r="A29" s="4">
        <v>44207</v>
      </c>
      <c r="B29" s="5" t="s">
        <v>62</v>
      </c>
      <c r="C29" s="6" t="s">
        <v>37</v>
      </c>
      <c r="D29" s="7">
        <v>85.76</v>
      </c>
      <c r="E29" s="3">
        <v>3</v>
      </c>
      <c r="F29" s="13">
        <f>InputData[[#This Row],[UNIT PRICE ($)]]*InputData[[#This Row],[QUANTITY]]</f>
        <v>257.28000000000003</v>
      </c>
      <c r="G29" s="13" t="str">
        <f>VLOOKUP(InputData[[#This Row],[CUSTOMER NAME]],Country[#All],2,0)</f>
        <v>India</v>
      </c>
      <c r="H29" s="15" t="str">
        <f>VLOOKUP(InputData[[#This Row],[CUSTOMER NAME]],Country[#All],3,0)</f>
        <v>Northeast</v>
      </c>
      <c r="I29" s="15" t="str">
        <f>TEXT(InputData[[#This Row],[DATE]],"mmm")</f>
        <v>Jan</v>
      </c>
      <c r="J29" s="15">
        <f>WEEKNUM(InputData[[#This Row],[DATE]])</f>
        <v>3</v>
      </c>
    </row>
    <row r="30" spans="1:10" x14ac:dyDescent="0.3">
      <c r="A30" s="4">
        <v>44207</v>
      </c>
      <c r="B30" s="5" t="s">
        <v>70</v>
      </c>
      <c r="C30" s="6" t="s">
        <v>14</v>
      </c>
      <c r="D30" s="7">
        <v>146.72</v>
      </c>
      <c r="E30" s="3">
        <v>4</v>
      </c>
      <c r="F30" s="13">
        <f>InputData[[#This Row],[UNIT PRICE ($)]]*InputData[[#This Row],[QUANTITY]]</f>
        <v>586.88</v>
      </c>
      <c r="G30" s="13" t="str">
        <f>VLOOKUP(InputData[[#This Row],[CUSTOMER NAME]],Country[#All],2,0)</f>
        <v>Mexico</v>
      </c>
      <c r="H30" s="15" t="str">
        <f>VLOOKUP(InputData[[#This Row],[CUSTOMER NAME]],Country[#All],3,0)</f>
        <v>Export</v>
      </c>
      <c r="I30" s="15" t="str">
        <f>TEXT(InputData[[#This Row],[DATE]],"mmm")</f>
        <v>Jan</v>
      </c>
      <c r="J30" s="15">
        <f>WEEKNUM(InputData[[#This Row],[DATE]])</f>
        <v>3</v>
      </c>
    </row>
    <row r="31" spans="1:10" x14ac:dyDescent="0.3">
      <c r="A31" s="4">
        <v>44207</v>
      </c>
      <c r="B31" s="5" t="s">
        <v>111</v>
      </c>
      <c r="C31" s="6" t="s">
        <v>11</v>
      </c>
      <c r="D31" s="7">
        <v>48.4</v>
      </c>
      <c r="E31" s="3">
        <v>14</v>
      </c>
      <c r="F31" s="13">
        <f>InputData[[#This Row],[UNIT PRICE ($)]]*InputData[[#This Row],[QUANTITY]]</f>
        <v>677.6</v>
      </c>
      <c r="G31" s="13" t="str">
        <f>VLOOKUP(InputData[[#This Row],[CUSTOMER NAME]],Country[#All],2,0)</f>
        <v>India</v>
      </c>
      <c r="H31" s="15" t="str">
        <f>VLOOKUP(InputData[[#This Row],[CUSTOMER NAME]],Country[#All],3,0)</f>
        <v>Northeast</v>
      </c>
      <c r="I31" s="15" t="str">
        <f>TEXT(InputData[[#This Row],[DATE]],"mmm")</f>
        <v>Jan</v>
      </c>
      <c r="J31" s="15">
        <f>WEEKNUM(InputData[[#This Row],[DATE]])</f>
        <v>3</v>
      </c>
    </row>
    <row r="32" spans="1:10" x14ac:dyDescent="0.3">
      <c r="A32" s="4">
        <v>44207</v>
      </c>
      <c r="B32" s="5" t="s">
        <v>76</v>
      </c>
      <c r="C32" s="6" t="s">
        <v>42</v>
      </c>
      <c r="D32" s="7">
        <v>162</v>
      </c>
      <c r="E32" s="3">
        <v>4</v>
      </c>
      <c r="F32" s="13">
        <f>InputData[[#This Row],[UNIT PRICE ($)]]*InputData[[#This Row],[QUANTITY]]</f>
        <v>648</v>
      </c>
      <c r="G32" s="13" t="str">
        <f>VLOOKUP(InputData[[#This Row],[CUSTOMER NAME]],Country[#All],2,0)</f>
        <v>Saudi Arabia</v>
      </c>
      <c r="H32" s="15" t="str">
        <f>VLOOKUP(InputData[[#This Row],[CUSTOMER NAME]],Country[#All],3,0)</f>
        <v>Export</v>
      </c>
      <c r="I32" s="15" t="str">
        <f>TEXT(InputData[[#This Row],[DATE]],"mmm")</f>
        <v>Jan</v>
      </c>
      <c r="J32" s="15">
        <f>WEEKNUM(InputData[[#This Row],[DATE]])</f>
        <v>3</v>
      </c>
    </row>
    <row r="33" spans="1:10" x14ac:dyDescent="0.3">
      <c r="A33" s="4">
        <v>44207</v>
      </c>
      <c r="B33" s="5" t="s">
        <v>79</v>
      </c>
      <c r="C33" s="6" t="s">
        <v>32</v>
      </c>
      <c r="D33" s="7">
        <v>117.48</v>
      </c>
      <c r="E33" s="3">
        <v>2</v>
      </c>
      <c r="F33" s="13">
        <f>InputData[[#This Row],[UNIT PRICE ($)]]*InputData[[#This Row],[QUANTITY]]</f>
        <v>234.96</v>
      </c>
      <c r="G33" s="13" t="str">
        <f>VLOOKUP(InputData[[#This Row],[CUSTOMER NAME]],Country[#All],2,0)</f>
        <v>United Kingdom</v>
      </c>
      <c r="H33" s="15" t="str">
        <f>VLOOKUP(InputData[[#This Row],[CUSTOMER NAME]],Country[#All],3,0)</f>
        <v>Export</v>
      </c>
      <c r="I33" s="15" t="str">
        <f>TEXT(InputData[[#This Row],[DATE]],"mmm")</f>
        <v>Jan</v>
      </c>
      <c r="J33" s="15">
        <f>WEEKNUM(InputData[[#This Row],[DATE]])</f>
        <v>3</v>
      </c>
    </row>
    <row r="34" spans="1:10" x14ac:dyDescent="0.3">
      <c r="A34" s="4">
        <v>44208</v>
      </c>
      <c r="B34" s="5" t="s">
        <v>64</v>
      </c>
      <c r="C34" s="6" t="s">
        <v>42</v>
      </c>
      <c r="D34" s="7">
        <v>162</v>
      </c>
      <c r="E34" s="3">
        <v>10</v>
      </c>
      <c r="F34" s="13">
        <f>InputData[[#This Row],[UNIT PRICE ($)]]*InputData[[#This Row],[QUANTITY]]</f>
        <v>1620</v>
      </c>
      <c r="G34" s="13" t="str">
        <f>VLOOKUP(InputData[[#This Row],[CUSTOMER NAME]],Country[#All],2,0)</f>
        <v>India</v>
      </c>
      <c r="H34" s="15" t="str">
        <f>VLOOKUP(InputData[[#This Row],[CUSTOMER NAME]],Country[#All],3,0)</f>
        <v>Northeast</v>
      </c>
      <c r="I34" s="15" t="str">
        <f>TEXT(InputData[[#This Row],[DATE]],"mmm")</f>
        <v>Jan</v>
      </c>
      <c r="J34" s="15">
        <f>WEEKNUM(InputData[[#This Row],[DATE]])</f>
        <v>3</v>
      </c>
    </row>
    <row r="35" spans="1:10" x14ac:dyDescent="0.3">
      <c r="A35" s="4">
        <v>44209</v>
      </c>
      <c r="B35" s="5" t="s">
        <v>108</v>
      </c>
      <c r="C35" s="6" t="s">
        <v>16</v>
      </c>
      <c r="D35" s="7">
        <v>16.64</v>
      </c>
      <c r="E35" s="3">
        <v>15</v>
      </c>
      <c r="F35" s="13">
        <f>InputData[[#This Row],[UNIT PRICE ($)]]*InputData[[#This Row],[QUANTITY]]</f>
        <v>249.60000000000002</v>
      </c>
      <c r="G35" s="13" t="str">
        <f>VLOOKUP(InputData[[#This Row],[CUSTOMER NAME]],Country[#All],2,0)</f>
        <v>India</v>
      </c>
      <c r="H35" s="15" t="str">
        <f>VLOOKUP(InputData[[#This Row],[CUSTOMER NAME]],Country[#All],3,0)</f>
        <v>North</v>
      </c>
      <c r="I35" s="15" t="str">
        <f>TEXT(InputData[[#This Row],[DATE]],"mmm")</f>
        <v>Jan</v>
      </c>
      <c r="J35" s="15">
        <f>WEEKNUM(InputData[[#This Row],[DATE]])</f>
        <v>3</v>
      </c>
    </row>
    <row r="36" spans="1:10" x14ac:dyDescent="0.3">
      <c r="A36" s="4">
        <v>44209</v>
      </c>
      <c r="B36" s="5" t="s">
        <v>65</v>
      </c>
      <c r="C36" s="6" t="s">
        <v>19</v>
      </c>
      <c r="D36" s="7">
        <v>210</v>
      </c>
      <c r="E36" s="3">
        <v>6</v>
      </c>
      <c r="F36" s="13">
        <f>InputData[[#This Row],[UNIT PRICE ($)]]*InputData[[#This Row],[QUANTITY]]</f>
        <v>1260</v>
      </c>
      <c r="G36" s="13" t="str">
        <f>VLOOKUP(InputData[[#This Row],[CUSTOMER NAME]],Country[#All],2,0)</f>
        <v>Pakistan</v>
      </c>
      <c r="H36" s="15" t="str">
        <f>VLOOKUP(InputData[[#This Row],[CUSTOMER NAME]],Country[#All],3,0)</f>
        <v>Export</v>
      </c>
      <c r="I36" s="15" t="str">
        <f>TEXT(InputData[[#This Row],[DATE]],"mmm")</f>
        <v>Jan</v>
      </c>
      <c r="J36" s="15">
        <f>WEEKNUM(InputData[[#This Row],[DATE]])</f>
        <v>3</v>
      </c>
    </row>
    <row r="37" spans="1:10" x14ac:dyDescent="0.3">
      <c r="A37" s="4">
        <v>44210</v>
      </c>
      <c r="B37" s="5" t="s">
        <v>115</v>
      </c>
      <c r="C37" s="6" t="s">
        <v>11</v>
      </c>
      <c r="D37" s="7">
        <v>48.4</v>
      </c>
      <c r="E37" s="3">
        <v>14</v>
      </c>
      <c r="F37" s="13">
        <f>InputData[[#This Row],[UNIT PRICE ($)]]*InputData[[#This Row],[QUANTITY]]</f>
        <v>677.6</v>
      </c>
      <c r="G37" s="13" t="str">
        <f>VLOOKUP(InputData[[#This Row],[CUSTOMER NAME]],Country[#All],2,0)</f>
        <v>India</v>
      </c>
      <c r="H37" s="15" t="str">
        <f>VLOOKUP(InputData[[#This Row],[CUSTOMER NAME]],Country[#All],3,0)</f>
        <v>Northeast</v>
      </c>
      <c r="I37" s="15" t="str">
        <f>TEXT(InputData[[#This Row],[DATE]],"mmm")</f>
        <v>Jan</v>
      </c>
      <c r="J37" s="15">
        <f>WEEKNUM(InputData[[#This Row],[DATE]])</f>
        <v>3</v>
      </c>
    </row>
    <row r="38" spans="1:10" x14ac:dyDescent="0.3">
      <c r="A38" s="4">
        <v>44211</v>
      </c>
      <c r="B38" s="5" t="s">
        <v>73</v>
      </c>
      <c r="C38" s="6" t="s">
        <v>7</v>
      </c>
      <c r="D38" s="7">
        <v>47.730000000000004</v>
      </c>
      <c r="E38" s="3">
        <v>15</v>
      </c>
      <c r="F38" s="13">
        <f>InputData[[#This Row],[UNIT PRICE ($)]]*InputData[[#This Row],[QUANTITY]]</f>
        <v>715.95</v>
      </c>
      <c r="G38" s="13" t="str">
        <f>VLOOKUP(InputData[[#This Row],[CUSTOMER NAME]],Country[#All],2,0)</f>
        <v>India</v>
      </c>
      <c r="H38" s="15" t="str">
        <f>VLOOKUP(InputData[[#This Row],[CUSTOMER NAME]],Country[#All],3,0)</f>
        <v>East</v>
      </c>
      <c r="I38" s="15" t="str">
        <f>TEXT(InputData[[#This Row],[DATE]],"mmm")</f>
        <v>Jan</v>
      </c>
      <c r="J38" s="15">
        <f>WEEKNUM(InputData[[#This Row],[DATE]])</f>
        <v>3</v>
      </c>
    </row>
    <row r="39" spans="1:10" x14ac:dyDescent="0.3">
      <c r="A39" s="4">
        <v>44211</v>
      </c>
      <c r="B39" s="5" t="s">
        <v>79</v>
      </c>
      <c r="C39" s="6" t="s">
        <v>22</v>
      </c>
      <c r="D39" s="7">
        <v>141.57</v>
      </c>
      <c r="E39" s="3">
        <v>10</v>
      </c>
      <c r="F39" s="13">
        <f>InputData[[#This Row],[UNIT PRICE ($)]]*InputData[[#This Row],[QUANTITY]]</f>
        <v>1415.6999999999998</v>
      </c>
      <c r="G39" s="13" t="str">
        <f>VLOOKUP(InputData[[#This Row],[CUSTOMER NAME]],Country[#All],2,0)</f>
        <v>United Kingdom</v>
      </c>
      <c r="H39" s="15" t="str">
        <f>VLOOKUP(InputData[[#This Row],[CUSTOMER NAME]],Country[#All],3,0)</f>
        <v>Export</v>
      </c>
      <c r="I39" s="15" t="str">
        <f>TEXT(InputData[[#This Row],[DATE]],"mmm")</f>
        <v>Jan</v>
      </c>
      <c r="J39" s="15">
        <f>WEEKNUM(InputData[[#This Row],[DATE]])</f>
        <v>3</v>
      </c>
    </row>
    <row r="40" spans="1:10" x14ac:dyDescent="0.3">
      <c r="A40" s="4">
        <v>44212</v>
      </c>
      <c r="B40" s="5" t="s">
        <v>109</v>
      </c>
      <c r="C40" s="6" t="s">
        <v>14</v>
      </c>
      <c r="D40" s="7">
        <v>146.72</v>
      </c>
      <c r="E40" s="3">
        <v>11</v>
      </c>
      <c r="F40" s="13">
        <f>InputData[[#This Row],[UNIT PRICE ($)]]*InputData[[#This Row],[QUANTITY]]</f>
        <v>1613.92</v>
      </c>
      <c r="G40" s="13" t="str">
        <f>VLOOKUP(InputData[[#This Row],[CUSTOMER NAME]],Country[#All],2,0)</f>
        <v>Pakistan</v>
      </c>
      <c r="H40" s="15" t="str">
        <f>VLOOKUP(InputData[[#This Row],[CUSTOMER NAME]],Country[#All],3,0)</f>
        <v>Export</v>
      </c>
      <c r="I40" s="15" t="str">
        <f>TEXT(InputData[[#This Row],[DATE]],"mmm")</f>
        <v>Jan</v>
      </c>
      <c r="J40" s="15">
        <f>WEEKNUM(InputData[[#This Row],[DATE]])</f>
        <v>3</v>
      </c>
    </row>
    <row r="41" spans="1:10" x14ac:dyDescent="0.3">
      <c r="A41" s="4">
        <v>44213</v>
      </c>
      <c r="B41" s="5" t="s">
        <v>67</v>
      </c>
      <c r="C41" s="6" t="s">
        <v>40</v>
      </c>
      <c r="D41" s="7">
        <v>115.2</v>
      </c>
      <c r="E41" s="3">
        <v>4</v>
      </c>
      <c r="F41" s="13">
        <f>InputData[[#This Row],[UNIT PRICE ($)]]*InputData[[#This Row],[QUANTITY]]</f>
        <v>460.8</v>
      </c>
      <c r="G41" s="13" t="str">
        <f>VLOOKUP(InputData[[#This Row],[CUSTOMER NAME]],Country[#All],2,0)</f>
        <v>United Kingdom</v>
      </c>
      <c r="H41" s="15" t="str">
        <f>VLOOKUP(InputData[[#This Row],[CUSTOMER NAME]],Country[#All],3,0)</f>
        <v>Export</v>
      </c>
      <c r="I41" s="15" t="str">
        <f>TEXT(InputData[[#This Row],[DATE]],"mmm")</f>
        <v>Jan</v>
      </c>
      <c r="J41" s="15">
        <f>WEEKNUM(InputData[[#This Row],[DATE]])</f>
        <v>4</v>
      </c>
    </row>
    <row r="42" spans="1:10" x14ac:dyDescent="0.3">
      <c r="A42" s="4">
        <v>44214</v>
      </c>
      <c r="B42" s="5" t="s">
        <v>65</v>
      </c>
      <c r="C42" s="6" t="s">
        <v>8</v>
      </c>
      <c r="D42" s="7">
        <v>94.62</v>
      </c>
      <c r="E42" s="3">
        <v>9</v>
      </c>
      <c r="F42" s="13">
        <f>InputData[[#This Row],[UNIT PRICE ($)]]*InputData[[#This Row],[QUANTITY]]</f>
        <v>851.58</v>
      </c>
      <c r="G42" s="13" t="str">
        <f>VLOOKUP(InputData[[#This Row],[CUSTOMER NAME]],Country[#All],2,0)</f>
        <v>Pakistan</v>
      </c>
      <c r="H42" s="15" t="str">
        <f>VLOOKUP(InputData[[#This Row],[CUSTOMER NAME]],Country[#All],3,0)</f>
        <v>Export</v>
      </c>
      <c r="I42" s="15" t="str">
        <f>TEXT(InputData[[#This Row],[DATE]],"mmm")</f>
        <v>Jan</v>
      </c>
      <c r="J42" s="15">
        <f>WEEKNUM(InputData[[#This Row],[DATE]])</f>
        <v>4</v>
      </c>
    </row>
    <row r="43" spans="1:10" x14ac:dyDescent="0.3">
      <c r="A43" s="4">
        <v>44214</v>
      </c>
      <c r="B43" s="5" t="s">
        <v>78</v>
      </c>
      <c r="C43" s="6" t="s">
        <v>23</v>
      </c>
      <c r="D43" s="7">
        <v>149.46</v>
      </c>
      <c r="E43" s="3">
        <v>3</v>
      </c>
      <c r="F43" s="13">
        <f>InputData[[#This Row],[UNIT PRICE ($)]]*InputData[[#This Row],[QUANTITY]]</f>
        <v>448.38</v>
      </c>
      <c r="G43" s="13" t="str">
        <f>VLOOKUP(InputData[[#This Row],[CUSTOMER NAME]],Country[#All],2,0)</f>
        <v>India</v>
      </c>
      <c r="H43" s="15" t="str">
        <f>VLOOKUP(InputData[[#This Row],[CUSTOMER NAME]],Country[#All],3,0)</f>
        <v>Central</v>
      </c>
      <c r="I43" s="15" t="str">
        <f>TEXT(InputData[[#This Row],[DATE]],"mmm")</f>
        <v>Jan</v>
      </c>
      <c r="J43" s="15">
        <f>WEEKNUM(InputData[[#This Row],[DATE]])</f>
        <v>4</v>
      </c>
    </row>
    <row r="44" spans="1:10" x14ac:dyDescent="0.3">
      <c r="A44" s="4">
        <v>44214</v>
      </c>
      <c r="B44" s="5" t="s">
        <v>83</v>
      </c>
      <c r="C44" s="6" t="s">
        <v>44</v>
      </c>
      <c r="D44" s="7">
        <v>82.08</v>
      </c>
      <c r="E44" s="3">
        <v>13</v>
      </c>
      <c r="F44" s="13">
        <f>InputData[[#This Row],[UNIT PRICE ($)]]*InputData[[#This Row],[QUANTITY]]</f>
        <v>1067.04</v>
      </c>
      <c r="G44" s="13" t="str">
        <f>VLOOKUP(InputData[[#This Row],[CUSTOMER NAME]],Country[#All],2,0)</f>
        <v>India</v>
      </c>
      <c r="H44" s="15" t="str">
        <f>VLOOKUP(InputData[[#This Row],[CUSTOMER NAME]],Country[#All],3,0)</f>
        <v>North</v>
      </c>
      <c r="I44" s="15" t="str">
        <f>TEXT(InputData[[#This Row],[DATE]],"mmm")</f>
        <v>Jan</v>
      </c>
      <c r="J44" s="15">
        <f>WEEKNUM(InputData[[#This Row],[DATE]])</f>
        <v>4</v>
      </c>
    </row>
    <row r="45" spans="1:10" x14ac:dyDescent="0.3">
      <c r="A45" s="4">
        <v>44215</v>
      </c>
      <c r="B45" s="5" t="s">
        <v>79</v>
      </c>
      <c r="C45" s="6" t="s">
        <v>35</v>
      </c>
      <c r="D45" s="7">
        <v>6.7</v>
      </c>
      <c r="E45" s="3">
        <v>6</v>
      </c>
      <c r="F45" s="13">
        <f>InputData[[#This Row],[UNIT PRICE ($)]]*InputData[[#This Row],[QUANTITY]]</f>
        <v>40.200000000000003</v>
      </c>
      <c r="G45" s="13" t="str">
        <f>VLOOKUP(InputData[[#This Row],[CUSTOMER NAME]],Country[#All],2,0)</f>
        <v>United Kingdom</v>
      </c>
      <c r="H45" s="15" t="str">
        <f>VLOOKUP(InputData[[#This Row],[CUSTOMER NAME]],Country[#All],3,0)</f>
        <v>Export</v>
      </c>
      <c r="I45" s="15" t="str">
        <f>TEXT(InputData[[#This Row],[DATE]],"mmm")</f>
        <v>Jan</v>
      </c>
      <c r="J45" s="15">
        <f>WEEKNUM(InputData[[#This Row],[DATE]])</f>
        <v>4</v>
      </c>
    </row>
    <row r="46" spans="1:10" x14ac:dyDescent="0.3">
      <c r="A46" s="4">
        <v>44216</v>
      </c>
      <c r="B46" s="5" t="s">
        <v>68</v>
      </c>
      <c r="C46" s="6" t="s">
        <v>34</v>
      </c>
      <c r="D46" s="7">
        <v>58.3</v>
      </c>
      <c r="E46" s="3">
        <v>4</v>
      </c>
      <c r="F46" s="13">
        <f>InputData[[#This Row],[UNIT PRICE ($)]]*InputData[[#This Row],[QUANTITY]]</f>
        <v>233.2</v>
      </c>
      <c r="G46" s="13" t="str">
        <f>VLOOKUP(InputData[[#This Row],[CUSTOMER NAME]],Country[#All],2,0)</f>
        <v>Russia</v>
      </c>
      <c r="H46" s="15" t="str">
        <f>VLOOKUP(InputData[[#This Row],[CUSTOMER NAME]],Country[#All],3,0)</f>
        <v>Export</v>
      </c>
      <c r="I46" s="15" t="str">
        <f>TEXT(InputData[[#This Row],[DATE]],"mmm")</f>
        <v>Jan</v>
      </c>
      <c r="J46" s="15">
        <f>WEEKNUM(InputData[[#This Row],[DATE]])</f>
        <v>4</v>
      </c>
    </row>
    <row r="47" spans="1:10" x14ac:dyDescent="0.3">
      <c r="A47" s="4">
        <v>44216</v>
      </c>
      <c r="B47" s="5" t="s">
        <v>112</v>
      </c>
      <c r="C47" s="6" t="s">
        <v>20</v>
      </c>
      <c r="D47" s="7">
        <v>76.25</v>
      </c>
      <c r="E47" s="3">
        <v>4</v>
      </c>
      <c r="F47" s="13">
        <f>InputData[[#This Row],[UNIT PRICE ($)]]*InputData[[#This Row],[QUANTITY]]</f>
        <v>305</v>
      </c>
      <c r="G47" s="13" t="str">
        <f>VLOOKUP(InputData[[#This Row],[CUSTOMER NAME]],Country[#All],2,0)</f>
        <v>India</v>
      </c>
      <c r="H47" s="15" t="str">
        <f>VLOOKUP(InputData[[#This Row],[CUSTOMER NAME]],Country[#All],3,0)</f>
        <v>North</v>
      </c>
      <c r="I47" s="15" t="str">
        <f>TEXT(InputData[[#This Row],[DATE]],"mmm")</f>
        <v>Jan</v>
      </c>
      <c r="J47" s="15">
        <f>WEEKNUM(InputData[[#This Row],[DATE]])</f>
        <v>4</v>
      </c>
    </row>
    <row r="48" spans="1:10" x14ac:dyDescent="0.3">
      <c r="A48" s="4">
        <v>44216</v>
      </c>
      <c r="B48" s="5" t="s">
        <v>77</v>
      </c>
      <c r="C48" s="6" t="s">
        <v>21</v>
      </c>
      <c r="D48" s="7">
        <v>162.54</v>
      </c>
      <c r="E48" s="3">
        <v>2</v>
      </c>
      <c r="F48" s="13">
        <f>InputData[[#This Row],[UNIT PRICE ($)]]*InputData[[#This Row],[QUANTITY]]</f>
        <v>325.08</v>
      </c>
      <c r="G48" s="13" t="str">
        <f>VLOOKUP(InputData[[#This Row],[CUSTOMER NAME]],Country[#All],2,0)</f>
        <v>India</v>
      </c>
      <c r="H48" s="15" t="str">
        <f>VLOOKUP(InputData[[#This Row],[CUSTOMER NAME]],Country[#All],3,0)</f>
        <v>Western</v>
      </c>
      <c r="I48" s="15" t="str">
        <f>TEXT(InputData[[#This Row],[DATE]],"mmm")</f>
        <v>Jan</v>
      </c>
      <c r="J48" s="15">
        <f>WEEKNUM(InputData[[#This Row],[DATE]])</f>
        <v>4</v>
      </c>
    </row>
    <row r="49" spans="1:10" x14ac:dyDescent="0.3">
      <c r="A49" s="4">
        <v>44216</v>
      </c>
      <c r="B49" s="5" t="s">
        <v>84</v>
      </c>
      <c r="C49" s="6" t="s">
        <v>14</v>
      </c>
      <c r="D49" s="7">
        <v>146.72</v>
      </c>
      <c r="E49" s="3">
        <v>7</v>
      </c>
      <c r="F49" s="13">
        <f>InputData[[#This Row],[UNIT PRICE ($)]]*InputData[[#This Row],[QUANTITY]]</f>
        <v>1027.04</v>
      </c>
      <c r="G49" s="13" t="str">
        <f>VLOOKUP(InputData[[#This Row],[CUSTOMER NAME]],Country[#All],2,0)</f>
        <v>Ethiopia</v>
      </c>
      <c r="H49" s="15" t="str">
        <f>VLOOKUP(InputData[[#This Row],[CUSTOMER NAME]],Country[#All],3,0)</f>
        <v>Export</v>
      </c>
      <c r="I49" s="15" t="str">
        <f>TEXT(InputData[[#This Row],[DATE]],"mmm")</f>
        <v>Jan</v>
      </c>
      <c r="J49" s="15">
        <f>WEEKNUM(InputData[[#This Row],[DATE]])</f>
        <v>4</v>
      </c>
    </row>
    <row r="50" spans="1:10" x14ac:dyDescent="0.3">
      <c r="A50" s="4">
        <v>44217</v>
      </c>
      <c r="B50" s="5" t="s">
        <v>113</v>
      </c>
      <c r="C50" s="6" t="s">
        <v>4</v>
      </c>
      <c r="D50" s="7">
        <v>48.84</v>
      </c>
      <c r="E50" s="3">
        <v>15</v>
      </c>
      <c r="F50" s="13">
        <f>InputData[[#This Row],[UNIT PRICE ($)]]*InputData[[#This Row],[QUANTITY]]</f>
        <v>732.6</v>
      </c>
      <c r="G50" s="13" t="str">
        <f>VLOOKUP(InputData[[#This Row],[CUSTOMER NAME]],Country[#All],2,0)</f>
        <v>Pakistan</v>
      </c>
      <c r="H50" s="15" t="str">
        <f>VLOOKUP(InputData[[#This Row],[CUSTOMER NAME]],Country[#All],3,0)</f>
        <v>Export</v>
      </c>
      <c r="I50" s="15" t="str">
        <f>TEXT(InputData[[#This Row],[DATE]],"mmm")</f>
        <v>Jan</v>
      </c>
      <c r="J50" s="15">
        <f>WEEKNUM(InputData[[#This Row],[DATE]])</f>
        <v>4</v>
      </c>
    </row>
    <row r="51" spans="1:10" x14ac:dyDescent="0.3">
      <c r="A51" s="4">
        <v>44217</v>
      </c>
      <c r="B51" s="5" t="s">
        <v>115</v>
      </c>
      <c r="C51" s="6" t="s">
        <v>42</v>
      </c>
      <c r="D51" s="7">
        <v>162</v>
      </c>
      <c r="E51" s="3">
        <v>6</v>
      </c>
      <c r="F51" s="13">
        <f>InputData[[#This Row],[UNIT PRICE ($)]]*InputData[[#This Row],[QUANTITY]]</f>
        <v>972</v>
      </c>
      <c r="G51" s="13" t="str">
        <f>VLOOKUP(InputData[[#This Row],[CUSTOMER NAME]],Country[#All],2,0)</f>
        <v>India</v>
      </c>
      <c r="H51" s="15" t="str">
        <f>VLOOKUP(InputData[[#This Row],[CUSTOMER NAME]],Country[#All],3,0)</f>
        <v>Northeast</v>
      </c>
      <c r="I51" s="15" t="str">
        <f>TEXT(InputData[[#This Row],[DATE]],"mmm")</f>
        <v>Jan</v>
      </c>
      <c r="J51" s="15">
        <f>WEEKNUM(InputData[[#This Row],[DATE]])</f>
        <v>4</v>
      </c>
    </row>
    <row r="52" spans="1:10" x14ac:dyDescent="0.3">
      <c r="A52" s="4">
        <v>44217</v>
      </c>
      <c r="B52" s="5" t="s">
        <v>88</v>
      </c>
      <c r="C52" s="6" t="s">
        <v>3</v>
      </c>
      <c r="D52" s="7">
        <v>80.94</v>
      </c>
      <c r="E52" s="3">
        <v>9</v>
      </c>
      <c r="F52" s="13">
        <f>InputData[[#This Row],[UNIT PRICE ($)]]*InputData[[#This Row],[QUANTITY]]</f>
        <v>728.46</v>
      </c>
      <c r="G52" s="13" t="str">
        <f>VLOOKUP(InputData[[#This Row],[CUSTOMER NAME]],Country[#All],2,0)</f>
        <v>India</v>
      </c>
      <c r="H52" s="15" t="str">
        <f>VLOOKUP(InputData[[#This Row],[CUSTOMER NAME]],Country[#All],3,0)</f>
        <v>South</v>
      </c>
      <c r="I52" s="15" t="str">
        <f>TEXT(InputData[[#This Row],[DATE]],"mmm")</f>
        <v>Jan</v>
      </c>
      <c r="J52" s="15">
        <f>WEEKNUM(InputData[[#This Row],[DATE]])</f>
        <v>4</v>
      </c>
    </row>
    <row r="53" spans="1:10" x14ac:dyDescent="0.3">
      <c r="A53" s="4">
        <v>44218</v>
      </c>
      <c r="B53" s="5" t="s">
        <v>86</v>
      </c>
      <c r="C53" s="6" t="s">
        <v>1</v>
      </c>
      <c r="D53" s="7">
        <v>103.88</v>
      </c>
      <c r="E53" s="3">
        <v>6</v>
      </c>
      <c r="F53" s="13">
        <f>InputData[[#This Row],[UNIT PRICE ($)]]*InputData[[#This Row],[QUANTITY]]</f>
        <v>623.28</v>
      </c>
      <c r="G53" s="13" t="str">
        <f>VLOOKUP(InputData[[#This Row],[CUSTOMER NAME]],Country[#All],2,0)</f>
        <v>India</v>
      </c>
      <c r="H53" s="15" t="str">
        <f>VLOOKUP(InputData[[#This Row],[CUSTOMER NAME]],Country[#All],3,0)</f>
        <v>South</v>
      </c>
      <c r="I53" s="15" t="str">
        <f>TEXT(InputData[[#This Row],[DATE]],"mmm")</f>
        <v>Jan</v>
      </c>
      <c r="J53" s="15">
        <f>WEEKNUM(InputData[[#This Row],[DATE]])</f>
        <v>4</v>
      </c>
    </row>
    <row r="54" spans="1:10" x14ac:dyDescent="0.3">
      <c r="A54" s="4">
        <v>44219</v>
      </c>
      <c r="B54" s="5" t="s">
        <v>70</v>
      </c>
      <c r="C54" s="6" t="s">
        <v>2</v>
      </c>
      <c r="D54" s="7">
        <v>142.80000000000001</v>
      </c>
      <c r="E54" s="3">
        <v>5</v>
      </c>
      <c r="F54" s="13">
        <f>InputData[[#This Row],[UNIT PRICE ($)]]*InputData[[#This Row],[QUANTITY]]</f>
        <v>714</v>
      </c>
      <c r="G54" s="13" t="str">
        <f>VLOOKUP(InputData[[#This Row],[CUSTOMER NAME]],Country[#All],2,0)</f>
        <v>Mexico</v>
      </c>
      <c r="H54" s="15" t="str">
        <f>VLOOKUP(InputData[[#This Row],[CUSTOMER NAME]],Country[#All],3,0)</f>
        <v>Export</v>
      </c>
      <c r="I54" s="15" t="str">
        <f>TEXT(InputData[[#This Row],[DATE]],"mmm")</f>
        <v>Jan</v>
      </c>
      <c r="J54" s="15">
        <f>WEEKNUM(InputData[[#This Row],[DATE]])</f>
        <v>4</v>
      </c>
    </row>
    <row r="55" spans="1:10" x14ac:dyDescent="0.3">
      <c r="A55" s="4">
        <v>44219</v>
      </c>
      <c r="B55" s="5" t="s">
        <v>77</v>
      </c>
      <c r="C55" s="6" t="s">
        <v>8</v>
      </c>
      <c r="D55" s="7">
        <v>94.62</v>
      </c>
      <c r="E55" s="3">
        <v>17</v>
      </c>
      <c r="F55" s="13">
        <f>InputData[[#This Row],[UNIT PRICE ($)]]*InputData[[#This Row],[QUANTITY]]</f>
        <v>1608.54</v>
      </c>
      <c r="G55" s="13" t="str">
        <f>VLOOKUP(InputData[[#This Row],[CUSTOMER NAME]],Country[#All],2,0)</f>
        <v>India</v>
      </c>
      <c r="H55" s="15" t="str">
        <f>VLOOKUP(InputData[[#This Row],[CUSTOMER NAME]],Country[#All],3,0)</f>
        <v>Western</v>
      </c>
      <c r="I55" s="15" t="str">
        <f>TEXT(InputData[[#This Row],[DATE]],"mmm")</f>
        <v>Jan</v>
      </c>
      <c r="J55" s="15">
        <f>WEEKNUM(InputData[[#This Row],[DATE]])</f>
        <v>4</v>
      </c>
    </row>
    <row r="56" spans="1:10" x14ac:dyDescent="0.3">
      <c r="A56" s="4">
        <v>44219</v>
      </c>
      <c r="B56" s="5" t="s">
        <v>78</v>
      </c>
      <c r="C56" s="6" t="s">
        <v>42</v>
      </c>
      <c r="D56" s="7">
        <v>162</v>
      </c>
      <c r="E56" s="3">
        <v>8</v>
      </c>
      <c r="F56" s="13">
        <f>InputData[[#This Row],[UNIT PRICE ($)]]*InputData[[#This Row],[QUANTITY]]</f>
        <v>1296</v>
      </c>
      <c r="G56" s="13" t="str">
        <f>VLOOKUP(InputData[[#This Row],[CUSTOMER NAME]],Country[#All],2,0)</f>
        <v>India</v>
      </c>
      <c r="H56" s="15" t="str">
        <f>VLOOKUP(InputData[[#This Row],[CUSTOMER NAME]],Country[#All],3,0)</f>
        <v>Central</v>
      </c>
      <c r="I56" s="15" t="str">
        <f>TEXT(InputData[[#This Row],[DATE]],"mmm")</f>
        <v>Jan</v>
      </c>
      <c r="J56" s="15">
        <f>WEEKNUM(InputData[[#This Row],[DATE]])</f>
        <v>4</v>
      </c>
    </row>
    <row r="57" spans="1:10" x14ac:dyDescent="0.3">
      <c r="A57" s="4">
        <v>44220</v>
      </c>
      <c r="B57" s="5" t="s">
        <v>85</v>
      </c>
      <c r="C57" s="6" t="s">
        <v>30</v>
      </c>
      <c r="D57" s="7">
        <v>201.28</v>
      </c>
      <c r="E57" s="3">
        <v>15</v>
      </c>
      <c r="F57" s="13">
        <f>InputData[[#This Row],[UNIT PRICE ($)]]*InputData[[#This Row],[QUANTITY]]</f>
        <v>3019.2</v>
      </c>
      <c r="G57" s="13" t="str">
        <f>VLOOKUP(InputData[[#This Row],[CUSTOMER NAME]],Country[#All],2,0)</f>
        <v>India</v>
      </c>
      <c r="H57" s="15" t="str">
        <f>VLOOKUP(InputData[[#This Row],[CUSTOMER NAME]],Country[#All],3,0)</f>
        <v>Northeast</v>
      </c>
      <c r="I57" s="15" t="str">
        <f>TEXT(InputData[[#This Row],[DATE]],"mmm")</f>
        <v>Jan</v>
      </c>
      <c r="J57" s="15">
        <f>WEEKNUM(InputData[[#This Row],[DATE]])</f>
        <v>5</v>
      </c>
    </row>
    <row r="58" spans="1:10" x14ac:dyDescent="0.3">
      <c r="A58" s="4">
        <v>44221</v>
      </c>
      <c r="B58" s="5" t="s">
        <v>60</v>
      </c>
      <c r="C58" s="6" t="s">
        <v>31</v>
      </c>
      <c r="D58" s="7">
        <v>104.16</v>
      </c>
      <c r="E58" s="3">
        <v>14</v>
      </c>
      <c r="F58" s="13">
        <f>InputData[[#This Row],[UNIT PRICE ($)]]*InputData[[#This Row],[QUANTITY]]</f>
        <v>1458.24</v>
      </c>
      <c r="G58" s="13" t="str">
        <f>VLOOKUP(InputData[[#This Row],[CUSTOMER NAME]],Country[#All],2,0)</f>
        <v>Nigeria</v>
      </c>
      <c r="H58" s="15" t="str">
        <f>VLOOKUP(InputData[[#This Row],[CUSTOMER NAME]],Country[#All],3,0)</f>
        <v>Export</v>
      </c>
      <c r="I58" s="15" t="str">
        <f>TEXT(InputData[[#This Row],[DATE]],"mmm")</f>
        <v>Jan</v>
      </c>
      <c r="J58" s="15">
        <f>WEEKNUM(InputData[[#This Row],[DATE]])</f>
        <v>5</v>
      </c>
    </row>
    <row r="59" spans="1:10" x14ac:dyDescent="0.3">
      <c r="A59" s="4">
        <v>44221</v>
      </c>
      <c r="B59" s="5" t="s">
        <v>108</v>
      </c>
      <c r="C59" s="6" t="s">
        <v>35</v>
      </c>
      <c r="D59" s="7">
        <v>6.7</v>
      </c>
      <c r="E59" s="3">
        <v>7</v>
      </c>
      <c r="F59" s="13">
        <f>InputData[[#This Row],[UNIT PRICE ($)]]*InputData[[#This Row],[QUANTITY]]</f>
        <v>46.9</v>
      </c>
      <c r="G59" s="13" t="str">
        <f>VLOOKUP(InputData[[#This Row],[CUSTOMER NAME]],Country[#All],2,0)</f>
        <v>India</v>
      </c>
      <c r="H59" s="15" t="str">
        <f>VLOOKUP(InputData[[#This Row],[CUSTOMER NAME]],Country[#All],3,0)</f>
        <v>North</v>
      </c>
      <c r="I59" s="15" t="str">
        <f>TEXT(InputData[[#This Row],[DATE]],"mmm")</f>
        <v>Jan</v>
      </c>
      <c r="J59" s="15">
        <f>WEEKNUM(InputData[[#This Row],[DATE]])</f>
        <v>5</v>
      </c>
    </row>
    <row r="60" spans="1:10" x14ac:dyDescent="0.3">
      <c r="A60" s="4">
        <v>44221</v>
      </c>
      <c r="B60" s="5" t="s">
        <v>67</v>
      </c>
      <c r="C60" s="6" t="s">
        <v>34</v>
      </c>
      <c r="D60" s="7">
        <v>58.3</v>
      </c>
      <c r="E60" s="3">
        <v>6</v>
      </c>
      <c r="F60" s="13">
        <f>InputData[[#This Row],[UNIT PRICE ($)]]*InputData[[#This Row],[QUANTITY]]</f>
        <v>349.79999999999995</v>
      </c>
      <c r="G60" s="13" t="str">
        <f>VLOOKUP(InputData[[#This Row],[CUSTOMER NAME]],Country[#All],2,0)</f>
        <v>United Kingdom</v>
      </c>
      <c r="H60" s="15" t="str">
        <f>VLOOKUP(InputData[[#This Row],[CUSTOMER NAME]],Country[#All],3,0)</f>
        <v>Export</v>
      </c>
      <c r="I60" s="15" t="str">
        <f>TEXT(InputData[[#This Row],[DATE]],"mmm")</f>
        <v>Jan</v>
      </c>
      <c r="J60" s="15">
        <f>WEEKNUM(InputData[[#This Row],[DATE]])</f>
        <v>5</v>
      </c>
    </row>
    <row r="61" spans="1:10" x14ac:dyDescent="0.3">
      <c r="A61" s="4">
        <v>44221</v>
      </c>
      <c r="B61" s="5" t="s">
        <v>80</v>
      </c>
      <c r="C61" s="6" t="s">
        <v>17</v>
      </c>
      <c r="D61" s="7">
        <v>156.78</v>
      </c>
      <c r="E61" s="3">
        <v>14</v>
      </c>
      <c r="F61" s="13">
        <f>InputData[[#This Row],[UNIT PRICE ($)]]*InputData[[#This Row],[QUANTITY]]</f>
        <v>2194.92</v>
      </c>
      <c r="G61" s="13" t="str">
        <f>VLOOKUP(InputData[[#This Row],[CUSTOMER NAME]],Country[#All],2,0)</f>
        <v>South Africa</v>
      </c>
      <c r="H61" s="15" t="str">
        <f>VLOOKUP(InputData[[#This Row],[CUSTOMER NAME]],Country[#All],3,0)</f>
        <v>Export</v>
      </c>
      <c r="I61" s="15" t="str">
        <f>TEXT(InputData[[#This Row],[DATE]],"mmm")</f>
        <v>Jan</v>
      </c>
      <c r="J61" s="15">
        <f>WEEKNUM(InputData[[#This Row],[DATE]])</f>
        <v>5</v>
      </c>
    </row>
    <row r="62" spans="1:10" x14ac:dyDescent="0.3">
      <c r="A62" s="4">
        <v>44222</v>
      </c>
      <c r="B62" s="5" t="s">
        <v>108</v>
      </c>
      <c r="C62" s="6" t="s">
        <v>24</v>
      </c>
      <c r="D62" s="7">
        <v>156.96</v>
      </c>
      <c r="E62" s="3">
        <v>29</v>
      </c>
      <c r="F62" s="13">
        <f>InputData[[#This Row],[UNIT PRICE ($)]]*InputData[[#This Row],[QUANTITY]]</f>
        <v>4551.84</v>
      </c>
      <c r="G62" s="13" t="str">
        <f>VLOOKUP(InputData[[#This Row],[CUSTOMER NAME]],Country[#All],2,0)</f>
        <v>India</v>
      </c>
      <c r="H62" s="15" t="str">
        <f>VLOOKUP(InputData[[#This Row],[CUSTOMER NAME]],Country[#All],3,0)</f>
        <v>North</v>
      </c>
      <c r="I62" s="15" t="str">
        <f>TEXT(InputData[[#This Row],[DATE]],"mmm")</f>
        <v>Jan</v>
      </c>
      <c r="J62" s="15">
        <f>WEEKNUM(InputData[[#This Row],[DATE]])</f>
        <v>5</v>
      </c>
    </row>
    <row r="63" spans="1:10" x14ac:dyDescent="0.3">
      <c r="A63" s="4">
        <v>44222</v>
      </c>
      <c r="B63" s="5" t="s">
        <v>65</v>
      </c>
      <c r="C63" s="6" t="s">
        <v>44</v>
      </c>
      <c r="D63" s="7">
        <v>82.08</v>
      </c>
      <c r="E63" s="3">
        <v>9</v>
      </c>
      <c r="F63" s="13">
        <f>InputData[[#This Row],[UNIT PRICE ($)]]*InputData[[#This Row],[QUANTITY]]</f>
        <v>738.72</v>
      </c>
      <c r="G63" s="13" t="str">
        <f>VLOOKUP(InputData[[#This Row],[CUSTOMER NAME]],Country[#All],2,0)</f>
        <v>Pakistan</v>
      </c>
      <c r="H63" s="15" t="str">
        <f>VLOOKUP(InputData[[#This Row],[CUSTOMER NAME]],Country[#All],3,0)</f>
        <v>Export</v>
      </c>
      <c r="I63" s="15" t="str">
        <f>TEXT(InputData[[#This Row],[DATE]],"mmm")</f>
        <v>Jan</v>
      </c>
      <c r="J63" s="15">
        <f>WEEKNUM(InputData[[#This Row],[DATE]])</f>
        <v>5</v>
      </c>
    </row>
    <row r="64" spans="1:10" x14ac:dyDescent="0.3">
      <c r="A64" s="4">
        <v>44222</v>
      </c>
      <c r="B64" s="5" t="s">
        <v>111</v>
      </c>
      <c r="C64" s="6" t="s">
        <v>1</v>
      </c>
      <c r="D64" s="7">
        <v>103.88</v>
      </c>
      <c r="E64" s="3">
        <v>7</v>
      </c>
      <c r="F64" s="13">
        <f>InputData[[#This Row],[UNIT PRICE ($)]]*InputData[[#This Row],[QUANTITY]]</f>
        <v>727.16</v>
      </c>
      <c r="G64" s="13" t="str">
        <f>VLOOKUP(InputData[[#This Row],[CUSTOMER NAME]],Country[#All],2,0)</f>
        <v>India</v>
      </c>
      <c r="H64" s="15" t="str">
        <f>VLOOKUP(InputData[[#This Row],[CUSTOMER NAME]],Country[#All],3,0)</f>
        <v>Northeast</v>
      </c>
      <c r="I64" s="15" t="str">
        <f>TEXT(InputData[[#This Row],[DATE]],"mmm")</f>
        <v>Jan</v>
      </c>
      <c r="J64" s="15">
        <f>WEEKNUM(InputData[[#This Row],[DATE]])</f>
        <v>5</v>
      </c>
    </row>
    <row r="65" spans="1:10" x14ac:dyDescent="0.3">
      <c r="A65" s="4">
        <v>44222</v>
      </c>
      <c r="B65" s="5" t="s">
        <v>76</v>
      </c>
      <c r="C65" s="6" t="s">
        <v>6</v>
      </c>
      <c r="D65" s="7">
        <v>85.5</v>
      </c>
      <c r="E65" s="3">
        <v>7</v>
      </c>
      <c r="F65" s="13">
        <f>InputData[[#This Row],[UNIT PRICE ($)]]*InputData[[#This Row],[QUANTITY]]</f>
        <v>598.5</v>
      </c>
      <c r="G65" s="13" t="str">
        <f>VLOOKUP(InputData[[#This Row],[CUSTOMER NAME]],Country[#All],2,0)</f>
        <v>Saudi Arabia</v>
      </c>
      <c r="H65" s="15" t="str">
        <f>VLOOKUP(InputData[[#This Row],[CUSTOMER NAME]],Country[#All],3,0)</f>
        <v>Export</v>
      </c>
      <c r="I65" s="15" t="str">
        <f>TEXT(InputData[[#This Row],[DATE]],"mmm")</f>
        <v>Jan</v>
      </c>
      <c r="J65" s="15">
        <f>WEEKNUM(InputData[[#This Row],[DATE]])</f>
        <v>5</v>
      </c>
    </row>
    <row r="66" spans="1:10" x14ac:dyDescent="0.3">
      <c r="A66" s="4">
        <v>44222</v>
      </c>
      <c r="B66" s="5" t="s">
        <v>77</v>
      </c>
      <c r="C66" s="6" t="s">
        <v>10</v>
      </c>
      <c r="D66" s="7">
        <v>164.28</v>
      </c>
      <c r="E66" s="3">
        <v>1</v>
      </c>
      <c r="F66" s="13">
        <f>InputData[[#This Row],[UNIT PRICE ($)]]*InputData[[#This Row],[QUANTITY]]</f>
        <v>164.28</v>
      </c>
      <c r="G66" s="13" t="str">
        <f>VLOOKUP(InputData[[#This Row],[CUSTOMER NAME]],Country[#All],2,0)</f>
        <v>India</v>
      </c>
      <c r="H66" s="15" t="str">
        <f>VLOOKUP(InputData[[#This Row],[CUSTOMER NAME]],Country[#All],3,0)</f>
        <v>Western</v>
      </c>
      <c r="I66" s="15" t="str">
        <f>TEXT(InputData[[#This Row],[DATE]],"mmm")</f>
        <v>Jan</v>
      </c>
      <c r="J66" s="15">
        <f>WEEKNUM(InputData[[#This Row],[DATE]])</f>
        <v>5</v>
      </c>
    </row>
    <row r="67" spans="1:10" x14ac:dyDescent="0.3">
      <c r="A67" s="4">
        <v>44223</v>
      </c>
      <c r="B67" s="5" t="s">
        <v>67</v>
      </c>
      <c r="C67" s="6" t="s">
        <v>32</v>
      </c>
      <c r="D67" s="7">
        <v>117.48</v>
      </c>
      <c r="E67" s="3">
        <v>3</v>
      </c>
      <c r="F67" s="13">
        <f>InputData[[#This Row],[UNIT PRICE ($)]]*InputData[[#This Row],[QUANTITY]]</f>
        <v>352.44</v>
      </c>
      <c r="G67" s="13" t="str">
        <f>VLOOKUP(InputData[[#This Row],[CUSTOMER NAME]],Country[#All],2,0)</f>
        <v>United Kingdom</v>
      </c>
      <c r="H67" s="15" t="str">
        <f>VLOOKUP(InputData[[#This Row],[CUSTOMER NAME]],Country[#All],3,0)</f>
        <v>Export</v>
      </c>
      <c r="I67" s="15" t="str">
        <f>TEXT(InputData[[#This Row],[DATE]],"mmm")</f>
        <v>Jan</v>
      </c>
      <c r="J67" s="15">
        <f>WEEKNUM(InputData[[#This Row],[DATE]])</f>
        <v>5</v>
      </c>
    </row>
    <row r="68" spans="1:10" x14ac:dyDescent="0.3">
      <c r="A68" s="4">
        <v>44223</v>
      </c>
      <c r="B68" s="5" t="s">
        <v>74</v>
      </c>
      <c r="C68" s="6" t="s">
        <v>40</v>
      </c>
      <c r="D68" s="7">
        <v>115.2</v>
      </c>
      <c r="E68" s="3">
        <v>7</v>
      </c>
      <c r="F68" s="13">
        <f>InputData[[#This Row],[UNIT PRICE ($)]]*InputData[[#This Row],[QUANTITY]]</f>
        <v>806.4</v>
      </c>
      <c r="G68" s="13" t="str">
        <f>VLOOKUP(InputData[[#This Row],[CUSTOMER NAME]],Country[#All],2,0)</f>
        <v>Brazil</v>
      </c>
      <c r="H68" s="15" t="str">
        <f>VLOOKUP(InputData[[#This Row],[CUSTOMER NAME]],Country[#All],3,0)</f>
        <v>Export</v>
      </c>
      <c r="I68" s="15" t="str">
        <f>TEXT(InputData[[#This Row],[DATE]],"mmm")</f>
        <v>Jan</v>
      </c>
      <c r="J68" s="15">
        <f>WEEKNUM(InputData[[#This Row],[DATE]])</f>
        <v>5</v>
      </c>
    </row>
    <row r="69" spans="1:10" x14ac:dyDescent="0.3">
      <c r="A69" s="4">
        <v>44223</v>
      </c>
      <c r="B69" s="5" t="s">
        <v>75</v>
      </c>
      <c r="C69" s="6" t="s">
        <v>5</v>
      </c>
      <c r="D69" s="7">
        <v>155.61000000000001</v>
      </c>
      <c r="E69" s="3">
        <v>37</v>
      </c>
      <c r="F69" s="13">
        <f>InputData[[#This Row],[UNIT PRICE ($)]]*InputData[[#This Row],[QUANTITY]]</f>
        <v>5757.5700000000006</v>
      </c>
      <c r="G69" s="13" t="str">
        <f>VLOOKUP(InputData[[#This Row],[CUSTOMER NAME]],Country[#All],2,0)</f>
        <v>Russia</v>
      </c>
      <c r="H69" s="15" t="str">
        <f>VLOOKUP(InputData[[#This Row],[CUSTOMER NAME]],Country[#All],3,0)</f>
        <v>Export</v>
      </c>
      <c r="I69" s="15" t="str">
        <f>TEXT(InputData[[#This Row],[DATE]],"mmm")</f>
        <v>Jan</v>
      </c>
      <c r="J69" s="15">
        <f>WEEKNUM(InputData[[#This Row],[DATE]])</f>
        <v>5</v>
      </c>
    </row>
    <row r="70" spans="1:10" x14ac:dyDescent="0.3">
      <c r="A70" s="4">
        <v>44223</v>
      </c>
      <c r="B70" s="5" t="s">
        <v>84</v>
      </c>
      <c r="C70" s="6" t="s">
        <v>19</v>
      </c>
      <c r="D70" s="7">
        <v>210</v>
      </c>
      <c r="E70" s="3">
        <v>21</v>
      </c>
      <c r="F70" s="13">
        <f>InputData[[#This Row],[UNIT PRICE ($)]]*InputData[[#This Row],[QUANTITY]]</f>
        <v>4410</v>
      </c>
      <c r="G70" s="13" t="str">
        <f>VLOOKUP(InputData[[#This Row],[CUSTOMER NAME]],Country[#All],2,0)</f>
        <v>Ethiopia</v>
      </c>
      <c r="H70" s="15" t="str">
        <f>VLOOKUP(InputData[[#This Row],[CUSTOMER NAME]],Country[#All],3,0)</f>
        <v>Export</v>
      </c>
      <c r="I70" s="15" t="str">
        <f>TEXT(InputData[[#This Row],[DATE]],"mmm")</f>
        <v>Jan</v>
      </c>
      <c r="J70" s="15">
        <f>WEEKNUM(InputData[[#This Row],[DATE]])</f>
        <v>5</v>
      </c>
    </row>
    <row r="71" spans="1:10" x14ac:dyDescent="0.3">
      <c r="A71" s="4">
        <v>44224</v>
      </c>
      <c r="B71" s="5" t="s">
        <v>108</v>
      </c>
      <c r="C71" s="6" t="s">
        <v>16</v>
      </c>
      <c r="D71" s="7">
        <v>16.64</v>
      </c>
      <c r="E71" s="3">
        <v>11</v>
      </c>
      <c r="F71" s="13">
        <f>InputData[[#This Row],[UNIT PRICE ($)]]*InputData[[#This Row],[QUANTITY]]</f>
        <v>183.04000000000002</v>
      </c>
      <c r="G71" s="13" t="str">
        <f>VLOOKUP(InputData[[#This Row],[CUSTOMER NAME]],Country[#All],2,0)</f>
        <v>India</v>
      </c>
      <c r="H71" s="15" t="str">
        <f>VLOOKUP(InputData[[#This Row],[CUSTOMER NAME]],Country[#All],3,0)</f>
        <v>North</v>
      </c>
      <c r="I71" s="15" t="str">
        <f>TEXT(InputData[[#This Row],[DATE]],"mmm")</f>
        <v>Jan</v>
      </c>
      <c r="J71" s="15">
        <f>WEEKNUM(InputData[[#This Row],[DATE]])</f>
        <v>5</v>
      </c>
    </row>
    <row r="72" spans="1:10" x14ac:dyDescent="0.3">
      <c r="A72" s="4">
        <v>44224</v>
      </c>
      <c r="B72" s="5" t="s">
        <v>62</v>
      </c>
      <c r="C72" s="6" t="s">
        <v>29</v>
      </c>
      <c r="D72" s="7">
        <v>53.11</v>
      </c>
      <c r="E72" s="3">
        <v>2</v>
      </c>
      <c r="F72" s="13">
        <f>InputData[[#This Row],[UNIT PRICE ($)]]*InputData[[#This Row],[QUANTITY]]</f>
        <v>106.22</v>
      </c>
      <c r="G72" s="13" t="str">
        <f>VLOOKUP(InputData[[#This Row],[CUSTOMER NAME]],Country[#All],2,0)</f>
        <v>India</v>
      </c>
      <c r="H72" s="15" t="str">
        <f>VLOOKUP(InputData[[#This Row],[CUSTOMER NAME]],Country[#All],3,0)</f>
        <v>Northeast</v>
      </c>
      <c r="I72" s="15" t="str">
        <f>TEXT(InputData[[#This Row],[DATE]],"mmm")</f>
        <v>Jan</v>
      </c>
      <c r="J72" s="15">
        <f>WEEKNUM(InputData[[#This Row],[DATE]])</f>
        <v>5</v>
      </c>
    </row>
    <row r="73" spans="1:10" x14ac:dyDescent="0.3">
      <c r="A73" s="4">
        <v>44224</v>
      </c>
      <c r="B73" s="5" t="s">
        <v>116</v>
      </c>
      <c r="C73" s="6" t="s">
        <v>4</v>
      </c>
      <c r="D73" s="7">
        <v>48.84</v>
      </c>
      <c r="E73" s="3">
        <v>10</v>
      </c>
      <c r="F73" s="13">
        <f>InputData[[#This Row],[UNIT PRICE ($)]]*InputData[[#This Row],[QUANTITY]]</f>
        <v>488.40000000000003</v>
      </c>
      <c r="G73" s="13" t="str">
        <f>VLOOKUP(InputData[[#This Row],[CUSTOMER NAME]],Country[#All],2,0)</f>
        <v>Germany</v>
      </c>
      <c r="H73" s="15" t="str">
        <f>VLOOKUP(InputData[[#This Row],[CUSTOMER NAME]],Country[#All],3,0)</f>
        <v>Export</v>
      </c>
      <c r="I73" s="15" t="str">
        <f>TEXT(InputData[[#This Row],[DATE]],"mmm")</f>
        <v>Jan</v>
      </c>
      <c r="J73" s="15">
        <f>WEEKNUM(InputData[[#This Row],[DATE]])</f>
        <v>5</v>
      </c>
    </row>
    <row r="74" spans="1:10" x14ac:dyDescent="0.3">
      <c r="A74" s="4">
        <v>44225</v>
      </c>
      <c r="B74" s="5" t="s">
        <v>110</v>
      </c>
      <c r="C74" s="6" t="s">
        <v>4</v>
      </c>
      <c r="D74" s="7">
        <v>48.84</v>
      </c>
      <c r="E74" s="3">
        <v>10</v>
      </c>
      <c r="F74" s="13">
        <f>InputData[[#This Row],[UNIT PRICE ($)]]*InputData[[#This Row],[QUANTITY]]</f>
        <v>488.40000000000003</v>
      </c>
      <c r="G74" s="13" t="str">
        <f>VLOOKUP(InputData[[#This Row],[CUSTOMER NAME]],Country[#All],2,0)</f>
        <v>India</v>
      </c>
      <c r="H74" s="15" t="str">
        <f>VLOOKUP(InputData[[#This Row],[CUSTOMER NAME]],Country[#All],3,0)</f>
        <v>Western</v>
      </c>
      <c r="I74" s="15" t="str">
        <f>TEXT(InputData[[#This Row],[DATE]],"mmm")</f>
        <v>Jan</v>
      </c>
      <c r="J74" s="15">
        <f>WEEKNUM(InputData[[#This Row],[DATE]])</f>
        <v>5</v>
      </c>
    </row>
    <row r="75" spans="1:10" x14ac:dyDescent="0.3">
      <c r="A75" s="4">
        <v>44225</v>
      </c>
      <c r="B75" s="5" t="s">
        <v>78</v>
      </c>
      <c r="C75" s="6" t="s">
        <v>24</v>
      </c>
      <c r="D75" s="7">
        <v>156.96</v>
      </c>
      <c r="E75" s="3">
        <v>25</v>
      </c>
      <c r="F75" s="13">
        <f>InputData[[#This Row],[UNIT PRICE ($)]]*InputData[[#This Row],[QUANTITY]]</f>
        <v>3924</v>
      </c>
      <c r="G75" s="13" t="str">
        <f>VLOOKUP(InputData[[#This Row],[CUSTOMER NAME]],Country[#All],2,0)</f>
        <v>India</v>
      </c>
      <c r="H75" s="15" t="str">
        <f>VLOOKUP(InputData[[#This Row],[CUSTOMER NAME]],Country[#All],3,0)</f>
        <v>Central</v>
      </c>
      <c r="I75" s="15" t="str">
        <f>TEXT(InputData[[#This Row],[DATE]],"mmm")</f>
        <v>Jan</v>
      </c>
      <c r="J75" s="15">
        <f>WEEKNUM(InputData[[#This Row],[DATE]])</f>
        <v>5</v>
      </c>
    </row>
    <row r="76" spans="1:10" x14ac:dyDescent="0.3">
      <c r="A76" s="4">
        <v>44225</v>
      </c>
      <c r="B76" s="5" t="s">
        <v>113</v>
      </c>
      <c r="C76" s="6" t="s">
        <v>14</v>
      </c>
      <c r="D76" s="7">
        <v>146.72</v>
      </c>
      <c r="E76" s="3">
        <v>21</v>
      </c>
      <c r="F76" s="13">
        <f>InputData[[#This Row],[UNIT PRICE ($)]]*InputData[[#This Row],[QUANTITY]]</f>
        <v>3081.12</v>
      </c>
      <c r="G76" s="13" t="str">
        <f>VLOOKUP(InputData[[#This Row],[CUSTOMER NAME]],Country[#All],2,0)</f>
        <v>Pakistan</v>
      </c>
      <c r="H76" s="15" t="str">
        <f>VLOOKUP(InputData[[#This Row],[CUSTOMER NAME]],Country[#All],3,0)</f>
        <v>Export</v>
      </c>
      <c r="I76" s="15" t="str">
        <f>TEXT(InputData[[#This Row],[DATE]],"mmm")</f>
        <v>Jan</v>
      </c>
      <c r="J76" s="15">
        <f>WEEKNUM(InputData[[#This Row],[DATE]])</f>
        <v>5</v>
      </c>
    </row>
    <row r="77" spans="1:10" x14ac:dyDescent="0.3">
      <c r="A77" s="4">
        <v>44226</v>
      </c>
      <c r="B77" s="5" t="s">
        <v>112</v>
      </c>
      <c r="C77" s="6" t="s">
        <v>43</v>
      </c>
      <c r="D77" s="7">
        <v>83.08</v>
      </c>
      <c r="E77" s="3">
        <v>2</v>
      </c>
      <c r="F77" s="13">
        <f>InputData[[#This Row],[UNIT PRICE ($)]]*InputData[[#This Row],[QUANTITY]]</f>
        <v>166.16</v>
      </c>
      <c r="G77" s="13" t="str">
        <f>VLOOKUP(InputData[[#This Row],[CUSTOMER NAME]],Country[#All],2,0)</f>
        <v>India</v>
      </c>
      <c r="H77" s="15" t="str">
        <f>VLOOKUP(InputData[[#This Row],[CUSTOMER NAME]],Country[#All],3,0)</f>
        <v>North</v>
      </c>
      <c r="I77" s="15" t="str">
        <f>TEXT(InputData[[#This Row],[DATE]],"mmm")</f>
        <v>Jan</v>
      </c>
      <c r="J77" s="15">
        <f>WEEKNUM(InputData[[#This Row],[DATE]])</f>
        <v>5</v>
      </c>
    </row>
    <row r="78" spans="1:10" x14ac:dyDescent="0.3">
      <c r="A78" s="4">
        <v>44226</v>
      </c>
      <c r="B78" s="5" t="s">
        <v>80</v>
      </c>
      <c r="C78" s="6" t="s">
        <v>27</v>
      </c>
      <c r="D78" s="7">
        <v>57.120000000000005</v>
      </c>
      <c r="E78" s="3">
        <v>2</v>
      </c>
      <c r="F78" s="13">
        <f>InputData[[#This Row],[UNIT PRICE ($)]]*InputData[[#This Row],[QUANTITY]]</f>
        <v>114.24000000000001</v>
      </c>
      <c r="G78" s="13" t="str">
        <f>VLOOKUP(InputData[[#This Row],[CUSTOMER NAME]],Country[#All],2,0)</f>
        <v>South Africa</v>
      </c>
      <c r="H78" s="15" t="str">
        <f>VLOOKUP(InputData[[#This Row],[CUSTOMER NAME]],Country[#All],3,0)</f>
        <v>Export</v>
      </c>
      <c r="I78" s="15" t="str">
        <f>TEXT(InputData[[#This Row],[DATE]],"mmm")</f>
        <v>Jan</v>
      </c>
      <c r="J78" s="15">
        <f>WEEKNUM(InputData[[#This Row],[DATE]])</f>
        <v>5</v>
      </c>
    </row>
    <row r="79" spans="1:10" x14ac:dyDescent="0.3">
      <c r="A79" s="4">
        <v>44227</v>
      </c>
      <c r="B79" s="5" t="s">
        <v>110</v>
      </c>
      <c r="C79" s="6" t="s">
        <v>27</v>
      </c>
      <c r="D79" s="7">
        <v>57.120000000000005</v>
      </c>
      <c r="E79" s="3">
        <v>20</v>
      </c>
      <c r="F79" s="13">
        <f>InputData[[#This Row],[UNIT PRICE ($)]]*InputData[[#This Row],[QUANTITY]]</f>
        <v>1142.4000000000001</v>
      </c>
      <c r="G79" s="13" t="str">
        <f>VLOOKUP(InputData[[#This Row],[CUSTOMER NAME]],Country[#All],2,0)</f>
        <v>India</v>
      </c>
      <c r="H79" s="15" t="str">
        <f>VLOOKUP(InputData[[#This Row],[CUSTOMER NAME]],Country[#All],3,0)</f>
        <v>Western</v>
      </c>
      <c r="I79" s="15" t="str">
        <f>TEXT(InputData[[#This Row],[DATE]],"mmm")</f>
        <v>Jan</v>
      </c>
      <c r="J79" s="15">
        <f>WEEKNUM(InputData[[#This Row],[DATE]])</f>
        <v>6</v>
      </c>
    </row>
    <row r="80" spans="1:10" x14ac:dyDescent="0.3">
      <c r="A80" s="4">
        <v>44227</v>
      </c>
      <c r="B80" s="5" t="s">
        <v>110</v>
      </c>
      <c r="C80" s="6" t="s">
        <v>28</v>
      </c>
      <c r="D80" s="7">
        <v>41.81</v>
      </c>
      <c r="E80" s="3">
        <v>3</v>
      </c>
      <c r="F80" s="13">
        <f>InputData[[#This Row],[UNIT PRICE ($)]]*InputData[[#This Row],[QUANTITY]]</f>
        <v>125.43</v>
      </c>
      <c r="G80" s="13" t="str">
        <f>VLOOKUP(InputData[[#This Row],[CUSTOMER NAME]],Country[#All],2,0)</f>
        <v>India</v>
      </c>
      <c r="H80" s="15" t="str">
        <f>VLOOKUP(InputData[[#This Row],[CUSTOMER NAME]],Country[#All],3,0)</f>
        <v>Western</v>
      </c>
      <c r="I80" s="15" t="str">
        <f>TEXT(InputData[[#This Row],[DATE]],"mmm")</f>
        <v>Jan</v>
      </c>
      <c r="J80" s="15">
        <f>WEEKNUM(InputData[[#This Row],[DATE]])</f>
        <v>6</v>
      </c>
    </row>
    <row r="81" spans="1:10" x14ac:dyDescent="0.3">
      <c r="A81" s="4">
        <v>44227</v>
      </c>
      <c r="B81" s="5" t="s">
        <v>81</v>
      </c>
      <c r="C81" s="6" t="s">
        <v>41</v>
      </c>
      <c r="D81" s="7">
        <v>173.88</v>
      </c>
      <c r="E81" s="3">
        <v>9</v>
      </c>
      <c r="F81" s="13">
        <f>InputData[[#This Row],[UNIT PRICE ($)]]*InputData[[#This Row],[QUANTITY]]</f>
        <v>1564.92</v>
      </c>
      <c r="G81" s="13" t="str">
        <f>VLOOKUP(InputData[[#This Row],[CUSTOMER NAME]],Country[#All],2,0)</f>
        <v>India</v>
      </c>
      <c r="H81" s="15" t="str">
        <f>VLOOKUP(InputData[[#This Row],[CUSTOMER NAME]],Country[#All],3,0)</f>
        <v>East</v>
      </c>
      <c r="I81" s="15" t="str">
        <f>TEXT(InputData[[#This Row],[DATE]],"mmm")</f>
        <v>Jan</v>
      </c>
      <c r="J81" s="15">
        <f>WEEKNUM(InputData[[#This Row],[DATE]])</f>
        <v>6</v>
      </c>
    </row>
    <row r="82" spans="1:10" x14ac:dyDescent="0.3">
      <c r="A82" s="4">
        <v>44227</v>
      </c>
      <c r="B82" s="5" t="s">
        <v>116</v>
      </c>
      <c r="C82" s="6" t="s">
        <v>3</v>
      </c>
      <c r="D82" s="7">
        <v>80.94</v>
      </c>
      <c r="E82" s="3">
        <v>33</v>
      </c>
      <c r="F82" s="13">
        <f>InputData[[#This Row],[UNIT PRICE ($)]]*InputData[[#This Row],[QUANTITY]]</f>
        <v>2671.02</v>
      </c>
      <c r="G82" s="13" t="str">
        <f>VLOOKUP(InputData[[#This Row],[CUSTOMER NAME]],Country[#All],2,0)</f>
        <v>Germany</v>
      </c>
      <c r="H82" s="15" t="str">
        <f>VLOOKUP(InputData[[#This Row],[CUSTOMER NAME]],Country[#All],3,0)</f>
        <v>Export</v>
      </c>
      <c r="I82" s="15" t="str">
        <f>TEXT(InputData[[#This Row],[DATE]],"mmm")</f>
        <v>Jan</v>
      </c>
      <c r="J82" s="15">
        <f>WEEKNUM(InputData[[#This Row],[DATE]])</f>
        <v>6</v>
      </c>
    </row>
    <row r="83" spans="1:10" x14ac:dyDescent="0.3">
      <c r="A83" s="4">
        <v>44227</v>
      </c>
      <c r="B83" s="5" t="s">
        <v>89</v>
      </c>
      <c r="C83" s="6" t="s">
        <v>23</v>
      </c>
      <c r="D83" s="7">
        <v>149.46</v>
      </c>
      <c r="E83" s="3">
        <v>6</v>
      </c>
      <c r="F83" s="13">
        <f>InputData[[#This Row],[UNIT PRICE ($)]]*InputData[[#This Row],[QUANTITY]]</f>
        <v>896.76</v>
      </c>
      <c r="G83" s="13" t="str">
        <f>VLOOKUP(InputData[[#This Row],[CUSTOMER NAME]],Country[#All],2,0)</f>
        <v>Mexico</v>
      </c>
      <c r="H83" s="15" t="str">
        <f>VLOOKUP(InputData[[#This Row],[CUSTOMER NAME]],Country[#All],3,0)</f>
        <v>Export</v>
      </c>
      <c r="I83" s="15" t="str">
        <f>TEXT(InputData[[#This Row],[DATE]],"mmm")</f>
        <v>Jan</v>
      </c>
      <c r="J83" s="15">
        <f>WEEKNUM(InputData[[#This Row],[DATE]])</f>
        <v>6</v>
      </c>
    </row>
    <row r="84" spans="1:10" x14ac:dyDescent="0.3">
      <c r="A84" s="4">
        <v>44228</v>
      </c>
      <c r="B84" s="5" t="s">
        <v>60</v>
      </c>
      <c r="C84" s="6" t="s">
        <v>5</v>
      </c>
      <c r="D84" s="7">
        <v>155.61000000000001</v>
      </c>
      <c r="E84" s="3">
        <v>9</v>
      </c>
      <c r="F84" s="13">
        <f>InputData[[#This Row],[UNIT PRICE ($)]]*InputData[[#This Row],[QUANTITY]]</f>
        <v>1400.4900000000002</v>
      </c>
      <c r="G84" s="13" t="str">
        <f>VLOOKUP(InputData[[#This Row],[CUSTOMER NAME]],Country[#All],2,0)</f>
        <v>Nigeria</v>
      </c>
      <c r="H84" s="15" t="str">
        <f>VLOOKUP(InputData[[#This Row],[CUSTOMER NAME]],Country[#All],3,0)</f>
        <v>Export</v>
      </c>
      <c r="I84" s="15" t="str">
        <f>TEXT(InputData[[#This Row],[DATE]],"mmm")</f>
        <v>Feb</v>
      </c>
      <c r="J84" s="15">
        <f>WEEKNUM(InputData[[#This Row],[DATE]])</f>
        <v>6</v>
      </c>
    </row>
    <row r="85" spans="1:10" x14ac:dyDescent="0.3">
      <c r="A85" s="4">
        <v>44229</v>
      </c>
      <c r="B85" s="5" t="s">
        <v>112</v>
      </c>
      <c r="C85" s="6" t="s">
        <v>10</v>
      </c>
      <c r="D85" s="7">
        <v>164.28</v>
      </c>
      <c r="E85" s="3">
        <v>7</v>
      </c>
      <c r="F85" s="13">
        <f>InputData[[#This Row],[UNIT PRICE ($)]]*InputData[[#This Row],[QUANTITY]]</f>
        <v>1149.96</v>
      </c>
      <c r="G85" s="13" t="str">
        <f>VLOOKUP(InputData[[#This Row],[CUSTOMER NAME]],Country[#All],2,0)</f>
        <v>India</v>
      </c>
      <c r="H85" s="15" t="str">
        <f>VLOOKUP(InputData[[#This Row],[CUSTOMER NAME]],Country[#All],3,0)</f>
        <v>North</v>
      </c>
      <c r="I85" s="15" t="str">
        <f>TEXT(InputData[[#This Row],[DATE]],"mmm")</f>
        <v>Feb</v>
      </c>
      <c r="J85" s="15">
        <f>WEEKNUM(InputData[[#This Row],[DATE]])</f>
        <v>6</v>
      </c>
    </row>
    <row r="86" spans="1:10" x14ac:dyDescent="0.3">
      <c r="A86" s="4">
        <v>44230</v>
      </c>
      <c r="B86" s="5" t="s">
        <v>108</v>
      </c>
      <c r="C86" s="6" t="s">
        <v>22</v>
      </c>
      <c r="D86" s="7">
        <v>141.57</v>
      </c>
      <c r="E86" s="3">
        <v>2</v>
      </c>
      <c r="F86" s="13">
        <f>InputData[[#This Row],[UNIT PRICE ($)]]*InputData[[#This Row],[QUANTITY]]</f>
        <v>283.14</v>
      </c>
      <c r="G86" s="13" t="str">
        <f>VLOOKUP(InputData[[#This Row],[CUSTOMER NAME]],Country[#All],2,0)</f>
        <v>India</v>
      </c>
      <c r="H86" s="15" t="str">
        <f>VLOOKUP(InputData[[#This Row],[CUSTOMER NAME]],Country[#All],3,0)</f>
        <v>North</v>
      </c>
      <c r="I86" s="15" t="str">
        <f>TEXT(InputData[[#This Row],[DATE]],"mmm")</f>
        <v>Feb</v>
      </c>
      <c r="J86" s="15">
        <f>WEEKNUM(InputData[[#This Row],[DATE]])</f>
        <v>6</v>
      </c>
    </row>
    <row r="87" spans="1:10" x14ac:dyDescent="0.3">
      <c r="A87" s="4">
        <v>44230</v>
      </c>
      <c r="B87" s="5" t="s">
        <v>110</v>
      </c>
      <c r="C87" s="6" t="s">
        <v>19</v>
      </c>
      <c r="D87" s="7">
        <v>210</v>
      </c>
      <c r="E87" s="3">
        <v>39</v>
      </c>
      <c r="F87" s="13">
        <f>InputData[[#This Row],[UNIT PRICE ($)]]*InputData[[#This Row],[QUANTITY]]</f>
        <v>8190</v>
      </c>
      <c r="G87" s="13" t="str">
        <f>VLOOKUP(InputData[[#This Row],[CUSTOMER NAME]],Country[#All],2,0)</f>
        <v>India</v>
      </c>
      <c r="H87" s="15" t="str">
        <f>VLOOKUP(InputData[[#This Row],[CUSTOMER NAME]],Country[#All],3,0)</f>
        <v>Western</v>
      </c>
      <c r="I87" s="15" t="str">
        <f>TEXT(InputData[[#This Row],[DATE]],"mmm")</f>
        <v>Feb</v>
      </c>
      <c r="J87" s="15">
        <f>WEEKNUM(InputData[[#This Row],[DATE]])</f>
        <v>6</v>
      </c>
    </row>
    <row r="88" spans="1:10" x14ac:dyDescent="0.3">
      <c r="A88" s="4">
        <v>44230</v>
      </c>
      <c r="B88" s="5" t="s">
        <v>84</v>
      </c>
      <c r="C88" s="6" t="s">
        <v>38</v>
      </c>
      <c r="D88" s="7">
        <v>79.92</v>
      </c>
      <c r="E88" s="3">
        <v>27</v>
      </c>
      <c r="F88" s="13">
        <f>InputData[[#This Row],[UNIT PRICE ($)]]*InputData[[#This Row],[QUANTITY]]</f>
        <v>2157.84</v>
      </c>
      <c r="G88" s="13" t="str">
        <f>VLOOKUP(InputData[[#This Row],[CUSTOMER NAME]],Country[#All],2,0)</f>
        <v>Ethiopia</v>
      </c>
      <c r="H88" s="15" t="str">
        <f>VLOOKUP(InputData[[#This Row],[CUSTOMER NAME]],Country[#All],3,0)</f>
        <v>Export</v>
      </c>
      <c r="I88" s="15" t="str">
        <f>TEXT(InputData[[#This Row],[DATE]],"mmm")</f>
        <v>Feb</v>
      </c>
      <c r="J88" s="15">
        <f>WEEKNUM(InputData[[#This Row],[DATE]])</f>
        <v>6</v>
      </c>
    </row>
    <row r="89" spans="1:10" x14ac:dyDescent="0.3">
      <c r="A89" s="4">
        <v>44230</v>
      </c>
      <c r="B89" s="5" t="s">
        <v>86</v>
      </c>
      <c r="C89" s="6" t="s">
        <v>14</v>
      </c>
      <c r="D89" s="7">
        <v>146.72</v>
      </c>
      <c r="E89" s="3">
        <v>8</v>
      </c>
      <c r="F89" s="13">
        <f>InputData[[#This Row],[UNIT PRICE ($)]]*InputData[[#This Row],[QUANTITY]]</f>
        <v>1173.76</v>
      </c>
      <c r="G89" s="13" t="str">
        <f>VLOOKUP(InputData[[#This Row],[CUSTOMER NAME]],Country[#All],2,0)</f>
        <v>India</v>
      </c>
      <c r="H89" s="15" t="str">
        <f>VLOOKUP(InputData[[#This Row],[CUSTOMER NAME]],Country[#All],3,0)</f>
        <v>South</v>
      </c>
      <c r="I89" s="15" t="str">
        <f>TEXT(InputData[[#This Row],[DATE]],"mmm")</f>
        <v>Feb</v>
      </c>
      <c r="J89" s="15">
        <f>WEEKNUM(InputData[[#This Row],[DATE]])</f>
        <v>6</v>
      </c>
    </row>
    <row r="90" spans="1:10" x14ac:dyDescent="0.3">
      <c r="A90" s="4">
        <v>44230</v>
      </c>
      <c r="B90" s="5" t="s">
        <v>88</v>
      </c>
      <c r="C90" s="6" t="s">
        <v>16</v>
      </c>
      <c r="D90" s="7">
        <v>16.64</v>
      </c>
      <c r="E90" s="3">
        <v>13</v>
      </c>
      <c r="F90" s="13">
        <f>InputData[[#This Row],[UNIT PRICE ($)]]*InputData[[#This Row],[QUANTITY]]</f>
        <v>216.32</v>
      </c>
      <c r="G90" s="13" t="str">
        <f>VLOOKUP(InputData[[#This Row],[CUSTOMER NAME]],Country[#All],2,0)</f>
        <v>India</v>
      </c>
      <c r="H90" s="15" t="str">
        <f>VLOOKUP(InputData[[#This Row],[CUSTOMER NAME]],Country[#All],3,0)</f>
        <v>South</v>
      </c>
      <c r="I90" s="15" t="str">
        <f>TEXT(InputData[[#This Row],[DATE]],"mmm")</f>
        <v>Feb</v>
      </c>
      <c r="J90" s="15">
        <f>WEEKNUM(InputData[[#This Row],[DATE]])</f>
        <v>6</v>
      </c>
    </row>
    <row r="91" spans="1:10" x14ac:dyDescent="0.3">
      <c r="A91" s="4">
        <v>44231</v>
      </c>
      <c r="B91" s="5" t="s">
        <v>113</v>
      </c>
      <c r="C91" s="6" t="s">
        <v>44</v>
      </c>
      <c r="D91" s="7">
        <v>82.08</v>
      </c>
      <c r="E91" s="3">
        <v>39</v>
      </c>
      <c r="F91" s="13">
        <f>InputData[[#This Row],[UNIT PRICE ($)]]*InputData[[#This Row],[QUANTITY]]</f>
        <v>3201.12</v>
      </c>
      <c r="G91" s="13" t="str">
        <f>VLOOKUP(InputData[[#This Row],[CUSTOMER NAME]],Country[#All],2,0)</f>
        <v>Pakistan</v>
      </c>
      <c r="H91" s="15" t="str">
        <f>VLOOKUP(InputData[[#This Row],[CUSTOMER NAME]],Country[#All],3,0)</f>
        <v>Export</v>
      </c>
      <c r="I91" s="15" t="str">
        <f>TEXT(InputData[[#This Row],[DATE]],"mmm")</f>
        <v>Feb</v>
      </c>
      <c r="J91" s="15">
        <f>WEEKNUM(InputData[[#This Row],[DATE]])</f>
        <v>6</v>
      </c>
    </row>
    <row r="92" spans="1:10" x14ac:dyDescent="0.3">
      <c r="A92" s="4">
        <v>44231</v>
      </c>
      <c r="B92" s="5" t="s">
        <v>84</v>
      </c>
      <c r="C92" s="6" t="s">
        <v>37</v>
      </c>
      <c r="D92" s="7">
        <v>85.76</v>
      </c>
      <c r="E92" s="3">
        <v>4</v>
      </c>
      <c r="F92" s="13">
        <f>InputData[[#This Row],[UNIT PRICE ($)]]*InputData[[#This Row],[QUANTITY]]</f>
        <v>343.04</v>
      </c>
      <c r="G92" s="13" t="str">
        <f>VLOOKUP(InputData[[#This Row],[CUSTOMER NAME]],Country[#All],2,0)</f>
        <v>Ethiopia</v>
      </c>
      <c r="H92" s="15" t="str">
        <f>VLOOKUP(InputData[[#This Row],[CUSTOMER NAME]],Country[#All],3,0)</f>
        <v>Export</v>
      </c>
      <c r="I92" s="15" t="str">
        <f>TEXT(InputData[[#This Row],[DATE]],"mmm")</f>
        <v>Feb</v>
      </c>
      <c r="J92" s="15">
        <f>WEEKNUM(InputData[[#This Row],[DATE]])</f>
        <v>6</v>
      </c>
    </row>
    <row r="93" spans="1:10" x14ac:dyDescent="0.3">
      <c r="A93" s="4">
        <v>44231</v>
      </c>
      <c r="B93" s="5" t="s">
        <v>85</v>
      </c>
      <c r="C93" s="6" t="s">
        <v>14</v>
      </c>
      <c r="D93" s="7">
        <v>146.72</v>
      </c>
      <c r="E93" s="3">
        <v>26</v>
      </c>
      <c r="F93" s="13">
        <f>InputData[[#This Row],[UNIT PRICE ($)]]*InputData[[#This Row],[QUANTITY]]</f>
        <v>3814.72</v>
      </c>
      <c r="G93" s="13" t="str">
        <f>VLOOKUP(InputData[[#This Row],[CUSTOMER NAME]],Country[#All],2,0)</f>
        <v>India</v>
      </c>
      <c r="H93" s="15" t="str">
        <f>VLOOKUP(InputData[[#This Row],[CUSTOMER NAME]],Country[#All],3,0)</f>
        <v>Northeast</v>
      </c>
      <c r="I93" s="15" t="str">
        <f>TEXT(InputData[[#This Row],[DATE]],"mmm")</f>
        <v>Feb</v>
      </c>
      <c r="J93" s="15">
        <f>WEEKNUM(InputData[[#This Row],[DATE]])</f>
        <v>6</v>
      </c>
    </row>
    <row r="94" spans="1:10" x14ac:dyDescent="0.3">
      <c r="A94" s="4">
        <v>44231</v>
      </c>
      <c r="B94" s="5" t="s">
        <v>86</v>
      </c>
      <c r="C94" s="6" t="s">
        <v>25</v>
      </c>
      <c r="D94" s="7">
        <v>8.33</v>
      </c>
      <c r="E94" s="3">
        <v>3</v>
      </c>
      <c r="F94" s="13">
        <f>InputData[[#This Row],[UNIT PRICE ($)]]*InputData[[#This Row],[QUANTITY]]</f>
        <v>24.990000000000002</v>
      </c>
      <c r="G94" s="13" t="str">
        <f>VLOOKUP(InputData[[#This Row],[CUSTOMER NAME]],Country[#All],2,0)</f>
        <v>India</v>
      </c>
      <c r="H94" s="15" t="str">
        <f>VLOOKUP(InputData[[#This Row],[CUSTOMER NAME]],Country[#All],3,0)</f>
        <v>South</v>
      </c>
      <c r="I94" s="15" t="str">
        <f>TEXT(InputData[[#This Row],[DATE]],"mmm")</f>
        <v>Feb</v>
      </c>
      <c r="J94" s="15">
        <f>WEEKNUM(InputData[[#This Row],[DATE]])</f>
        <v>6</v>
      </c>
    </row>
    <row r="95" spans="1:10" x14ac:dyDescent="0.3">
      <c r="A95" s="4">
        <v>44232</v>
      </c>
      <c r="B95" s="5" t="s">
        <v>60</v>
      </c>
      <c r="C95" s="6" t="s">
        <v>3</v>
      </c>
      <c r="D95" s="7">
        <v>80.94</v>
      </c>
      <c r="E95" s="3">
        <v>24</v>
      </c>
      <c r="F95" s="13">
        <f>InputData[[#This Row],[UNIT PRICE ($)]]*InputData[[#This Row],[QUANTITY]]</f>
        <v>1942.56</v>
      </c>
      <c r="G95" s="13" t="str">
        <f>VLOOKUP(InputData[[#This Row],[CUSTOMER NAME]],Country[#All],2,0)</f>
        <v>Nigeria</v>
      </c>
      <c r="H95" s="15" t="str">
        <f>VLOOKUP(InputData[[#This Row],[CUSTOMER NAME]],Country[#All],3,0)</f>
        <v>Export</v>
      </c>
      <c r="I95" s="15" t="str">
        <f>TEXT(InputData[[#This Row],[DATE]],"mmm")</f>
        <v>Feb</v>
      </c>
      <c r="J95" s="15">
        <f>WEEKNUM(InputData[[#This Row],[DATE]])</f>
        <v>6</v>
      </c>
    </row>
    <row r="96" spans="1:10" x14ac:dyDescent="0.3">
      <c r="A96" s="4">
        <v>44232</v>
      </c>
      <c r="B96" s="5" t="s">
        <v>109</v>
      </c>
      <c r="C96" s="6" t="s">
        <v>39</v>
      </c>
      <c r="D96" s="7">
        <v>42.55</v>
      </c>
      <c r="E96" s="3">
        <v>38</v>
      </c>
      <c r="F96" s="13">
        <f>InputData[[#This Row],[UNIT PRICE ($)]]*InputData[[#This Row],[QUANTITY]]</f>
        <v>1616.8999999999999</v>
      </c>
      <c r="G96" s="13" t="str">
        <f>VLOOKUP(InputData[[#This Row],[CUSTOMER NAME]],Country[#All],2,0)</f>
        <v>Pakistan</v>
      </c>
      <c r="H96" s="15" t="str">
        <f>VLOOKUP(InputData[[#This Row],[CUSTOMER NAME]],Country[#All],3,0)</f>
        <v>Export</v>
      </c>
      <c r="I96" s="15" t="str">
        <f>TEXT(InputData[[#This Row],[DATE]],"mmm")</f>
        <v>Feb</v>
      </c>
      <c r="J96" s="15">
        <f>WEEKNUM(InputData[[#This Row],[DATE]])</f>
        <v>6</v>
      </c>
    </row>
    <row r="97" spans="1:10" x14ac:dyDescent="0.3">
      <c r="A97" s="4">
        <v>44232</v>
      </c>
      <c r="B97" s="5" t="s">
        <v>70</v>
      </c>
      <c r="C97" s="6" t="s">
        <v>5</v>
      </c>
      <c r="D97" s="7">
        <v>155.61000000000001</v>
      </c>
      <c r="E97" s="3">
        <v>1</v>
      </c>
      <c r="F97" s="13">
        <f>InputData[[#This Row],[UNIT PRICE ($)]]*InputData[[#This Row],[QUANTITY]]</f>
        <v>155.61000000000001</v>
      </c>
      <c r="G97" s="13" t="str">
        <f>VLOOKUP(InputData[[#This Row],[CUSTOMER NAME]],Country[#All],2,0)</f>
        <v>Mexico</v>
      </c>
      <c r="H97" s="15" t="str">
        <f>VLOOKUP(InputData[[#This Row],[CUSTOMER NAME]],Country[#All],3,0)</f>
        <v>Export</v>
      </c>
      <c r="I97" s="15" t="str">
        <f>TEXT(InputData[[#This Row],[DATE]],"mmm")</f>
        <v>Feb</v>
      </c>
      <c r="J97" s="15">
        <f>WEEKNUM(InputData[[#This Row],[DATE]])</f>
        <v>6</v>
      </c>
    </row>
    <row r="98" spans="1:10" x14ac:dyDescent="0.3">
      <c r="A98" s="4">
        <v>44232</v>
      </c>
      <c r="B98" s="5" t="s">
        <v>75</v>
      </c>
      <c r="C98" s="6" t="s">
        <v>43</v>
      </c>
      <c r="D98" s="7">
        <v>83.08</v>
      </c>
      <c r="E98" s="3">
        <v>7</v>
      </c>
      <c r="F98" s="13">
        <f>InputData[[#This Row],[UNIT PRICE ($)]]*InputData[[#This Row],[QUANTITY]]</f>
        <v>581.55999999999995</v>
      </c>
      <c r="G98" s="13" t="str">
        <f>VLOOKUP(InputData[[#This Row],[CUSTOMER NAME]],Country[#All],2,0)</f>
        <v>Russia</v>
      </c>
      <c r="H98" s="15" t="str">
        <f>VLOOKUP(InputData[[#This Row],[CUSTOMER NAME]],Country[#All],3,0)</f>
        <v>Export</v>
      </c>
      <c r="I98" s="15" t="str">
        <f>TEXT(InputData[[#This Row],[DATE]],"mmm")</f>
        <v>Feb</v>
      </c>
      <c r="J98" s="15">
        <f>WEEKNUM(InputData[[#This Row],[DATE]])</f>
        <v>6</v>
      </c>
    </row>
    <row r="99" spans="1:10" x14ac:dyDescent="0.3">
      <c r="A99" s="4">
        <v>44232</v>
      </c>
      <c r="B99" s="5" t="s">
        <v>79</v>
      </c>
      <c r="C99" s="6" t="s">
        <v>43</v>
      </c>
      <c r="D99" s="7">
        <v>83.08</v>
      </c>
      <c r="E99" s="3">
        <v>9</v>
      </c>
      <c r="F99" s="13">
        <f>InputData[[#This Row],[UNIT PRICE ($)]]*InputData[[#This Row],[QUANTITY]]</f>
        <v>747.72</v>
      </c>
      <c r="G99" s="13" t="str">
        <f>VLOOKUP(InputData[[#This Row],[CUSTOMER NAME]],Country[#All],2,0)</f>
        <v>United Kingdom</v>
      </c>
      <c r="H99" s="15" t="str">
        <f>VLOOKUP(InputData[[#This Row],[CUSTOMER NAME]],Country[#All],3,0)</f>
        <v>Export</v>
      </c>
      <c r="I99" s="15" t="str">
        <f>TEXT(InputData[[#This Row],[DATE]],"mmm")</f>
        <v>Feb</v>
      </c>
      <c r="J99" s="15">
        <f>WEEKNUM(InputData[[#This Row],[DATE]])</f>
        <v>6</v>
      </c>
    </row>
    <row r="100" spans="1:10" x14ac:dyDescent="0.3">
      <c r="A100" s="4">
        <v>44232</v>
      </c>
      <c r="B100" s="5" t="s">
        <v>89</v>
      </c>
      <c r="C100" s="6" t="s">
        <v>18</v>
      </c>
      <c r="D100" s="7">
        <v>49.21</v>
      </c>
      <c r="E100" s="3">
        <v>6</v>
      </c>
      <c r="F100" s="13">
        <f>InputData[[#This Row],[UNIT PRICE ($)]]*InputData[[#This Row],[QUANTITY]]</f>
        <v>295.26</v>
      </c>
      <c r="G100" s="13" t="str">
        <f>VLOOKUP(InputData[[#This Row],[CUSTOMER NAME]],Country[#All],2,0)</f>
        <v>Mexico</v>
      </c>
      <c r="H100" s="15" t="str">
        <f>VLOOKUP(InputData[[#This Row],[CUSTOMER NAME]],Country[#All],3,0)</f>
        <v>Export</v>
      </c>
      <c r="I100" s="15" t="str">
        <f>TEXT(InputData[[#This Row],[DATE]],"mmm")</f>
        <v>Feb</v>
      </c>
      <c r="J100" s="15">
        <f>WEEKNUM(InputData[[#This Row],[DATE]])</f>
        <v>6</v>
      </c>
    </row>
    <row r="101" spans="1:10" x14ac:dyDescent="0.3">
      <c r="A101" s="4">
        <v>44233</v>
      </c>
      <c r="B101" s="5" t="s">
        <v>108</v>
      </c>
      <c r="C101" s="6" t="s">
        <v>9</v>
      </c>
      <c r="D101" s="7">
        <v>7.8599999999999994</v>
      </c>
      <c r="E101" s="3">
        <v>30</v>
      </c>
      <c r="F101" s="13">
        <f>InputData[[#This Row],[UNIT PRICE ($)]]*InputData[[#This Row],[QUANTITY]]</f>
        <v>235.79999999999998</v>
      </c>
      <c r="G101" s="13" t="str">
        <f>VLOOKUP(InputData[[#This Row],[CUSTOMER NAME]],Country[#All],2,0)</f>
        <v>India</v>
      </c>
      <c r="H101" s="15" t="str">
        <f>VLOOKUP(InputData[[#This Row],[CUSTOMER NAME]],Country[#All],3,0)</f>
        <v>North</v>
      </c>
      <c r="I101" s="15" t="str">
        <f>TEXT(InputData[[#This Row],[DATE]],"mmm")</f>
        <v>Feb</v>
      </c>
      <c r="J101" s="15">
        <f>WEEKNUM(InputData[[#This Row],[DATE]])</f>
        <v>6</v>
      </c>
    </row>
    <row r="102" spans="1:10" x14ac:dyDescent="0.3">
      <c r="A102" s="4">
        <v>44233</v>
      </c>
      <c r="B102" s="5" t="s">
        <v>81</v>
      </c>
      <c r="C102" s="6" t="s">
        <v>2</v>
      </c>
      <c r="D102" s="7">
        <v>142.80000000000001</v>
      </c>
      <c r="E102" s="3">
        <v>6</v>
      </c>
      <c r="F102" s="13">
        <f>InputData[[#This Row],[UNIT PRICE ($)]]*InputData[[#This Row],[QUANTITY]]</f>
        <v>856.80000000000007</v>
      </c>
      <c r="G102" s="13" t="str">
        <f>VLOOKUP(InputData[[#This Row],[CUSTOMER NAME]],Country[#All],2,0)</f>
        <v>India</v>
      </c>
      <c r="H102" s="15" t="str">
        <f>VLOOKUP(InputData[[#This Row],[CUSTOMER NAME]],Country[#All],3,0)</f>
        <v>East</v>
      </c>
      <c r="I102" s="15" t="str">
        <f>TEXT(InputData[[#This Row],[DATE]],"mmm")</f>
        <v>Feb</v>
      </c>
      <c r="J102" s="15">
        <f>WEEKNUM(InputData[[#This Row],[DATE]])</f>
        <v>6</v>
      </c>
    </row>
    <row r="103" spans="1:10" x14ac:dyDescent="0.3">
      <c r="A103" s="4">
        <v>44233</v>
      </c>
      <c r="B103" s="5" t="s">
        <v>88</v>
      </c>
      <c r="C103" s="6" t="s">
        <v>35</v>
      </c>
      <c r="D103" s="7">
        <v>6.7</v>
      </c>
      <c r="E103" s="3">
        <v>1</v>
      </c>
      <c r="F103" s="13">
        <f>InputData[[#This Row],[UNIT PRICE ($)]]*InputData[[#This Row],[QUANTITY]]</f>
        <v>6.7</v>
      </c>
      <c r="G103" s="13" t="str">
        <f>VLOOKUP(InputData[[#This Row],[CUSTOMER NAME]],Country[#All],2,0)</f>
        <v>India</v>
      </c>
      <c r="H103" s="15" t="str">
        <f>VLOOKUP(InputData[[#This Row],[CUSTOMER NAME]],Country[#All],3,0)</f>
        <v>South</v>
      </c>
      <c r="I103" s="15" t="str">
        <f>TEXT(InputData[[#This Row],[DATE]],"mmm")</f>
        <v>Feb</v>
      </c>
      <c r="J103" s="15">
        <f>WEEKNUM(InputData[[#This Row],[DATE]])</f>
        <v>6</v>
      </c>
    </row>
    <row r="104" spans="1:10" x14ac:dyDescent="0.3">
      <c r="A104" s="4">
        <v>44234</v>
      </c>
      <c r="B104" s="5" t="s">
        <v>67</v>
      </c>
      <c r="C104" s="6" t="s">
        <v>35</v>
      </c>
      <c r="D104" s="7">
        <v>6.7</v>
      </c>
      <c r="E104" s="3">
        <v>29</v>
      </c>
      <c r="F104" s="13">
        <f>InputData[[#This Row],[UNIT PRICE ($)]]*InputData[[#This Row],[QUANTITY]]</f>
        <v>194.3</v>
      </c>
      <c r="G104" s="13" t="str">
        <f>VLOOKUP(InputData[[#This Row],[CUSTOMER NAME]],Country[#All],2,0)</f>
        <v>United Kingdom</v>
      </c>
      <c r="H104" s="15" t="str">
        <f>VLOOKUP(InputData[[#This Row],[CUSTOMER NAME]],Country[#All],3,0)</f>
        <v>Export</v>
      </c>
      <c r="I104" s="15" t="str">
        <f>TEXT(InputData[[#This Row],[DATE]],"mmm")</f>
        <v>Feb</v>
      </c>
      <c r="J104" s="15">
        <f>WEEKNUM(InputData[[#This Row],[DATE]])</f>
        <v>7</v>
      </c>
    </row>
    <row r="105" spans="1:10" x14ac:dyDescent="0.3">
      <c r="A105" s="4">
        <v>44234</v>
      </c>
      <c r="B105" s="5" t="s">
        <v>84</v>
      </c>
      <c r="C105" s="6" t="s">
        <v>16</v>
      </c>
      <c r="D105" s="7">
        <v>16.64</v>
      </c>
      <c r="E105" s="3">
        <v>5</v>
      </c>
      <c r="F105" s="13">
        <f>InputData[[#This Row],[UNIT PRICE ($)]]*InputData[[#This Row],[QUANTITY]]</f>
        <v>83.2</v>
      </c>
      <c r="G105" s="13" t="str">
        <f>VLOOKUP(InputData[[#This Row],[CUSTOMER NAME]],Country[#All],2,0)</f>
        <v>Ethiopia</v>
      </c>
      <c r="H105" s="15" t="str">
        <f>VLOOKUP(InputData[[#This Row],[CUSTOMER NAME]],Country[#All],3,0)</f>
        <v>Export</v>
      </c>
      <c r="I105" s="15" t="str">
        <f>TEXT(InputData[[#This Row],[DATE]],"mmm")</f>
        <v>Feb</v>
      </c>
      <c r="J105" s="15">
        <f>WEEKNUM(InputData[[#This Row],[DATE]])</f>
        <v>7</v>
      </c>
    </row>
    <row r="106" spans="1:10" x14ac:dyDescent="0.3">
      <c r="A106" s="4">
        <v>44235</v>
      </c>
      <c r="B106" s="5" t="s">
        <v>62</v>
      </c>
      <c r="C106" s="6" t="s">
        <v>4</v>
      </c>
      <c r="D106" s="7">
        <v>48.84</v>
      </c>
      <c r="E106" s="3">
        <v>3</v>
      </c>
      <c r="F106" s="13">
        <f>InputData[[#This Row],[UNIT PRICE ($)]]*InputData[[#This Row],[QUANTITY]]</f>
        <v>146.52000000000001</v>
      </c>
      <c r="G106" s="13" t="str">
        <f>VLOOKUP(InputData[[#This Row],[CUSTOMER NAME]],Country[#All],2,0)</f>
        <v>India</v>
      </c>
      <c r="H106" s="15" t="str">
        <f>VLOOKUP(InputData[[#This Row],[CUSTOMER NAME]],Country[#All],3,0)</f>
        <v>Northeast</v>
      </c>
      <c r="I106" s="15" t="str">
        <f>TEXT(InputData[[#This Row],[DATE]],"mmm")</f>
        <v>Feb</v>
      </c>
      <c r="J106" s="15">
        <f>WEEKNUM(InputData[[#This Row],[DATE]])</f>
        <v>7</v>
      </c>
    </row>
    <row r="107" spans="1:10" x14ac:dyDescent="0.3">
      <c r="A107" s="4">
        <v>44235</v>
      </c>
      <c r="B107" s="5" t="s">
        <v>109</v>
      </c>
      <c r="C107" s="6" t="s">
        <v>5</v>
      </c>
      <c r="D107" s="7">
        <v>155.61000000000001</v>
      </c>
      <c r="E107" s="3">
        <v>11</v>
      </c>
      <c r="F107" s="13">
        <f>InputData[[#This Row],[UNIT PRICE ($)]]*InputData[[#This Row],[QUANTITY]]</f>
        <v>1711.71</v>
      </c>
      <c r="G107" s="13" t="str">
        <f>VLOOKUP(InputData[[#This Row],[CUSTOMER NAME]],Country[#All],2,0)</f>
        <v>Pakistan</v>
      </c>
      <c r="H107" s="15" t="str">
        <f>VLOOKUP(InputData[[#This Row],[CUSTOMER NAME]],Country[#All],3,0)</f>
        <v>Export</v>
      </c>
      <c r="I107" s="15" t="str">
        <f>TEXT(InputData[[#This Row],[DATE]],"mmm")</f>
        <v>Feb</v>
      </c>
      <c r="J107" s="15">
        <f>WEEKNUM(InputData[[#This Row],[DATE]])</f>
        <v>7</v>
      </c>
    </row>
    <row r="108" spans="1:10" x14ac:dyDescent="0.3">
      <c r="A108" s="4">
        <v>44235</v>
      </c>
      <c r="B108" s="5" t="s">
        <v>65</v>
      </c>
      <c r="C108" s="6" t="s">
        <v>40</v>
      </c>
      <c r="D108" s="7">
        <v>115.2</v>
      </c>
      <c r="E108" s="3">
        <v>39</v>
      </c>
      <c r="F108" s="13">
        <f>InputData[[#This Row],[UNIT PRICE ($)]]*InputData[[#This Row],[QUANTITY]]</f>
        <v>4492.8</v>
      </c>
      <c r="G108" s="13" t="str">
        <f>VLOOKUP(InputData[[#This Row],[CUSTOMER NAME]],Country[#All],2,0)</f>
        <v>Pakistan</v>
      </c>
      <c r="H108" s="15" t="str">
        <f>VLOOKUP(InputData[[#This Row],[CUSTOMER NAME]],Country[#All],3,0)</f>
        <v>Export</v>
      </c>
      <c r="I108" s="15" t="str">
        <f>TEXT(InputData[[#This Row],[DATE]],"mmm")</f>
        <v>Feb</v>
      </c>
      <c r="J108" s="15">
        <f>WEEKNUM(InputData[[#This Row],[DATE]])</f>
        <v>7</v>
      </c>
    </row>
    <row r="109" spans="1:10" x14ac:dyDescent="0.3">
      <c r="A109" s="4">
        <v>44235</v>
      </c>
      <c r="B109" s="5" t="s">
        <v>65</v>
      </c>
      <c r="C109" s="6" t="s">
        <v>30</v>
      </c>
      <c r="D109" s="7">
        <v>201.28</v>
      </c>
      <c r="E109" s="3">
        <v>12</v>
      </c>
      <c r="F109" s="13">
        <f>InputData[[#This Row],[UNIT PRICE ($)]]*InputData[[#This Row],[QUANTITY]]</f>
        <v>2415.36</v>
      </c>
      <c r="G109" s="13" t="str">
        <f>VLOOKUP(InputData[[#This Row],[CUSTOMER NAME]],Country[#All],2,0)</f>
        <v>Pakistan</v>
      </c>
      <c r="H109" s="15" t="str">
        <f>VLOOKUP(InputData[[#This Row],[CUSTOMER NAME]],Country[#All],3,0)</f>
        <v>Export</v>
      </c>
      <c r="I109" s="15" t="str">
        <f>TEXT(InputData[[#This Row],[DATE]],"mmm")</f>
        <v>Feb</v>
      </c>
      <c r="J109" s="15">
        <f>WEEKNUM(InputData[[#This Row],[DATE]])</f>
        <v>7</v>
      </c>
    </row>
    <row r="110" spans="1:10" x14ac:dyDescent="0.3">
      <c r="A110" s="4">
        <v>44236</v>
      </c>
      <c r="B110" s="5" t="s">
        <v>75</v>
      </c>
      <c r="C110" s="6" t="s">
        <v>34</v>
      </c>
      <c r="D110" s="7">
        <v>58.3</v>
      </c>
      <c r="E110" s="3">
        <v>14</v>
      </c>
      <c r="F110" s="13">
        <f>InputData[[#This Row],[UNIT PRICE ($)]]*InputData[[#This Row],[QUANTITY]]</f>
        <v>816.19999999999993</v>
      </c>
      <c r="G110" s="13" t="str">
        <f>VLOOKUP(InputData[[#This Row],[CUSTOMER NAME]],Country[#All],2,0)</f>
        <v>Russia</v>
      </c>
      <c r="H110" s="15" t="str">
        <f>VLOOKUP(InputData[[#This Row],[CUSTOMER NAME]],Country[#All],3,0)</f>
        <v>Export</v>
      </c>
      <c r="I110" s="15" t="str">
        <f>TEXT(InputData[[#This Row],[DATE]],"mmm")</f>
        <v>Feb</v>
      </c>
      <c r="J110" s="15">
        <f>WEEKNUM(InputData[[#This Row],[DATE]])</f>
        <v>7</v>
      </c>
    </row>
    <row r="111" spans="1:10" x14ac:dyDescent="0.3">
      <c r="A111" s="4">
        <v>44236</v>
      </c>
      <c r="B111" s="5" t="s">
        <v>75</v>
      </c>
      <c r="C111" s="6" t="s">
        <v>21</v>
      </c>
      <c r="D111" s="7">
        <v>162.54</v>
      </c>
      <c r="E111" s="3">
        <v>32</v>
      </c>
      <c r="F111" s="13">
        <f>InputData[[#This Row],[UNIT PRICE ($)]]*InputData[[#This Row],[QUANTITY]]</f>
        <v>5201.28</v>
      </c>
      <c r="G111" s="13" t="str">
        <f>VLOOKUP(InputData[[#This Row],[CUSTOMER NAME]],Country[#All],2,0)</f>
        <v>Russia</v>
      </c>
      <c r="H111" s="15" t="str">
        <f>VLOOKUP(InputData[[#This Row],[CUSTOMER NAME]],Country[#All],3,0)</f>
        <v>Export</v>
      </c>
      <c r="I111" s="15" t="str">
        <f>TEXT(InputData[[#This Row],[DATE]],"mmm")</f>
        <v>Feb</v>
      </c>
      <c r="J111" s="15">
        <f>WEEKNUM(InputData[[#This Row],[DATE]])</f>
        <v>7</v>
      </c>
    </row>
    <row r="112" spans="1:10" x14ac:dyDescent="0.3">
      <c r="A112" s="4">
        <v>44236</v>
      </c>
      <c r="B112" s="5" t="s">
        <v>89</v>
      </c>
      <c r="C112" s="6" t="s">
        <v>32</v>
      </c>
      <c r="D112" s="7">
        <v>117.48</v>
      </c>
      <c r="E112" s="3">
        <v>14</v>
      </c>
      <c r="F112" s="13">
        <f>InputData[[#This Row],[UNIT PRICE ($)]]*InputData[[#This Row],[QUANTITY]]</f>
        <v>1644.72</v>
      </c>
      <c r="G112" s="13" t="str">
        <f>VLOOKUP(InputData[[#This Row],[CUSTOMER NAME]],Country[#All],2,0)</f>
        <v>Mexico</v>
      </c>
      <c r="H112" s="15" t="str">
        <f>VLOOKUP(InputData[[#This Row],[CUSTOMER NAME]],Country[#All],3,0)</f>
        <v>Export</v>
      </c>
      <c r="I112" s="15" t="str">
        <f>TEXT(InputData[[#This Row],[DATE]],"mmm")</f>
        <v>Feb</v>
      </c>
      <c r="J112" s="15">
        <f>WEEKNUM(InputData[[#This Row],[DATE]])</f>
        <v>7</v>
      </c>
    </row>
    <row r="113" spans="1:10" x14ac:dyDescent="0.3">
      <c r="A113" s="4">
        <v>44237</v>
      </c>
      <c r="B113" s="5" t="s">
        <v>63</v>
      </c>
      <c r="C113" s="6" t="s">
        <v>19</v>
      </c>
      <c r="D113" s="7">
        <v>210</v>
      </c>
      <c r="E113" s="3">
        <v>4</v>
      </c>
      <c r="F113" s="13">
        <f>InputData[[#This Row],[UNIT PRICE ($)]]*InputData[[#This Row],[QUANTITY]]</f>
        <v>840</v>
      </c>
      <c r="G113" s="13" t="str">
        <f>VLOOKUP(InputData[[#This Row],[CUSTOMER NAME]],Country[#All],2,0)</f>
        <v>Saudi Arabia</v>
      </c>
      <c r="H113" s="15" t="str">
        <f>VLOOKUP(InputData[[#This Row],[CUSTOMER NAME]],Country[#All],3,0)</f>
        <v>Export</v>
      </c>
      <c r="I113" s="15" t="str">
        <f>TEXT(InputData[[#This Row],[DATE]],"mmm")</f>
        <v>Feb</v>
      </c>
      <c r="J113" s="15">
        <f>WEEKNUM(InputData[[#This Row],[DATE]])</f>
        <v>7</v>
      </c>
    </row>
    <row r="114" spans="1:10" x14ac:dyDescent="0.3">
      <c r="A114" s="4">
        <v>44237</v>
      </c>
      <c r="B114" s="5" t="s">
        <v>78</v>
      </c>
      <c r="C114" s="6" t="s">
        <v>8</v>
      </c>
      <c r="D114" s="7">
        <v>94.62</v>
      </c>
      <c r="E114" s="3">
        <v>38</v>
      </c>
      <c r="F114" s="13">
        <f>InputData[[#This Row],[UNIT PRICE ($)]]*InputData[[#This Row],[QUANTITY]]</f>
        <v>3595.5600000000004</v>
      </c>
      <c r="G114" s="13" t="str">
        <f>VLOOKUP(InputData[[#This Row],[CUSTOMER NAME]],Country[#All],2,0)</f>
        <v>India</v>
      </c>
      <c r="H114" s="15" t="str">
        <f>VLOOKUP(InputData[[#This Row],[CUSTOMER NAME]],Country[#All],3,0)</f>
        <v>Central</v>
      </c>
      <c r="I114" s="15" t="str">
        <f>TEXT(InputData[[#This Row],[DATE]],"mmm")</f>
        <v>Feb</v>
      </c>
      <c r="J114" s="15">
        <f>WEEKNUM(InputData[[#This Row],[DATE]])</f>
        <v>7</v>
      </c>
    </row>
    <row r="115" spans="1:10" x14ac:dyDescent="0.3">
      <c r="A115" s="4">
        <v>44239</v>
      </c>
      <c r="B115" s="5" t="s">
        <v>60</v>
      </c>
      <c r="C115" s="6" t="s">
        <v>23</v>
      </c>
      <c r="D115" s="7">
        <v>149.46</v>
      </c>
      <c r="E115" s="3">
        <v>9</v>
      </c>
      <c r="F115" s="13">
        <f>InputData[[#This Row],[UNIT PRICE ($)]]*InputData[[#This Row],[QUANTITY]]</f>
        <v>1345.14</v>
      </c>
      <c r="G115" s="13" t="str">
        <f>VLOOKUP(InputData[[#This Row],[CUSTOMER NAME]],Country[#All],2,0)</f>
        <v>Nigeria</v>
      </c>
      <c r="H115" s="15" t="str">
        <f>VLOOKUP(InputData[[#This Row],[CUSTOMER NAME]],Country[#All],3,0)</f>
        <v>Export</v>
      </c>
      <c r="I115" s="15" t="str">
        <f>TEXT(InputData[[#This Row],[DATE]],"mmm")</f>
        <v>Feb</v>
      </c>
      <c r="J115" s="15">
        <f>WEEKNUM(InputData[[#This Row],[DATE]])</f>
        <v>7</v>
      </c>
    </row>
    <row r="116" spans="1:10" x14ac:dyDescent="0.3">
      <c r="A116" s="4">
        <v>44239</v>
      </c>
      <c r="B116" s="5" t="s">
        <v>110</v>
      </c>
      <c r="C116" s="6" t="s">
        <v>10</v>
      </c>
      <c r="D116" s="7">
        <v>164.28</v>
      </c>
      <c r="E116" s="3">
        <v>13</v>
      </c>
      <c r="F116" s="13">
        <f>InputData[[#This Row],[UNIT PRICE ($)]]*InputData[[#This Row],[QUANTITY]]</f>
        <v>2135.64</v>
      </c>
      <c r="G116" s="13" t="str">
        <f>VLOOKUP(InputData[[#This Row],[CUSTOMER NAME]],Country[#All],2,0)</f>
        <v>India</v>
      </c>
      <c r="H116" s="15" t="str">
        <f>VLOOKUP(InputData[[#This Row],[CUSTOMER NAME]],Country[#All],3,0)</f>
        <v>Western</v>
      </c>
      <c r="I116" s="15" t="str">
        <f>TEXT(InputData[[#This Row],[DATE]],"mmm")</f>
        <v>Feb</v>
      </c>
      <c r="J116" s="15">
        <f>WEEKNUM(InputData[[#This Row],[DATE]])</f>
        <v>7</v>
      </c>
    </row>
    <row r="117" spans="1:10" x14ac:dyDescent="0.3">
      <c r="A117" s="4">
        <v>44239</v>
      </c>
      <c r="B117" s="5" t="s">
        <v>74</v>
      </c>
      <c r="C117" s="6" t="s">
        <v>8</v>
      </c>
      <c r="D117" s="7">
        <v>94.62</v>
      </c>
      <c r="E117" s="3">
        <v>7</v>
      </c>
      <c r="F117" s="13">
        <f>InputData[[#This Row],[UNIT PRICE ($)]]*InputData[[#This Row],[QUANTITY]]</f>
        <v>662.34</v>
      </c>
      <c r="G117" s="13" t="str">
        <f>VLOOKUP(InputData[[#This Row],[CUSTOMER NAME]],Country[#All],2,0)</f>
        <v>Brazil</v>
      </c>
      <c r="H117" s="15" t="str">
        <f>VLOOKUP(InputData[[#This Row],[CUSTOMER NAME]],Country[#All],3,0)</f>
        <v>Export</v>
      </c>
      <c r="I117" s="15" t="str">
        <f>TEXT(InputData[[#This Row],[DATE]],"mmm")</f>
        <v>Feb</v>
      </c>
      <c r="J117" s="15">
        <f>WEEKNUM(InputData[[#This Row],[DATE]])</f>
        <v>7</v>
      </c>
    </row>
    <row r="118" spans="1:10" x14ac:dyDescent="0.3">
      <c r="A118" s="4">
        <v>44240</v>
      </c>
      <c r="B118" s="5" t="s">
        <v>110</v>
      </c>
      <c r="C118" s="6" t="s">
        <v>3</v>
      </c>
      <c r="D118" s="7">
        <v>80.94</v>
      </c>
      <c r="E118" s="3">
        <v>17</v>
      </c>
      <c r="F118" s="13">
        <f>InputData[[#This Row],[UNIT PRICE ($)]]*InputData[[#This Row],[QUANTITY]]</f>
        <v>1375.98</v>
      </c>
      <c r="G118" s="13" t="str">
        <f>VLOOKUP(InputData[[#This Row],[CUSTOMER NAME]],Country[#All],2,0)</f>
        <v>India</v>
      </c>
      <c r="H118" s="15" t="str">
        <f>VLOOKUP(InputData[[#This Row],[CUSTOMER NAME]],Country[#All],3,0)</f>
        <v>Western</v>
      </c>
      <c r="I118" s="15" t="str">
        <f>TEXT(InputData[[#This Row],[DATE]],"mmm")</f>
        <v>Feb</v>
      </c>
      <c r="J118" s="15">
        <f>WEEKNUM(InputData[[#This Row],[DATE]])</f>
        <v>7</v>
      </c>
    </row>
    <row r="119" spans="1:10" x14ac:dyDescent="0.3">
      <c r="A119" s="4">
        <v>44240</v>
      </c>
      <c r="B119" s="5" t="s">
        <v>113</v>
      </c>
      <c r="C119" s="6" t="s">
        <v>5</v>
      </c>
      <c r="D119" s="7">
        <v>155.61000000000001</v>
      </c>
      <c r="E119" s="3">
        <v>35</v>
      </c>
      <c r="F119" s="13">
        <f>InputData[[#This Row],[UNIT PRICE ($)]]*InputData[[#This Row],[QUANTITY]]</f>
        <v>5446.35</v>
      </c>
      <c r="G119" s="13" t="str">
        <f>VLOOKUP(InputData[[#This Row],[CUSTOMER NAME]],Country[#All],2,0)</f>
        <v>Pakistan</v>
      </c>
      <c r="H119" s="15" t="str">
        <f>VLOOKUP(InputData[[#This Row],[CUSTOMER NAME]],Country[#All],3,0)</f>
        <v>Export</v>
      </c>
      <c r="I119" s="15" t="str">
        <f>TEXT(InputData[[#This Row],[DATE]],"mmm")</f>
        <v>Feb</v>
      </c>
      <c r="J119" s="15">
        <f>WEEKNUM(InputData[[#This Row],[DATE]])</f>
        <v>7</v>
      </c>
    </row>
    <row r="120" spans="1:10" x14ac:dyDescent="0.3">
      <c r="A120" s="4">
        <v>44241</v>
      </c>
      <c r="B120" s="5" t="s">
        <v>60</v>
      </c>
      <c r="C120" s="6" t="s">
        <v>28</v>
      </c>
      <c r="D120" s="7">
        <v>41.81</v>
      </c>
      <c r="E120" s="3">
        <v>3</v>
      </c>
      <c r="F120" s="13">
        <f>InputData[[#This Row],[UNIT PRICE ($)]]*InputData[[#This Row],[QUANTITY]]</f>
        <v>125.43</v>
      </c>
      <c r="G120" s="13" t="str">
        <f>VLOOKUP(InputData[[#This Row],[CUSTOMER NAME]],Country[#All],2,0)</f>
        <v>Nigeria</v>
      </c>
      <c r="H120" s="15" t="str">
        <f>VLOOKUP(InputData[[#This Row],[CUSTOMER NAME]],Country[#All],3,0)</f>
        <v>Export</v>
      </c>
      <c r="I120" s="15" t="str">
        <f>TEXT(InputData[[#This Row],[DATE]],"mmm")</f>
        <v>Feb</v>
      </c>
      <c r="J120" s="15">
        <f>WEEKNUM(InputData[[#This Row],[DATE]])</f>
        <v>8</v>
      </c>
    </row>
    <row r="121" spans="1:10" x14ac:dyDescent="0.3">
      <c r="A121" s="4">
        <v>44241</v>
      </c>
      <c r="B121" s="5" t="s">
        <v>80</v>
      </c>
      <c r="C121" s="6" t="s">
        <v>34</v>
      </c>
      <c r="D121" s="7">
        <v>58.3</v>
      </c>
      <c r="E121" s="3">
        <v>8</v>
      </c>
      <c r="F121" s="13">
        <f>InputData[[#This Row],[UNIT PRICE ($)]]*InputData[[#This Row],[QUANTITY]]</f>
        <v>466.4</v>
      </c>
      <c r="G121" s="13" t="str">
        <f>VLOOKUP(InputData[[#This Row],[CUSTOMER NAME]],Country[#All],2,0)</f>
        <v>South Africa</v>
      </c>
      <c r="H121" s="15" t="str">
        <f>VLOOKUP(InputData[[#This Row],[CUSTOMER NAME]],Country[#All],3,0)</f>
        <v>Export</v>
      </c>
      <c r="I121" s="15" t="str">
        <f>TEXT(InputData[[#This Row],[DATE]],"mmm")</f>
        <v>Feb</v>
      </c>
      <c r="J121" s="15">
        <f>WEEKNUM(InputData[[#This Row],[DATE]])</f>
        <v>8</v>
      </c>
    </row>
    <row r="122" spans="1:10" x14ac:dyDescent="0.3">
      <c r="A122" s="4">
        <v>44241</v>
      </c>
      <c r="B122" s="5" t="s">
        <v>89</v>
      </c>
      <c r="C122" s="6" t="s">
        <v>26</v>
      </c>
      <c r="D122" s="7">
        <v>24.66</v>
      </c>
      <c r="E122" s="3">
        <v>8</v>
      </c>
      <c r="F122" s="13">
        <f>InputData[[#This Row],[UNIT PRICE ($)]]*InputData[[#This Row],[QUANTITY]]</f>
        <v>197.28</v>
      </c>
      <c r="G122" s="13" t="str">
        <f>VLOOKUP(InputData[[#This Row],[CUSTOMER NAME]],Country[#All],2,0)</f>
        <v>Mexico</v>
      </c>
      <c r="H122" s="15" t="str">
        <f>VLOOKUP(InputData[[#This Row],[CUSTOMER NAME]],Country[#All],3,0)</f>
        <v>Export</v>
      </c>
      <c r="I122" s="15" t="str">
        <f>TEXT(InputData[[#This Row],[DATE]],"mmm")</f>
        <v>Feb</v>
      </c>
      <c r="J122" s="15">
        <f>WEEKNUM(InputData[[#This Row],[DATE]])</f>
        <v>8</v>
      </c>
    </row>
    <row r="123" spans="1:10" x14ac:dyDescent="0.3">
      <c r="A123" s="4">
        <v>44242</v>
      </c>
      <c r="B123" s="5" t="s">
        <v>60</v>
      </c>
      <c r="C123" s="6" t="s">
        <v>29</v>
      </c>
      <c r="D123" s="7">
        <v>53.11</v>
      </c>
      <c r="E123" s="3">
        <v>28</v>
      </c>
      <c r="F123" s="13">
        <f>InputData[[#This Row],[UNIT PRICE ($)]]*InputData[[#This Row],[QUANTITY]]</f>
        <v>1487.08</v>
      </c>
      <c r="G123" s="13" t="str">
        <f>VLOOKUP(InputData[[#This Row],[CUSTOMER NAME]],Country[#All],2,0)</f>
        <v>Nigeria</v>
      </c>
      <c r="H123" s="15" t="str">
        <f>VLOOKUP(InputData[[#This Row],[CUSTOMER NAME]],Country[#All],3,0)</f>
        <v>Export</v>
      </c>
      <c r="I123" s="15" t="str">
        <f>TEXT(InputData[[#This Row],[DATE]],"mmm")</f>
        <v>Feb</v>
      </c>
      <c r="J123" s="15">
        <f>WEEKNUM(InputData[[#This Row],[DATE]])</f>
        <v>8</v>
      </c>
    </row>
    <row r="124" spans="1:10" x14ac:dyDescent="0.3">
      <c r="A124" s="4">
        <v>44242</v>
      </c>
      <c r="B124" s="5" t="s">
        <v>65</v>
      </c>
      <c r="C124" s="6" t="s">
        <v>27</v>
      </c>
      <c r="D124" s="7">
        <v>57.120000000000005</v>
      </c>
      <c r="E124" s="3">
        <v>4</v>
      </c>
      <c r="F124" s="13">
        <f>InputData[[#This Row],[UNIT PRICE ($)]]*InputData[[#This Row],[QUANTITY]]</f>
        <v>228.48000000000002</v>
      </c>
      <c r="G124" s="13" t="str">
        <f>VLOOKUP(InputData[[#This Row],[CUSTOMER NAME]],Country[#All],2,0)</f>
        <v>Pakistan</v>
      </c>
      <c r="H124" s="15" t="str">
        <f>VLOOKUP(InputData[[#This Row],[CUSTOMER NAME]],Country[#All],3,0)</f>
        <v>Export</v>
      </c>
      <c r="I124" s="15" t="str">
        <f>TEXT(InputData[[#This Row],[DATE]],"mmm")</f>
        <v>Feb</v>
      </c>
      <c r="J124" s="15">
        <f>WEEKNUM(InputData[[#This Row],[DATE]])</f>
        <v>8</v>
      </c>
    </row>
    <row r="125" spans="1:10" x14ac:dyDescent="0.3">
      <c r="A125" s="4">
        <v>44243</v>
      </c>
      <c r="B125" s="5" t="s">
        <v>110</v>
      </c>
      <c r="C125" s="6" t="s">
        <v>15</v>
      </c>
      <c r="D125" s="7">
        <v>15.719999999999999</v>
      </c>
      <c r="E125" s="3">
        <v>26</v>
      </c>
      <c r="F125" s="13">
        <f>InputData[[#This Row],[UNIT PRICE ($)]]*InputData[[#This Row],[QUANTITY]]</f>
        <v>408.71999999999997</v>
      </c>
      <c r="G125" s="13" t="str">
        <f>VLOOKUP(InputData[[#This Row],[CUSTOMER NAME]],Country[#All],2,0)</f>
        <v>India</v>
      </c>
      <c r="H125" s="15" t="str">
        <f>VLOOKUP(InputData[[#This Row],[CUSTOMER NAME]],Country[#All],3,0)</f>
        <v>Western</v>
      </c>
      <c r="I125" s="15" t="str">
        <f>TEXT(InputData[[#This Row],[DATE]],"mmm")</f>
        <v>Feb</v>
      </c>
      <c r="J125" s="15">
        <f>WEEKNUM(InputData[[#This Row],[DATE]])</f>
        <v>8</v>
      </c>
    </row>
    <row r="126" spans="1:10" x14ac:dyDescent="0.3">
      <c r="A126" s="4">
        <v>44243</v>
      </c>
      <c r="B126" s="5" t="s">
        <v>116</v>
      </c>
      <c r="C126" s="6" t="s">
        <v>32</v>
      </c>
      <c r="D126" s="7">
        <v>117.48</v>
      </c>
      <c r="E126" s="3">
        <v>1</v>
      </c>
      <c r="F126" s="13">
        <f>InputData[[#This Row],[UNIT PRICE ($)]]*InputData[[#This Row],[QUANTITY]]</f>
        <v>117.48</v>
      </c>
      <c r="G126" s="13" t="str">
        <f>VLOOKUP(InputData[[#This Row],[CUSTOMER NAME]],Country[#All],2,0)</f>
        <v>Germany</v>
      </c>
      <c r="H126" s="15" t="str">
        <f>VLOOKUP(InputData[[#This Row],[CUSTOMER NAME]],Country[#All],3,0)</f>
        <v>Export</v>
      </c>
      <c r="I126" s="15" t="str">
        <f>TEXT(InputData[[#This Row],[DATE]],"mmm")</f>
        <v>Feb</v>
      </c>
      <c r="J126" s="15">
        <f>WEEKNUM(InputData[[#This Row],[DATE]])</f>
        <v>8</v>
      </c>
    </row>
    <row r="127" spans="1:10" x14ac:dyDescent="0.3">
      <c r="A127" s="4">
        <v>44244</v>
      </c>
      <c r="B127" s="5" t="s">
        <v>74</v>
      </c>
      <c r="C127" s="6" t="s">
        <v>43</v>
      </c>
      <c r="D127" s="7">
        <v>83.08</v>
      </c>
      <c r="E127" s="3">
        <v>19</v>
      </c>
      <c r="F127" s="13">
        <f>InputData[[#This Row],[UNIT PRICE ($)]]*InputData[[#This Row],[QUANTITY]]</f>
        <v>1578.52</v>
      </c>
      <c r="G127" s="13" t="str">
        <f>VLOOKUP(InputData[[#This Row],[CUSTOMER NAME]],Country[#All],2,0)</f>
        <v>Brazil</v>
      </c>
      <c r="H127" s="15" t="str">
        <f>VLOOKUP(InputData[[#This Row],[CUSTOMER NAME]],Country[#All],3,0)</f>
        <v>Export</v>
      </c>
      <c r="I127" s="15" t="str">
        <f>TEXT(InputData[[#This Row],[DATE]],"mmm")</f>
        <v>Feb</v>
      </c>
      <c r="J127" s="15">
        <f>WEEKNUM(InputData[[#This Row],[DATE]])</f>
        <v>8</v>
      </c>
    </row>
    <row r="128" spans="1:10" x14ac:dyDescent="0.3">
      <c r="A128" s="4">
        <v>44244</v>
      </c>
      <c r="B128" s="5" t="s">
        <v>74</v>
      </c>
      <c r="C128" s="6" t="s">
        <v>33</v>
      </c>
      <c r="D128" s="7">
        <v>119.7</v>
      </c>
      <c r="E128" s="3">
        <v>19</v>
      </c>
      <c r="F128" s="13">
        <f>InputData[[#This Row],[UNIT PRICE ($)]]*InputData[[#This Row],[QUANTITY]]</f>
        <v>2274.3000000000002</v>
      </c>
      <c r="G128" s="13" t="str">
        <f>VLOOKUP(InputData[[#This Row],[CUSTOMER NAME]],Country[#All],2,0)</f>
        <v>Brazil</v>
      </c>
      <c r="H128" s="15" t="str">
        <f>VLOOKUP(InputData[[#This Row],[CUSTOMER NAME]],Country[#All],3,0)</f>
        <v>Export</v>
      </c>
      <c r="I128" s="15" t="str">
        <f>TEXT(InputData[[#This Row],[DATE]],"mmm")</f>
        <v>Feb</v>
      </c>
      <c r="J128" s="15">
        <f>WEEKNUM(InputData[[#This Row],[DATE]])</f>
        <v>8</v>
      </c>
    </row>
    <row r="129" spans="1:10" x14ac:dyDescent="0.3">
      <c r="A129" s="4">
        <v>44244</v>
      </c>
      <c r="B129" s="5" t="s">
        <v>83</v>
      </c>
      <c r="C129" s="6" t="s">
        <v>44</v>
      </c>
      <c r="D129" s="7">
        <v>82.08</v>
      </c>
      <c r="E129" s="3">
        <v>2</v>
      </c>
      <c r="F129" s="13">
        <f>InputData[[#This Row],[UNIT PRICE ($)]]*InputData[[#This Row],[QUANTITY]]</f>
        <v>164.16</v>
      </c>
      <c r="G129" s="13" t="str">
        <f>VLOOKUP(InputData[[#This Row],[CUSTOMER NAME]],Country[#All],2,0)</f>
        <v>India</v>
      </c>
      <c r="H129" s="15" t="str">
        <f>VLOOKUP(InputData[[#This Row],[CUSTOMER NAME]],Country[#All],3,0)</f>
        <v>North</v>
      </c>
      <c r="I129" s="15" t="str">
        <f>TEXT(InputData[[#This Row],[DATE]],"mmm")</f>
        <v>Feb</v>
      </c>
      <c r="J129" s="15">
        <f>WEEKNUM(InputData[[#This Row],[DATE]])</f>
        <v>8</v>
      </c>
    </row>
    <row r="130" spans="1:10" x14ac:dyDescent="0.3">
      <c r="A130" s="4">
        <v>44245</v>
      </c>
      <c r="B130" s="5" t="s">
        <v>74</v>
      </c>
      <c r="C130" s="6" t="s">
        <v>15</v>
      </c>
      <c r="D130" s="7">
        <v>15.719999999999999</v>
      </c>
      <c r="E130" s="3">
        <v>6</v>
      </c>
      <c r="F130" s="13">
        <f>InputData[[#This Row],[UNIT PRICE ($)]]*InputData[[#This Row],[QUANTITY]]</f>
        <v>94.32</v>
      </c>
      <c r="G130" s="13" t="str">
        <f>VLOOKUP(InputData[[#This Row],[CUSTOMER NAME]],Country[#All],2,0)</f>
        <v>Brazil</v>
      </c>
      <c r="H130" s="15" t="str">
        <f>VLOOKUP(InputData[[#This Row],[CUSTOMER NAME]],Country[#All],3,0)</f>
        <v>Export</v>
      </c>
      <c r="I130" s="15" t="str">
        <f>TEXT(InputData[[#This Row],[DATE]],"mmm")</f>
        <v>Feb</v>
      </c>
      <c r="J130" s="15">
        <f>WEEKNUM(InputData[[#This Row],[DATE]])</f>
        <v>8</v>
      </c>
    </row>
    <row r="131" spans="1:10" x14ac:dyDescent="0.3">
      <c r="A131" s="4">
        <v>44246</v>
      </c>
      <c r="B131" s="5" t="s">
        <v>110</v>
      </c>
      <c r="C131" s="6" t="s">
        <v>2</v>
      </c>
      <c r="D131" s="7">
        <v>142.80000000000001</v>
      </c>
      <c r="E131" s="3">
        <v>13</v>
      </c>
      <c r="F131" s="13">
        <f>InputData[[#This Row],[UNIT PRICE ($)]]*InputData[[#This Row],[QUANTITY]]</f>
        <v>1856.4</v>
      </c>
      <c r="G131" s="13" t="str">
        <f>VLOOKUP(InputData[[#This Row],[CUSTOMER NAME]],Country[#All],2,0)</f>
        <v>India</v>
      </c>
      <c r="H131" s="15" t="str">
        <f>VLOOKUP(InputData[[#This Row],[CUSTOMER NAME]],Country[#All],3,0)</f>
        <v>Western</v>
      </c>
      <c r="I131" s="15" t="str">
        <f>TEXT(InputData[[#This Row],[DATE]],"mmm")</f>
        <v>Feb</v>
      </c>
      <c r="J131" s="15">
        <f>WEEKNUM(InputData[[#This Row],[DATE]])</f>
        <v>8</v>
      </c>
    </row>
    <row r="132" spans="1:10" x14ac:dyDescent="0.3">
      <c r="A132" s="4">
        <v>44247</v>
      </c>
      <c r="B132" s="5" t="s">
        <v>81</v>
      </c>
      <c r="C132" s="6" t="s">
        <v>12</v>
      </c>
      <c r="D132" s="7">
        <v>94.17</v>
      </c>
      <c r="E132" s="3">
        <v>6</v>
      </c>
      <c r="F132" s="13">
        <f>InputData[[#This Row],[UNIT PRICE ($)]]*InputData[[#This Row],[QUANTITY]]</f>
        <v>565.02</v>
      </c>
      <c r="G132" s="13" t="str">
        <f>VLOOKUP(InputData[[#This Row],[CUSTOMER NAME]],Country[#All],2,0)</f>
        <v>India</v>
      </c>
      <c r="H132" s="15" t="str">
        <f>VLOOKUP(InputData[[#This Row],[CUSTOMER NAME]],Country[#All],3,0)</f>
        <v>East</v>
      </c>
      <c r="I132" s="15" t="str">
        <f>TEXT(InputData[[#This Row],[DATE]],"mmm")</f>
        <v>Feb</v>
      </c>
      <c r="J132" s="15">
        <f>WEEKNUM(InputData[[#This Row],[DATE]])</f>
        <v>8</v>
      </c>
    </row>
    <row r="133" spans="1:10" x14ac:dyDescent="0.3">
      <c r="A133" s="4">
        <v>44247</v>
      </c>
      <c r="B133" s="5" t="s">
        <v>113</v>
      </c>
      <c r="C133" s="6" t="s">
        <v>30</v>
      </c>
      <c r="D133" s="7">
        <v>201.28</v>
      </c>
      <c r="E133" s="3">
        <v>11</v>
      </c>
      <c r="F133" s="13">
        <f>InputData[[#This Row],[UNIT PRICE ($)]]*InputData[[#This Row],[QUANTITY]]</f>
        <v>2214.08</v>
      </c>
      <c r="G133" s="13" t="str">
        <f>VLOOKUP(InputData[[#This Row],[CUSTOMER NAME]],Country[#All],2,0)</f>
        <v>Pakistan</v>
      </c>
      <c r="H133" s="15" t="str">
        <f>VLOOKUP(InputData[[#This Row],[CUSTOMER NAME]],Country[#All],3,0)</f>
        <v>Export</v>
      </c>
      <c r="I133" s="15" t="str">
        <f>TEXT(InputData[[#This Row],[DATE]],"mmm")</f>
        <v>Feb</v>
      </c>
      <c r="J133" s="15">
        <f>WEEKNUM(InputData[[#This Row],[DATE]])</f>
        <v>8</v>
      </c>
    </row>
    <row r="134" spans="1:10" x14ac:dyDescent="0.3">
      <c r="A134" s="4">
        <v>44248</v>
      </c>
      <c r="B134" s="5" t="s">
        <v>63</v>
      </c>
      <c r="C134" s="6" t="s">
        <v>18</v>
      </c>
      <c r="D134" s="7">
        <v>49.21</v>
      </c>
      <c r="E134" s="3">
        <v>30</v>
      </c>
      <c r="F134" s="13">
        <f>InputData[[#This Row],[UNIT PRICE ($)]]*InputData[[#This Row],[QUANTITY]]</f>
        <v>1476.3</v>
      </c>
      <c r="G134" s="13" t="str">
        <f>VLOOKUP(InputData[[#This Row],[CUSTOMER NAME]],Country[#All],2,0)</f>
        <v>Saudi Arabia</v>
      </c>
      <c r="H134" s="15" t="str">
        <f>VLOOKUP(InputData[[#This Row],[CUSTOMER NAME]],Country[#All],3,0)</f>
        <v>Export</v>
      </c>
      <c r="I134" s="15" t="str">
        <f>TEXT(InputData[[#This Row],[DATE]],"mmm")</f>
        <v>Feb</v>
      </c>
      <c r="J134" s="15">
        <f>WEEKNUM(InputData[[#This Row],[DATE]])</f>
        <v>9</v>
      </c>
    </row>
    <row r="135" spans="1:10" x14ac:dyDescent="0.3">
      <c r="A135" s="4">
        <v>44249</v>
      </c>
      <c r="B135" s="5" t="s">
        <v>79</v>
      </c>
      <c r="C135" s="6" t="s">
        <v>13</v>
      </c>
      <c r="D135" s="7">
        <v>122.08</v>
      </c>
      <c r="E135" s="3">
        <v>5</v>
      </c>
      <c r="F135" s="13">
        <f>InputData[[#This Row],[UNIT PRICE ($)]]*InputData[[#This Row],[QUANTITY]]</f>
        <v>610.4</v>
      </c>
      <c r="G135" s="13" t="str">
        <f>VLOOKUP(InputData[[#This Row],[CUSTOMER NAME]],Country[#All],2,0)</f>
        <v>United Kingdom</v>
      </c>
      <c r="H135" s="15" t="str">
        <f>VLOOKUP(InputData[[#This Row],[CUSTOMER NAME]],Country[#All],3,0)</f>
        <v>Export</v>
      </c>
      <c r="I135" s="15" t="str">
        <f>TEXT(InputData[[#This Row],[DATE]],"mmm")</f>
        <v>Feb</v>
      </c>
      <c r="J135" s="15">
        <f>WEEKNUM(InputData[[#This Row],[DATE]])</f>
        <v>9</v>
      </c>
    </row>
    <row r="136" spans="1:10" x14ac:dyDescent="0.3">
      <c r="A136" s="4">
        <v>44250</v>
      </c>
      <c r="B136" s="5" t="s">
        <v>60</v>
      </c>
      <c r="C136" s="6" t="s">
        <v>13</v>
      </c>
      <c r="D136" s="7">
        <v>122.08</v>
      </c>
      <c r="E136" s="3">
        <v>6</v>
      </c>
      <c r="F136" s="13">
        <f>InputData[[#This Row],[UNIT PRICE ($)]]*InputData[[#This Row],[QUANTITY]]</f>
        <v>732.48</v>
      </c>
      <c r="G136" s="13" t="str">
        <f>VLOOKUP(InputData[[#This Row],[CUSTOMER NAME]],Country[#All],2,0)</f>
        <v>Nigeria</v>
      </c>
      <c r="H136" s="15" t="str">
        <f>VLOOKUP(InputData[[#This Row],[CUSTOMER NAME]],Country[#All],3,0)</f>
        <v>Export</v>
      </c>
      <c r="I136" s="15" t="str">
        <f>TEXT(InputData[[#This Row],[DATE]],"mmm")</f>
        <v>Feb</v>
      </c>
      <c r="J136" s="15">
        <f>WEEKNUM(InputData[[#This Row],[DATE]])</f>
        <v>9</v>
      </c>
    </row>
    <row r="137" spans="1:10" x14ac:dyDescent="0.3">
      <c r="A137" s="4">
        <v>44250</v>
      </c>
      <c r="B137" s="5" t="s">
        <v>68</v>
      </c>
      <c r="C137" s="6" t="s">
        <v>25</v>
      </c>
      <c r="D137" s="7">
        <v>8.33</v>
      </c>
      <c r="E137" s="3">
        <v>3</v>
      </c>
      <c r="F137" s="13">
        <f>InputData[[#This Row],[UNIT PRICE ($)]]*InputData[[#This Row],[QUANTITY]]</f>
        <v>24.990000000000002</v>
      </c>
      <c r="G137" s="13" t="str">
        <f>VLOOKUP(InputData[[#This Row],[CUSTOMER NAME]],Country[#All],2,0)</f>
        <v>Russia</v>
      </c>
      <c r="H137" s="15" t="str">
        <f>VLOOKUP(InputData[[#This Row],[CUSTOMER NAME]],Country[#All],3,0)</f>
        <v>Export</v>
      </c>
      <c r="I137" s="15" t="str">
        <f>TEXT(InputData[[#This Row],[DATE]],"mmm")</f>
        <v>Feb</v>
      </c>
      <c r="J137" s="15">
        <f>WEEKNUM(InputData[[#This Row],[DATE]])</f>
        <v>9</v>
      </c>
    </row>
    <row r="138" spans="1:10" x14ac:dyDescent="0.3">
      <c r="A138" s="4">
        <v>44250</v>
      </c>
      <c r="B138" s="5" t="s">
        <v>112</v>
      </c>
      <c r="C138" s="6" t="s">
        <v>16</v>
      </c>
      <c r="D138" s="7">
        <v>16.64</v>
      </c>
      <c r="E138" s="3">
        <v>15</v>
      </c>
      <c r="F138" s="13">
        <f>InputData[[#This Row],[UNIT PRICE ($)]]*InputData[[#This Row],[QUANTITY]]</f>
        <v>249.60000000000002</v>
      </c>
      <c r="G138" s="13" t="str">
        <f>VLOOKUP(InputData[[#This Row],[CUSTOMER NAME]],Country[#All],2,0)</f>
        <v>India</v>
      </c>
      <c r="H138" s="15" t="str">
        <f>VLOOKUP(InputData[[#This Row],[CUSTOMER NAME]],Country[#All],3,0)</f>
        <v>North</v>
      </c>
      <c r="I138" s="15" t="str">
        <f>TEXT(InputData[[#This Row],[DATE]],"mmm")</f>
        <v>Feb</v>
      </c>
      <c r="J138" s="15">
        <f>WEEKNUM(InputData[[#This Row],[DATE]])</f>
        <v>9</v>
      </c>
    </row>
    <row r="139" spans="1:10" x14ac:dyDescent="0.3">
      <c r="A139" s="4">
        <v>44250</v>
      </c>
      <c r="B139" s="5" t="s">
        <v>73</v>
      </c>
      <c r="C139" s="6" t="s">
        <v>5</v>
      </c>
      <c r="D139" s="7">
        <v>155.61000000000001</v>
      </c>
      <c r="E139" s="3">
        <v>2</v>
      </c>
      <c r="F139" s="13">
        <f>InputData[[#This Row],[UNIT PRICE ($)]]*InputData[[#This Row],[QUANTITY]]</f>
        <v>311.22000000000003</v>
      </c>
      <c r="G139" s="13" t="str">
        <f>VLOOKUP(InputData[[#This Row],[CUSTOMER NAME]],Country[#All],2,0)</f>
        <v>India</v>
      </c>
      <c r="H139" s="15" t="str">
        <f>VLOOKUP(InputData[[#This Row],[CUSTOMER NAME]],Country[#All],3,0)</f>
        <v>East</v>
      </c>
      <c r="I139" s="15" t="str">
        <f>TEXT(InputData[[#This Row],[DATE]],"mmm")</f>
        <v>Feb</v>
      </c>
      <c r="J139" s="15">
        <f>WEEKNUM(InputData[[#This Row],[DATE]])</f>
        <v>9</v>
      </c>
    </row>
    <row r="140" spans="1:10" x14ac:dyDescent="0.3">
      <c r="A140" s="4">
        <v>44250</v>
      </c>
      <c r="B140" s="5" t="s">
        <v>113</v>
      </c>
      <c r="C140" s="6" t="s">
        <v>36</v>
      </c>
      <c r="D140" s="7">
        <v>96.3</v>
      </c>
      <c r="E140" s="3">
        <v>8</v>
      </c>
      <c r="F140" s="13">
        <f>InputData[[#This Row],[UNIT PRICE ($)]]*InputData[[#This Row],[QUANTITY]]</f>
        <v>770.4</v>
      </c>
      <c r="G140" s="13" t="str">
        <f>VLOOKUP(InputData[[#This Row],[CUSTOMER NAME]],Country[#All],2,0)</f>
        <v>Pakistan</v>
      </c>
      <c r="H140" s="15" t="str">
        <f>VLOOKUP(InputData[[#This Row],[CUSTOMER NAME]],Country[#All],3,0)</f>
        <v>Export</v>
      </c>
      <c r="I140" s="15" t="str">
        <f>TEXT(InputData[[#This Row],[DATE]],"mmm")</f>
        <v>Feb</v>
      </c>
      <c r="J140" s="15">
        <f>WEEKNUM(InputData[[#This Row],[DATE]])</f>
        <v>9</v>
      </c>
    </row>
    <row r="141" spans="1:10" x14ac:dyDescent="0.3">
      <c r="A141" s="4">
        <v>44252</v>
      </c>
      <c r="B141" s="5" t="s">
        <v>73</v>
      </c>
      <c r="C141" s="6" t="s">
        <v>13</v>
      </c>
      <c r="D141" s="7">
        <v>122.08</v>
      </c>
      <c r="E141" s="3">
        <v>10</v>
      </c>
      <c r="F141" s="13">
        <f>InputData[[#This Row],[UNIT PRICE ($)]]*InputData[[#This Row],[QUANTITY]]</f>
        <v>1220.8</v>
      </c>
      <c r="G141" s="13" t="str">
        <f>VLOOKUP(InputData[[#This Row],[CUSTOMER NAME]],Country[#All],2,0)</f>
        <v>India</v>
      </c>
      <c r="H141" s="15" t="str">
        <f>VLOOKUP(InputData[[#This Row],[CUSTOMER NAME]],Country[#All],3,0)</f>
        <v>East</v>
      </c>
      <c r="I141" s="15" t="str">
        <f>TEXT(InputData[[#This Row],[DATE]],"mmm")</f>
        <v>Feb</v>
      </c>
      <c r="J141" s="15">
        <f>WEEKNUM(InputData[[#This Row],[DATE]])</f>
        <v>9</v>
      </c>
    </row>
    <row r="142" spans="1:10" x14ac:dyDescent="0.3">
      <c r="A142" s="4">
        <v>44252</v>
      </c>
      <c r="B142" s="5" t="s">
        <v>81</v>
      </c>
      <c r="C142" s="6" t="s">
        <v>39</v>
      </c>
      <c r="D142" s="7">
        <v>42.55</v>
      </c>
      <c r="E142" s="3">
        <v>38</v>
      </c>
      <c r="F142" s="13">
        <f>InputData[[#This Row],[UNIT PRICE ($)]]*InputData[[#This Row],[QUANTITY]]</f>
        <v>1616.8999999999999</v>
      </c>
      <c r="G142" s="13" t="str">
        <f>VLOOKUP(InputData[[#This Row],[CUSTOMER NAME]],Country[#All],2,0)</f>
        <v>India</v>
      </c>
      <c r="H142" s="15" t="str">
        <f>VLOOKUP(InputData[[#This Row],[CUSTOMER NAME]],Country[#All],3,0)</f>
        <v>East</v>
      </c>
      <c r="I142" s="15" t="str">
        <f>TEXT(InputData[[#This Row],[DATE]],"mmm")</f>
        <v>Feb</v>
      </c>
      <c r="J142" s="15">
        <f>WEEKNUM(InputData[[#This Row],[DATE]])</f>
        <v>9</v>
      </c>
    </row>
    <row r="143" spans="1:10" x14ac:dyDescent="0.3">
      <c r="A143" s="4">
        <v>44252</v>
      </c>
      <c r="B143" s="5" t="s">
        <v>84</v>
      </c>
      <c r="C143" s="6" t="s">
        <v>32</v>
      </c>
      <c r="D143" s="7">
        <v>117.48</v>
      </c>
      <c r="E143" s="3">
        <v>11</v>
      </c>
      <c r="F143" s="13">
        <f>InputData[[#This Row],[UNIT PRICE ($)]]*InputData[[#This Row],[QUANTITY]]</f>
        <v>1292.28</v>
      </c>
      <c r="G143" s="13" t="str">
        <f>VLOOKUP(InputData[[#This Row],[CUSTOMER NAME]],Country[#All],2,0)</f>
        <v>Ethiopia</v>
      </c>
      <c r="H143" s="15" t="str">
        <f>VLOOKUP(InputData[[#This Row],[CUSTOMER NAME]],Country[#All],3,0)</f>
        <v>Export</v>
      </c>
      <c r="I143" s="15" t="str">
        <f>TEXT(InputData[[#This Row],[DATE]],"mmm")</f>
        <v>Feb</v>
      </c>
      <c r="J143" s="15">
        <f>WEEKNUM(InputData[[#This Row],[DATE]])</f>
        <v>9</v>
      </c>
    </row>
    <row r="144" spans="1:10" x14ac:dyDescent="0.3">
      <c r="A144" s="4">
        <v>44252</v>
      </c>
      <c r="B144" s="5" t="s">
        <v>86</v>
      </c>
      <c r="C144" s="6" t="s">
        <v>30</v>
      </c>
      <c r="D144" s="7">
        <v>201.28</v>
      </c>
      <c r="E144" s="3">
        <v>2</v>
      </c>
      <c r="F144" s="13">
        <f>InputData[[#This Row],[UNIT PRICE ($)]]*InputData[[#This Row],[QUANTITY]]</f>
        <v>402.56</v>
      </c>
      <c r="G144" s="13" t="str">
        <f>VLOOKUP(InputData[[#This Row],[CUSTOMER NAME]],Country[#All],2,0)</f>
        <v>India</v>
      </c>
      <c r="H144" s="15" t="str">
        <f>VLOOKUP(InputData[[#This Row],[CUSTOMER NAME]],Country[#All],3,0)</f>
        <v>South</v>
      </c>
      <c r="I144" s="15" t="str">
        <f>TEXT(InputData[[#This Row],[DATE]],"mmm")</f>
        <v>Feb</v>
      </c>
      <c r="J144" s="15">
        <f>WEEKNUM(InputData[[#This Row],[DATE]])</f>
        <v>9</v>
      </c>
    </row>
    <row r="145" spans="1:10" x14ac:dyDescent="0.3">
      <c r="A145" s="4">
        <v>44252</v>
      </c>
      <c r="B145" s="5" t="s">
        <v>88</v>
      </c>
      <c r="C145" s="6" t="s">
        <v>2</v>
      </c>
      <c r="D145" s="7">
        <v>142.80000000000001</v>
      </c>
      <c r="E145" s="3">
        <v>4</v>
      </c>
      <c r="F145" s="13">
        <f>InputData[[#This Row],[UNIT PRICE ($)]]*InputData[[#This Row],[QUANTITY]]</f>
        <v>571.20000000000005</v>
      </c>
      <c r="G145" s="13" t="str">
        <f>VLOOKUP(InputData[[#This Row],[CUSTOMER NAME]],Country[#All],2,0)</f>
        <v>India</v>
      </c>
      <c r="H145" s="15" t="str">
        <f>VLOOKUP(InputData[[#This Row],[CUSTOMER NAME]],Country[#All],3,0)</f>
        <v>South</v>
      </c>
      <c r="I145" s="15" t="str">
        <f>TEXT(InputData[[#This Row],[DATE]],"mmm")</f>
        <v>Feb</v>
      </c>
      <c r="J145" s="15">
        <f>WEEKNUM(InputData[[#This Row],[DATE]])</f>
        <v>9</v>
      </c>
    </row>
    <row r="146" spans="1:10" x14ac:dyDescent="0.3">
      <c r="A146" s="4">
        <v>44253</v>
      </c>
      <c r="B146" s="5" t="s">
        <v>74</v>
      </c>
      <c r="C146" s="6" t="s">
        <v>24</v>
      </c>
      <c r="D146" s="7">
        <v>156.96</v>
      </c>
      <c r="E146" s="3">
        <v>28</v>
      </c>
      <c r="F146" s="13">
        <f>InputData[[#This Row],[UNIT PRICE ($)]]*InputData[[#This Row],[QUANTITY]]</f>
        <v>4394.88</v>
      </c>
      <c r="G146" s="13" t="str">
        <f>VLOOKUP(InputData[[#This Row],[CUSTOMER NAME]],Country[#All],2,0)</f>
        <v>Brazil</v>
      </c>
      <c r="H146" s="15" t="str">
        <f>VLOOKUP(InputData[[#This Row],[CUSTOMER NAME]],Country[#All],3,0)</f>
        <v>Export</v>
      </c>
      <c r="I146" s="15" t="str">
        <f>TEXT(InputData[[#This Row],[DATE]],"mmm")</f>
        <v>Feb</v>
      </c>
      <c r="J146" s="15">
        <f>WEEKNUM(InputData[[#This Row],[DATE]])</f>
        <v>9</v>
      </c>
    </row>
    <row r="147" spans="1:10" x14ac:dyDescent="0.3">
      <c r="A147" s="4">
        <v>44253</v>
      </c>
      <c r="B147" s="5" t="s">
        <v>79</v>
      </c>
      <c r="C147" s="6" t="s">
        <v>9</v>
      </c>
      <c r="D147" s="7">
        <v>7.8599999999999994</v>
      </c>
      <c r="E147" s="3">
        <v>2</v>
      </c>
      <c r="F147" s="13">
        <f>InputData[[#This Row],[UNIT PRICE ($)]]*InputData[[#This Row],[QUANTITY]]</f>
        <v>15.719999999999999</v>
      </c>
      <c r="G147" s="13" t="str">
        <f>VLOOKUP(InputData[[#This Row],[CUSTOMER NAME]],Country[#All],2,0)</f>
        <v>United Kingdom</v>
      </c>
      <c r="H147" s="15" t="str">
        <f>VLOOKUP(InputData[[#This Row],[CUSTOMER NAME]],Country[#All],3,0)</f>
        <v>Export</v>
      </c>
      <c r="I147" s="15" t="str">
        <f>TEXT(InputData[[#This Row],[DATE]],"mmm")</f>
        <v>Feb</v>
      </c>
      <c r="J147" s="15">
        <f>WEEKNUM(InputData[[#This Row],[DATE]])</f>
        <v>9</v>
      </c>
    </row>
    <row r="148" spans="1:10" x14ac:dyDescent="0.3">
      <c r="A148" s="4">
        <v>44254</v>
      </c>
      <c r="B148" s="5" t="s">
        <v>71</v>
      </c>
      <c r="C148" s="6" t="s">
        <v>25</v>
      </c>
      <c r="D148" s="7">
        <v>8.33</v>
      </c>
      <c r="E148" s="3">
        <v>7</v>
      </c>
      <c r="F148" s="13">
        <f>InputData[[#This Row],[UNIT PRICE ($)]]*InputData[[#This Row],[QUANTITY]]</f>
        <v>58.31</v>
      </c>
      <c r="G148" s="13" t="str">
        <f>VLOOKUP(InputData[[#This Row],[CUSTOMER NAME]],Country[#All],2,0)</f>
        <v>India</v>
      </c>
      <c r="H148" s="15" t="str">
        <f>VLOOKUP(InputData[[#This Row],[CUSTOMER NAME]],Country[#All],3,0)</f>
        <v>Central</v>
      </c>
      <c r="I148" s="15" t="str">
        <f>TEXT(InputData[[#This Row],[DATE]],"mmm")</f>
        <v>Feb</v>
      </c>
      <c r="J148" s="15">
        <f>WEEKNUM(InputData[[#This Row],[DATE]])</f>
        <v>9</v>
      </c>
    </row>
    <row r="149" spans="1:10" x14ac:dyDescent="0.3">
      <c r="A149" s="4">
        <v>44254</v>
      </c>
      <c r="B149" s="5" t="s">
        <v>112</v>
      </c>
      <c r="C149" s="6" t="s">
        <v>36</v>
      </c>
      <c r="D149" s="7">
        <v>96.3</v>
      </c>
      <c r="E149" s="3">
        <v>3</v>
      </c>
      <c r="F149" s="13">
        <f>InputData[[#This Row],[UNIT PRICE ($)]]*InputData[[#This Row],[QUANTITY]]</f>
        <v>288.89999999999998</v>
      </c>
      <c r="G149" s="13" t="str">
        <f>VLOOKUP(InputData[[#This Row],[CUSTOMER NAME]],Country[#All],2,0)</f>
        <v>India</v>
      </c>
      <c r="H149" s="15" t="str">
        <f>VLOOKUP(InputData[[#This Row],[CUSTOMER NAME]],Country[#All],3,0)</f>
        <v>North</v>
      </c>
      <c r="I149" s="15" t="str">
        <f>TEXT(InputData[[#This Row],[DATE]],"mmm")</f>
        <v>Feb</v>
      </c>
      <c r="J149" s="15">
        <f>WEEKNUM(InputData[[#This Row],[DATE]])</f>
        <v>9</v>
      </c>
    </row>
    <row r="150" spans="1:10" x14ac:dyDescent="0.3">
      <c r="A150" s="4">
        <v>44254</v>
      </c>
      <c r="B150" s="5" t="s">
        <v>81</v>
      </c>
      <c r="C150" s="6" t="s">
        <v>18</v>
      </c>
      <c r="D150" s="7">
        <v>49.21</v>
      </c>
      <c r="E150" s="3">
        <v>11</v>
      </c>
      <c r="F150" s="13">
        <f>InputData[[#This Row],[UNIT PRICE ($)]]*InputData[[#This Row],[QUANTITY]]</f>
        <v>541.31000000000006</v>
      </c>
      <c r="G150" s="13" t="str">
        <f>VLOOKUP(InputData[[#This Row],[CUSTOMER NAME]],Country[#All],2,0)</f>
        <v>India</v>
      </c>
      <c r="H150" s="15" t="str">
        <f>VLOOKUP(InputData[[#This Row],[CUSTOMER NAME]],Country[#All],3,0)</f>
        <v>East</v>
      </c>
      <c r="I150" s="15" t="str">
        <f>TEXT(InputData[[#This Row],[DATE]],"mmm")</f>
        <v>Feb</v>
      </c>
      <c r="J150" s="15">
        <f>WEEKNUM(InputData[[#This Row],[DATE]])</f>
        <v>9</v>
      </c>
    </row>
    <row r="151" spans="1:10" x14ac:dyDescent="0.3">
      <c r="A151" s="4">
        <v>44254</v>
      </c>
      <c r="B151" s="5" t="s">
        <v>113</v>
      </c>
      <c r="C151" s="6" t="s">
        <v>5</v>
      </c>
      <c r="D151" s="7">
        <v>155.61000000000001</v>
      </c>
      <c r="E151" s="3">
        <v>15</v>
      </c>
      <c r="F151" s="13">
        <f>InputData[[#This Row],[UNIT PRICE ($)]]*InputData[[#This Row],[QUANTITY]]</f>
        <v>2334.15</v>
      </c>
      <c r="G151" s="13" t="str">
        <f>VLOOKUP(InputData[[#This Row],[CUSTOMER NAME]],Country[#All],2,0)</f>
        <v>Pakistan</v>
      </c>
      <c r="H151" s="15" t="str">
        <f>VLOOKUP(InputData[[#This Row],[CUSTOMER NAME]],Country[#All],3,0)</f>
        <v>Export</v>
      </c>
      <c r="I151" s="15" t="str">
        <f>TEXT(InputData[[#This Row],[DATE]],"mmm")</f>
        <v>Feb</v>
      </c>
      <c r="J151" s="15">
        <f>WEEKNUM(InputData[[#This Row],[DATE]])</f>
        <v>9</v>
      </c>
    </row>
    <row r="152" spans="1:10" x14ac:dyDescent="0.3">
      <c r="A152" s="4">
        <v>44254</v>
      </c>
      <c r="B152" s="5" t="s">
        <v>89</v>
      </c>
      <c r="C152" s="6" t="s">
        <v>12</v>
      </c>
      <c r="D152" s="7">
        <v>94.17</v>
      </c>
      <c r="E152" s="3">
        <v>7</v>
      </c>
      <c r="F152" s="13">
        <f>InputData[[#This Row],[UNIT PRICE ($)]]*InputData[[#This Row],[QUANTITY]]</f>
        <v>659.19</v>
      </c>
      <c r="G152" s="13" t="str">
        <f>VLOOKUP(InputData[[#This Row],[CUSTOMER NAME]],Country[#All],2,0)</f>
        <v>Mexico</v>
      </c>
      <c r="H152" s="15" t="str">
        <f>VLOOKUP(InputData[[#This Row],[CUSTOMER NAME]],Country[#All],3,0)</f>
        <v>Export</v>
      </c>
      <c r="I152" s="15" t="str">
        <f>TEXT(InputData[[#This Row],[DATE]],"mmm")</f>
        <v>Feb</v>
      </c>
      <c r="J152" s="15">
        <f>WEEKNUM(InputData[[#This Row],[DATE]])</f>
        <v>9</v>
      </c>
    </row>
    <row r="153" spans="1:10" x14ac:dyDescent="0.3">
      <c r="A153" s="4">
        <v>44255</v>
      </c>
      <c r="B153" s="5" t="s">
        <v>116</v>
      </c>
      <c r="C153" s="6" t="s">
        <v>37</v>
      </c>
      <c r="D153" s="7">
        <v>85.76</v>
      </c>
      <c r="E153" s="3">
        <v>15</v>
      </c>
      <c r="F153" s="13">
        <f>InputData[[#This Row],[UNIT PRICE ($)]]*InputData[[#This Row],[QUANTITY]]</f>
        <v>1286.4000000000001</v>
      </c>
      <c r="G153" s="13" t="str">
        <f>VLOOKUP(InputData[[#This Row],[CUSTOMER NAME]],Country[#All],2,0)</f>
        <v>Germany</v>
      </c>
      <c r="H153" s="15" t="str">
        <f>VLOOKUP(InputData[[#This Row],[CUSTOMER NAME]],Country[#All],3,0)</f>
        <v>Export</v>
      </c>
      <c r="I153" s="15" t="str">
        <f>TEXT(InputData[[#This Row],[DATE]],"mmm")</f>
        <v>Feb</v>
      </c>
      <c r="J153" s="15">
        <f>WEEKNUM(InputData[[#This Row],[DATE]])</f>
        <v>10</v>
      </c>
    </row>
    <row r="154" spans="1:10" x14ac:dyDescent="0.3">
      <c r="A154" s="4">
        <v>44256</v>
      </c>
      <c r="B154" s="5" t="s">
        <v>83</v>
      </c>
      <c r="C154" s="6" t="s">
        <v>28</v>
      </c>
      <c r="D154" s="7">
        <v>41.81</v>
      </c>
      <c r="E154" s="3">
        <v>28</v>
      </c>
      <c r="F154" s="13">
        <f>InputData[[#This Row],[UNIT PRICE ($)]]*InputData[[#This Row],[QUANTITY]]</f>
        <v>1170.68</v>
      </c>
      <c r="G154" s="13" t="str">
        <f>VLOOKUP(InputData[[#This Row],[CUSTOMER NAME]],Country[#All],2,0)</f>
        <v>India</v>
      </c>
      <c r="H154" s="15" t="str">
        <f>VLOOKUP(InputData[[#This Row],[CUSTOMER NAME]],Country[#All],3,0)</f>
        <v>North</v>
      </c>
      <c r="I154" s="15" t="str">
        <f>TEXT(InputData[[#This Row],[DATE]],"mmm")</f>
        <v>Mar</v>
      </c>
      <c r="J154" s="15">
        <f>WEEKNUM(InputData[[#This Row],[DATE]])</f>
        <v>10</v>
      </c>
    </row>
    <row r="155" spans="1:10" x14ac:dyDescent="0.3">
      <c r="A155" s="4">
        <v>44257</v>
      </c>
      <c r="B155" s="5" t="s">
        <v>74</v>
      </c>
      <c r="C155" s="6" t="s">
        <v>24</v>
      </c>
      <c r="D155" s="7">
        <v>156.96</v>
      </c>
      <c r="E155" s="3">
        <v>21</v>
      </c>
      <c r="F155" s="13">
        <f>InputData[[#This Row],[UNIT PRICE ($)]]*InputData[[#This Row],[QUANTITY]]</f>
        <v>3296.1600000000003</v>
      </c>
      <c r="G155" s="13" t="str">
        <f>VLOOKUP(InputData[[#This Row],[CUSTOMER NAME]],Country[#All],2,0)</f>
        <v>Brazil</v>
      </c>
      <c r="H155" s="15" t="str">
        <f>VLOOKUP(InputData[[#This Row],[CUSTOMER NAME]],Country[#All],3,0)</f>
        <v>Export</v>
      </c>
      <c r="I155" s="15" t="str">
        <f>TEXT(InputData[[#This Row],[DATE]],"mmm")</f>
        <v>Mar</v>
      </c>
      <c r="J155" s="15">
        <f>WEEKNUM(InputData[[#This Row],[DATE]])</f>
        <v>10</v>
      </c>
    </row>
    <row r="156" spans="1:10" x14ac:dyDescent="0.3">
      <c r="A156" s="4">
        <v>44257</v>
      </c>
      <c r="B156" s="5" t="s">
        <v>77</v>
      </c>
      <c r="C156" s="6" t="s">
        <v>2</v>
      </c>
      <c r="D156" s="7">
        <v>142.80000000000001</v>
      </c>
      <c r="E156" s="3">
        <v>1</v>
      </c>
      <c r="F156" s="13">
        <f>InputData[[#This Row],[UNIT PRICE ($)]]*InputData[[#This Row],[QUANTITY]]</f>
        <v>142.80000000000001</v>
      </c>
      <c r="G156" s="13" t="str">
        <f>VLOOKUP(InputData[[#This Row],[CUSTOMER NAME]],Country[#All],2,0)</f>
        <v>India</v>
      </c>
      <c r="H156" s="15" t="str">
        <f>VLOOKUP(InputData[[#This Row],[CUSTOMER NAME]],Country[#All],3,0)</f>
        <v>Western</v>
      </c>
      <c r="I156" s="15" t="str">
        <f>TEXT(InputData[[#This Row],[DATE]],"mmm")</f>
        <v>Mar</v>
      </c>
      <c r="J156" s="15">
        <f>WEEKNUM(InputData[[#This Row],[DATE]])</f>
        <v>10</v>
      </c>
    </row>
    <row r="157" spans="1:10" x14ac:dyDescent="0.3">
      <c r="A157" s="4">
        <v>44257</v>
      </c>
      <c r="B157" s="5" t="s">
        <v>81</v>
      </c>
      <c r="C157" s="6" t="s">
        <v>1</v>
      </c>
      <c r="D157" s="7">
        <v>103.88</v>
      </c>
      <c r="E157" s="3">
        <v>30</v>
      </c>
      <c r="F157" s="13">
        <f>InputData[[#This Row],[UNIT PRICE ($)]]*InputData[[#This Row],[QUANTITY]]</f>
        <v>3116.3999999999996</v>
      </c>
      <c r="G157" s="13" t="str">
        <f>VLOOKUP(InputData[[#This Row],[CUSTOMER NAME]],Country[#All],2,0)</f>
        <v>India</v>
      </c>
      <c r="H157" s="15" t="str">
        <f>VLOOKUP(InputData[[#This Row],[CUSTOMER NAME]],Country[#All],3,0)</f>
        <v>East</v>
      </c>
      <c r="I157" s="15" t="str">
        <f>TEXT(InputData[[#This Row],[DATE]],"mmm")</f>
        <v>Mar</v>
      </c>
      <c r="J157" s="15">
        <f>WEEKNUM(InputData[[#This Row],[DATE]])</f>
        <v>10</v>
      </c>
    </row>
    <row r="158" spans="1:10" x14ac:dyDescent="0.3">
      <c r="A158" s="4">
        <v>44258</v>
      </c>
      <c r="B158" s="5" t="s">
        <v>68</v>
      </c>
      <c r="C158" s="6" t="s">
        <v>11</v>
      </c>
      <c r="D158" s="7">
        <v>48.4</v>
      </c>
      <c r="E158" s="3">
        <v>1</v>
      </c>
      <c r="F158" s="13">
        <f>InputData[[#This Row],[UNIT PRICE ($)]]*InputData[[#This Row],[QUANTITY]]</f>
        <v>48.4</v>
      </c>
      <c r="G158" s="13" t="str">
        <f>VLOOKUP(InputData[[#This Row],[CUSTOMER NAME]],Country[#All],2,0)</f>
        <v>Russia</v>
      </c>
      <c r="H158" s="15" t="str">
        <f>VLOOKUP(InputData[[#This Row],[CUSTOMER NAME]],Country[#All],3,0)</f>
        <v>Export</v>
      </c>
      <c r="I158" s="15" t="str">
        <f>TEXT(InputData[[#This Row],[DATE]],"mmm")</f>
        <v>Mar</v>
      </c>
      <c r="J158" s="15">
        <f>WEEKNUM(InputData[[#This Row],[DATE]])</f>
        <v>10</v>
      </c>
    </row>
    <row r="159" spans="1:10" x14ac:dyDescent="0.3">
      <c r="A159" s="4">
        <v>44258</v>
      </c>
      <c r="B159" s="5" t="s">
        <v>71</v>
      </c>
      <c r="C159" s="6" t="s">
        <v>36</v>
      </c>
      <c r="D159" s="7">
        <v>96.3</v>
      </c>
      <c r="E159" s="3">
        <v>29</v>
      </c>
      <c r="F159" s="13">
        <f>InputData[[#This Row],[UNIT PRICE ($)]]*InputData[[#This Row],[QUANTITY]]</f>
        <v>2792.7</v>
      </c>
      <c r="G159" s="13" t="str">
        <f>VLOOKUP(InputData[[#This Row],[CUSTOMER NAME]],Country[#All],2,0)</f>
        <v>India</v>
      </c>
      <c r="H159" s="15" t="str">
        <f>VLOOKUP(InputData[[#This Row],[CUSTOMER NAME]],Country[#All],3,0)</f>
        <v>Central</v>
      </c>
      <c r="I159" s="15" t="str">
        <f>TEXT(InputData[[#This Row],[DATE]],"mmm")</f>
        <v>Mar</v>
      </c>
      <c r="J159" s="15">
        <f>WEEKNUM(InputData[[#This Row],[DATE]])</f>
        <v>10</v>
      </c>
    </row>
    <row r="160" spans="1:10" x14ac:dyDescent="0.3">
      <c r="A160" s="4">
        <v>44259</v>
      </c>
      <c r="B160" s="5" t="s">
        <v>77</v>
      </c>
      <c r="C160" s="6" t="s">
        <v>26</v>
      </c>
      <c r="D160" s="7">
        <v>24.66</v>
      </c>
      <c r="E160" s="3">
        <v>13</v>
      </c>
      <c r="F160" s="13">
        <f>InputData[[#This Row],[UNIT PRICE ($)]]*InputData[[#This Row],[QUANTITY]]</f>
        <v>320.58</v>
      </c>
      <c r="G160" s="13" t="str">
        <f>VLOOKUP(InputData[[#This Row],[CUSTOMER NAME]],Country[#All],2,0)</f>
        <v>India</v>
      </c>
      <c r="H160" s="15" t="str">
        <f>VLOOKUP(InputData[[#This Row],[CUSTOMER NAME]],Country[#All],3,0)</f>
        <v>Western</v>
      </c>
      <c r="I160" s="15" t="str">
        <f>TEXT(InputData[[#This Row],[DATE]],"mmm")</f>
        <v>Mar</v>
      </c>
      <c r="J160" s="15">
        <f>WEEKNUM(InputData[[#This Row],[DATE]])</f>
        <v>10</v>
      </c>
    </row>
    <row r="161" spans="1:10" x14ac:dyDescent="0.3">
      <c r="A161" s="4">
        <v>44259</v>
      </c>
      <c r="B161" s="5" t="s">
        <v>83</v>
      </c>
      <c r="C161" s="6" t="s">
        <v>4</v>
      </c>
      <c r="D161" s="7">
        <v>48.84</v>
      </c>
      <c r="E161" s="3">
        <v>23</v>
      </c>
      <c r="F161" s="13">
        <f>InputData[[#This Row],[UNIT PRICE ($)]]*InputData[[#This Row],[QUANTITY]]</f>
        <v>1123.3200000000002</v>
      </c>
      <c r="G161" s="13" t="str">
        <f>VLOOKUP(InputData[[#This Row],[CUSTOMER NAME]],Country[#All],2,0)</f>
        <v>India</v>
      </c>
      <c r="H161" s="15" t="str">
        <f>VLOOKUP(InputData[[#This Row],[CUSTOMER NAME]],Country[#All],3,0)</f>
        <v>North</v>
      </c>
      <c r="I161" s="15" t="str">
        <f>TEXT(InputData[[#This Row],[DATE]],"mmm")</f>
        <v>Mar</v>
      </c>
      <c r="J161" s="15">
        <f>WEEKNUM(InputData[[#This Row],[DATE]])</f>
        <v>10</v>
      </c>
    </row>
    <row r="162" spans="1:10" x14ac:dyDescent="0.3">
      <c r="A162" s="4">
        <v>44259</v>
      </c>
      <c r="B162" s="5" t="s">
        <v>84</v>
      </c>
      <c r="C162" s="6" t="s">
        <v>25</v>
      </c>
      <c r="D162" s="7">
        <v>8.33</v>
      </c>
      <c r="E162" s="3">
        <v>26</v>
      </c>
      <c r="F162" s="13">
        <f>InputData[[#This Row],[UNIT PRICE ($)]]*InputData[[#This Row],[QUANTITY]]</f>
        <v>216.58</v>
      </c>
      <c r="G162" s="13" t="str">
        <f>VLOOKUP(InputData[[#This Row],[CUSTOMER NAME]],Country[#All],2,0)</f>
        <v>Ethiopia</v>
      </c>
      <c r="H162" s="15" t="str">
        <f>VLOOKUP(InputData[[#This Row],[CUSTOMER NAME]],Country[#All],3,0)</f>
        <v>Export</v>
      </c>
      <c r="I162" s="15" t="str">
        <f>TEXT(InputData[[#This Row],[DATE]],"mmm")</f>
        <v>Mar</v>
      </c>
      <c r="J162" s="15">
        <f>WEEKNUM(InputData[[#This Row],[DATE]])</f>
        <v>10</v>
      </c>
    </row>
    <row r="163" spans="1:10" x14ac:dyDescent="0.3">
      <c r="A163" s="4">
        <v>44260</v>
      </c>
      <c r="B163" s="5" t="s">
        <v>81</v>
      </c>
      <c r="C163" s="6" t="s">
        <v>40</v>
      </c>
      <c r="D163" s="7">
        <v>115.2</v>
      </c>
      <c r="E163" s="3">
        <v>33</v>
      </c>
      <c r="F163" s="13">
        <f>InputData[[#This Row],[UNIT PRICE ($)]]*InputData[[#This Row],[QUANTITY]]</f>
        <v>3801.6</v>
      </c>
      <c r="G163" s="13" t="str">
        <f>VLOOKUP(InputData[[#This Row],[CUSTOMER NAME]],Country[#All],2,0)</f>
        <v>India</v>
      </c>
      <c r="H163" s="15" t="str">
        <f>VLOOKUP(InputData[[#This Row],[CUSTOMER NAME]],Country[#All],3,0)</f>
        <v>East</v>
      </c>
      <c r="I163" s="15" t="str">
        <f>TEXT(InputData[[#This Row],[DATE]],"mmm")</f>
        <v>Mar</v>
      </c>
      <c r="J163" s="15">
        <f>WEEKNUM(InputData[[#This Row],[DATE]])</f>
        <v>10</v>
      </c>
    </row>
    <row r="164" spans="1:10" x14ac:dyDescent="0.3">
      <c r="A164" s="4">
        <v>44261</v>
      </c>
      <c r="B164" s="5" t="s">
        <v>77</v>
      </c>
      <c r="C164" s="6" t="s">
        <v>4</v>
      </c>
      <c r="D164" s="7">
        <v>48.84</v>
      </c>
      <c r="E164" s="3">
        <v>2</v>
      </c>
      <c r="F164" s="13">
        <f>InputData[[#This Row],[UNIT PRICE ($)]]*InputData[[#This Row],[QUANTITY]]</f>
        <v>97.68</v>
      </c>
      <c r="G164" s="13" t="str">
        <f>VLOOKUP(InputData[[#This Row],[CUSTOMER NAME]],Country[#All],2,0)</f>
        <v>India</v>
      </c>
      <c r="H164" s="15" t="str">
        <f>VLOOKUP(InputData[[#This Row],[CUSTOMER NAME]],Country[#All],3,0)</f>
        <v>Western</v>
      </c>
      <c r="I164" s="15" t="str">
        <f>TEXT(InputData[[#This Row],[DATE]],"mmm")</f>
        <v>Mar</v>
      </c>
      <c r="J164" s="15">
        <f>WEEKNUM(InputData[[#This Row],[DATE]])</f>
        <v>10</v>
      </c>
    </row>
    <row r="165" spans="1:10" x14ac:dyDescent="0.3">
      <c r="A165" s="4">
        <v>44262</v>
      </c>
      <c r="B165" s="5" t="s">
        <v>60</v>
      </c>
      <c r="C165" s="6" t="s">
        <v>3</v>
      </c>
      <c r="D165" s="7">
        <v>80.94</v>
      </c>
      <c r="E165" s="3">
        <v>1</v>
      </c>
      <c r="F165" s="13">
        <f>InputData[[#This Row],[UNIT PRICE ($)]]*InputData[[#This Row],[QUANTITY]]</f>
        <v>80.94</v>
      </c>
      <c r="G165" s="13" t="str">
        <f>VLOOKUP(InputData[[#This Row],[CUSTOMER NAME]],Country[#All],2,0)</f>
        <v>Nigeria</v>
      </c>
      <c r="H165" s="15" t="str">
        <f>VLOOKUP(InputData[[#This Row],[CUSTOMER NAME]],Country[#All],3,0)</f>
        <v>Export</v>
      </c>
      <c r="I165" s="15" t="str">
        <f>TEXT(InputData[[#This Row],[DATE]],"mmm")</f>
        <v>Mar</v>
      </c>
      <c r="J165" s="15">
        <f>WEEKNUM(InputData[[#This Row],[DATE]])</f>
        <v>11</v>
      </c>
    </row>
    <row r="166" spans="1:10" x14ac:dyDescent="0.3">
      <c r="A166" s="4">
        <v>44262</v>
      </c>
      <c r="B166" s="5" t="s">
        <v>110</v>
      </c>
      <c r="C166" s="6" t="s">
        <v>21</v>
      </c>
      <c r="D166" s="7">
        <v>162.54</v>
      </c>
      <c r="E166" s="3">
        <v>9</v>
      </c>
      <c r="F166" s="13">
        <f>InputData[[#This Row],[UNIT PRICE ($)]]*InputData[[#This Row],[QUANTITY]]</f>
        <v>1462.86</v>
      </c>
      <c r="G166" s="13" t="str">
        <f>VLOOKUP(InputData[[#This Row],[CUSTOMER NAME]],Country[#All],2,0)</f>
        <v>India</v>
      </c>
      <c r="H166" s="15" t="str">
        <f>VLOOKUP(InputData[[#This Row],[CUSTOMER NAME]],Country[#All],3,0)</f>
        <v>Western</v>
      </c>
      <c r="I166" s="15" t="str">
        <f>TEXT(InputData[[#This Row],[DATE]],"mmm")</f>
        <v>Mar</v>
      </c>
      <c r="J166" s="15">
        <f>WEEKNUM(InputData[[#This Row],[DATE]])</f>
        <v>11</v>
      </c>
    </row>
    <row r="167" spans="1:10" x14ac:dyDescent="0.3">
      <c r="A167" s="4">
        <v>44262</v>
      </c>
      <c r="B167" s="5" t="s">
        <v>71</v>
      </c>
      <c r="C167" s="6" t="s">
        <v>17</v>
      </c>
      <c r="D167" s="7">
        <v>156.78</v>
      </c>
      <c r="E167" s="3">
        <v>25</v>
      </c>
      <c r="F167" s="13">
        <f>InputData[[#This Row],[UNIT PRICE ($)]]*InputData[[#This Row],[QUANTITY]]</f>
        <v>3919.5</v>
      </c>
      <c r="G167" s="13" t="str">
        <f>VLOOKUP(InputData[[#This Row],[CUSTOMER NAME]],Country[#All],2,0)</f>
        <v>India</v>
      </c>
      <c r="H167" s="15" t="str">
        <f>VLOOKUP(InputData[[#This Row],[CUSTOMER NAME]],Country[#All],3,0)</f>
        <v>Central</v>
      </c>
      <c r="I167" s="15" t="str">
        <f>TEXT(InputData[[#This Row],[DATE]],"mmm")</f>
        <v>Mar</v>
      </c>
      <c r="J167" s="15">
        <f>WEEKNUM(InputData[[#This Row],[DATE]])</f>
        <v>11</v>
      </c>
    </row>
    <row r="168" spans="1:10" x14ac:dyDescent="0.3">
      <c r="A168" s="4">
        <v>44263</v>
      </c>
      <c r="B168" s="5" t="s">
        <v>108</v>
      </c>
      <c r="C168" s="6" t="s">
        <v>22</v>
      </c>
      <c r="D168" s="7">
        <v>141.57</v>
      </c>
      <c r="E168" s="3">
        <v>22</v>
      </c>
      <c r="F168" s="13">
        <f>InputData[[#This Row],[UNIT PRICE ($)]]*InputData[[#This Row],[QUANTITY]]</f>
        <v>3114.54</v>
      </c>
      <c r="G168" s="13" t="str">
        <f>VLOOKUP(InputData[[#This Row],[CUSTOMER NAME]],Country[#All],2,0)</f>
        <v>India</v>
      </c>
      <c r="H168" s="15" t="str">
        <f>VLOOKUP(InputData[[#This Row],[CUSTOMER NAME]],Country[#All],3,0)</f>
        <v>North</v>
      </c>
      <c r="I168" s="15" t="str">
        <f>TEXT(InputData[[#This Row],[DATE]],"mmm")</f>
        <v>Mar</v>
      </c>
      <c r="J168" s="15">
        <f>WEEKNUM(InputData[[#This Row],[DATE]])</f>
        <v>11</v>
      </c>
    </row>
    <row r="169" spans="1:10" x14ac:dyDescent="0.3">
      <c r="A169" s="4">
        <v>44263</v>
      </c>
      <c r="B169" s="5" t="s">
        <v>77</v>
      </c>
      <c r="C169" s="6" t="s">
        <v>44</v>
      </c>
      <c r="D169" s="7">
        <v>82.08</v>
      </c>
      <c r="E169" s="3">
        <v>9</v>
      </c>
      <c r="F169" s="13">
        <f>InputData[[#This Row],[UNIT PRICE ($)]]*InputData[[#This Row],[QUANTITY]]</f>
        <v>738.72</v>
      </c>
      <c r="G169" s="13" t="str">
        <f>VLOOKUP(InputData[[#This Row],[CUSTOMER NAME]],Country[#All],2,0)</f>
        <v>India</v>
      </c>
      <c r="H169" s="15" t="str">
        <f>VLOOKUP(InputData[[#This Row],[CUSTOMER NAME]],Country[#All],3,0)</f>
        <v>Western</v>
      </c>
      <c r="I169" s="15" t="str">
        <f>TEXT(InputData[[#This Row],[DATE]],"mmm")</f>
        <v>Mar</v>
      </c>
      <c r="J169" s="15">
        <f>WEEKNUM(InputData[[#This Row],[DATE]])</f>
        <v>11</v>
      </c>
    </row>
    <row r="170" spans="1:10" x14ac:dyDescent="0.3">
      <c r="A170" s="4">
        <v>44263</v>
      </c>
      <c r="B170" s="5" t="s">
        <v>84</v>
      </c>
      <c r="C170" s="6" t="s">
        <v>27</v>
      </c>
      <c r="D170" s="7">
        <v>57.120000000000005</v>
      </c>
      <c r="E170" s="3">
        <v>6</v>
      </c>
      <c r="F170" s="13">
        <f>InputData[[#This Row],[UNIT PRICE ($)]]*InputData[[#This Row],[QUANTITY]]</f>
        <v>342.72</v>
      </c>
      <c r="G170" s="13" t="str">
        <f>VLOOKUP(InputData[[#This Row],[CUSTOMER NAME]],Country[#All],2,0)</f>
        <v>Ethiopia</v>
      </c>
      <c r="H170" s="15" t="str">
        <f>VLOOKUP(InputData[[#This Row],[CUSTOMER NAME]],Country[#All],3,0)</f>
        <v>Export</v>
      </c>
      <c r="I170" s="15" t="str">
        <f>TEXT(InputData[[#This Row],[DATE]],"mmm")</f>
        <v>Mar</v>
      </c>
      <c r="J170" s="15">
        <f>WEEKNUM(InputData[[#This Row],[DATE]])</f>
        <v>11</v>
      </c>
    </row>
    <row r="171" spans="1:10" x14ac:dyDescent="0.3">
      <c r="A171" s="4">
        <v>44263</v>
      </c>
      <c r="B171" s="5" t="s">
        <v>89</v>
      </c>
      <c r="C171" s="6" t="s">
        <v>44</v>
      </c>
      <c r="D171" s="7">
        <v>82.08</v>
      </c>
      <c r="E171" s="3">
        <v>6</v>
      </c>
      <c r="F171" s="13">
        <f>InputData[[#This Row],[UNIT PRICE ($)]]*InputData[[#This Row],[QUANTITY]]</f>
        <v>492.48</v>
      </c>
      <c r="G171" s="13" t="str">
        <f>VLOOKUP(InputData[[#This Row],[CUSTOMER NAME]],Country[#All],2,0)</f>
        <v>Mexico</v>
      </c>
      <c r="H171" s="15" t="str">
        <f>VLOOKUP(InputData[[#This Row],[CUSTOMER NAME]],Country[#All],3,0)</f>
        <v>Export</v>
      </c>
      <c r="I171" s="15" t="str">
        <f>TEXT(InputData[[#This Row],[DATE]],"mmm")</f>
        <v>Mar</v>
      </c>
      <c r="J171" s="15">
        <f>WEEKNUM(InputData[[#This Row],[DATE]])</f>
        <v>11</v>
      </c>
    </row>
    <row r="172" spans="1:10" x14ac:dyDescent="0.3">
      <c r="A172" s="4">
        <v>44264</v>
      </c>
      <c r="B172" s="5" t="s">
        <v>63</v>
      </c>
      <c r="C172" s="6" t="s">
        <v>30</v>
      </c>
      <c r="D172" s="7">
        <v>201.28</v>
      </c>
      <c r="E172" s="3">
        <v>3</v>
      </c>
      <c r="F172" s="13">
        <f>InputData[[#This Row],[UNIT PRICE ($)]]*InputData[[#This Row],[QUANTITY]]</f>
        <v>603.84</v>
      </c>
      <c r="G172" s="13" t="str">
        <f>VLOOKUP(InputData[[#This Row],[CUSTOMER NAME]],Country[#All],2,0)</f>
        <v>Saudi Arabia</v>
      </c>
      <c r="H172" s="15" t="str">
        <f>VLOOKUP(InputData[[#This Row],[CUSTOMER NAME]],Country[#All],3,0)</f>
        <v>Export</v>
      </c>
      <c r="I172" s="15" t="str">
        <f>TEXT(InputData[[#This Row],[DATE]],"mmm")</f>
        <v>Mar</v>
      </c>
      <c r="J172" s="15">
        <f>WEEKNUM(InputData[[#This Row],[DATE]])</f>
        <v>11</v>
      </c>
    </row>
    <row r="173" spans="1:10" x14ac:dyDescent="0.3">
      <c r="A173" s="4">
        <v>44264</v>
      </c>
      <c r="B173" s="5" t="s">
        <v>75</v>
      </c>
      <c r="C173" s="6" t="s">
        <v>4</v>
      </c>
      <c r="D173" s="7">
        <v>48.84</v>
      </c>
      <c r="E173" s="3">
        <v>11</v>
      </c>
      <c r="F173" s="13">
        <f>InputData[[#This Row],[UNIT PRICE ($)]]*InputData[[#This Row],[QUANTITY]]</f>
        <v>537.24</v>
      </c>
      <c r="G173" s="13" t="str">
        <f>VLOOKUP(InputData[[#This Row],[CUSTOMER NAME]],Country[#All],2,0)</f>
        <v>Russia</v>
      </c>
      <c r="H173" s="15" t="str">
        <f>VLOOKUP(InputData[[#This Row],[CUSTOMER NAME]],Country[#All],3,0)</f>
        <v>Export</v>
      </c>
      <c r="I173" s="15" t="str">
        <f>TEXT(InputData[[#This Row],[DATE]],"mmm")</f>
        <v>Mar</v>
      </c>
      <c r="J173" s="15">
        <f>WEEKNUM(InputData[[#This Row],[DATE]])</f>
        <v>11</v>
      </c>
    </row>
    <row r="174" spans="1:10" x14ac:dyDescent="0.3">
      <c r="A174" s="4">
        <v>44264</v>
      </c>
      <c r="B174" s="5" t="s">
        <v>77</v>
      </c>
      <c r="C174" s="6" t="s">
        <v>29</v>
      </c>
      <c r="D174" s="7">
        <v>53.11</v>
      </c>
      <c r="E174" s="3">
        <v>6</v>
      </c>
      <c r="F174" s="13">
        <f>InputData[[#This Row],[UNIT PRICE ($)]]*InputData[[#This Row],[QUANTITY]]</f>
        <v>318.65999999999997</v>
      </c>
      <c r="G174" s="13" t="str">
        <f>VLOOKUP(InputData[[#This Row],[CUSTOMER NAME]],Country[#All],2,0)</f>
        <v>India</v>
      </c>
      <c r="H174" s="15" t="str">
        <f>VLOOKUP(InputData[[#This Row],[CUSTOMER NAME]],Country[#All],3,0)</f>
        <v>Western</v>
      </c>
      <c r="I174" s="15" t="str">
        <f>TEXT(InputData[[#This Row],[DATE]],"mmm")</f>
        <v>Mar</v>
      </c>
      <c r="J174" s="15">
        <f>WEEKNUM(InputData[[#This Row],[DATE]])</f>
        <v>11</v>
      </c>
    </row>
    <row r="175" spans="1:10" x14ac:dyDescent="0.3">
      <c r="A175" s="4">
        <v>44265</v>
      </c>
      <c r="B175" s="5" t="s">
        <v>61</v>
      </c>
      <c r="C175" s="6" t="s">
        <v>33</v>
      </c>
      <c r="D175" s="7">
        <v>119.7</v>
      </c>
      <c r="E175" s="3">
        <v>12</v>
      </c>
      <c r="F175" s="13">
        <f>InputData[[#This Row],[UNIT PRICE ($)]]*InputData[[#This Row],[QUANTITY]]</f>
        <v>1436.4</v>
      </c>
      <c r="G175" s="13" t="str">
        <f>VLOOKUP(InputData[[#This Row],[CUSTOMER NAME]],Country[#All],2,0)</f>
        <v>Bangladesh</v>
      </c>
      <c r="H175" s="15" t="str">
        <f>VLOOKUP(InputData[[#This Row],[CUSTOMER NAME]],Country[#All],3,0)</f>
        <v>Export</v>
      </c>
      <c r="I175" s="15" t="str">
        <f>TEXT(InputData[[#This Row],[DATE]],"mmm")</f>
        <v>Mar</v>
      </c>
      <c r="J175" s="15">
        <f>WEEKNUM(InputData[[#This Row],[DATE]])</f>
        <v>11</v>
      </c>
    </row>
    <row r="176" spans="1:10" x14ac:dyDescent="0.3">
      <c r="A176" s="4">
        <v>44265</v>
      </c>
      <c r="B176" s="5" t="s">
        <v>75</v>
      </c>
      <c r="C176" s="6" t="s">
        <v>2</v>
      </c>
      <c r="D176" s="7">
        <v>142.80000000000001</v>
      </c>
      <c r="E176" s="3">
        <v>6</v>
      </c>
      <c r="F176" s="13">
        <f>InputData[[#This Row],[UNIT PRICE ($)]]*InputData[[#This Row],[QUANTITY]]</f>
        <v>856.80000000000007</v>
      </c>
      <c r="G176" s="13" t="str">
        <f>VLOOKUP(InputData[[#This Row],[CUSTOMER NAME]],Country[#All],2,0)</f>
        <v>Russia</v>
      </c>
      <c r="H176" s="15" t="str">
        <f>VLOOKUP(InputData[[#This Row],[CUSTOMER NAME]],Country[#All],3,0)</f>
        <v>Export</v>
      </c>
      <c r="I176" s="15" t="str">
        <f>TEXT(InputData[[#This Row],[DATE]],"mmm")</f>
        <v>Mar</v>
      </c>
      <c r="J176" s="15">
        <f>WEEKNUM(InputData[[#This Row],[DATE]])</f>
        <v>11</v>
      </c>
    </row>
    <row r="177" spans="1:10" x14ac:dyDescent="0.3">
      <c r="A177" s="4">
        <v>44266</v>
      </c>
      <c r="B177" s="5" t="s">
        <v>76</v>
      </c>
      <c r="C177" s="6" t="s">
        <v>32</v>
      </c>
      <c r="D177" s="7">
        <v>117.48</v>
      </c>
      <c r="E177" s="3">
        <v>8</v>
      </c>
      <c r="F177" s="13">
        <f>InputData[[#This Row],[UNIT PRICE ($)]]*InputData[[#This Row],[QUANTITY]]</f>
        <v>939.84</v>
      </c>
      <c r="G177" s="13" t="str">
        <f>VLOOKUP(InputData[[#This Row],[CUSTOMER NAME]],Country[#All],2,0)</f>
        <v>Saudi Arabia</v>
      </c>
      <c r="H177" s="15" t="str">
        <f>VLOOKUP(InputData[[#This Row],[CUSTOMER NAME]],Country[#All],3,0)</f>
        <v>Export</v>
      </c>
      <c r="I177" s="15" t="str">
        <f>TEXT(InputData[[#This Row],[DATE]],"mmm")</f>
        <v>Mar</v>
      </c>
      <c r="J177" s="15">
        <f>WEEKNUM(InputData[[#This Row],[DATE]])</f>
        <v>11</v>
      </c>
    </row>
    <row r="178" spans="1:10" x14ac:dyDescent="0.3">
      <c r="A178" s="4">
        <v>44266</v>
      </c>
      <c r="B178" s="5" t="s">
        <v>77</v>
      </c>
      <c r="C178" s="6" t="s">
        <v>25</v>
      </c>
      <c r="D178" s="7">
        <v>8.33</v>
      </c>
      <c r="E178" s="3">
        <v>11</v>
      </c>
      <c r="F178" s="13">
        <f>InputData[[#This Row],[UNIT PRICE ($)]]*InputData[[#This Row],[QUANTITY]]</f>
        <v>91.63</v>
      </c>
      <c r="G178" s="13" t="str">
        <f>VLOOKUP(InputData[[#This Row],[CUSTOMER NAME]],Country[#All],2,0)</f>
        <v>India</v>
      </c>
      <c r="H178" s="15" t="str">
        <f>VLOOKUP(InputData[[#This Row],[CUSTOMER NAME]],Country[#All],3,0)</f>
        <v>Western</v>
      </c>
      <c r="I178" s="15" t="str">
        <f>TEXT(InputData[[#This Row],[DATE]],"mmm")</f>
        <v>Mar</v>
      </c>
      <c r="J178" s="15">
        <f>WEEKNUM(InputData[[#This Row],[DATE]])</f>
        <v>11</v>
      </c>
    </row>
    <row r="179" spans="1:10" x14ac:dyDescent="0.3">
      <c r="A179" s="4">
        <v>44266</v>
      </c>
      <c r="B179" s="5" t="s">
        <v>88</v>
      </c>
      <c r="C179" s="6" t="s">
        <v>12</v>
      </c>
      <c r="D179" s="7">
        <v>94.17</v>
      </c>
      <c r="E179" s="3">
        <v>36</v>
      </c>
      <c r="F179" s="13">
        <f>InputData[[#This Row],[UNIT PRICE ($)]]*InputData[[#This Row],[QUANTITY]]</f>
        <v>3390.12</v>
      </c>
      <c r="G179" s="13" t="str">
        <f>VLOOKUP(InputData[[#This Row],[CUSTOMER NAME]],Country[#All],2,0)</f>
        <v>India</v>
      </c>
      <c r="H179" s="15" t="str">
        <f>VLOOKUP(InputData[[#This Row],[CUSTOMER NAME]],Country[#All],3,0)</f>
        <v>South</v>
      </c>
      <c r="I179" s="15" t="str">
        <f>TEXT(InputData[[#This Row],[DATE]],"mmm")</f>
        <v>Mar</v>
      </c>
      <c r="J179" s="15">
        <f>WEEKNUM(InputData[[#This Row],[DATE]])</f>
        <v>11</v>
      </c>
    </row>
    <row r="180" spans="1:10" x14ac:dyDescent="0.3">
      <c r="A180" s="4">
        <v>44268</v>
      </c>
      <c r="B180" s="5" t="s">
        <v>68</v>
      </c>
      <c r="C180" s="6" t="s">
        <v>35</v>
      </c>
      <c r="D180" s="7">
        <v>6.7</v>
      </c>
      <c r="E180" s="3">
        <v>10</v>
      </c>
      <c r="F180" s="13">
        <f>InputData[[#This Row],[UNIT PRICE ($)]]*InputData[[#This Row],[QUANTITY]]</f>
        <v>67</v>
      </c>
      <c r="G180" s="13" t="str">
        <f>VLOOKUP(InputData[[#This Row],[CUSTOMER NAME]],Country[#All],2,0)</f>
        <v>Russia</v>
      </c>
      <c r="H180" s="15" t="str">
        <f>VLOOKUP(InputData[[#This Row],[CUSTOMER NAME]],Country[#All],3,0)</f>
        <v>Export</v>
      </c>
      <c r="I180" s="15" t="str">
        <f>TEXT(InputData[[#This Row],[DATE]],"mmm")</f>
        <v>Mar</v>
      </c>
      <c r="J180" s="15">
        <f>WEEKNUM(InputData[[#This Row],[DATE]])</f>
        <v>11</v>
      </c>
    </row>
    <row r="181" spans="1:10" x14ac:dyDescent="0.3">
      <c r="A181" s="4">
        <v>44268</v>
      </c>
      <c r="B181" s="5" t="s">
        <v>73</v>
      </c>
      <c r="C181" s="6" t="s">
        <v>28</v>
      </c>
      <c r="D181" s="7">
        <v>41.81</v>
      </c>
      <c r="E181" s="3">
        <v>10</v>
      </c>
      <c r="F181" s="13">
        <f>InputData[[#This Row],[UNIT PRICE ($)]]*InputData[[#This Row],[QUANTITY]]</f>
        <v>418.1</v>
      </c>
      <c r="G181" s="13" t="str">
        <f>VLOOKUP(InputData[[#This Row],[CUSTOMER NAME]],Country[#All],2,0)</f>
        <v>India</v>
      </c>
      <c r="H181" s="15" t="str">
        <f>VLOOKUP(InputData[[#This Row],[CUSTOMER NAME]],Country[#All],3,0)</f>
        <v>East</v>
      </c>
      <c r="I181" s="15" t="str">
        <f>TEXT(InputData[[#This Row],[DATE]],"mmm")</f>
        <v>Mar</v>
      </c>
      <c r="J181" s="15">
        <f>WEEKNUM(InputData[[#This Row],[DATE]])</f>
        <v>11</v>
      </c>
    </row>
    <row r="182" spans="1:10" x14ac:dyDescent="0.3">
      <c r="A182" s="4">
        <v>44269</v>
      </c>
      <c r="B182" s="5" t="s">
        <v>63</v>
      </c>
      <c r="C182" s="6" t="s">
        <v>22</v>
      </c>
      <c r="D182" s="7">
        <v>141.57</v>
      </c>
      <c r="E182" s="3">
        <v>15</v>
      </c>
      <c r="F182" s="13">
        <f>InputData[[#This Row],[UNIT PRICE ($)]]*InputData[[#This Row],[QUANTITY]]</f>
        <v>2123.5499999999997</v>
      </c>
      <c r="G182" s="13" t="str">
        <f>VLOOKUP(InputData[[#This Row],[CUSTOMER NAME]],Country[#All],2,0)</f>
        <v>Saudi Arabia</v>
      </c>
      <c r="H182" s="15" t="str">
        <f>VLOOKUP(InputData[[#This Row],[CUSTOMER NAME]],Country[#All],3,0)</f>
        <v>Export</v>
      </c>
      <c r="I182" s="15" t="str">
        <f>TEXT(InputData[[#This Row],[DATE]],"mmm")</f>
        <v>Mar</v>
      </c>
      <c r="J182" s="15">
        <f>WEEKNUM(InputData[[#This Row],[DATE]])</f>
        <v>12</v>
      </c>
    </row>
    <row r="183" spans="1:10" x14ac:dyDescent="0.3">
      <c r="A183" s="4">
        <v>44269</v>
      </c>
      <c r="B183" s="5" t="s">
        <v>74</v>
      </c>
      <c r="C183" s="6" t="s">
        <v>16</v>
      </c>
      <c r="D183" s="7">
        <v>16.64</v>
      </c>
      <c r="E183" s="3">
        <v>2</v>
      </c>
      <c r="F183" s="13">
        <f>InputData[[#This Row],[UNIT PRICE ($)]]*InputData[[#This Row],[QUANTITY]]</f>
        <v>33.28</v>
      </c>
      <c r="G183" s="13" t="str">
        <f>VLOOKUP(InputData[[#This Row],[CUSTOMER NAME]],Country[#All],2,0)</f>
        <v>Brazil</v>
      </c>
      <c r="H183" s="15" t="str">
        <f>VLOOKUP(InputData[[#This Row],[CUSTOMER NAME]],Country[#All],3,0)</f>
        <v>Export</v>
      </c>
      <c r="I183" s="15" t="str">
        <f>TEXT(InputData[[#This Row],[DATE]],"mmm")</f>
        <v>Mar</v>
      </c>
      <c r="J183" s="15">
        <f>WEEKNUM(InputData[[#This Row],[DATE]])</f>
        <v>12</v>
      </c>
    </row>
    <row r="184" spans="1:10" x14ac:dyDescent="0.3">
      <c r="A184" s="4">
        <v>44269</v>
      </c>
      <c r="B184" s="5" t="s">
        <v>79</v>
      </c>
      <c r="C184" s="6" t="s">
        <v>42</v>
      </c>
      <c r="D184" s="7">
        <v>162</v>
      </c>
      <c r="E184" s="3">
        <v>32</v>
      </c>
      <c r="F184" s="13">
        <f>InputData[[#This Row],[UNIT PRICE ($)]]*InputData[[#This Row],[QUANTITY]]</f>
        <v>5184</v>
      </c>
      <c r="G184" s="13" t="str">
        <f>VLOOKUP(InputData[[#This Row],[CUSTOMER NAME]],Country[#All],2,0)</f>
        <v>United Kingdom</v>
      </c>
      <c r="H184" s="15" t="str">
        <f>VLOOKUP(InputData[[#This Row],[CUSTOMER NAME]],Country[#All],3,0)</f>
        <v>Export</v>
      </c>
      <c r="I184" s="15" t="str">
        <f>TEXT(InputData[[#This Row],[DATE]],"mmm")</f>
        <v>Mar</v>
      </c>
      <c r="J184" s="15">
        <f>WEEKNUM(InputData[[#This Row],[DATE]])</f>
        <v>12</v>
      </c>
    </row>
    <row r="185" spans="1:10" x14ac:dyDescent="0.3">
      <c r="A185" s="4">
        <v>44269</v>
      </c>
      <c r="B185" s="5" t="s">
        <v>116</v>
      </c>
      <c r="C185" s="6" t="s">
        <v>26</v>
      </c>
      <c r="D185" s="7">
        <v>24.66</v>
      </c>
      <c r="E185" s="3">
        <v>13</v>
      </c>
      <c r="F185" s="13">
        <f>InputData[[#This Row],[UNIT PRICE ($)]]*InputData[[#This Row],[QUANTITY]]</f>
        <v>320.58</v>
      </c>
      <c r="G185" s="13" t="str">
        <f>VLOOKUP(InputData[[#This Row],[CUSTOMER NAME]],Country[#All],2,0)</f>
        <v>Germany</v>
      </c>
      <c r="H185" s="15" t="str">
        <f>VLOOKUP(InputData[[#This Row],[CUSTOMER NAME]],Country[#All],3,0)</f>
        <v>Export</v>
      </c>
      <c r="I185" s="15" t="str">
        <f>TEXT(InputData[[#This Row],[DATE]],"mmm")</f>
        <v>Mar</v>
      </c>
      <c r="J185" s="15">
        <f>WEEKNUM(InputData[[#This Row],[DATE]])</f>
        <v>12</v>
      </c>
    </row>
    <row r="186" spans="1:10" x14ac:dyDescent="0.3">
      <c r="A186" s="4">
        <v>44270</v>
      </c>
      <c r="B186" s="5" t="s">
        <v>73</v>
      </c>
      <c r="C186" s="6" t="s">
        <v>36</v>
      </c>
      <c r="D186" s="7">
        <v>96.3</v>
      </c>
      <c r="E186" s="3">
        <v>9</v>
      </c>
      <c r="F186" s="13">
        <f>InputData[[#This Row],[UNIT PRICE ($)]]*InputData[[#This Row],[QUANTITY]]</f>
        <v>866.69999999999993</v>
      </c>
      <c r="G186" s="13" t="str">
        <f>VLOOKUP(InputData[[#This Row],[CUSTOMER NAME]],Country[#All],2,0)</f>
        <v>India</v>
      </c>
      <c r="H186" s="15" t="str">
        <f>VLOOKUP(InputData[[#This Row],[CUSTOMER NAME]],Country[#All],3,0)</f>
        <v>East</v>
      </c>
      <c r="I186" s="15" t="str">
        <f>TEXT(InputData[[#This Row],[DATE]],"mmm")</f>
        <v>Mar</v>
      </c>
      <c r="J186" s="15">
        <f>WEEKNUM(InputData[[#This Row],[DATE]])</f>
        <v>12</v>
      </c>
    </row>
    <row r="187" spans="1:10" x14ac:dyDescent="0.3">
      <c r="A187" s="4">
        <v>44270</v>
      </c>
      <c r="B187" s="5" t="s">
        <v>81</v>
      </c>
      <c r="C187" s="6" t="s">
        <v>39</v>
      </c>
      <c r="D187" s="7">
        <v>42.55</v>
      </c>
      <c r="E187" s="3">
        <v>11</v>
      </c>
      <c r="F187" s="13">
        <f>InputData[[#This Row],[UNIT PRICE ($)]]*InputData[[#This Row],[QUANTITY]]</f>
        <v>468.04999999999995</v>
      </c>
      <c r="G187" s="13" t="str">
        <f>VLOOKUP(InputData[[#This Row],[CUSTOMER NAME]],Country[#All],2,0)</f>
        <v>India</v>
      </c>
      <c r="H187" s="15" t="str">
        <f>VLOOKUP(InputData[[#This Row],[CUSTOMER NAME]],Country[#All],3,0)</f>
        <v>East</v>
      </c>
      <c r="I187" s="15" t="str">
        <f>TEXT(InputData[[#This Row],[DATE]],"mmm")</f>
        <v>Mar</v>
      </c>
      <c r="J187" s="15">
        <f>WEEKNUM(InputData[[#This Row],[DATE]])</f>
        <v>12</v>
      </c>
    </row>
    <row r="188" spans="1:10" x14ac:dyDescent="0.3">
      <c r="A188" s="4">
        <v>44271</v>
      </c>
      <c r="B188" s="5" t="s">
        <v>63</v>
      </c>
      <c r="C188" s="6" t="s">
        <v>12</v>
      </c>
      <c r="D188" s="7">
        <v>94.17</v>
      </c>
      <c r="E188" s="3">
        <v>14</v>
      </c>
      <c r="F188" s="13">
        <f>InputData[[#This Row],[UNIT PRICE ($)]]*InputData[[#This Row],[QUANTITY]]</f>
        <v>1318.38</v>
      </c>
      <c r="G188" s="13" t="str">
        <f>VLOOKUP(InputData[[#This Row],[CUSTOMER NAME]],Country[#All],2,0)</f>
        <v>Saudi Arabia</v>
      </c>
      <c r="H188" s="15" t="str">
        <f>VLOOKUP(InputData[[#This Row],[CUSTOMER NAME]],Country[#All],3,0)</f>
        <v>Export</v>
      </c>
      <c r="I188" s="15" t="str">
        <f>TEXT(InputData[[#This Row],[DATE]],"mmm")</f>
        <v>Mar</v>
      </c>
      <c r="J188" s="15">
        <f>WEEKNUM(InputData[[#This Row],[DATE]])</f>
        <v>12</v>
      </c>
    </row>
    <row r="189" spans="1:10" x14ac:dyDescent="0.3">
      <c r="A189" s="4">
        <v>44271</v>
      </c>
      <c r="B189" s="5" t="s">
        <v>89</v>
      </c>
      <c r="C189" s="6" t="s">
        <v>22</v>
      </c>
      <c r="D189" s="7">
        <v>141.57</v>
      </c>
      <c r="E189" s="3">
        <v>29</v>
      </c>
      <c r="F189" s="13">
        <f>InputData[[#This Row],[UNIT PRICE ($)]]*InputData[[#This Row],[QUANTITY]]</f>
        <v>4105.53</v>
      </c>
      <c r="G189" s="13" t="str">
        <f>VLOOKUP(InputData[[#This Row],[CUSTOMER NAME]],Country[#All],2,0)</f>
        <v>Mexico</v>
      </c>
      <c r="H189" s="15" t="str">
        <f>VLOOKUP(InputData[[#This Row],[CUSTOMER NAME]],Country[#All],3,0)</f>
        <v>Export</v>
      </c>
      <c r="I189" s="15" t="str">
        <f>TEXT(InputData[[#This Row],[DATE]],"mmm")</f>
        <v>Mar</v>
      </c>
      <c r="J189" s="15">
        <f>WEEKNUM(InputData[[#This Row],[DATE]])</f>
        <v>12</v>
      </c>
    </row>
    <row r="190" spans="1:10" x14ac:dyDescent="0.3">
      <c r="A190" s="4">
        <v>44273</v>
      </c>
      <c r="B190" s="5" t="s">
        <v>63</v>
      </c>
      <c r="C190" s="6" t="s">
        <v>42</v>
      </c>
      <c r="D190" s="7">
        <v>162</v>
      </c>
      <c r="E190" s="3">
        <v>8</v>
      </c>
      <c r="F190" s="13">
        <f>InputData[[#This Row],[UNIT PRICE ($)]]*InputData[[#This Row],[QUANTITY]]</f>
        <v>1296</v>
      </c>
      <c r="G190" s="13" t="str">
        <f>VLOOKUP(InputData[[#This Row],[CUSTOMER NAME]],Country[#All],2,0)</f>
        <v>Saudi Arabia</v>
      </c>
      <c r="H190" s="15" t="str">
        <f>VLOOKUP(InputData[[#This Row],[CUSTOMER NAME]],Country[#All],3,0)</f>
        <v>Export</v>
      </c>
      <c r="I190" s="15" t="str">
        <f>TEXT(InputData[[#This Row],[DATE]],"mmm")</f>
        <v>Mar</v>
      </c>
      <c r="J190" s="15">
        <f>WEEKNUM(InputData[[#This Row],[DATE]])</f>
        <v>12</v>
      </c>
    </row>
    <row r="191" spans="1:10" x14ac:dyDescent="0.3">
      <c r="A191" s="4">
        <v>44273</v>
      </c>
      <c r="B191" s="5" t="s">
        <v>67</v>
      </c>
      <c r="C191" s="6" t="s">
        <v>19</v>
      </c>
      <c r="D191" s="7">
        <v>210</v>
      </c>
      <c r="E191" s="3">
        <v>2</v>
      </c>
      <c r="F191" s="13">
        <f>InputData[[#This Row],[UNIT PRICE ($)]]*InputData[[#This Row],[QUANTITY]]</f>
        <v>420</v>
      </c>
      <c r="G191" s="13" t="str">
        <f>VLOOKUP(InputData[[#This Row],[CUSTOMER NAME]],Country[#All],2,0)</f>
        <v>United Kingdom</v>
      </c>
      <c r="H191" s="15" t="str">
        <f>VLOOKUP(InputData[[#This Row],[CUSTOMER NAME]],Country[#All],3,0)</f>
        <v>Export</v>
      </c>
      <c r="I191" s="15" t="str">
        <f>TEXT(InputData[[#This Row],[DATE]],"mmm")</f>
        <v>Mar</v>
      </c>
      <c r="J191" s="15">
        <f>WEEKNUM(InputData[[#This Row],[DATE]])</f>
        <v>12</v>
      </c>
    </row>
    <row r="192" spans="1:10" x14ac:dyDescent="0.3">
      <c r="A192" s="4">
        <v>44273</v>
      </c>
      <c r="B192" s="5" t="s">
        <v>68</v>
      </c>
      <c r="C192" s="6" t="s">
        <v>27</v>
      </c>
      <c r="D192" s="7">
        <v>57.120000000000005</v>
      </c>
      <c r="E192" s="3">
        <v>10</v>
      </c>
      <c r="F192" s="13">
        <f>InputData[[#This Row],[UNIT PRICE ($)]]*InputData[[#This Row],[QUANTITY]]</f>
        <v>571.20000000000005</v>
      </c>
      <c r="G192" s="13" t="str">
        <f>VLOOKUP(InputData[[#This Row],[CUSTOMER NAME]],Country[#All],2,0)</f>
        <v>Russia</v>
      </c>
      <c r="H192" s="15" t="str">
        <f>VLOOKUP(InputData[[#This Row],[CUSTOMER NAME]],Country[#All],3,0)</f>
        <v>Export</v>
      </c>
      <c r="I192" s="15" t="str">
        <f>TEXT(InputData[[#This Row],[DATE]],"mmm")</f>
        <v>Mar</v>
      </c>
      <c r="J192" s="15">
        <f>WEEKNUM(InputData[[#This Row],[DATE]])</f>
        <v>12</v>
      </c>
    </row>
    <row r="193" spans="1:10" x14ac:dyDescent="0.3">
      <c r="A193" s="4">
        <v>44274</v>
      </c>
      <c r="B193" s="5" t="s">
        <v>65</v>
      </c>
      <c r="C193" s="6" t="s">
        <v>39</v>
      </c>
      <c r="D193" s="7">
        <v>42.55</v>
      </c>
      <c r="E193" s="3">
        <v>18</v>
      </c>
      <c r="F193" s="13">
        <f>InputData[[#This Row],[UNIT PRICE ($)]]*InputData[[#This Row],[QUANTITY]]</f>
        <v>765.9</v>
      </c>
      <c r="G193" s="13" t="str">
        <f>VLOOKUP(InputData[[#This Row],[CUSTOMER NAME]],Country[#All],2,0)</f>
        <v>Pakistan</v>
      </c>
      <c r="H193" s="15" t="str">
        <f>VLOOKUP(InputData[[#This Row],[CUSTOMER NAME]],Country[#All],3,0)</f>
        <v>Export</v>
      </c>
      <c r="I193" s="15" t="str">
        <f>TEXT(InputData[[#This Row],[DATE]],"mmm")</f>
        <v>Mar</v>
      </c>
      <c r="J193" s="15">
        <f>WEEKNUM(InputData[[#This Row],[DATE]])</f>
        <v>12</v>
      </c>
    </row>
    <row r="194" spans="1:10" x14ac:dyDescent="0.3">
      <c r="A194" s="4">
        <v>44274</v>
      </c>
      <c r="B194" s="5" t="s">
        <v>74</v>
      </c>
      <c r="C194" s="6" t="s">
        <v>6</v>
      </c>
      <c r="D194" s="7">
        <v>85.5</v>
      </c>
      <c r="E194" s="3">
        <v>17</v>
      </c>
      <c r="F194" s="13">
        <f>InputData[[#This Row],[UNIT PRICE ($)]]*InputData[[#This Row],[QUANTITY]]</f>
        <v>1453.5</v>
      </c>
      <c r="G194" s="13" t="str">
        <f>VLOOKUP(InputData[[#This Row],[CUSTOMER NAME]],Country[#All],2,0)</f>
        <v>Brazil</v>
      </c>
      <c r="H194" s="15" t="str">
        <f>VLOOKUP(InputData[[#This Row],[CUSTOMER NAME]],Country[#All],3,0)</f>
        <v>Export</v>
      </c>
      <c r="I194" s="15" t="str">
        <f>TEXT(InputData[[#This Row],[DATE]],"mmm")</f>
        <v>Mar</v>
      </c>
      <c r="J194" s="15">
        <f>WEEKNUM(InputData[[#This Row],[DATE]])</f>
        <v>12</v>
      </c>
    </row>
    <row r="195" spans="1:10" x14ac:dyDescent="0.3">
      <c r="A195" s="4">
        <v>44274</v>
      </c>
      <c r="B195" s="5" t="s">
        <v>80</v>
      </c>
      <c r="C195" s="6" t="s">
        <v>28</v>
      </c>
      <c r="D195" s="7">
        <v>41.81</v>
      </c>
      <c r="E195" s="3">
        <v>9</v>
      </c>
      <c r="F195" s="13">
        <f>InputData[[#This Row],[UNIT PRICE ($)]]*InputData[[#This Row],[QUANTITY]]</f>
        <v>376.29</v>
      </c>
      <c r="G195" s="13" t="str">
        <f>VLOOKUP(InputData[[#This Row],[CUSTOMER NAME]],Country[#All],2,0)</f>
        <v>South Africa</v>
      </c>
      <c r="H195" s="15" t="str">
        <f>VLOOKUP(InputData[[#This Row],[CUSTOMER NAME]],Country[#All],3,0)</f>
        <v>Export</v>
      </c>
      <c r="I195" s="15" t="str">
        <f>TEXT(InputData[[#This Row],[DATE]],"mmm")</f>
        <v>Mar</v>
      </c>
      <c r="J195" s="15">
        <f>WEEKNUM(InputData[[#This Row],[DATE]])</f>
        <v>12</v>
      </c>
    </row>
    <row r="196" spans="1:10" x14ac:dyDescent="0.3">
      <c r="A196" s="4">
        <v>44274</v>
      </c>
      <c r="B196" s="5" t="s">
        <v>83</v>
      </c>
      <c r="C196" s="6" t="s">
        <v>6</v>
      </c>
      <c r="D196" s="7">
        <v>85.5</v>
      </c>
      <c r="E196" s="3">
        <v>17</v>
      </c>
      <c r="F196" s="13">
        <f>InputData[[#This Row],[UNIT PRICE ($)]]*InputData[[#This Row],[QUANTITY]]</f>
        <v>1453.5</v>
      </c>
      <c r="G196" s="13" t="str">
        <f>VLOOKUP(InputData[[#This Row],[CUSTOMER NAME]],Country[#All],2,0)</f>
        <v>India</v>
      </c>
      <c r="H196" s="15" t="str">
        <f>VLOOKUP(InputData[[#This Row],[CUSTOMER NAME]],Country[#All],3,0)</f>
        <v>North</v>
      </c>
      <c r="I196" s="15" t="str">
        <f>TEXT(InputData[[#This Row],[DATE]],"mmm")</f>
        <v>Mar</v>
      </c>
      <c r="J196" s="15">
        <f>WEEKNUM(InputData[[#This Row],[DATE]])</f>
        <v>12</v>
      </c>
    </row>
    <row r="197" spans="1:10" x14ac:dyDescent="0.3">
      <c r="A197" s="4">
        <v>44274</v>
      </c>
      <c r="B197" s="5" t="s">
        <v>85</v>
      </c>
      <c r="C197" s="6" t="s">
        <v>2</v>
      </c>
      <c r="D197" s="7">
        <v>142.80000000000001</v>
      </c>
      <c r="E197" s="3">
        <v>15</v>
      </c>
      <c r="F197" s="13">
        <f>InputData[[#This Row],[UNIT PRICE ($)]]*InputData[[#This Row],[QUANTITY]]</f>
        <v>2142</v>
      </c>
      <c r="G197" s="13" t="str">
        <f>VLOOKUP(InputData[[#This Row],[CUSTOMER NAME]],Country[#All],2,0)</f>
        <v>India</v>
      </c>
      <c r="H197" s="15" t="str">
        <f>VLOOKUP(InputData[[#This Row],[CUSTOMER NAME]],Country[#All],3,0)</f>
        <v>Northeast</v>
      </c>
      <c r="I197" s="15" t="str">
        <f>TEXT(InputData[[#This Row],[DATE]],"mmm")</f>
        <v>Mar</v>
      </c>
      <c r="J197" s="15">
        <f>WEEKNUM(InputData[[#This Row],[DATE]])</f>
        <v>12</v>
      </c>
    </row>
    <row r="198" spans="1:10" x14ac:dyDescent="0.3">
      <c r="A198" s="4">
        <v>44274</v>
      </c>
      <c r="B198" s="5" t="s">
        <v>86</v>
      </c>
      <c r="C198" s="6" t="s">
        <v>41</v>
      </c>
      <c r="D198" s="7">
        <v>173.88</v>
      </c>
      <c r="E198" s="3">
        <v>6</v>
      </c>
      <c r="F198" s="13">
        <f>InputData[[#This Row],[UNIT PRICE ($)]]*InputData[[#This Row],[QUANTITY]]</f>
        <v>1043.28</v>
      </c>
      <c r="G198" s="13" t="str">
        <f>VLOOKUP(InputData[[#This Row],[CUSTOMER NAME]],Country[#All],2,0)</f>
        <v>India</v>
      </c>
      <c r="H198" s="15" t="str">
        <f>VLOOKUP(InputData[[#This Row],[CUSTOMER NAME]],Country[#All],3,0)</f>
        <v>South</v>
      </c>
      <c r="I198" s="15" t="str">
        <f>TEXT(InputData[[#This Row],[DATE]],"mmm")</f>
        <v>Mar</v>
      </c>
      <c r="J198" s="15">
        <f>WEEKNUM(InputData[[#This Row],[DATE]])</f>
        <v>12</v>
      </c>
    </row>
    <row r="199" spans="1:10" x14ac:dyDescent="0.3">
      <c r="A199" s="4">
        <v>44275</v>
      </c>
      <c r="B199" s="5" t="s">
        <v>61</v>
      </c>
      <c r="C199" s="6" t="s">
        <v>24</v>
      </c>
      <c r="D199" s="7">
        <v>156.96</v>
      </c>
      <c r="E199" s="3">
        <v>23</v>
      </c>
      <c r="F199" s="13">
        <f>InputData[[#This Row],[UNIT PRICE ($)]]*InputData[[#This Row],[QUANTITY]]</f>
        <v>3610.0800000000004</v>
      </c>
      <c r="G199" s="13" t="str">
        <f>VLOOKUP(InputData[[#This Row],[CUSTOMER NAME]],Country[#All],2,0)</f>
        <v>Bangladesh</v>
      </c>
      <c r="H199" s="15" t="str">
        <f>VLOOKUP(InputData[[#This Row],[CUSTOMER NAME]],Country[#All],3,0)</f>
        <v>Export</v>
      </c>
      <c r="I199" s="15" t="str">
        <f>TEXT(InputData[[#This Row],[DATE]],"mmm")</f>
        <v>Mar</v>
      </c>
      <c r="J199" s="15">
        <f>WEEKNUM(InputData[[#This Row],[DATE]])</f>
        <v>12</v>
      </c>
    </row>
    <row r="200" spans="1:10" x14ac:dyDescent="0.3">
      <c r="A200" s="4">
        <v>44275</v>
      </c>
      <c r="B200" s="5" t="s">
        <v>64</v>
      </c>
      <c r="C200" s="6" t="s">
        <v>38</v>
      </c>
      <c r="D200" s="7">
        <v>79.92</v>
      </c>
      <c r="E200" s="3">
        <v>21</v>
      </c>
      <c r="F200" s="13">
        <f>InputData[[#This Row],[UNIT PRICE ($)]]*InputData[[#This Row],[QUANTITY]]</f>
        <v>1678.32</v>
      </c>
      <c r="G200" s="13" t="str">
        <f>VLOOKUP(InputData[[#This Row],[CUSTOMER NAME]],Country[#All],2,0)</f>
        <v>India</v>
      </c>
      <c r="H200" s="15" t="str">
        <f>VLOOKUP(InputData[[#This Row],[CUSTOMER NAME]],Country[#All],3,0)</f>
        <v>Northeast</v>
      </c>
      <c r="I200" s="15" t="str">
        <f>TEXT(InputData[[#This Row],[DATE]],"mmm")</f>
        <v>Mar</v>
      </c>
      <c r="J200" s="15">
        <f>WEEKNUM(InputData[[#This Row],[DATE]])</f>
        <v>12</v>
      </c>
    </row>
    <row r="201" spans="1:10" x14ac:dyDescent="0.3">
      <c r="A201" s="4">
        <v>44275</v>
      </c>
      <c r="B201" s="5" t="s">
        <v>112</v>
      </c>
      <c r="C201" s="6" t="s">
        <v>16</v>
      </c>
      <c r="D201" s="7">
        <v>16.64</v>
      </c>
      <c r="E201" s="3">
        <v>13</v>
      </c>
      <c r="F201" s="13">
        <f>InputData[[#This Row],[UNIT PRICE ($)]]*InputData[[#This Row],[QUANTITY]]</f>
        <v>216.32</v>
      </c>
      <c r="G201" s="13" t="str">
        <f>VLOOKUP(InputData[[#This Row],[CUSTOMER NAME]],Country[#All],2,0)</f>
        <v>India</v>
      </c>
      <c r="H201" s="15" t="str">
        <f>VLOOKUP(InputData[[#This Row],[CUSTOMER NAME]],Country[#All],3,0)</f>
        <v>North</v>
      </c>
      <c r="I201" s="15" t="str">
        <f>TEXT(InputData[[#This Row],[DATE]],"mmm")</f>
        <v>Mar</v>
      </c>
      <c r="J201" s="15">
        <f>WEEKNUM(InputData[[#This Row],[DATE]])</f>
        <v>12</v>
      </c>
    </row>
    <row r="202" spans="1:10" x14ac:dyDescent="0.3">
      <c r="A202" s="4">
        <v>44276</v>
      </c>
      <c r="B202" s="5" t="s">
        <v>68</v>
      </c>
      <c r="C202" s="6" t="s">
        <v>39</v>
      </c>
      <c r="D202" s="7">
        <v>42.55</v>
      </c>
      <c r="E202" s="3">
        <v>7</v>
      </c>
      <c r="F202" s="13">
        <f>InputData[[#This Row],[UNIT PRICE ($)]]*InputData[[#This Row],[QUANTITY]]</f>
        <v>297.84999999999997</v>
      </c>
      <c r="G202" s="13" t="str">
        <f>VLOOKUP(InputData[[#This Row],[CUSTOMER NAME]],Country[#All],2,0)</f>
        <v>Russia</v>
      </c>
      <c r="H202" s="15" t="str">
        <f>VLOOKUP(InputData[[#This Row],[CUSTOMER NAME]],Country[#All],3,0)</f>
        <v>Export</v>
      </c>
      <c r="I202" s="15" t="str">
        <f>TEXT(InputData[[#This Row],[DATE]],"mmm")</f>
        <v>Mar</v>
      </c>
      <c r="J202" s="15">
        <f>WEEKNUM(InputData[[#This Row],[DATE]])</f>
        <v>13</v>
      </c>
    </row>
    <row r="203" spans="1:10" x14ac:dyDescent="0.3">
      <c r="A203" s="4">
        <v>44276</v>
      </c>
      <c r="B203" s="5" t="s">
        <v>71</v>
      </c>
      <c r="C203" s="6" t="s">
        <v>1</v>
      </c>
      <c r="D203" s="7">
        <v>103.88</v>
      </c>
      <c r="E203" s="3">
        <v>18</v>
      </c>
      <c r="F203" s="13">
        <f>InputData[[#This Row],[UNIT PRICE ($)]]*InputData[[#This Row],[QUANTITY]]</f>
        <v>1869.84</v>
      </c>
      <c r="G203" s="13" t="str">
        <f>VLOOKUP(InputData[[#This Row],[CUSTOMER NAME]],Country[#All],2,0)</f>
        <v>India</v>
      </c>
      <c r="H203" s="15" t="str">
        <f>VLOOKUP(InputData[[#This Row],[CUSTOMER NAME]],Country[#All],3,0)</f>
        <v>Central</v>
      </c>
      <c r="I203" s="15" t="str">
        <f>TEXT(InputData[[#This Row],[DATE]],"mmm")</f>
        <v>Mar</v>
      </c>
      <c r="J203" s="15">
        <f>WEEKNUM(InputData[[#This Row],[DATE]])</f>
        <v>13</v>
      </c>
    </row>
    <row r="204" spans="1:10" x14ac:dyDescent="0.3">
      <c r="A204" s="4">
        <v>44276</v>
      </c>
      <c r="B204" s="5" t="s">
        <v>112</v>
      </c>
      <c r="C204" s="6" t="s">
        <v>20</v>
      </c>
      <c r="D204" s="7">
        <v>76.25</v>
      </c>
      <c r="E204" s="3">
        <v>13</v>
      </c>
      <c r="F204" s="13">
        <f>InputData[[#This Row],[UNIT PRICE ($)]]*InputData[[#This Row],[QUANTITY]]</f>
        <v>991.25</v>
      </c>
      <c r="G204" s="13" t="str">
        <f>VLOOKUP(InputData[[#This Row],[CUSTOMER NAME]],Country[#All],2,0)</f>
        <v>India</v>
      </c>
      <c r="H204" s="15" t="str">
        <f>VLOOKUP(InputData[[#This Row],[CUSTOMER NAME]],Country[#All],3,0)</f>
        <v>North</v>
      </c>
      <c r="I204" s="15" t="str">
        <f>TEXT(InputData[[#This Row],[DATE]],"mmm")</f>
        <v>Mar</v>
      </c>
      <c r="J204" s="15">
        <f>WEEKNUM(InputData[[#This Row],[DATE]])</f>
        <v>13</v>
      </c>
    </row>
    <row r="205" spans="1:10" x14ac:dyDescent="0.3">
      <c r="A205" s="4">
        <v>44277</v>
      </c>
      <c r="B205" s="5" t="s">
        <v>71</v>
      </c>
      <c r="C205" s="6" t="s">
        <v>2</v>
      </c>
      <c r="D205" s="7">
        <v>142.80000000000001</v>
      </c>
      <c r="E205" s="3">
        <v>8</v>
      </c>
      <c r="F205" s="13">
        <f>InputData[[#This Row],[UNIT PRICE ($)]]*InputData[[#This Row],[QUANTITY]]</f>
        <v>1142.4000000000001</v>
      </c>
      <c r="G205" s="13" t="str">
        <f>VLOOKUP(InputData[[#This Row],[CUSTOMER NAME]],Country[#All],2,0)</f>
        <v>India</v>
      </c>
      <c r="H205" s="15" t="str">
        <f>VLOOKUP(InputData[[#This Row],[CUSTOMER NAME]],Country[#All],3,0)</f>
        <v>Central</v>
      </c>
      <c r="I205" s="15" t="str">
        <f>TEXT(InputData[[#This Row],[DATE]],"mmm")</f>
        <v>Mar</v>
      </c>
      <c r="J205" s="15">
        <f>WEEKNUM(InputData[[#This Row],[DATE]])</f>
        <v>13</v>
      </c>
    </row>
    <row r="206" spans="1:10" x14ac:dyDescent="0.3">
      <c r="A206" s="4">
        <v>44277</v>
      </c>
      <c r="B206" s="5" t="s">
        <v>73</v>
      </c>
      <c r="C206" s="6" t="s">
        <v>12</v>
      </c>
      <c r="D206" s="7">
        <v>94.17</v>
      </c>
      <c r="E206" s="3">
        <v>4</v>
      </c>
      <c r="F206" s="13">
        <f>InputData[[#This Row],[UNIT PRICE ($)]]*InputData[[#This Row],[QUANTITY]]</f>
        <v>376.68</v>
      </c>
      <c r="G206" s="13" t="str">
        <f>VLOOKUP(InputData[[#This Row],[CUSTOMER NAME]],Country[#All],2,0)</f>
        <v>India</v>
      </c>
      <c r="H206" s="15" t="str">
        <f>VLOOKUP(InputData[[#This Row],[CUSTOMER NAME]],Country[#All],3,0)</f>
        <v>East</v>
      </c>
      <c r="I206" s="15" t="str">
        <f>TEXT(InputData[[#This Row],[DATE]],"mmm")</f>
        <v>Mar</v>
      </c>
      <c r="J206" s="15">
        <f>WEEKNUM(InputData[[#This Row],[DATE]])</f>
        <v>13</v>
      </c>
    </row>
    <row r="207" spans="1:10" x14ac:dyDescent="0.3">
      <c r="A207" s="4">
        <v>44277</v>
      </c>
      <c r="B207" s="5" t="s">
        <v>84</v>
      </c>
      <c r="C207" s="6" t="s">
        <v>27</v>
      </c>
      <c r="D207" s="7">
        <v>57.120000000000005</v>
      </c>
      <c r="E207" s="3">
        <v>30</v>
      </c>
      <c r="F207" s="13">
        <f>InputData[[#This Row],[UNIT PRICE ($)]]*InputData[[#This Row],[QUANTITY]]</f>
        <v>1713.6000000000001</v>
      </c>
      <c r="G207" s="13" t="str">
        <f>VLOOKUP(InputData[[#This Row],[CUSTOMER NAME]],Country[#All],2,0)</f>
        <v>Ethiopia</v>
      </c>
      <c r="H207" s="15" t="str">
        <f>VLOOKUP(InputData[[#This Row],[CUSTOMER NAME]],Country[#All],3,0)</f>
        <v>Export</v>
      </c>
      <c r="I207" s="15" t="str">
        <f>TEXT(InputData[[#This Row],[DATE]],"mmm")</f>
        <v>Mar</v>
      </c>
      <c r="J207" s="15">
        <f>WEEKNUM(InputData[[#This Row],[DATE]])</f>
        <v>13</v>
      </c>
    </row>
    <row r="208" spans="1:10" x14ac:dyDescent="0.3">
      <c r="A208" s="4">
        <v>44278</v>
      </c>
      <c r="B208" s="5" t="s">
        <v>86</v>
      </c>
      <c r="C208" s="6" t="s">
        <v>32</v>
      </c>
      <c r="D208" s="7">
        <v>117.48</v>
      </c>
      <c r="E208" s="3">
        <v>9</v>
      </c>
      <c r="F208" s="13">
        <f>InputData[[#This Row],[UNIT PRICE ($)]]*InputData[[#This Row],[QUANTITY]]</f>
        <v>1057.32</v>
      </c>
      <c r="G208" s="13" t="str">
        <f>VLOOKUP(InputData[[#This Row],[CUSTOMER NAME]],Country[#All],2,0)</f>
        <v>India</v>
      </c>
      <c r="H208" s="15" t="str">
        <f>VLOOKUP(InputData[[#This Row],[CUSTOMER NAME]],Country[#All],3,0)</f>
        <v>South</v>
      </c>
      <c r="I208" s="15" t="str">
        <f>TEXT(InputData[[#This Row],[DATE]],"mmm")</f>
        <v>Mar</v>
      </c>
      <c r="J208" s="15">
        <f>WEEKNUM(InputData[[#This Row],[DATE]])</f>
        <v>13</v>
      </c>
    </row>
    <row r="209" spans="1:10" x14ac:dyDescent="0.3">
      <c r="A209" s="4">
        <v>44280</v>
      </c>
      <c r="B209" s="5" t="s">
        <v>62</v>
      </c>
      <c r="C209" s="6" t="s">
        <v>29</v>
      </c>
      <c r="D209" s="7">
        <v>53.11</v>
      </c>
      <c r="E209" s="3">
        <v>8</v>
      </c>
      <c r="F209" s="13">
        <f>InputData[[#This Row],[UNIT PRICE ($)]]*InputData[[#This Row],[QUANTITY]]</f>
        <v>424.88</v>
      </c>
      <c r="G209" s="13" t="str">
        <f>VLOOKUP(InputData[[#This Row],[CUSTOMER NAME]],Country[#All],2,0)</f>
        <v>India</v>
      </c>
      <c r="H209" s="15" t="str">
        <f>VLOOKUP(InputData[[#This Row],[CUSTOMER NAME]],Country[#All],3,0)</f>
        <v>Northeast</v>
      </c>
      <c r="I209" s="15" t="str">
        <f>TEXT(InputData[[#This Row],[DATE]],"mmm")</f>
        <v>Mar</v>
      </c>
      <c r="J209" s="15">
        <f>WEEKNUM(InputData[[#This Row],[DATE]])</f>
        <v>13</v>
      </c>
    </row>
    <row r="210" spans="1:10" x14ac:dyDescent="0.3">
      <c r="A210" s="4">
        <v>44280</v>
      </c>
      <c r="B210" s="5" t="s">
        <v>63</v>
      </c>
      <c r="C210" s="6" t="s">
        <v>1</v>
      </c>
      <c r="D210" s="7">
        <v>103.88</v>
      </c>
      <c r="E210" s="3">
        <v>2</v>
      </c>
      <c r="F210" s="13">
        <f>InputData[[#This Row],[UNIT PRICE ($)]]*InputData[[#This Row],[QUANTITY]]</f>
        <v>207.76</v>
      </c>
      <c r="G210" s="13" t="str">
        <f>VLOOKUP(InputData[[#This Row],[CUSTOMER NAME]],Country[#All],2,0)</f>
        <v>Saudi Arabia</v>
      </c>
      <c r="H210" s="15" t="str">
        <f>VLOOKUP(InputData[[#This Row],[CUSTOMER NAME]],Country[#All],3,0)</f>
        <v>Export</v>
      </c>
      <c r="I210" s="15" t="str">
        <f>TEXT(InputData[[#This Row],[DATE]],"mmm")</f>
        <v>Mar</v>
      </c>
      <c r="J210" s="15">
        <f>WEEKNUM(InputData[[#This Row],[DATE]])</f>
        <v>13</v>
      </c>
    </row>
    <row r="211" spans="1:10" x14ac:dyDescent="0.3">
      <c r="A211" s="4">
        <v>44280</v>
      </c>
      <c r="B211" s="5" t="s">
        <v>63</v>
      </c>
      <c r="C211" s="6" t="s">
        <v>17</v>
      </c>
      <c r="D211" s="7">
        <v>156.78</v>
      </c>
      <c r="E211" s="3">
        <v>26</v>
      </c>
      <c r="F211" s="13">
        <f>InputData[[#This Row],[UNIT PRICE ($)]]*InputData[[#This Row],[QUANTITY]]</f>
        <v>4076.28</v>
      </c>
      <c r="G211" s="13" t="str">
        <f>VLOOKUP(InputData[[#This Row],[CUSTOMER NAME]],Country[#All],2,0)</f>
        <v>Saudi Arabia</v>
      </c>
      <c r="H211" s="15" t="str">
        <f>VLOOKUP(InputData[[#This Row],[CUSTOMER NAME]],Country[#All],3,0)</f>
        <v>Export</v>
      </c>
      <c r="I211" s="15" t="str">
        <f>TEXT(InputData[[#This Row],[DATE]],"mmm")</f>
        <v>Mar</v>
      </c>
      <c r="J211" s="15">
        <f>WEEKNUM(InputData[[#This Row],[DATE]])</f>
        <v>13</v>
      </c>
    </row>
    <row r="212" spans="1:10" x14ac:dyDescent="0.3">
      <c r="A212" s="4">
        <v>44280</v>
      </c>
      <c r="B212" s="5" t="s">
        <v>68</v>
      </c>
      <c r="C212" s="6" t="s">
        <v>30</v>
      </c>
      <c r="D212" s="7">
        <v>201.28</v>
      </c>
      <c r="E212" s="3">
        <v>11</v>
      </c>
      <c r="F212" s="13">
        <f>InputData[[#This Row],[UNIT PRICE ($)]]*InputData[[#This Row],[QUANTITY]]</f>
        <v>2214.08</v>
      </c>
      <c r="G212" s="13" t="str">
        <f>VLOOKUP(InputData[[#This Row],[CUSTOMER NAME]],Country[#All],2,0)</f>
        <v>Russia</v>
      </c>
      <c r="H212" s="15" t="str">
        <f>VLOOKUP(InputData[[#This Row],[CUSTOMER NAME]],Country[#All],3,0)</f>
        <v>Export</v>
      </c>
      <c r="I212" s="15" t="str">
        <f>TEXT(InputData[[#This Row],[DATE]],"mmm")</f>
        <v>Mar</v>
      </c>
      <c r="J212" s="15">
        <f>WEEKNUM(InputData[[#This Row],[DATE]])</f>
        <v>13</v>
      </c>
    </row>
    <row r="213" spans="1:10" x14ac:dyDescent="0.3">
      <c r="A213" s="4">
        <v>44280</v>
      </c>
      <c r="B213" s="5" t="s">
        <v>73</v>
      </c>
      <c r="C213" s="6" t="s">
        <v>24</v>
      </c>
      <c r="D213" s="7">
        <v>156.96</v>
      </c>
      <c r="E213" s="3">
        <v>14</v>
      </c>
      <c r="F213" s="13">
        <f>InputData[[#This Row],[UNIT PRICE ($)]]*InputData[[#This Row],[QUANTITY]]</f>
        <v>2197.44</v>
      </c>
      <c r="G213" s="13" t="str">
        <f>VLOOKUP(InputData[[#This Row],[CUSTOMER NAME]],Country[#All],2,0)</f>
        <v>India</v>
      </c>
      <c r="H213" s="15" t="str">
        <f>VLOOKUP(InputData[[#This Row],[CUSTOMER NAME]],Country[#All],3,0)</f>
        <v>East</v>
      </c>
      <c r="I213" s="15" t="str">
        <f>TEXT(InputData[[#This Row],[DATE]],"mmm")</f>
        <v>Mar</v>
      </c>
      <c r="J213" s="15">
        <f>WEEKNUM(InputData[[#This Row],[DATE]])</f>
        <v>13</v>
      </c>
    </row>
    <row r="214" spans="1:10" x14ac:dyDescent="0.3">
      <c r="A214" s="4">
        <v>44280</v>
      </c>
      <c r="B214" s="5" t="s">
        <v>74</v>
      </c>
      <c r="C214" s="6" t="s">
        <v>6</v>
      </c>
      <c r="D214" s="7">
        <v>85.5</v>
      </c>
      <c r="E214" s="3">
        <v>4</v>
      </c>
      <c r="F214" s="13">
        <f>InputData[[#This Row],[UNIT PRICE ($)]]*InputData[[#This Row],[QUANTITY]]</f>
        <v>342</v>
      </c>
      <c r="G214" s="13" t="str">
        <f>VLOOKUP(InputData[[#This Row],[CUSTOMER NAME]],Country[#All],2,0)</f>
        <v>Brazil</v>
      </c>
      <c r="H214" s="15" t="str">
        <f>VLOOKUP(InputData[[#This Row],[CUSTOMER NAME]],Country[#All],3,0)</f>
        <v>Export</v>
      </c>
      <c r="I214" s="15" t="str">
        <f>TEXT(InputData[[#This Row],[DATE]],"mmm")</f>
        <v>Mar</v>
      </c>
      <c r="J214" s="15">
        <f>WEEKNUM(InputData[[#This Row],[DATE]])</f>
        <v>13</v>
      </c>
    </row>
    <row r="215" spans="1:10" x14ac:dyDescent="0.3">
      <c r="A215" s="4">
        <v>44280</v>
      </c>
      <c r="B215" s="5" t="s">
        <v>81</v>
      </c>
      <c r="C215" s="6" t="s">
        <v>38</v>
      </c>
      <c r="D215" s="7">
        <v>79.92</v>
      </c>
      <c r="E215" s="3">
        <v>2</v>
      </c>
      <c r="F215" s="13">
        <f>InputData[[#This Row],[UNIT PRICE ($)]]*InputData[[#This Row],[QUANTITY]]</f>
        <v>159.84</v>
      </c>
      <c r="G215" s="13" t="str">
        <f>VLOOKUP(InputData[[#This Row],[CUSTOMER NAME]],Country[#All],2,0)</f>
        <v>India</v>
      </c>
      <c r="H215" s="15" t="str">
        <f>VLOOKUP(InputData[[#This Row],[CUSTOMER NAME]],Country[#All],3,0)</f>
        <v>East</v>
      </c>
      <c r="I215" s="15" t="str">
        <f>TEXT(InputData[[#This Row],[DATE]],"mmm")</f>
        <v>Mar</v>
      </c>
      <c r="J215" s="15">
        <f>WEEKNUM(InputData[[#This Row],[DATE]])</f>
        <v>13</v>
      </c>
    </row>
    <row r="216" spans="1:10" x14ac:dyDescent="0.3">
      <c r="A216" s="4">
        <v>44281</v>
      </c>
      <c r="B216" s="5" t="s">
        <v>65</v>
      </c>
      <c r="C216" s="6" t="s">
        <v>10</v>
      </c>
      <c r="D216" s="7">
        <v>164.28</v>
      </c>
      <c r="E216" s="3">
        <v>9</v>
      </c>
      <c r="F216" s="13">
        <f>InputData[[#This Row],[UNIT PRICE ($)]]*InputData[[#This Row],[QUANTITY]]</f>
        <v>1478.52</v>
      </c>
      <c r="G216" s="13" t="str">
        <f>VLOOKUP(InputData[[#This Row],[CUSTOMER NAME]],Country[#All],2,0)</f>
        <v>Pakistan</v>
      </c>
      <c r="H216" s="15" t="str">
        <f>VLOOKUP(InputData[[#This Row],[CUSTOMER NAME]],Country[#All],3,0)</f>
        <v>Export</v>
      </c>
      <c r="I216" s="15" t="str">
        <f>TEXT(InputData[[#This Row],[DATE]],"mmm")</f>
        <v>Mar</v>
      </c>
      <c r="J216" s="15">
        <f>WEEKNUM(InputData[[#This Row],[DATE]])</f>
        <v>13</v>
      </c>
    </row>
    <row r="217" spans="1:10" x14ac:dyDescent="0.3">
      <c r="A217" s="4">
        <v>44281</v>
      </c>
      <c r="B217" s="5" t="s">
        <v>110</v>
      </c>
      <c r="C217" s="6" t="s">
        <v>1</v>
      </c>
      <c r="D217" s="7">
        <v>103.88</v>
      </c>
      <c r="E217" s="3">
        <v>4</v>
      </c>
      <c r="F217" s="13">
        <f>InputData[[#This Row],[UNIT PRICE ($)]]*InputData[[#This Row],[QUANTITY]]</f>
        <v>415.52</v>
      </c>
      <c r="G217" s="13" t="str">
        <f>VLOOKUP(InputData[[#This Row],[CUSTOMER NAME]],Country[#All],2,0)</f>
        <v>India</v>
      </c>
      <c r="H217" s="15" t="str">
        <f>VLOOKUP(InputData[[#This Row],[CUSTOMER NAME]],Country[#All],3,0)</f>
        <v>Western</v>
      </c>
      <c r="I217" s="15" t="str">
        <f>TEXT(InputData[[#This Row],[DATE]],"mmm")</f>
        <v>Mar</v>
      </c>
      <c r="J217" s="15">
        <f>WEEKNUM(InputData[[#This Row],[DATE]])</f>
        <v>13</v>
      </c>
    </row>
    <row r="218" spans="1:10" x14ac:dyDescent="0.3">
      <c r="A218" s="4">
        <v>44281</v>
      </c>
      <c r="B218" s="5" t="s">
        <v>112</v>
      </c>
      <c r="C218" s="6" t="s">
        <v>42</v>
      </c>
      <c r="D218" s="7">
        <v>162</v>
      </c>
      <c r="E218" s="3">
        <v>1</v>
      </c>
      <c r="F218" s="13">
        <f>InputData[[#This Row],[UNIT PRICE ($)]]*InputData[[#This Row],[QUANTITY]]</f>
        <v>162</v>
      </c>
      <c r="G218" s="13" t="str">
        <f>VLOOKUP(InputData[[#This Row],[CUSTOMER NAME]],Country[#All],2,0)</f>
        <v>India</v>
      </c>
      <c r="H218" s="15" t="str">
        <f>VLOOKUP(InputData[[#This Row],[CUSTOMER NAME]],Country[#All],3,0)</f>
        <v>North</v>
      </c>
      <c r="I218" s="15" t="str">
        <f>TEXT(InputData[[#This Row],[DATE]],"mmm")</f>
        <v>Mar</v>
      </c>
      <c r="J218" s="15">
        <f>WEEKNUM(InputData[[#This Row],[DATE]])</f>
        <v>13</v>
      </c>
    </row>
    <row r="219" spans="1:10" x14ac:dyDescent="0.3">
      <c r="A219" s="4">
        <v>44281</v>
      </c>
      <c r="B219" s="5" t="s">
        <v>89</v>
      </c>
      <c r="C219" s="6" t="s">
        <v>33</v>
      </c>
      <c r="D219" s="7">
        <v>119.7</v>
      </c>
      <c r="E219" s="3">
        <v>25</v>
      </c>
      <c r="F219" s="13">
        <f>InputData[[#This Row],[UNIT PRICE ($)]]*InputData[[#This Row],[QUANTITY]]</f>
        <v>2992.5</v>
      </c>
      <c r="G219" s="13" t="str">
        <f>VLOOKUP(InputData[[#This Row],[CUSTOMER NAME]],Country[#All],2,0)</f>
        <v>Mexico</v>
      </c>
      <c r="H219" s="15" t="str">
        <f>VLOOKUP(InputData[[#This Row],[CUSTOMER NAME]],Country[#All],3,0)</f>
        <v>Export</v>
      </c>
      <c r="I219" s="15" t="str">
        <f>TEXT(InputData[[#This Row],[DATE]],"mmm")</f>
        <v>Mar</v>
      </c>
      <c r="J219" s="15">
        <f>WEEKNUM(InputData[[#This Row],[DATE]])</f>
        <v>13</v>
      </c>
    </row>
    <row r="220" spans="1:10" x14ac:dyDescent="0.3">
      <c r="A220" s="4">
        <v>44282</v>
      </c>
      <c r="B220" s="5" t="s">
        <v>113</v>
      </c>
      <c r="C220" s="6" t="s">
        <v>30</v>
      </c>
      <c r="D220" s="7">
        <v>201.28</v>
      </c>
      <c r="E220" s="3">
        <v>3</v>
      </c>
      <c r="F220" s="13">
        <f>InputData[[#This Row],[UNIT PRICE ($)]]*InputData[[#This Row],[QUANTITY]]</f>
        <v>603.84</v>
      </c>
      <c r="G220" s="13" t="str">
        <f>VLOOKUP(InputData[[#This Row],[CUSTOMER NAME]],Country[#All],2,0)</f>
        <v>Pakistan</v>
      </c>
      <c r="H220" s="15" t="str">
        <f>VLOOKUP(InputData[[#This Row],[CUSTOMER NAME]],Country[#All],3,0)</f>
        <v>Export</v>
      </c>
      <c r="I220" s="15" t="str">
        <f>TEXT(InputData[[#This Row],[DATE]],"mmm")</f>
        <v>Mar</v>
      </c>
      <c r="J220" s="15">
        <f>WEEKNUM(InputData[[#This Row],[DATE]])</f>
        <v>13</v>
      </c>
    </row>
    <row r="221" spans="1:10" x14ac:dyDescent="0.3">
      <c r="A221" s="4">
        <v>44283</v>
      </c>
      <c r="B221" s="5" t="s">
        <v>60</v>
      </c>
      <c r="C221" s="6" t="s">
        <v>40</v>
      </c>
      <c r="D221" s="7">
        <v>115.2</v>
      </c>
      <c r="E221" s="3">
        <v>13</v>
      </c>
      <c r="F221" s="13">
        <f>InputData[[#This Row],[UNIT PRICE ($)]]*InputData[[#This Row],[QUANTITY]]</f>
        <v>1497.6000000000001</v>
      </c>
      <c r="G221" s="13" t="str">
        <f>VLOOKUP(InputData[[#This Row],[CUSTOMER NAME]],Country[#All],2,0)</f>
        <v>Nigeria</v>
      </c>
      <c r="H221" s="15" t="str">
        <f>VLOOKUP(InputData[[#This Row],[CUSTOMER NAME]],Country[#All],3,0)</f>
        <v>Export</v>
      </c>
      <c r="I221" s="15" t="str">
        <f>TEXT(InputData[[#This Row],[DATE]],"mmm")</f>
        <v>Mar</v>
      </c>
      <c r="J221" s="15">
        <f>WEEKNUM(InputData[[#This Row],[DATE]])</f>
        <v>14</v>
      </c>
    </row>
    <row r="222" spans="1:10" x14ac:dyDescent="0.3">
      <c r="A222" s="4">
        <v>44283</v>
      </c>
      <c r="B222" s="5" t="s">
        <v>61</v>
      </c>
      <c r="C222" s="6" t="s">
        <v>37</v>
      </c>
      <c r="D222" s="7">
        <v>85.76</v>
      </c>
      <c r="E222" s="3">
        <v>3</v>
      </c>
      <c r="F222" s="13">
        <f>InputData[[#This Row],[UNIT PRICE ($)]]*InputData[[#This Row],[QUANTITY]]</f>
        <v>257.28000000000003</v>
      </c>
      <c r="G222" s="13" t="str">
        <f>VLOOKUP(InputData[[#This Row],[CUSTOMER NAME]],Country[#All],2,0)</f>
        <v>Bangladesh</v>
      </c>
      <c r="H222" s="15" t="str">
        <f>VLOOKUP(InputData[[#This Row],[CUSTOMER NAME]],Country[#All],3,0)</f>
        <v>Export</v>
      </c>
      <c r="I222" s="15" t="str">
        <f>TEXT(InputData[[#This Row],[DATE]],"mmm")</f>
        <v>Mar</v>
      </c>
      <c r="J222" s="15">
        <f>WEEKNUM(InputData[[#This Row],[DATE]])</f>
        <v>14</v>
      </c>
    </row>
    <row r="223" spans="1:10" x14ac:dyDescent="0.3">
      <c r="A223" s="4">
        <v>44283</v>
      </c>
      <c r="B223" s="5" t="s">
        <v>85</v>
      </c>
      <c r="C223" s="6" t="s">
        <v>7</v>
      </c>
      <c r="D223" s="7">
        <v>47.730000000000004</v>
      </c>
      <c r="E223" s="3">
        <v>8</v>
      </c>
      <c r="F223" s="13">
        <f>InputData[[#This Row],[UNIT PRICE ($)]]*InputData[[#This Row],[QUANTITY]]</f>
        <v>381.84000000000003</v>
      </c>
      <c r="G223" s="13" t="str">
        <f>VLOOKUP(InputData[[#This Row],[CUSTOMER NAME]],Country[#All],2,0)</f>
        <v>India</v>
      </c>
      <c r="H223" s="15" t="str">
        <f>VLOOKUP(InputData[[#This Row],[CUSTOMER NAME]],Country[#All],3,0)</f>
        <v>Northeast</v>
      </c>
      <c r="I223" s="15" t="str">
        <f>TEXT(InputData[[#This Row],[DATE]],"mmm")</f>
        <v>Mar</v>
      </c>
      <c r="J223" s="15">
        <f>WEEKNUM(InputData[[#This Row],[DATE]])</f>
        <v>14</v>
      </c>
    </row>
    <row r="224" spans="1:10" x14ac:dyDescent="0.3">
      <c r="A224" s="4">
        <v>44284</v>
      </c>
      <c r="B224" s="5" t="s">
        <v>61</v>
      </c>
      <c r="C224" s="6" t="s">
        <v>32</v>
      </c>
      <c r="D224" s="7">
        <v>117.48</v>
      </c>
      <c r="E224" s="3">
        <v>12</v>
      </c>
      <c r="F224" s="13">
        <f>InputData[[#This Row],[UNIT PRICE ($)]]*InputData[[#This Row],[QUANTITY]]</f>
        <v>1409.76</v>
      </c>
      <c r="G224" s="13" t="str">
        <f>VLOOKUP(InputData[[#This Row],[CUSTOMER NAME]],Country[#All],2,0)</f>
        <v>Bangladesh</v>
      </c>
      <c r="H224" s="15" t="str">
        <f>VLOOKUP(InputData[[#This Row],[CUSTOMER NAME]],Country[#All],3,0)</f>
        <v>Export</v>
      </c>
      <c r="I224" s="15" t="str">
        <f>TEXT(InputData[[#This Row],[DATE]],"mmm")</f>
        <v>Mar</v>
      </c>
      <c r="J224" s="15">
        <f>WEEKNUM(InputData[[#This Row],[DATE]])</f>
        <v>14</v>
      </c>
    </row>
    <row r="225" spans="1:10" x14ac:dyDescent="0.3">
      <c r="A225" s="4">
        <v>44284</v>
      </c>
      <c r="B225" s="5" t="s">
        <v>84</v>
      </c>
      <c r="C225" s="6" t="s">
        <v>35</v>
      </c>
      <c r="D225" s="7">
        <v>6.7</v>
      </c>
      <c r="E225" s="3">
        <v>32</v>
      </c>
      <c r="F225" s="13">
        <f>InputData[[#This Row],[UNIT PRICE ($)]]*InputData[[#This Row],[QUANTITY]]</f>
        <v>214.4</v>
      </c>
      <c r="G225" s="13" t="str">
        <f>VLOOKUP(InputData[[#This Row],[CUSTOMER NAME]],Country[#All],2,0)</f>
        <v>Ethiopia</v>
      </c>
      <c r="H225" s="15" t="str">
        <f>VLOOKUP(InputData[[#This Row],[CUSTOMER NAME]],Country[#All],3,0)</f>
        <v>Export</v>
      </c>
      <c r="I225" s="15" t="str">
        <f>TEXT(InputData[[#This Row],[DATE]],"mmm")</f>
        <v>Mar</v>
      </c>
      <c r="J225" s="15">
        <f>WEEKNUM(InputData[[#This Row],[DATE]])</f>
        <v>14</v>
      </c>
    </row>
    <row r="226" spans="1:10" x14ac:dyDescent="0.3">
      <c r="A226" s="4">
        <v>44285</v>
      </c>
      <c r="B226" s="5" t="s">
        <v>63</v>
      </c>
      <c r="C226" s="6" t="s">
        <v>38</v>
      </c>
      <c r="D226" s="7">
        <v>79.92</v>
      </c>
      <c r="E226" s="3">
        <v>1</v>
      </c>
      <c r="F226" s="13">
        <f>InputData[[#This Row],[UNIT PRICE ($)]]*InputData[[#This Row],[QUANTITY]]</f>
        <v>79.92</v>
      </c>
      <c r="G226" s="13" t="str">
        <f>VLOOKUP(InputData[[#This Row],[CUSTOMER NAME]],Country[#All],2,0)</f>
        <v>Saudi Arabia</v>
      </c>
      <c r="H226" s="15" t="str">
        <f>VLOOKUP(InputData[[#This Row],[CUSTOMER NAME]],Country[#All],3,0)</f>
        <v>Export</v>
      </c>
      <c r="I226" s="15" t="str">
        <f>TEXT(InputData[[#This Row],[DATE]],"mmm")</f>
        <v>Mar</v>
      </c>
      <c r="J226" s="15">
        <f>WEEKNUM(InputData[[#This Row],[DATE]])</f>
        <v>14</v>
      </c>
    </row>
    <row r="227" spans="1:10" x14ac:dyDescent="0.3">
      <c r="A227" s="4">
        <v>44285</v>
      </c>
      <c r="B227" s="5" t="s">
        <v>73</v>
      </c>
      <c r="C227" s="6" t="s">
        <v>1</v>
      </c>
      <c r="D227" s="7">
        <v>103.88</v>
      </c>
      <c r="E227" s="3">
        <v>13</v>
      </c>
      <c r="F227" s="13">
        <f>InputData[[#This Row],[UNIT PRICE ($)]]*InputData[[#This Row],[QUANTITY]]</f>
        <v>1350.44</v>
      </c>
      <c r="G227" s="13" t="str">
        <f>VLOOKUP(InputData[[#This Row],[CUSTOMER NAME]],Country[#All],2,0)</f>
        <v>India</v>
      </c>
      <c r="H227" s="15" t="str">
        <f>VLOOKUP(InputData[[#This Row],[CUSTOMER NAME]],Country[#All],3,0)</f>
        <v>East</v>
      </c>
      <c r="I227" s="15" t="str">
        <f>TEXT(InputData[[#This Row],[DATE]],"mmm")</f>
        <v>Mar</v>
      </c>
      <c r="J227" s="15">
        <f>WEEKNUM(InputData[[#This Row],[DATE]])</f>
        <v>14</v>
      </c>
    </row>
    <row r="228" spans="1:10" x14ac:dyDescent="0.3">
      <c r="A228" s="4">
        <v>44286</v>
      </c>
      <c r="B228" s="5" t="s">
        <v>77</v>
      </c>
      <c r="C228" s="6" t="s">
        <v>42</v>
      </c>
      <c r="D228" s="7">
        <v>162</v>
      </c>
      <c r="E228" s="3">
        <v>3</v>
      </c>
      <c r="F228" s="13">
        <f>InputData[[#This Row],[UNIT PRICE ($)]]*InputData[[#This Row],[QUANTITY]]</f>
        <v>486</v>
      </c>
      <c r="G228" s="13" t="str">
        <f>VLOOKUP(InputData[[#This Row],[CUSTOMER NAME]],Country[#All],2,0)</f>
        <v>India</v>
      </c>
      <c r="H228" s="15" t="str">
        <f>VLOOKUP(InputData[[#This Row],[CUSTOMER NAME]],Country[#All],3,0)</f>
        <v>Western</v>
      </c>
      <c r="I228" s="15" t="str">
        <f>TEXT(InputData[[#This Row],[DATE]],"mmm")</f>
        <v>Mar</v>
      </c>
      <c r="J228" s="15">
        <f>WEEKNUM(InputData[[#This Row],[DATE]])</f>
        <v>14</v>
      </c>
    </row>
    <row r="229" spans="1:10" x14ac:dyDescent="0.3">
      <c r="A229" s="4">
        <v>44286</v>
      </c>
      <c r="B229" s="5" t="s">
        <v>89</v>
      </c>
      <c r="C229" s="6" t="s">
        <v>5</v>
      </c>
      <c r="D229" s="7">
        <v>155.61000000000001</v>
      </c>
      <c r="E229" s="3">
        <v>33</v>
      </c>
      <c r="F229" s="13">
        <f>InputData[[#This Row],[UNIT PRICE ($)]]*InputData[[#This Row],[QUANTITY]]</f>
        <v>5135.13</v>
      </c>
      <c r="G229" s="13" t="str">
        <f>VLOOKUP(InputData[[#This Row],[CUSTOMER NAME]],Country[#All],2,0)</f>
        <v>Mexico</v>
      </c>
      <c r="H229" s="15" t="str">
        <f>VLOOKUP(InputData[[#This Row],[CUSTOMER NAME]],Country[#All],3,0)</f>
        <v>Export</v>
      </c>
      <c r="I229" s="15" t="str">
        <f>TEXT(InputData[[#This Row],[DATE]],"mmm")</f>
        <v>Mar</v>
      </c>
      <c r="J229" s="15">
        <f>WEEKNUM(InputData[[#This Row],[DATE]])</f>
        <v>14</v>
      </c>
    </row>
    <row r="230" spans="1:10" x14ac:dyDescent="0.3">
      <c r="A230" s="4">
        <v>44287</v>
      </c>
      <c r="B230" s="5" t="s">
        <v>67</v>
      </c>
      <c r="C230" s="6" t="s">
        <v>11</v>
      </c>
      <c r="D230" s="7">
        <v>48.4</v>
      </c>
      <c r="E230" s="3">
        <v>3</v>
      </c>
      <c r="F230" s="13">
        <f>InputData[[#This Row],[UNIT PRICE ($)]]*InputData[[#This Row],[QUANTITY]]</f>
        <v>145.19999999999999</v>
      </c>
      <c r="G230" s="13" t="str">
        <f>VLOOKUP(InputData[[#This Row],[CUSTOMER NAME]],Country[#All],2,0)</f>
        <v>United Kingdom</v>
      </c>
      <c r="H230" s="15" t="str">
        <f>VLOOKUP(InputData[[#This Row],[CUSTOMER NAME]],Country[#All],3,0)</f>
        <v>Export</v>
      </c>
      <c r="I230" s="15" t="str">
        <f>TEXT(InputData[[#This Row],[DATE]],"mmm")</f>
        <v>Apr</v>
      </c>
      <c r="J230" s="15">
        <f>WEEKNUM(InputData[[#This Row],[DATE]])</f>
        <v>14</v>
      </c>
    </row>
    <row r="231" spans="1:10" x14ac:dyDescent="0.3">
      <c r="A231" s="4">
        <v>44287</v>
      </c>
      <c r="B231" s="5" t="s">
        <v>88</v>
      </c>
      <c r="C231" s="6" t="s">
        <v>2</v>
      </c>
      <c r="D231" s="7">
        <v>142.80000000000001</v>
      </c>
      <c r="E231" s="3">
        <v>2</v>
      </c>
      <c r="F231" s="13">
        <f>InputData[[#This Row],[UNIT PRICE ($)]]*InputData[[#This Row],[QUANTITY]]</f>
        <v>285.60000000000002</v>
      </c>
      <c r="G231" s="13" t="str">
        <f>VLOOKUP(InputData[[#This Row],[CUSTOMER NAME]],Country[#All],2,0)</f>
        <v>India</v>
      </c>
      <c r="H231" s="15" t="str">
        <f>VLOOKUP(InputData[[#This Row],[CUSTOMER NAME]],Country[#All],3,0)</f>
        <v>South</v>
      </c>
      <c r="I231" s="15" t="str">
        <f>TEXT(InputData[[#This Row],[DATE]],"mmm")</f>
        <v>Apr</v>
      </c>
      <c r="J231" s="15">
        <f>WEEKNUM(InputData[[#This Row],[DATE]])</f>
        <v>14</v>
      </c>
    </row>
    <row r="232" spans="1:10" x14ac:dyDescent="0.3">
      <c r="A232" s="4">
        <v>44288</v>
      </c>
      <c r="B232" s="5" t="s">
        <v>61</v>
      </c>
      <c r="C232" s="6" t="s">
        <v>37</v>
      </c>
      <c r="D232" s="7">
        <v>85.76</v>
      </c>
      <c r="E232" s="3">
        <v>24</v>
      </c>
      <c r="F232" s="13">
        <f>InputData[[#This Row],[UNIT PRICE ($)]]*InputData[[#This Row],[QUANTITY]]</f>
        <v>2058.2400000000002</v>
      </c>
      <c r="G232" s="13" t="str">
        <f>VLOOKUP(InputData[[#This Row],[CUSTOMER NAME]],Country[#All],2,0)</f>
        <v>Bangladesh</v>
      </c>
      <c r="H232" s="15" t="str">
        <f>VLOOKUP(InputData[[#This Row],[CUSTOMER NAME]],Country[#All],3,0)</f>
        <v>Export</v>
      </c>
      <c r="I232" s="15" t="str">
        <f>TEXT(InputData[[#This Row],[DATE]],"mmm")</f>
        <v>Apr</v>
      </c>
      <c r="J232" s="15">
        <f>WEEKNUM(InputData[[#This Row],[DATE]])</f>
        <v>14</v>
      </c>
    </row>
    <row r="233" spans="1:10" x14ac:dyDescent="0.3">
      <c r="A233" s="4">
        <v>44288</v>
      </c>
      <c r="B233" s="5" t="s">
        <v>71</v>
      </c>
      <c r="C233" s="6" t="s">
        <v>2</v>
      </c>
      <c r="D233" s="7">
        <v>142.80000000000001</v>
      </c>
      <c r="E233" s="3">
        <v>3</v>
      </c>
      <c r="F233" s="13">
        <f>InputData[[#This Row],[UNIT PRICE ($)]]*InputData[[#This Row],[QUANTITY]]</f>
        <v>428.40000000000003</v>
      </c>
      <c r="G233" s="13" t="str">
        <f>VLOOKUP(InputData[[#This Row],[CUSTOMER NAME]],Country[#All],2,0)</f>
        <v>India</v>
      </c>
      <c r="H233" s="15" t="str">
        <f>VLOOKUP(InputData[[#This Row],[CUSTOMER NAME]],Country[#All],3,0)</f>
        <v>Central</v>
      </c>
      <c r="I233" s="15" t="str">
        <f>TEXT(InputData[[#This Row],[DATE]],"mmm")</f>
        <v>Apr</v>
      </c>
      <c r="J233" s="15">
        <f>WEEKNUM(InputData[[#This Row],[DATE]])</f>
        <v>14</v>
      </c>
    </row>
    <row r="234" spans="1:10" x14ac:dyDescent="0.3">
      <c r="A234" s="4">
        <v>44290</v>
      </c>
      <c r="B234" s="5" t="s">
        <v>61</v>
      </c>
      <c r="C234" s="6" t="s">
        <v>9</v>
      </c>
      <c r="D234" s="7">
        <v>7.8599999999999994</v>
      </c>
      <c r="E234" s="3">
        <v>9</v>
      </c>
      <c r="F234" s="13">
        <f>InputData[[#This Row],[UNIT PRICE ($)]]*InputData[[#This Row],[QUANTITY]]</f>
        <v>70.739999999999995</v>
      </c>
      <c r="G234" s="13" t="str">
        <f>VLOOKUP(InputData[[#This Row],[CUSTOMER NAME]],Country[#All],2,0)</f>
        <v>Bangladesh</v>
      </c>
      <c r="H234" s="15" t="str">
        <f>VLOOKUP(InputData[[#This Row],[CUSTOMER NAME]],Country[#All],3,0)</f>
        <v>Export</v>
      </c>
      <c r="I234" s="15" t="str">
        <f>TEXT(InputData[[#This Row],[DATE]],"mmm")</f>
        <v>Apr</v>
      </c>
      <c r="J234" s="15">
        <f>WEEKNUM(InputData[[#This Row],[DATE]])</f>
        <v>15</v>
      </c>
    </row>
    <row r="235" spans="1:10" x14ac:dyDescent="0.3">
      <c r="A235" s="4">
        <v>44290</v>
      </c>
      <c r="B235" s="5" t="s">
        <v>63</v>
      </c>
      <c r="C235" s="6" t="s">
        <v>34</v>
      </c>
      <c r="D235" s="7">
        <v>58.3</v>
      </c>
      <c r="E235" s="3">
        <v>20</v>
      </c>
      <c r="F235" s="13">
        <f>InputData[[#This Row],[UNIT PRICE ($)]]*InputData[[#This Row],[QUANTITY]]</f>
        <v>1166</v>
      </c>
      <c r="G235" s="13" t="str">
        <f>VLOOKUP(InputData[[#This Row],[CUSTOMER NAME]],Country[#All],2,0)</f>
        <v>Saudi Arabia</v>
      </c>
      <c r="H235" s="15" t="str">
        <f>VLOOKUP(InputData[[#This Row],[CUSTOMER NAME]],Country[#All],3,0)</f>
        <v>Export</v>
      </c>
      <c r="I235" s="15" t="str">
        <f>TEXT(InputData[[#This Row],[DATE]],"mmm")</f>
        <v>Apr</v>
      </c>
      <c r="J235" s="15">
        <f>WEEKNUM(InputData[[#This Row],[DATE]])</f>
        <v>15</v>
      </c>
    </row>
    <row r="236" spans="1:10" x14ac:dyDescent="0.3">
      <c r="A236" s="4">
        <v>44290</v>
      </c>
      <c r="B236" s="5" t="s">
        <v>113</v>
      </c>
      <c r="C236" s="6" t="s">
        <v>40</v>
      </c>
      <c r="D236" s="7">
        <v>115.2</v>
      </c>
      <c r="E236" s="3">
        <v>4</v>
      </c>
      <c r="F236" s="13">
        <f>InputData[[#This Row],[UNIT PRICE ($)]]*InputData[[#This Row],[QUANTITY]]</f>
        <v>460.8</v>
      </c>
      <c r="G236" s="13" t="str">
        <f>VLOOKUP(InputData[[#This Row],[CUSTOMER NAME]],Country[#All],2,0)</f>
        <v>Pakistan</v>
      </c>
      <c r="H236" s="15" t="str">
        <f>VLOOKUP(InputData[[#This Row],[CUSTOMER NAME]],Country[#All],3,0)</f>
        <v>Export</v>
      </c>
      <c r="I236" s="15" t="str">
        <f>TEXT(InputData[[#This Row],[DATE]],"mmm")</f>
        <v>Apr</v>
      </c>
      <c r="J236" s="15">
        <f>WEEKNUM(InputData[[#This Row],[DATE]])</f>
        <v>15</v>
      </c>
    </row>
    <row r="237" spans="1:10" x14ac:dyDescent="0.3">
      <c r="A237" s="4">
        <v>44291</v>
      </c>
      <c r="B237" s="5" t="s">
        <v>110</v>
      </c>
      <c r="C237" s="6" t="s">
        <v>1</v>
      </c>
      <c r="D237" s="7">
        <v>103.88</v>
      </c>
      <c r="E237" s="3">
        <v>34</v>
      </c>
      <c r="F237" s="13">
        <f>InputData[[#This Row],[UNIT PRICE ($)]]*InputData[[#This Row],[QUANTITY]]</f>
        <v>3531.92</v>
      </c>
      <c r="G237" s="13" t="str">
        <f>VLOOKUP(InputData[[#This Row],[CUSTOMER NAME]],Country[#All],2,0)</f>
        <v>India</v>
      </c>
      <c r="H237" s="15" t="str">
        <f>VLOOKUP(InputData[[#This Row],[CUSTOMER NAME]],Country[#All],3,0)</f>
        <v>Western</v>
      </c>
      <c r="I237" s="15" t="str">
        <f>TEXT(InputData[[#This Row],[DATE]],"mmm")</f>
        <v>Apr</v>
      </c>
      <c r="J237" s="15">
        <f>WEEKNUM(InputData[[#This Row],[DATE]])</f>
        <v>15</v>
      </c>
    </row>
    <row r="238" spans="1:10" x14ac:dyDescent="0.3">
      <c r="A238" s="4">
        <v>44291</v>
      </c>
      <c r="B238" s="5" t="s">
        <v>80</v>
      </c>
      <c r="C238" s="6" t="s">
        <v>31</v>
      </c>
      <c r="D238" s="7">
        <v>104.16</v>
      </c>
      <c r="E238" s="3">
        <v>15</v>
      </c>
      <c r="F238" s="13">
        <f>InputData[[#This Row],[UNIT PRICE ($)]]*InputData[[#This Row],[QUANTITY]]</f>
        <v>1562.3999999999999</v>
      </c>
      <c r="G238" s="13" t="str">
        <f>VLOOKUP(InputData[[#This Row],[CUSTOMER NAME]],Country[#All],2,0)</f>
        <v>South Africa</v>
      </c>
      <c r="H238" s="15" t="str">
        <f>VLOOKUP(InputData[[#This Row],[CUSTOMER NAME]],Country[#All],3,0)</f>
        <v>Export</v>
      </c>
      <c r="I238" s="15" t="str">
        <f>TEXT(InputData[[#This Row],[DATE]],"mmm")</f>
        <v>Apr</v>
      </c>
      <c r="J238" s="15">
        <f>WEEKNUM(InputData[[#This Row],[DATE]])</f>
        <v>15</v>
      </c>
    </row>
    <row r="239" spans="1:10" x14ac:dyDescent="0.3">
      <c r="A239" s="4">
        <v>44291</v>
      </c>
      <c r="B239" s="5" t="s">
        <v>113</v>
      </c>
      <c r="C239" s="6" t="s">
        <v>8</v>
      </c>
      <c r="D239" s="7">
        <v>94.62</v>
      </c>
      <c r="E239" s="3">
        <v>29</v>
      </c>
      <c r="F239" s="13">
        <f>InputData[[#This Row],[UNIT PRICE ($)]]*InputData[[#This Row],[QUANTITY]]</f>
        <v>2743.98</v>
      </c>
      <c r="G239" s="13" t="str">
        <f>VLOOKUP(InputData[[#This Row],[CUSTOMER NAME]],Country[#All],2,0)</f>
        <v>Pakistan</v>
      </c>
      <c r="H239" s="15" t="str">
        <f>VLOOKUP(InputData[[#This Row],[CUSTOMER NAME]],Country[#All],3,0)</f>
        <v>Export</v>
      </c>
      <c r="I239" s="15" t="str">
        <f>TEXT(InputData[[#This Row],[DATE]],"mmm")</f>
        <v>Apr</v>
      </c>
      <c r="J239" s="15">
        <f>WEEKNUM(InputData[[#This Row],[DATE]])</f>
        <v>15</v>
      </c>
    </row>
    <row r="240" spans="1:10" x14ac:dyDescent="0.3">
      <c r="A240" s="4">
        <v>44292</v>
      </c>
      <c r="B240" s="5" t="s">
        <v>110</v>
      </c>
      <c r="C240" s="6" t="s">
        <v>21</v>
      </c>
      <c r="D240" s="7">
        <v>162.54</v>
      </c>
      <c r="E240" s="3">
        <v>39</v>
      </c>
      <c r="F240" s="13">
        <f>InputData[[#This Row],[UNIT PRICE ($)]]*InputData[[#This Row],[QUANTITY]]</f>
        <v>6339.0599999999995</v>
      </c>
      <c r="G240" s="13" t="str">
        <f>VLOOKUP(InputData[[#This Row],[CUSTOMER NAME]],Country[#All],2,0)</f>
        <v>India</v>
      </c>
      <c r="H240" s="15" t="str">
        <f>VLOOKUP(InputData[[#This Row],[CUSTOMER NAME]],Country[#All],3,0)</f>
        <v>Western</v>
      </c>
      <c r="I240" s="15" t="str">
        <f>TEXT(InputData[[#This Row],[DATE]],"mmm")</f>
        <v>Apr</v>
      </c>
      <c r="J240" s="15">
        <f>WEEKNUM(InputData[[#This Row],[DATE]])</f>
        <v>15</v>
      </c>
    </row>
    <row r="241" spans="1:10" x14ac:dyDescent="0.3">
      <c r="A241" s="4">
        <v>44292</v>
      </c>
      <c r="B241" s="5" t="s">
        <v>76</v>
      </c>
      <c r="C241" s="6" t="s">
        <v>40</v>
      </c>
      <c r="D241" s="7">
        <v>115.2</v>
      </c>
      <c r="E241" s="3">
        <v>2</v>
      </c>
      <c r="F241" s="13">
        <f>InputData[[#This Row],[UNIT PRICE ($)]]*InputData[[#This Row],[QUANTITY]]</f>
        <v>230.4</v>
      </c>
      <c r="G241" s="13" t="str">
        <f>VLOOKUP(InputData[[#This Row],[CUSTOMER NAME]],Country[#All],2,0)</f>
        <v>Saudi Arabia</v>
      </c>
      <c r="H241" s="15" t="str">
        <f>VLOOKUP(InputData[[#This Row],[CUSTOMER NAME]],Country[#All],3,0)</f>
        <v>Export</v>
      </c>
      <c r="I241" s="15" t="str">
        <f>TEXT(InputData[[#This Row],[DATE]],"mmm")</f>
        <v>Apr</v>
      </c>
      <c r="J241" s="15">
        <f>WEEKNUM(InputData[[#This Row],[DATE]])</f>
        <v>15</v>
      </c>
    </row>
    <row r="242" spans="1:10" x14ac:dyDescent="0.3">
      <c r="A242" s="4">
        <v>44293</v>
      </c>
      <c r="B242" s="5" t="s">
        <v>73</v>
      </c>
      <c r="C242" s="6" t="s">
        <v>26</v>
      </c>
      <c r="D242" s="7">
        <v>24.66</v>
      </c>
      <c r="E242" s="3">
        <v>7</v>
      </c>
      <c r="F242" s="13">
        <f>InputData[[#This Row],[UNIT PRICE ($)]]*InputData[[#This Row],[QUANTITY]]</f>
        <v>172.62</v>
      </c>
      <c r="G242" s="13" t="str">
        <f>VLOOKUP(InputData[[#This Row],[CUSTOMER NAME]],Country[#All],2,0)</f>
        <v>India</v>
      </c>
      <c r="H242" s="15" t="str">
        <f>VLOOKUP(InputData[[#This Row],[CUSTOMER NAME]],Country[#All],3,0)</f>
        <v>East</v>
      </c>
      <c r="I242" s="15" t="str">
        <f>TEXT(InputData[[#This Row],[DATE]],"mmm")</f>
        <v>Apr</v>
      </c>
      <c r="J242" s="15">
        <f>WEEKNUM(InputData[[#This Row],[DATE]])</f>
        <v>15</v>
      </c>
    </row>
    <row r="243" spans="1:10" x14ac:dyDescent="0.3">
      <c r="A243" s="4">
        <v>44295</v>
      </c>
      <c r="B243" s="5" t="s">
        <v>67</v>
      </c>
      <c r="C243" s="6" t="s">
        <v>2</v>
      </c>
      <c r="D243" s="7">
        <v>142.80000000000001</v>
      </c>
      <c r="E243" s="3">
        <v>9</v>
      </c>
      <c r="F243" s="13">
        <f>InputData[[#This Row],[UNIT PRICE ($)]]*InputData[[#This Row],[QUANTITY]]</f>
        <v>1285.2</v>
      </c>
      <c r="G243" s="13" t="str">
        <f>VLOOKUP(InputData[[#This Row],[CUSTOMER NAME]],Country[#All],2,0)</f>
        <v>United Kingdom</v>
      </c>
      <c r="H243" s="15" t="str">
        <f>VLOOKUP(InputData[[#This Row],[CUSTOMER NAME]],Country[#All],3,0)</f>
        <v>Export</v>
      </c>
      <c r="I243" s="15" t="str">
        <f>TEXT(InputData[[#This Row],[DATE]],"mmm")</f>
        <v>Apr</v>
      </c>
      <c r="J243" s="15">
        <f>WEEKNUM(InputData[[#This Row],[DATE]])</f>
        <v>15</v>
      </c>
    </row>
    <row r="244" spans="1:10" x14ac:dyDescent="0.3">
      <c r="A244" s="4">
        <v>44295</v>
      </c>
      <c r="B244" s="5" t="s">
        <v>76</v>
      </c>
      <c r="C244" s="6" t="s">
        <v>5</v>
      </c>
      <c r="D244" s="7">
        <v>155.61000000000001</v>
      </c>
      <c r="E244" s="3">
        <v>3</v>
      </c>
      <c r="F244" s="13">
        <f>InputData[[#This Row],[UNIT PRICE ($)]]*InputData[[#This Row],[QUANTITY]]</f>
        <v>466.83000000000004</v>
      </c>
      <c r="G244" s="13" t="str">
        <f>VLOOKUP(InputData[[#This Row],[CUSTOMER NAME]],Country[#All],2,0)</f>
        <v>Saudi Arabia</v>
      </c>
      <c r="H244" s="15" t="str">
        <f>VLOOKUP(InputData[[#This Row],[CUSTOMER NAME]],Country[#All],3,0)</f>
        <v>Export</v>
      </c>
      <c r="I244" s="15" t="str">
        <f>TEXT(InputData[[#This Row],[DATE]],"mmm")</f>
        <v>Apr</v>
      </c>
      <c r="J244" s="15">
        <f>WEEKNUM(InputData[[#This Row],[DATE]])</f>
        <v>15</v>
      </c>
    </row>
    <row r="245" spans="1:10" x14ac:dyDescent="0.3">
      <c r="A245" s="4">
        <v>44295</v>
      </c>
      <c r="B245" s="5" t="s">
        <v>76</v>
      </c>
      <c r="C245" s="6" t="s">
        <v>39</v>
      </c>
      <c r="D245" s="7">
        <v>42.55</v>
      </c>
      <c r="E245" s="3">
        <v>12</v>
      </c>
      <c r="F245" s="13">
        <f>InputData[[#This Row],[UNIT PRICE ($)]]*InputData[[#This Row],[QUANTITY]]</f>
        <v>510.59999999999997</v>
      </c>
      <c r="G245" s="13" t="str">
        <f>VLOOKUP(InputData[[#This Row],[CUSTOMER NAME]],Country[#All],2,0)</f>
        <v>Saudi Arabia</v>
      </c>
      <c r="H245" s="15" t="str">
        <f>VLOOKUP(InputData[[#This Row],[CUSTOMER NAME]],Country[#All],3,0)</f>
        <v>Export</v>
      </c>
      <c r="I245" s="15" t="str">
        <f>TEXT(InputData[[#This Row],[DATE]],"mmm")</f>
        <v>Apr</v>
      </c>
      <c r="J245" s="15">
        <f>WEEKNUM(InputData[[#This Row],[DATE]])</f>
        <v>15</v>
      </c>
    </row>
    <row r="246" spans="1:10" x14ac:dyDescent="0.3">
      <c r="A246" s="4">
        <v>44295</v>
      </c>
      <c r="B246" s="5" t="s">
        <v>82</v>
      </c>
      <c r="C246" s="6" t="s">
        <v>17</v>
      </c>
      <c r="D246" s="7">
        <v>156.78</v>
      </c>
      <c r="E246" s="3">
        <v>8</v>
      </c>
      <c r="F246" s="13">
        <f>InputData[[#This Row],[UNIT PRICE ($)]]*InputData[[#This Row],[QUANTITY]]</f>
        <v>1254.24</v>
      </c>
      <c r="G246" s="13" t="str">
        <f>VLOOKUP(InputData[[#This Row],[CUSTOMER NAME]],Country[#All],2,0)</f>
        <v>India</v>
      </c>
      <c r="H246" s="15" t="str">
        <f>VLOOKUP(InputData[[#This Row],[CUSTOMER NAME]],Country[#All],3,0)</f>
        <v>Western</v>
      </c>
      <c r="I246" s="15" t="str">
        <f>TEXT(InputData[[#This Row],[DATE]],"mmm")</f>
        <v>Apr</v>
      </c>
      <c r="J246" s="15">
        <f>WEEKNUM(InputData[[#This Row],[DATE]])</f>
        <v>15</v>
      </c>
    </row>
    <row r="247" spans="1:10" x14ac:dyDescent="0.3">
      <c r="A247" s="4">
        <v>44296</v>
      </c>
      <c r="B247" s="5" t="s">
        <v>110</v>
      </c>
      <c r="C247" s="6" t="s">
        <v>22</v>
      </c>
      <c r="D247" s="7">
        <v>141.57</v>
      </c>
      <c r="E247" s="3">
        <v>14</v>
      </c>
      <c r="F247" s="13">
        <f>InputData[[#This Row],[UNIT PRICE ($)]]*InputData[[#This Row],[QUANTITY]]</f>
        <v>1981.98</v>
      </c>
      <c r="G247" s="13" t="str">
        <f>VLOOKUP(InputData[[#This Row],[CUSTOMER NAME]],Country[#All],2,0)</f>
        <v>India</v>
      </c>
      <c r="H247" s="15" t="str">
        <f>VLOOKUP(InputData[[#This Row],[CUSTOMER NAME]],Country[#All],3,0)</f>
        <v>Western</v>
      </c>
      <c r="I247" s="15" t="str">
        <f>TEXT(InputData[[#This Row],[DATE]],"mmm")</f>
        <v>Apr</v>
      </c>
      <c r="J247" s="15">
        <f>WEEKNUM(InputData[[#This Row],[DATE]])</f>
        <v>15</v>
      </c>
    </row>
    <row r="248" spans="1:10" x14ac:dyDescent="0.3">
      <c r="A248" s="4">
        <v>44296</v>
      </c>
      <c r="B248" s="5" t="s">
        <v>71</v>
      </c>
      <c r="C248" s="6" t="s">
        <v>41</v>
      </c>
      <c r="D248" s="7">
        <v>173.88</v>
      </c>
      <c r="E248" s="3">
        <v>17</v>
      </c>
      <c r="F248" s="13">
        <f>InputData[[#This Row],[UNIT PRICE ($)]]*InputData[[#This Row],[QUANTITY]]</f>
        <v>2955.96</v>
      </c>
      <c r="G248" s="13" t="str">
        <f>VLOOKUP(InputData[[#This Row],[CUSTOMER NAME]],Country[#All],2,0)</f>
        <v>India</v>
      </c>
      <c r="H248" s="15" t="str">
        <f>VLOOKUP(InputData[[#This Row],[CUSTOMER NAME]],Country[#All],3,0)</f>
        <v>Central</v>
      </c>
      <c r="I248" s="15" t="str">
        <f>TEXT(InputData[[#This Row],[DATE]],"mmm")</f>
        <v>Apr</v>
      </c>
      <c r="J248" s="15">
        <f>WEEKNUM(InputData[[#This Row],[DATE]])</f>
        <v>15</v>
      </c>
    </row>
    <row r="249" spans="1:10" x14ac:dyDescent="0.3">
      <c r="A249" s="4">
        <v>44296</v>
      </c>
      <c r="B249" s="5" t="s">
        <v>79</v>
      </c>
      <c r="C249" s="6" t="s">
        <v>37</v>
      </c>
      <c r="D249" s="7">
        <v>85.76</v>
      </c>
      <c r="E249" s="3">
        <v>36</v>
      </c>
      <c r="F249" s="13">
        <f>InputData[[#This Row],[UNIT PRICE ($)]]*InputData[[#This Row],[QUANTITY]]</f>
        <v>3087.36</v>
      </c>
      <c r="G249" s="13" t="str">
        <f>VLOOKUP(InputData[[#This Row],[CUSTOMER NAME]],Country[#All],2,0)</f>
        <v>United Kingdom</v>
      </c>
      <c r="H249" s="15" t="str">
        <f>VLOOKUP(InputData[[#This Row],[CUSTOMER NAME]],Country[#All],3,0)</f>
        <v>Export</v>
      </c>
      <c r="I249" s="15" t="str">
        <f>TEXT(InputData[[#This Row],[DATE]],"mmm")</f>
        <v>Apr</v>
      </c>
      <c r="J249" s="15">
        <f>WEEKNUM(InputData[[#This Row],[DATE]])</f>
        <v>15</v>
      </c>
    </row>
    <row r="250" spans="1:10" x14ac:dyDescent="0.3">
      <c r="A250" s="4">
        <v>44297</v>
      </c>
      <c r="B250" s="5" t="s">
        <v>87</v>
      </c>
      <c r="C250" s="6" t="s">
        <v>9</v>
      </c>
      <c r="D250" s="7">
        <v>7.8599999999999994</v>
      </c>
      <c r="E250" s="3">
        <v>8</v>
      </c>
      <c r="F250" s="13">
        <f>InputData[[#This Row],[UNIT PRICE ($)]]*InputData[[#This Row],[QUANTITY]]</f>
        <v>62.879999999999995</v>
      </c>
      <c r="G250" s="13" t="str">
        <f>VLOOKUP(InputData[[#This Row],[CUSTOMER NAME]],Country[#All],2,0)</f>
        <v>France</v>
      </c>
      <c r="H250" s="15" t="str">
        <f>VLOOKUP(InputData[[#This Row],[CUSTOMER NAME]],Country[#All],3,0)</f>
        <v>Export</v>
      </c>
      <c r="I250" s="15" t="str">
        <f>TEXT(InputData[[#This Row],[DATE]],"mmm")</f>
        <v>Apr</v>
      </c>
      <c r="J250" s="15">
        <f>WEEKNUM(InputData[[#This Row],[DATE]])</f>
        <v>16</v>
      </c>
    </row>
    <row r="251" spans="1:10" x14ac:dyDescent="0.3">
      <c r="A251" s="4">
        <v>44298</v>
      </c>
      <c r="B251" s="5" t="s">
        <v>63</v>
      </c>
      <c r="C251" s="6" t="s">
        <v>27</v>
      </c>
      <c r="D251" s="7">
        <v>57.120000000000005</v>
      </c>
      <c r="E251" s="3">
        <v>9</v>
      </c>
      <c r="F251" s="13">
        <f>InputData[[#This Row],[UNIT PRICE ($)]]*InputData[[#This Row],[QUANTITY]]</f>
        <v>514.08000000000004</v>
      </c>
      <c r="G251" s="13" t="str">
        <f>VLOOKUP(InputData[[#This Row],[CUSTOMER NAME]],Country[#All],2,0)</f>
        <v>Saudi Arabia</v>
      </c>
      <c r="H251" s="15" t="str">
        <f>VLOOKUP(InputData[[#This Row],[CUSTOMER NAME]],Country[#All],3,0)</f>
        <v>Export</v>
      </c>
      <c r="I251" s="15" t="str">
        <f>TEXT(InputData[[#This Row],[DATE]],"mmm")</f>
        <v>Apr</v>
      </c>
      <c r="J251" s="15">
        <f>WEEKNUM(InputData[[#This Row],[DATE]])</f>
        <v>16</v>
      </c>
    </row>
    <row r="252" spans="1:10" x14ac:dyDescent="0.3">
      <c r="A252" s="4">
        <v>44298</v>
      </c>
      <c r="B252" s="5" t="s">
        <v>64</v>
      </c>
      <c r="C252" s="6" t="s">
        <v>15</v>
      </c>
      <c r="D252" s="7">
        <v>15.719999999999999</v>
      </c>
      <c r="E252" s="3">
        <v>14</v>
      </c>
      <c r="F252" s="13">
        <f>InputData[[#This Row],[UNIT PRICE ($)]]*InputData[[#This Row],[QUANTITY]]</f>
        <v>220.07999999999998</v>
      </c>
      <c r="G252" s="13" t="str">
        <f>VLOOKUP(InputData[[#This Row],[CUSTOMER NAME]],Country[#All],2,0)</f>
        <v>India</v>
      </c>
      <c r="H252" s="15" t="str">
        <f>VLOOKUP(InputData[[#This Row],[CUSTOMER NAME]],Country[#All],3,0)</f>
        <v>Northeast</v>
      </c>
      <c r="I252" s="15" t="str">
        <f>TEXT(InputData[[#This Row],[DATE]],"mmm")</f>
        <v>Apr</v>
      </c>
      <c r="J252" s="15">
        <f>WEEKNUM(InputData[[#This Row],[DATE]])</f>
        <v>16</v>
      </c>
    </row>
    <row r="253" spans="1:10" x14ac:dyDescent="0.3">
      <c r="A253" s="4">
        <v>44298</v>
      </c>
      <c r="B253" s="5" t="s">
        <v>67</v>
      </c>
      <c r="C253" s="6" t="s">
        <v>37</v>
      </c>
      <c r="D253" s="7">
        <v>85.76</v>
      </c>
      <c r="E253" s="3">
        <v>3</v>
      </c>
      <c r="F253" s="13">
        <f>InputData[[#This Row],[UNIT PRICE ($)]]*InputData[[#This Row],[QUANTITY]]</f>
        <v>257.28000000000003</v>
      </c>
      <c r="G253" s="13" t="str">
        <f>VLOOKUP(InputData[[#This Row],[CUSTOMER NAME]],Country[#All],2,0)</f>
        <v>United Kingdom</v>
      </c>
      <c r="H253" s="15" t="str">
        <f>VLOOKUP(InputData[[#This Row],[CUSTOMER NAME]],Country[#All],3,0)</f>
        <v>Export</v>
      </c>
      <c r="I253" s="15" t="str">
        <f>TEXT(InputData[[#This Row],[DATE]],"mmm")</f>
        <v>Apr</v>
      </c>
      <c r="J253" s="15">
        <f>WEEKNUM(InputData[[#This Row],[DATE]])</f>
        <v>16</v>
      </c>
    </row>
    <row r="254" spans="1:10" x14ac:dyDescent="0.3">
      <c r="A254" s="4">
        <v>44298</v>
      </c>
      <c r="B254" s="5" t="s">
        <v>73</v>
      </c>
      <c r="C254" s="6" t="s">
        <v>33</v>
      </c>
      <c r="D254" s="7">
        <v>119.7</v>
      </c>
      <c r="E254" s="3">
        <v>13</v>
      </c>
      <c r="F254" s="13">
        <f>InputData[[#This Row],[UNIT PRICE ($)]]*InputData[[#This Row],[QUANTITY]]</f>
        <v>1556.1000000000001</v>
      </c>
      <c r="G254" s="13" t="str">
        <f>VLOOKUP(InputData[[#This Row],[CUSTOMER NAME]],Country[#All],2,0)</f>
        <v>India</v>
      </c>
      <c r="H254" s="15" t="str">
        <f>VLOOKUP(InputData[[#This Row],[CUSTOMER NAME]],Country[#All],3,0)</f>
        <v>East</v>
      </c>
      <c r="I254" s="15" t="str">
        <f>TEXT(InputData[[#This Row],[DATE]],"mmm")</f>
        <v>Apr</v>
      </c>
      <c r="J254" s="15">
        <f>WEEKNUM(InputData[[#This Row],[DATE]])</f>
        <v>16</v>
      </c>
    </row>
    <row r="255" spans="1:10" x14ac:dyDescent="0.3">
      <c r="A255" s="4">
        <v>44298</v>
      </c>
      <c r="B255" s="5" t="s">
        <v>81</v>
      </c>
      <c r="C255" s="6" t="s">
        <v>29</v>
      </c>
      <c r="D255" s="7">
        <v>53.11</v>
      </c>
      <c r="E255" s="3">
        <v>4</v>
      </c>
      <c r="F255" s="13">
        <f>InputData[[#This Row],[UNIT PRICE ($)]]*InputData[[#This Row],[QUANTITY]]</f>
        <v>212.44</v>
      </c>
      <c r="G255" s="13" t="str">
        <f>VLOOKUP(InputData[[#This Row],[CUSTOMER NAME]],Country[#All],2,0)</f>
        <v>India</v>
      </c>
      <c r="H255" s="15" t="str">
        <f>VLOOKUP(InputData[[#This Row],[CUSTOMER NAME]],Country[#All],3,0)</f>
        <v>East</v>
      </c>
      <c r="I255" s="15" t="str">
        <f>TEXT(InputData[[#This Row],[DATE]],"mmm")</f>
        <v>Apr</v>
      </c>
      <c r="J255" s="15">
        <f>WEEKNUM(InputData[[#This Row],[DATE]])</f>
        <v>16</v>
      </c>
    </row>
    <row r="256" spans="1:10" x14ac:dyDescent="0.3">
      <c r="A256" s="4">
        <v>44299</v>
      </c>
      <c r="B256" s="5" t="s">
        <v>62</v>
      </c>
      <c r="C256" s="6" t="s">
        <v>4</v>
      </c>
      <c r="D256" s="7">
        <v>48.84</v>
      </c>
      <c r="E256" s="3">
        <v>8</v>
      </c>
      <c r="F256" s="13">
        <f>InputData[[#This Row],[UNIT PRICE ($)]]*InputData[[#This Row],[QUANTITY]]</f>
        <v>390.72</v>
      </c>
      <c r="G256" s="13" t="str">
        <f>VLOOKUP(InputData[[#This Row],[CUSTOMER NAME]],Country[#All],2,0)</f>
        <v>India</v>
      </c>
      <c r="H256" s="15" t="str">
        <f>VLOOKUP(InputData[[#This Row],[CUSTOMER NAME]],Country[#All],3,0)</f>
        <v>Northeast</v>
      </c>
      <c r="I256" s="15" t="str">
        <f>TEXT(InputData[[#This Row],[DATE]],"mmm")</f>
        <v>Apr</v>
      </c>
      <c r="J256" s="15">
        <f>WEEKNUM(InputData[[#This Row],[DATE]])</f>
        <v>16</v>
      </c>
    </row>
    <row r="257" spans="1:10" x14ac:dyDescent="0.3">
      <c r="A257" s="4">
        <v>44299</v>
      </c>
      <c r="B257" s="5" t="s">
        <v>65</v>
      </c>
      <c r="C257" s="6" t="s">
        <v>16</v>
      </c>
      <c r="D257" s="7">
        <v>16.64</v>
      </c>
      <c r="E257" s="3">
        <v>14</v>
      </c>
      <c r="F257" s="13">
        <f>InputData[[#This Row],[UNIT PRICE ($)]]*InputData[[#This Row],[QUANTITY]]</f>
        <v>232.96</v>
      </c>
      <c r="G257" s="13" t="str">
        <f>VLOOKUP(InputData[[#This Row],[CUSTOMER NAME]],Country[#All],2,0)</f>
        <v>Pakistan</v>
      </c>
      <c r="H257" s="15" t="str">
        <f>VLOOKUP(InputData[[#This Row],[CUSTOMER NAME]],Country[#All],3,0)</f>
        <v>Export</v>
      </c>
      <c r="I257" s="15" t="str">
        <f>TEXT(InputData[[#This Row],[DATE]],"mmm")</f>
        <v>Apr</v>
      </c>
      <c r="J257" s="15">
        <f>WEEKNUM(InputData[[#This Row],[DATE]])</f>
        <v>16</v>
      </c>
    </row>
    <row r="258" spans="1:10" x14ac:dyDescent="0.3">
      <c r="A258" s="4">
        <v>44299</v>
      </c>
      <c r="B258" s="5" t="s">
        <v>70</v>
      </c>
      <c r="C258" s="6" t="s">
        <v>36</v>
      </c>
      <c r="D258" s="7">
        <v>96.3</v>
      </c>
      <c r="E258" s="3">
        <v>35</v>
      </c>
      <c r="F258" s="13">
        <f>InputData[[#This Row],[UNIT PRICE ($)]]*InputData[[#This Row],[QUANTITY]]</f>
        <v>3370.5</v>
      </c>
      <c r="G258" s="13" t="str">
        <f>VLOOKUP(InputData[[#This Row],[CUSTOMER NAME]],Country[#All],2,0)</f>
        <v>Mexico</v>
      </c>
      <c r="H258" s="15" t="str">
        <f>VLOOKUP(InputData[[#This Row],[CUSTOMER NAME]],Country[#All],3,0)</f>
        <v>Export</v>
      </c>
      <c r="I258" s="15" t="str">
        <f>TEXT(InputData[[#This Row],[DATE]],"mmm")</f>
        <v>Apr</v>
      </c>
      <c r="J258" s="15">
        <f>WEEKNUM(InputData[[#This Row],[DATE]])</f>
        <v>16</v>
      </c>
    </row>
    <row r="259" spans="1:10" x14ac:dyDescent="0.3">
      <c r="A259" s="4">
        <v>44300</v>
      </c>
      <c r="B259" s="5" t="s">
        <v>80</v>
      </c>
      <c r="C259" s="6" t="s">
        <v>37</v>
      </c>
      <c r="D259" s="7">
        <v>85.76</v>
      </c>
      <c r="E259" s="3">
        <v>7</v>
      </c>
      <c r="F259" s="13">
        <f>InputData[[#This Row],[UNIT PRICE ($)]]*InputData[[#This Row],[QUANTITY]]</f>
        <v>600.32000000000005</v>
      </c>
      <c r="G259" s="13" t="str">
        <f>VLOOKUP(InputData[[#This Row],[CUSTOMER NAME]],Country[#All],2,0)</f>
        <v>South Africa</v>
      </c>
      <c r="H259" s="15" t="str">
        <f>VLOOKUP(InputData[[#This Row],[CUSTOMER NAME]],Country[#All],3,0)</f>
        <v>Export</v>
      </c>
      <c r="I259" s="15" t="str">
        <f>TEXT(InputData[[#This Row],[DATE]],"mmm")</f>
        <v>Apr</v>
      </c>
      <c r="J259" s="15">
        <f>WEEKNUM(InputData[[#This Row],[DATE]])</f>
        <v>16</v>
      </c>
    </row>
    <row r="260" spans="1:10" x14ac:dyDescent="0.3">
      <c r="A260" s="4">
        <v>44301</v>
      </c>
      <c r="B260" s="5" t="s">
        <v>86</v>
      </c>
      <c r="C260" s="6" t="s">
        <v>17</v>
      </c>
      <c r="D260" s="7">
        <v>156.78</v>
      </c>
      <c r="E260" s="3">
        <v>3</v>
      </c>
      <c r="F260" s="13">
        <f>InputData[[#This Row],[UNIT PRICE ($)]]*InputData[[#This Row],[QUANTITY]]</f>
        <v>470.34000000000003</v>
      </c>
      <c r="G260" s="13" t="str">
        <f>VLOOKUP(InputData[[#This Row],[CUSTOMER NAME]],Country[#All],2,0)</f>
        <v>India</v>
      </c>
      <c r="H260" s="15" t="str">
        <f>VLOOKUP(InputData[[#This Row],[CUSTOMER NAME]],Country[#All],3,0)</f>
        <v>South</v>
      </c>
      <c r="I260" s="15" t="str">
        <f>TEXT(InputData[[#This Row],[DATE]],"mmm")</f>
        <v>Apr</v>
      </c>
      <c r="J260" s="15">
        <f>WEEKNUM(InputData[[#This Row],[DATE]])</f>
        <v>16</v>
      </c>
    </row>
    <row r="261" spans="1:10" x14ac:dyDescent="0.3">
      <c r="A261" s="4">
        <v>44302</v>
      </c>
      <c r="B261" s="5" t="s">
        <v>112</v>
      </c>
      <c r="C261" s="6" t="s">
        <v>16</v>
      </c>
      <c r="D261" s="7">
        <v>16.64</v>
      </c>
      <c r="E261" s="3">
        <v>38</v>
      </c>
      <c r="F261" s="13">
        <f>InputData[[#This Row],[UNIT PRICE ($)]]*InputData[[#This Row],[QUANTITY]]</f>
        <v>632.32000000000005</v>
      </c>
      <c r="G261" s="13" t="str">
        <f>VLOOKUP(InputData[[#This Row],[CUSTOMER NAME]],Country[#All],2,0)</f>
        <v>India</v>
      </c>
      <c r="H261" s="15" t="str">
        <f>VLOOKUP(InputData[[#This Row],[CUSTOMER NAME]],Country[#All],3,0)</f>
        <v>North</v>
      </c>
      <c r="I261" s="15" t="str">
        <f>TEXT(InputData[[#This Row],[DATE]],"mmm")</f>
        <v>Apr</v>
      </c>
      <c r="J261" s="15">
        <f>WEEKNUM(InputData[[#This Row],[DATE]])</f>
        <v>16</v>
      </c>
    </row>
    <row r="262" spans="1:10" x14ac:dyDescent="0.3">
      <c r="A262" s="4">
        <v>44302</v>
      </c>
      <c r="B262" s="5" t="s">
        <v>89</v>
      </c>
      <c r="C262" s="6" t="s">
        <v>18</v>
      </c>
      <c r="D262" s="7">
        <v>49.21</v>
      </c>
      <c r="E262" s="3">
        <v>15</v>
      </c>
      <c r="F262" s="13">
        <f>InputData[[#This Row],[UNIT PRICE ($)]]*InputData[[#This Row],[QUANTITY]]</f>
        <v>738.15</v>
      </c>
      <c r="G262" s="13" t="str">
        <f>VLOOKUP(InputData[[#This Row],[CUSTOMER NAME]],Country[#All],2,0)</f>
        <v>Mexico</v>
      </c>
      <c r="H262" s="15" t="str">
        <f>VLOOKUP(InputData[[#This Row],[CUSTOMER NAME]],Country[#All],3,0)</f>
        <v>Export</v>
      </c>
      <c r="I262" s="15" t="str">
        <f>TEXT(InputData[[#This Row],[DATE]],"mmm")</f>
        <v>Apr</v>
      </c>
      <c r="J262" s="15">
        <f>WEEKNUM(InputData[[#This Row],[DATE]])</f>
        <v>16</v>
      </c>
    </row>
    <row r="263" spans="1:10" x14ac:dyDescent="0.3">
      <c r="A263" s="4">
        <v>44303</v>
      </c>
      <c r="B263" s="5" t="s">
        <v>75</v>
      </c>
      <c r="C263" s="6" t="s">
        <v>9</v>
      </c>
      <c r="D263" s="7">
        <v>7.8599999999999994</v>
      </c>
      <c r="E263" s="3">
        <v>19</v>
      </c>
      <c r="F263" s="13">
        <f>InputData[[#This Row],[UNIT PRICE ($)]]*InputData[[#This Row],[QUANTITY]]</f>
        <v>149.33999999999997</v>
      </c>
      <c r="G263" s="13" t="str">
        <f>VLOOKUP(InputData[[#This Row],[CUSTOMER NAME]],Country[#All],2,0)</f>
        <v>Russia</v>
      </c>
      <c r="H263" s="15" t="str">
        <f>VLOOKUP(InputData[[#This Row],[CUSTOMER NAME]],Country[#All],3,0)</f>
        <v>Export</v>
      </c>
      <c r="I263" s="15" t="str">
        <f>TEXT(InputData[[#This Row],[DATE]],"mmm")</f>
        <v>Apr</v>
      </c>
      <c r="J263" s="15">
        <f>WEEKNUM(InputData[[#This Row],[DATE]])</f>
        <v>16</v>
      </c>
    </row>
    <row r="264" spans="1:10" x14ac:dyDescent="0.3">
      <c r="A264" s="4">
        <v>44304</v>
      </c>
      <c r="B264" s="5" t="s">
        <v>110</v>
      </c>
      <c r="C264" s="6" t="s">
        <v>41</v>
      </c>
      <c r="D264" s="7">
        <v>173.88</v>
      </c>
      <c r="E264" s="3">
        <v>9</v>
      </c>
      <c r="F264" s="13">
        <f>InputData[[#This Row],[UNIT PRICE ($)]]*InputData[[#This Row],[QUANTITY]]</f>
        <v>1564.92</v>
      </c>
      <c r="G264" s="13" t="str">
        <f>VLOOKUP(InputData[[#This Row],[CUSTOMER NAME]],Country[#All],2,0)</f>
        <v>India</v>
      </c>
      <c r="H264" s="15" t="str">
        <f>VLOOKUP(InputData[[#This Row],[CUSTOMER NAME]],Country[#All],3,0)</f>
        <v>Western</v>
      </c>
      <c r="I264" s="15" t="str">
        <f>TEXT(InputData[[#This Row],[DATE]],"mmm")</f>
        <v>Apr</v>
      </c>
      <c r="J264" s="15">
        <f>WEEKNUM(InputData[[#This Row],[DATE]])</f>
        <v>17</v>
      </c>
    </row>
    <row r="265" spans="1:10" x14ac:dyDescent="0.3">
      <c r="A265" s="4">
        <v>44304</v>
      </c>
      <c r="B265" s="5" t="s">
        <v>74</v>
      </c>
      <c r="C265" s="6" t="s">
        <v>19</v>
      </c>
      <c r="D265" s="7">
        <v>210</v>
      </c>
      <c r="E265" s="3">
        <v>13</v>
      </c>
      <c r="F265" s="13">
        <f>InputData[[#This Row],[UNIT PRICE ($)]]*InputData[[#This Row],[QUANTITY]]</f>
        <v>2730</v>
      </c>
      <c r="G265" s="13" t="str">
        <f>VLOOKUP(InputData[[#This Row],[CUSTOMER NAME]],Country[#All],2,0)</f>
        <v>Brazil</v>
      </c>
      <c r="H265" s="15" t="str">
        <f>VLOOKUP(InputData[[#This Row],[CUSTOMER NAME]],Country[#All],3,0)</f>
        <v>Export</v>
      </c>
      <c r="I265" s="15" t="str">
        <f>TEXT(InputData[[#This Row],[DATE]],"mmm")</f>
        <v>Apr</v>
      </c>
      <c r="J265" s="15">
        <f>WEEKNUM(InputData[[#This Row],[DATE]])</f>
        <v>17</v>
      </c>
    </row>
    <row r="266" spans="1:10" x14ac:dyDescent="0.3">
      <c r="A266" s="4">
        <v>44304</v>
      </c>
      <c r="B266" s="5" t="s">
        <v>87</v>
      </c>
      <c r="C266" s="6" t="s">
        <v>11</v>
      </c>
      <c r="D266" s="7">
        <v>48.4</v>
      </c>
      <c r="E266" s="3">
        <v>2</v>
      </c>
      <c r="F266" s="13">
        <f>InputData[[#This Row],[UNIT PRICE ($)]]*InputData[[#This Row],[QUANTITY]]</f>
        <v>96.8</v>
      </c>
      <c r="G266" s="13" t="str">
        <f>VLOOKUP(InputData[[#This Row],[CUSTOMER NAME]],Country[#All],2,0)</f>
        <v>France</v>
      </c>
      <c r="H266" s="15" t="str">
        <f>VLOOKUP(InputData[[#This Row],[CUSTOMER NAME]],Country[#All],3,0)</f>
        <v>Export</v>
      </c>
      <c r="I266" s="15" t="str">
        <f>TEXT(InputData[[#This Row],[DATE]],"mmm")</f>
        <v>Apr</v>
      </c>
      <c r="J266" s="15">
        <f>WEEKNUM(InputData[[#This Row],[DATE]])</f>
        <v>17</v>
      </c>
    </row>
    <row r="267" spans="1:10" x14ac:dyDescent="0.3">
      <c r="A267" s="4">
        <v>44304</v>
      </c>
      <c r="B267" s="5" t="s">
        <v>88</v>
      </c>
      <c r="C267" s="6" t="s">
        <v>38</v>
      </c>
      <c r="D267" s="7">
        <v>79.92</v>
      </c>
      <c r="E267" s="3">
        <v>9</v>
      </c>
      <c r="F267" s="13">
        <f>InputData[[#This Row],[UNIT PRICE ($)]]*InputData[[#This Row],[QUANTITY]]</f>
        <v>719.28</v>
      </c>
      <c r="G267" s="13" t="str">
        <f>VLOOKUP(InputData[[#This Row],[CUSTOMER NAME]],Country[#All],2,0)</f>
        <v>India</v>
      </c>
      <c r="H267" s="15" t="str">
        <f>VLOOKUP(InputData[[#This Row],[CUSTOMER NAME]],Country[#All],3,0)</f>
        <v>South</v>
      </c>
      <c r="I267" s="15" t="str">
        <f>TEXT(InputData[[#This Row],[DATE]],"mmm")</f>
        <v>Apr</v>
      </c>
      <c r="J267" s="15">
        <f>WEEKNUM(InputData[[#This Row],[DATE]])</f>
        <v>17</v>
      </c>
    </row>
    <row r="268" spans="1:10" x14ac:dyDescent="0.3">
      <c r="A268" s="4">
        <v>44305</v>
      </c>
      <c r="B268" s="5" t="s">
        <v>87</v>
      </c>
      <c r="C268" s="6" t="s">
        <v>11</v>
      </c>
      <c r="D268" s="7">
        <v>48.4</v>
      </c>
      <c r="E268" s="3">
        <v>17</v>
      </c>
      <c r="F268" s="13">
        <f>InputData[[#This Row],[UNIT PRICE ($)]]*InputData[[#This Row],[QUANTITY]]</f>
        <v>822.8</v>
      </c>
      <c r="G268" s="13" t="str">
        <f>VLOOKUP(InputData[[#This Row],[CUSTOMER NAME]],Country[#All],2,0)</f>
        <v>France</v>
      </c>
      <c r="H268" s="15" t="str">
        <f>VLOOKUP(InputData[[#This Row],[CUSTOMER NAME]],Country[#All],3,0)</f>
        <v>Export</v>
      </c>
      <c r="I268" s="15" t="str">
        <f>TEXT(InputData[[#This Row],[DATE]],"mmm")</f>
        <v>Apr</v>
      </c>
      <c r="J268" s="15">
        <f>WEEKNUM(InputData[[#This Row],[DATE]])</f>
        <v>17</v>
      </c>
    </row>
    <row r="269" spans="1:10" x14ac:dyDescent="0.3">
      <c r="A269" s="4">
        <v>44306</v>
      </c>
      <c r="B269" s="5" t="s">
        <v>110</v>
      </c>
      <c r="C269" s="6" t="s">
        <v>18</v>
      </c>
      <c r="D269" s="7">
        <v>49.21</v>
      </c>
      <c r="E269" s="3">
        <v>2</v>
      </c>
      <c r="F269" s="13">
        <f>InputData[[#This Row],[UNIT PRICE ($)]]*InputData[[#This Row],[QUANTITY]]</f>
        <v>98.42</v>
      </c>
      <c r="G269" s="13" t="str">
        <f>VLOOKUP(InputData[[#This Row],[CUSTOMER NAME]],Country[#All],2,0)</f>
        <v>India</v>
      </c>
      <c r="H269" s="15" t="str">
        <f>VLOOKUP(InputData[[#This Row],[CUSTOMER NAME]],Country[#All],3,0)</f>
        <v>Western</v>
      </c>
      <c r="I269" s="15" t="str">
        <f>TEXT(InputData[[#This Row],[DATE]],"mmm")</f>
        <v>Apr</v>
      </c>
      <c r="J269" s="15">
        <f>WEEKNUM(InputData[[#This Row],[DATE]])</f>
        <v>17</v>
      </c>
    </row>
    <row r="270" spans="1:10" x14ac:dyDescent="0.3">
      <c r="A270" s="4">
        <v>44306</v>
      </c>
      <c r="B270" s="5" t="s">
        <v>77</v>
      </c>
      <c r="C270" s="6" t="s">
        <v>12</v>
      </c>
      <c r="D270" s="7">
        <v>94.17</v>
      </c>
      <c r="E270" s="3">
        <v>4</v>
      </c>
      <c r="F270" s="13">
        <f>InputData[[#This Row],[UNIT PRICE ($)]]*InputData[[#This Row],[QUANTITY]]</f>
        <v>376.68</v>
      </c>
      <c r="G270" s="13" t="str">
        <f>VLOOKUP(InputData[[#This Row],[CUSTOMER NAME]],Country[#All],2,0)</f>
        <v>India</v>
      </c>
      <c r="H270" s="15" t="str">
        <f>VLOOKUP(InputData[[#This Row],[CUSTOMER NAME]],Country[#All],3,0)</f>
        <v>Western</v>
      </c>
      <c r="I270" s="15" t="str">
        <f>TEXT(InputData[[#This Row],[DATE]],"mmm")</f>
        <v>Apr</v>
      </c>
      <c r="J270" s="15">
        <f>WEEKNUM(InputData[[#This Row],[DATE]])</f>
        <v>17</v>
      </c>
    </row>
    <row r="271" spans="1:10" x14ac:dyDescent="0.3">
      <c r="A271" s="4">
        <v>44307</v>
      </c>
      <c r="B271" s="5" t="s">
        <v>82</v>
      </c>
      <c r="C271" s="6" t="s">
        <v>30</v>
      </c>
      <c r="D271" s="7">
        <v>201.28</v>
      </c>
      <c r="E271" s="3">
        <v>2</v>
      </c>
      <c r="F271" s="13">
        <f>InputData[[#This Row],[UNIT PRICE ($)]]*InputData[[#This Row],[QUANTITY]]</f>
        <v>402.56</v>
      </c>
      <c r="G271" s="13" t="str">
        <f>VLOOKUP(InputData[[#This Row],[CUSTOMER NAME]],Country[#All],2,0)</f>
        <v>India</v>
      </c>
      <c r="H271" s="15" t="str">
        <f>VLOOKUP(InputData[[#This Row],[CUSTOMER NAME]],Country[#All],3,0)</f>
        <v>Western</v>
      </c>
      <c r="I271" s="15" t="str">
        <f>TEXT(InputData[[#This Row],[DATE]],"mmm")</f>
        <v>Apr</v>
      </c>
      <c r="J271" s="15">
        <f>WEEKNUM(InputData[[#This Row],[DATE]])</f>
        <v>17</v>
      </c>
    </row>
    <row r="272" spans="1:10" x14ac:dyDescent="0.3">
      <c r="A272" s="4">
        <v>44307</v>
      </c>
      <c r="B272" s="5" t="s">
        <v>83</v>
      </c>
      <c r="C272" s="6" t="s">
        <v>26</v>
      </c>
      <c r="D272" s="7">
        <v>24.66</v>
      </c>
      <c r="E272" s="3">
        <v>14</v>
      </c>
      <c r="F272" s="13">
        <f>InputData[[#This Row],[UNIT PRICE ($)]]*InputData[[#This Row],[QUANTITY]]</f>
        <v>345.24</v>
      </c>
      <c r="G272" s="13" t="str">
        <f>VLOOKUP(InputData[[#This Row],[CUSTOMER NAME]],Country[#All],2,0)</f>
        <v>India</v>
      </c>
      <c r="H272" s="15" t="str">
        <f>VLOOKUP(InputData[[#This Row],[CUSTOMER NAME]],Country[#All],3,0)</f>
        <v>North</v>
      </c>
      <c r="I272" s="15" t="str">
        <f>TEXT(InputData[[#This Row],[DATE]],"mmm")</f>
        <v>Apr</v>
      </c>
      <c r="J272" s="15">
        <f>WEEKNUM(InputData[[#This Row],[DATE]])</f>
        <v>17</v>
      </c>
    </row>
    <row r="273" spans="1:10" x14ac:dyDescent="0.3">
      <c r="A273" s="4">
        <v>44308</v>
      </c>
      <c r="B273" s="5" t="s">
        <v>64</v>
      </c>
      <c r="C273" s="6" t="s">
        <v>43</v>
      </c>
      <c r="D273" s="7">
        <v>83.08</v>
      </c>
      <c r="E273" s="3">
        <v>22</v>
      </c>
      <c r="F273" s="13">
        <f>InputData[[#This Row],[UNIT PRICE ($)]]*InputData[[#This Row],[QUANTITY]]</f>
        <v>1827.76</v>
      </c>
      <c r="G273" s="13" t="str">
        <f>VLOOKUP(InputData[[#This Row],[CUSTOMER NAME]],Country[#All],2,0)</f>
        <v>India</v>
      </c>
      <c r="H273" s="15" t="str">
        <f>VLOOKUP(InputData[[#This Row],[CUSTOMER NAME]],Country[#All],3,0)</f>
        <v>Northeast</v>
      </c>
      <c r="I273" s="15" t="str">
        <f>TEXT(InputData[[#This Row],[DATE]],"mmm")</f>
        <v>Apr</v>
      </c>
      <c r="J273" s="15">
        <f>WEEKNUM(InputData[[#This Row],[DATE]])</f>
        <v>17</v>
      </c>
    </row>
    <row r="274" spans="1:10" x14ac:dyDescent="0.3">
      <c r="A274" s="4">
        <v>44308</v>
      </c>
      <c r="B274" s="5" t="s">
        <v>80</v>
      </c>
      <c r="C274" s="6" t="s">
        <v>36</v>
      </c>
      <c r="D274" s="7">
        <v>96.3</v>
      </c>
      <c r="E274" s="3">
        <v>36</v>
      </c>
      <c r="F274" s="13">
        <f>InputData[[#This Row],[UNIT PRICE ($)]]*InputData[[#This Row],[QUANTITY]]</f>
        <v>3466.7999999999997</v>
      </c>
      <c r="G274" s="13" t="str">
        <f>VLOOKUP(InputData[[#This Row],[CUSTOMER NAME]],Country[#All],2,0)</f>
        <v>South Africa</v>
      </c>
      <c r="H274" s="15" t="str">
        <f>VLOOKUP(InputData[[#This Row],[CUSTOMER NAME]],Country[#All],3,0)</f>
        <v>Export</v>
      </c>
      <c r="I274" s="15" t="str">
        <f>TEXT(InputData[[#This Row],[DATE]],"mmm")</f>
        <v>Apr</v>
      </c>
      <c r="J274" s="15">
        <f>WEEKNUM(InputData[[#This Row],[DATE]])</f>
        <v>17</v>
      </c>
    </row>
    <row r="275" spans="1:10" x14ac:dyDescent="0.3">
      <c r="A275" s="4">
        <v>44309</v>
      </c>
      <c r="B275" s="5" t="s">
        <v>62</v>
      </c>
      <c r="C275" s="6" t="s">
        <v>28</v>
      </c>
      <c r="D275" s="7">
        <v>41.81</v>
      </c>
      <c r="E275" s="3">
        <v>10</v>
      </c>
      <c r="F275" s="13">
        <f>InputData[[#This Row],[UNIT PRICE ($)]]*InputData[[#This Row],[QUANTITY]]</f>
        <v>418.1</v>
      </c>
      <c r="G275" s="13" t="str">
        <f>VLOOKUP(InputData[[#This Row],[CUSTOMER NAME]],Country[#All],2,0)</f>
        <v>India</v>
      </c>
      <c r="H275" s="15" t="str">
        <f>VLOOKUP(InputData[[#This Row],[CUSTOMER NAME]],Country[#All],3,0)</f>
        <v>Northeast</v>
      </c>
      <c r="I275" s="15" t="str">
        <f>TEXT(InputData[[#This Row],[DATE]],"mmm")</f>
        <v>Apr</v>
      </c>
      <c r="J275" s="15">
        <f>WEEKNUM(InputData[[#This Row],[DATE]])</f>
        <v>17</v>
      </c>
    </row>
    <row r="276" spans="1:10" x14ac:dyDescent="0.3">
      <c r="A276" s="4">
        <v>44309</v>
      </c>
      <c r="B276" s="5" t="s">
        <v>80</v>
      </c>
      <c r="C276" s="6" t="s">
        <v>44</v>
      </c>
      <c r="D276" s="7">
        <v>82.08</v>
      </c>
      <c r="E276" s="3">
        <v>15</v>
      </c>
      <c r="F276" s="13">
        <f>InputData[[#This Row],[UNIT PRICE ($)]]*InputData[[#This Row],[QUANTITY]]</f>
        <v>1231.2</v>
      </c>
      <c r="G276" s="13" t="str">
        <f>VLOOKUP(InputData[[#This Row],[CUSTOMER NAME]],Country[#All],2,0)</f>
        <v>South Africa</v>
      </c>
      <c r="H276" s="15" t="str">
        <f>VLOOKUP(InputData[[#This Row],[CUSTOMER NAME]],Country[#All],3,0)</f>
        <v>Export</v>
      </c>
      <c r="I276" s="15" t="str">
        <f>TEXT(InputData[[#This Row],[DATE]],"mmm")</f>
        <v>Apr</v>
      </c>
      <c r="J276" s="15">
        <f>WEEKNUM(InputData[[#This Row],[DATE]])</f>
        <v>17</v>
      </c>
    </row>
    <row r="277" spans="1:10" x14ac:dyDescent="0.3">
      <c r="A277" s="4">
        <v>44309</v>
      </c>
      <c r="B277" s="5" t="s">
        <v>88</v>
      </c>
      <c r="C277" s="6" t="s">
        <v>42</v>
      </c>
      <c r="D277" s="7">
        <v>162</v>
      </c>
      <c r="E277" s="3">
        <v>6</v>
      </c>
      <c r="F277" s="13">
        <f>InputData[[#This Row],[UNIT PRICE ($)]]*InputData[[#This Row],[QUANTITY]]</f>
        <v>972</v>
      </c>
      <c r="G277" s="13" t="str">
        <f>VLOOKUP(InputData[[#This Row],[CUSTOMER NAME]],Country[#All],2,0)</f>
        <v>India</v>
      </c>
      <c r="H277" s="15" t="str">
        <f>VLOOKUP(InputData[[#This Row],[CUSTOMER NAME]],Country[#All],3,0)</f>
        <v>South</v>
      </c>
      <c r="I277" s="15" t="str">
        <f>TEXT(InputData[[#This Row],[DATE]],"mmm")</f>
        <v>Apr</v>
      </c>
      <c r="J277" s="15">
        <f>WEEKNUM(InputData[[#This Row],[DATE]])</f>
        <v>17</v>
      </c>
    </row>
    <row r="278" spans="1:10" x14ac:dyDescent="0.3">
      <c r="A278" s="4">
        <v>44310</v>
      </c>
      <c r="B278" s="5" t="s">
        <v>62</v>
      </c>
      <c r="C278" s="6" t="s">
        <v>34</v>
      </c>
      <c r="D278" s="7">
        <v>58.3</v>
      </c>
      <c r="E278" s="3">
        <v>4</v>
      </c>
      <c r="F278" s="13">
        <f>InputData[[#This Row],[UNIT PRICE ($)]]*InputData[[#This Row],[QUANTITY]]</f>
        <v>233.2</v>
      </c>
      <c r="G278" s="13" t="str">
        <f>VLOOKUP(InputData[[#This Row],[CUSTOMER NAME]],Country[#All],2,0)</f>
        <v>India</v>
      </c>
      <c r="H278" s="15" t="str">
        <f>VLOOKUP(InputData[[#This Row],[CUSTOMER NAME]],Country[#All],3,0)</f>
        <v>Northeast</v>
      </c>
      <c r="I278" s="15" t="str">
        <f>TEXT(InputData[[#This Row],[DATE]],"mmm")</f>
        <v>Apr</v>
      </c>
      <c r="J278" s="15">
        <f>WEEKNUM(InputData[[#This Row],[DATE]])</f>
        <v>17</v>
      </c>
    </row>
    <row r="279" spans="1:10" x14ac:dyDescent="0.3">
      <c r="A279" s="4">
        <v>44310</v>
      </c>
      <c r="B279" s="5" t="s">
        <v>70</v>
      </c>
      <c r="C279" s="6" t="s">
        <v>38</v>
      </c>
      <c r="D279" s="7">
        <v>79.92</v>
      </c>
      <c r="E279" s="3">
        <v>1</v>
      </c>
      <c r="F279" s="13">
        <f>InputData[[#This Row],[UNIT PRICE ($)]]*InputData[[#This Row],[QUANTITY]]</f>
        <v>79.92</v>
      </c>
      <c r="G279" s="13" t="str">
        <f>VLOOKUP(InputData[[#This Row],[CUSTOMER NAME]],Country[#All],2,0)</f>
        <v>Mexico</v>
      </c>
      <c r="H279" s="15" t="str">
        <f>VLOOKUP(InputData[[#This Row],[CUSTOMER NAME]],Country[#All],3,0)</f>
        <v>Export</v>
      </c>
      <c r="I279" s="15" t="str">
        <f>TEXT(InputData[[#This Row],[DATE]],"mmm")</f>
        <v>Apr</v>
      </c>
      <c r="J279" s="15">
        <f>WEEKNUM(InputData[[#This Row],[DATE]])</f>
        <v>17</v>
      </c>
    </row>
    <row r="280" spans="1:10" x14ac:dyDescent="0.3">
      <c r="A280" s="4">
        <v>44310</v>
      </c>
      <c r="B280" s="5" t="s">
        <v>87</v>
      </c>
      <c r="C280" s="6" t="s">
        <v>30</v>
      </c>
      <c r="D280" s="7">
        <v>201.28</v>
      </c>
      <c r="E280" s="3">
        <v>2</v>
      </c>
      <c r="F280" s="13">
        <f>InputData[[#This Row],[UNIT PRICE ($)]]*InputData[[#This Row],[QUANTITY]]</f>
        <v>402.56</v>
      </c>
      <c r="G280" s="13" t="str">
        <f>VLOOKUP(InputData[[#This Row],[CUSTOMER NAME]],Country[#All],2,0)</f>
        <v>France</v>
      </c>
      <c r="H280" s="15" t="str">
        <f>VLOOKUP(InputData[[#This Row],[CUSTOMER NAME]],Country[#All],3,0)</f>
        <v>Export</v>
      </c>
      <c r="I280" s="15" t="str">
        <f>TEXT(InputData[[#This Row],[DATE]],"mmm")</f>
        <v>Apr</v>
      </c>
      <c r="J280" s="15">
        <f>WEEKNUM(InputData[[#This Row],[DATE]])</f>
        <v>17</v>
      </c>
    </row>
    <row r="281" spans="1:10" x14ac:dyDescent="0.3">
      <c r="A281" s="4">
        <v>44310</v>
      </c>
      <c r="B281" s="5" t="s">
        <v>88</v>
      </c>
      <c r="C281" s="6" t="s">
        <v>21</v>
      </c>
      <c r="D281" s="7">
        <v>162.54</v>
      </c>
      <c r="E281" s="3">
        <v>39</v>
      </c>
      <c r="F281" s="13">
        <f>InputData[[#This Row],[UNIT PRICE ($)]]*InputData[[#This Row],[QUANTITY]]</f>
        <v>6339.0599999999995</v>
      </c>
      <c r="G281" s="13" t="str">
        <f>VLOOKUP(InputData[[#This Row],[CUSTOMER NAME]],Country[#All],2,0)</f>
        <v>India</v>
      </c>
      <c r="H281" s="15" t="str">
        <f>VLOOKUP(InputData[[#This Row],[CUSTOMER NAME]],Country[#All],3,0)</f>
        <v>South</v>
      </c>
      <c r="I281" s="15" t="str">
        <f>TEXT(InputData[[#This Row],[DATE]],"mmm")</f>
        <v>Apr</v>
      </c>
      <c r="J281" s="15">
        <f>WEEKNUM(InputData[[#This Row],[DATE]])</f>
        <v>17</v>
      </c>
    </row>
    <row r="282" spans="1:10" x14ac:dyDescent="0.3">
      <c r="A282" s="4">
        <v>44311</v>
      </c>
      <c r="B282" s="5" t="s">
        <v>62</v>
      </c>
      <c r="C282" s="6" t="s">
        <v>3</v>
      </c>
      <c r="D282" s="7">
        <v>80.94</v>
      </c>
      <c r="E282" s="3">
        <v>8</v>
      </c>
      <c r="F282" s="13">
        <f>InputData[[#This Row],[UNIT PRICE ($)]]*InputData[[#This Row],[QUANTITY]]</f>
        <v>647.52</v>
      </c>
      <c r="G282" s="13" t="str">
        <f>VLOOKUP(InputData[[#This Row],[CUSTOMER NAME]],Country[#All],2,0)</f>
        <v>India</v>
      </c>
      <c r="H282" s="15" t="str">
        <f>VLOOKUP(InputData[[#This Row],[CUSTOMER NAME]],Country[#All],3,0)</f>
        <v>Northeast</v>
      </c>
      <c r="I282" s="15" t="str">
        <f>TEXT(InputData[[#This Row],[DATE]],"mmm")</f>
        <v>Apr</v>
      </c>
      <c r="J282" s="15">
        <f>WEEKNUM(InputData[[#This Row],[DATE]])</f>
        <v>18</v>
      </c>
    </row>
    <row r="283" spans="1:10" x14ac:dyDescent="0.3">
      <c r="A283" s="4">
        <v>44311</v>
      </c>
      <c r="B283" s="5" t="s">
        <v>82</v>
      </c>
      <c r="C283" s="6" t="s">
        <v>4</v>
      </c>
      <c r="D283" s="7">
        <v>48.84</v>
      </c>
      <c r="E283" s="3">
        <v>9</v>
      </c>
      <c r="F283" s="13">
        <f>InputData[[#This Row],[UNIT PRICE ($)]]*InputData[[#This Row],[QUANTITY]]</f>
        <v>439.56000000000006</v>
      </c>
      <c r="G283" s="13" t="str">
        <f>VLOOKUP(InputData[[#This Row],[CUSTOMER NAME]],Country[#All],2,0)</f>
        <v>India</v>
      </c>
      <c r="H283" s="15" t="str">
        <f>VLOOKUP(InputData[[#This Row],[CUSTOMER NAME]],Country[#All],3,0)</f>
        <v>Western</v>
      </c>
      <c r="I283" s="15" t="str">
        <f>TEXT(InputData[[#This Row],[DATE]],"mmm")</f>
        <v>Apr</v>
      </c>
      <c r="J283" s="15">
        <f>WEEKNUM(InputData[[#This Row],[DATE]])</f>
        <v>18</v>
      </c>
    </row>
    <row r="284" spans="1:10" x14ac:dyDescent="0.3">
      <c r="A284" s="4">
        <v>44312</v>
      </c>
      <c r="B284" s="5" t="s">
        <v>73</v>
      </c>
      <c r="C284" s="6" t="s">
        <v>37</v>
      </c>
      <c r="D284" s="7">
        <v>85.76</v>
      </c>
      <c r="E284" s="3">
        <v>3</v>
      </c>
      <c r="F284" s="13">
        <f>InputData[[#This Row],[UNIT PRICE ($)]]*InputData[[#This Row],[QUANTITY]]</f>
        <v>257.28000000000003</v>
      </c>
      <c r="G284" s="13" t="str">
        <f>VLOOKUP(InputData[[#This Row],[CUSTOMER NAME]],Country[#All],2,0)</f>
        <v>India</v>
      </c>
      <c r="H284" s="15" t="str">
        <f>VLOOKUP(InputData[[#This Row],[CUSTOMER NAME]],Country[#All],3,0)</f>
        <v>East</v>
      </c>
      <c r="I284" s="15" t="str">
        <f>TEXT(InputData[[#This Row],[DATE]],"mmm")</f>
        <v>Apr</v>
      </c>
      <c r="J284" s="15">
        <f>WEEKNUM(InputData[[#This Row],[DATE]])</f>
        <v>18</v>
      </c>
    </row>
    <row r="285" spans="1:10" x14ac:dyDescent="0.3">
      <c r="A285" s="4">
        <v>44312</v>
      </c>
      <c r="B285" s="5" t="s">
        <v>85</v>
      </c>
      <c r="C285" s="6" t="s">
        <v>27</v>
      </c>
      <c r="D285" s="7">
        <v>57.120000000000005</v>
      </c>
      <c r="E285" s="3">
        <v>2</v>
      </c>
      <c r="F285" s="13">
        <f>InputData[[#This Row],[UNIT PRICE ($)]]*InputData[[#This Row],[QUANTITY]]</f>
        <v>114.24000000000001</v>
      </c>
      <c r="G285" s="13" t="str">
        <f>VLOOKUP(InputData[[#This Row],[CUSTOMER NAME]],Country[#All],2,0)</f>
        <v>India</v>
      </c>
      <c r="H285" s="15" t="str">
        <f>VLOOKUP(InputData[[#This Row],[CUSTOMER NAME]],Country[#All],3,0)</f>
        <v>Northeast</v>
      </c>
      <c r="I285" s="15" t="str">
        <f>TEXT(InputData[[#This Row],[DATE]],"mmm")</f>
        <v>Apr</v>
      </c>
      <c r="J285" s="15">
        <f>WEEKNUM(InputData[[#This Row],[DATE]])</f>
        <v>18</v>
      </c>
    </row>
    <row r="286" spans="1:10" x14ac:dyDescent="0.3">
      <c r="A286" s="4">
        <v>44314</v>
      </c>
      <c r="B286" s="5" t="s">
        <v>61</v>
      </c>
      <c r="C286" s="6" t="s">
        <v>14</v>
      </c>
      <c r="D286" s="7">
        <v>146.72</v>
      </c>
      <c r="E286" s="3">
        <v>14</v>
      </c>
      <c r="F286" s="13">
        <f>InputData[[#This Row],[UNIT PRICE ($)]]*InputData[[#This Row],[QUANTITY]]</f>
        <v>2054.08</v>
      </c>
      <c r="G286" s="13" t="str">
        <f>VLOOKUP(InputData[[#This Row],[CUSTOMER NAME]],Country[#All],2,0)</f>
        <v>Bangladesh</v>
      </c>
      <c r="H286" s="15" t="str">
        <f>VLOOKUP(InputData[[#This Row],[CUSTOMER NAME]],Country[#All],3,0)</f>
        <v>Export</v>
      </c>
      <c r="I286" s="15" t="str">
        <f>TEXT(InputData[[#This Row],[DATE]],"mmm")</f>
        <v>Apr</v>
      </c>
      <c r="J286" s="15">
        <f>WEEKNUM(InputData[[#This Row],[DATE]])</f>
        <v>18</v>
      </c>
    </row>
    <row r="287" spans="1:10" x14ac:dyDescent="0.3">
      <c r="A287" s="4">
        <v>44314</v>
      </c>
      <c r="B287" s="5" t="s">
        <v>89</v>
      </c>
      <c r="C287" s="6" t="s">
        <v>20</v>
      </c>
      <c r="D287" s="7">
        <v>76.25</v>
      </c>
      <c r="E287" s="3">
        <v>30</v>
      </c>
      <c r="F287" s="13">
        <f>InputData[[#This Row],[UNIT PRICE ($)]]*InputData[[#This Row],[QUANTITY]]</f>
        <v>2287.5</v>
      </c>
      <c r="G287" s="13" t="str">
        <f>VLOOKUP(InputData[[#This Row],[CUSTOMER NAME]],Country[#All],2,0)</f>
        <v>Mexico</v>
      </c>
      <c r="H287" s="15" t="str">
        <f>VLOOKUP(InputData[[#This Row],[CUSTOMER NAME]],Country[#All],3,0)</f>
        <v>Export</v>
      </c>
      <c r="I287" s="15" t="str">
        <f>TEXT(InputData[[#This Row],[DATE]],"mmm")</f>
        <v>Apr</v>
      </c>
      <c r="J287" s="15">
        <f>WEEKNUM(InputData[[#This Row],[DATE]])</f>
        <v>18</v>
      </c>
    </row>
    <row r="288" spans="1:10" x14ac:dyDescent="0.3">
      <c r="A288" s="4">
        <v>44315</v>
      </c>
      <c r="B288" s="5" t="s">
        <v>71</v>
      </c>
      <c r="C288" s="6" t="s">
        <v>21</v>
      </c>
      <c r="D288" s="7">
        <v>162.54</v>
      </c>
      <c r="E288" s="3">
        <v>13</v>
      </c>
      <c r="F288" s="13">
        <f>InputData[[#This Row],[UNIT PRICE ($)]]*InputData[[#This Row],[QUANTITY]]</f>
        <v>2113.02</v>
      </c>
      <c r="G288" s="13" t="str">
        <f>VLOOKUP(InputData[[#This Row],[CUSTOMER NAME]],Country[#All],2,0)</f>
        <v>India</v>
      </c>
      <c r="H288" s="15" t="str">
        <f>VLOOKUP(InputData[[#This Row],[CUSTOMER NAME]],Country[#All],3,0)</f>
        <v>Central</v>
      </c>
      <c r="I288" s="15" t="str">
        <f>TEXT(InputData[[#This Row],[DATE]],"mmm")</f>
        <v>Apr</v>
      </c>
      <c r="J288" s="15">
        <f>WEEKNUM(InputData[[#This Row],[DATE]])</f>
        <v>18</v>
      </c>
    </row>
    <row r="289" spans="1:10" x14ac:dyDescent="0.3">
      <c r="A289" s="4">
        <v>44315</v>
      </c>
      <c r="B289" s="5" t="s">
        <v>88</v>
      </c>
      <c r="C289" s="6" t="s">
        <v>30</v>
      </c>
      <c r="D289" s="7">
        <v>201.28</v>
      </c>
      <c r="E289" s="3">
        <v>7</v>
      </c>
      <c r="F289" s="13">
        <f>InputData[[#This Row],[UNIT PRICE ($)]]*InputData[[#This Row],[QUANTITY]]</f>
        <v>1408.96</v>
      </c>
      <c r="G289" s="13" t="str">
        <f>VLOOKUP(InputData[[#This Row],[CUSTOMER NAME]],Country[#All],2,0)</f>
        <v>India</v>
      </c>
      <c r="H289" s="15" t="str">
        <f>VLOOKUP(InputData[[#This Row],[CUSTOMER NAME]],Country[#All],3,0)</f>
        <v>South</v>
      </c>
      <c r="I289" s="15" t="str">
        <f>TEXT(InputData[[#This Row],[DATE]],"mmm")</f>
        <v>Apr</v>
      </c>
      <c r="J289" s="15">
        <f>WEEKNUM(InputData[[#This Row],[DATE]])</f>
        <v>18</v>
      </c>
    </row>
    <row r="290" spans="1:10" x14ac:dyDescent="0.3">
      <c r="A290" s="4">
        <v>44316</v>
      </c>
      <c r="B290" s="5" t="s">
        <v>112</v>
      </c>
      <c r="C290" s="6" t="s">
        <v>16</v>
      </c>
      <c r="D290" s="7">
        <v>16.64</v>
      </c>
      <c r="E290" s="3">
        <v>13</v>
      </c>
      <c r="F290" s="13">
        <f>InputData[[#This Row],[UNIT PRICE ($)]]*InputData[[#This Row],[QUANTITY]]</f>
        <v>216.32</v>
      </c>
      <c r="G290" s="13" t="str">
        <f>VLOOKUP(InputData[[#This Row],[CUSTOMER NAME]],Country[#All],2,0)</f>
        <v>India</v>
      </c>
      <c r="H290" s="15" t="str">
        <f>VLOOKUP(InputData[[#This Row],[CUSTOMER NAME]],Country[#All],3,0)</f>
        <v>North</v>
      </c>
      <c r="I290" s="15" t="str">
        <f>TEXT(InputData[[#This Row],[DATE]],"mmm")</f>
        <v>Apr</v>
      </c>
      <c r="J290" s="15">
        <f>WEEKNUM(InputData[[#This Row],[DATE]])</f>
        <v>18</v>
      </c>
    </row>
    <row r="291" spans="1:10" x14ac:dyDescent="0.3">
      <c r="A291" s="4">
        <v>44316</v>
      </c>
      <c r="B291" s="5" t="s">
        <v>74</v>
      </c>
      <c r="C291" s="6" t="s">
        <v>29</v>
      </c>
      <c r="D291" s="7">
        <v>53.11</v>
      </c>
      <c r="E291" s="3">
        <v>1</v>
      </c>
      <c r="F291" s="13">
        <f>InputData[[#This Row],[UNIT PRICE ($)]]*InputData[[#This Row],[QUANTITY]]</f>
        <v>53.11</v>
      </c>
      <c r="G291" s="13" t="str">
        <f>VLOOKUP(InputData[[#This Row],[CUSTOMER NAME]],Country[#All],2,0)</f>
        <v>Brazil</v>
      </c>
      <c r="H291" s="15" t="str">
        <f>VLOOKUP(InputData[[#This Row],[CUSTOMER NAME]],Country[#All],3,0)</f>
        <v>Export</v>
      </c>
      <c r="I291" s="15" t="str">
        <f>TEXT(InputData[[#This Row],[DATE]],"mmm")</f>
        <v>Apr</v>
      </c>
      <c r="J291" s="15">
        <f>WEEKNUM(InputData[[#This Row],[DATE]])</f>
        <v>18</v>
      </c>
    </row>
    <row r="292" spans="1:10" x14ac:dyDescent="0.3">
      <c r="A292" s="4">
        <v>44316</v>
      </c>
      <c r="B292" s="5" t="s">
        <v>80</v>
      </c>
      <c r="C292" s="6" t="s">
        <v>27</v>
      </c>
      <c r="D292" s="7">
        <v>57.120000000000005</v>
      </c>
      <c r="E292" s="3">
        <v>8</v>
      </c>
      <c r="F292" s="13">
        <f>InputData[[#This Row],[UNIT PRICE ($)]]*InputData[[#This Row],[QUANTITY]]</f>
        <v>456.96000000000004</v>
      </c>
      <c r="G292" s="13" t="str">
        <f>VLOOKUP(InputData[[#This Row],[CUSTOMER NAME]],Country[#All],2,0)</f>
        <v>South Africa</v>
      </c>
      <c r="H292" s="15" t="str">
        <f>VLOOKUP(InputData[[#This Row],[CUSTOMER NAME]],Country[#All],3,0)</f>
        <v>Export</v>
      </c>
      <c r="I292" s="15" t="str">
        <f>TEXT(InputData[[#This Row],[DATE]],"mmm")</f>
        <v>Apr</v>
      </c>
      <c r="J292" s="15">
        <f>WEEKNUM(InputData[[#This Row],[DATE]])</f>
        <v>18</v>
      </c>
    </row>
    <row r="293" spans="1:10" x14ac:dyDescent="0.3">
      <c r="A293" s="4">
        <v>44317</v>
      </c>
      <c r="B293" s="5" t="s">
        <v>68</v>
      </c>
      <c r="C293" s="6" t="s">
        <v>31</v>
      </c>
      <c r="D293" s="7">
        <v>104.16</v>
      </c>
      <c r="E293" s="3">
        <v>2</v>
      </c>
      <c r="F293" s="13">
        <f>InputData[[#This Row],[UNIT PRICE ($)]]*InputData[[#This Row],[QUANTITY]]</f>
        <v>208.32</v>
      </c>
      <c r="G293" s="13" t="str">
        <f>VLOOKUP(InputData[[#This Row],[CUSTOMER NAME]],Country[#All],2,0)</f>
        <v>Russia</v>
      </c>
      <c r="H293" s="15" t="str">
        <f>VLOOKUP(InputData[[#This Row],[CUSTOMER NAME]],Country[#All],3,0)</f>
        <v>Export</v>
      </c>
      <c r="I293" s="15" t="str">
        <f>TEXT(InputData[[#This Row],[DATE]],"mmm")</f>
        <v>May</v>
      </c>
      <c r="J293" s="15">
        <f>WEEKNUM(InputData[[#This Row],[DATE]])</f>
        <v>18</v>
      </c>
    </row>
    <row r="294" spans="1:10" x14ac:dyDescent="0.3">
      <c r="A294" s="4">
        <v>44317</v>
      </c>
      <c r="B294" s="5" t="s">
        <v>71</v>
      </c>
      <c r="C294" s="6" t="s">
        <v>34</v>
      </c>
      <c r="D294" s="7">
        <v>58.3</v>
      </c>
      <c r="E294" s="3">
        <v>9</v>
      </c>
      <c r="F294" s="13">
        <f>InputData[[#This Row],[UNIT PRICE ($)]]*InputData[[#This Row],[QUANTITY]]</f>
        <v>524.69999999999993</v>
      </c>
      <c r="G294" s="13" t="str">
        <f>VLOOKUP(InputData[[#This Row],[CUSTOMER NAME]],Country[#All],2,0)</f>
        <v>India</v>
      </c>
      <c r="H294" s="15" t="str">
        <f>VLOOKUP(InputData[[#This Row],[CUSTOMER NAME]],Country[#All],3,0)</f>
        <v>Central</v>
      </c>
      <c r="I294" s="15" t="str">
        <f>TEXT(InputData[[#This Row],[DATE]],"mmm")</f>
        <v>May</v>
      </c>
      <c r="J294" s="15">
        <f>WEEKNUM(InputData[[#This Row],[DATE]])</f>
        <v>18</v>
      </c>
    </row>
    <row r="295" spans="1:10" x14ac:dyDescent="0.3">
      <c r="A295" s="4">
        <v>44317</v>
      </c>
      <c r="B295" s="5" t="s">
        <v>112</v>
      </c>
      <c r="C295" s="6" t="s">
        <v>33</v>
      </c>
      <c r="D295" s="7">
        <v>119.7</v>
      </c>
      <c r="E295" s="3">
        <v>6</v>
      </c>
      <c r="F295" s="13">
        <f>InputData[[#This Row],[UNIT PRICE ($)]]*InputData[[#This Row],[QUANTITY]]</f>
        <v>718.2</v>
      </c>
      <c r="G295" s="13" t="str">
        <f>VLOOKUP(InputData[[#This Row],[CUSTOMER NAME]],Country[#All],2,0)</f>
        <v>India</v>
      </c>
      <c r="H295" s="15" t="str">
        <f>VLOOKUP(InputData[[#This Row],[CUSTOMER NAME]],Country[#All],3,0)</f>
        <v>North</v>
      </c>
      <c r="I295" s="15" t="str">
        <f>TEXT(InputData[[#This Row],[DATE]],"mmm")</f>
        <v>May</v>
      </c>
      <c r="J295" s="15">
        <f>WEEKNUM(InputData[[#This Row],[DATE]])</f>
        <v>18</v>
      </c>
    </row>
    <row r="296" spans="1:10" x14ac:dyDescent="0.3">
      <c r="A296" s="4">
        <v>44317</v>
      </c>
      <c r="B296" s="5" t="s">
        <v>81</v>
      </c>
      <c r="C296" s="6" t="s">
        <v>42</v>
      </c>
      <c r="D296" s="7">
        <v>162</v>
      </c>
      <c r="E296" s="3">
        <v>1</v>
      </c>
      <c r="F296" s="13">
        <f>InputData[[#This Row],[UNIT PRICE ($)]]*InputData[[#This Row],[QUANTITY]]</f>
        <v>162</v>
      </c>
      <c r="G296" s="13" t="str">
        <f>VLOOKUP(InputData[[#This Row],[CUSTOMER NAME]],Country[#All],2,0)</f>
        <v>India</v>
      </c>
      <c r="H296" s="15" t="str">
        <f>VLOOKUP(InputData[[#This Row],[CUSTOMER NAME]],Country[#All],3,0)</f>
        <v>East</v>
      </c>
      <c r="I296" s="15" t="str">
        <f>TEXT(InputData[[#This Row],[DATE]],"mmm")</f>
        <v>May</v>
      </c>
      <c r="J296" s="15">
        <f>WEEKNUM(InputData[[#This Row],[DATE]])</f>
        <v>18</v>
      </c>
    </row>
    <row r="297" spans="1:10" x14ac:dyDescent="0.3">
      <c r="A297" s="4">
        <v>44317</v>
      </c>
      <c r="B297" s="5" t="s">
        <v>83</v>
      </c>
      <c r="C297" s="6" t="s">
        <v>18</v>
      </c>
      <c r="D297" s="7">
        <v>49.21</v>
      </c>
      <c r="E297" s="3">
        <v>3</v>
      </c>
      <c r="F297" s="13">
        <f>InputData[[#This Row],[UNIT PRICE ($)]]*InputData[[#This Row],[QUANTITY]]</f>
        <v>147.63</v>
      </c>
      <c r="G297" s="13" t="str">
        <f>VLOOKUP(InputData[[#This Row],[CUSTOMER NAME]],Country[#All],2,0)</f>
        <v>India</v>
      </c>
      <c r="H297" s="15" t="str">
        <f>VLOOKUP(InputData[[#This Row],[CUSTOMER NAME]],Country[#All],3,0)</f>
        <v>North</v>
      </c>
      <c r="I297" s="15" t="str">
        <f>TEXT(InputData[[#This Row],[DATE]],"mmm")</f>
        <v>May</v>
      </c>
      <c r="J297" s="15">
        <f>WEEKNUM(InputData[[#This Row],[DATE]])</f>
        <v>18</v>
      </c>
    </row>
    <row r="298" spans="1:10" x14ac:dyDescent="0.3">
      <c r="A298" s="4">
        <v>44318</v>
      </c>
      <c r="B298" s="5" t="s">
        <v>73</v>
      </c>
      <c r="C298" s="6" t="s">
        <v>13</v>
      </c>
      <c r="D298" s="7">
        <v>122.08</v>
      </c>
      <c r="E298" s="3">
        <v>4</v>
      </c>
      <c r="F298" s="13">
        <f>InputData[[#This Row],[UNIT PRICE ($)]]*InputData[[#This Row],[QUANTITY]]</f>
        <v>488.32</v>
      </c>
      <c r="G298" s="13" t="str">
        <f>VLOOKUP(InputData[[#This Row],[CUSTOMER NAME]],Country[#All],2,0)</f>
        <v>India</v>
      </c>
      <c r="H298" s="15" t="str">
        <f>VLOOKUP(InputData[[#This Row],[CUSTOMER NAME]],Country[#All],3,0)</f>
        <v>East</v>
      </c>
      <c r="I298" s="15" t="str">
        <f>TEXT(InputData[[#This Row],[DATE]],"mmm")</f>
        <v>May</v>
      </c>
      <c r="J298" s="15">
        <f>WEEKNUM(InputData[[#This Row],[DATE]])</f>
        <v>19</v>
      </c>
    </row>
    <row r="299" spans="1:10" x14ac:dyDescent="0.3">
      <c r="A299" s="4">
        <v>44319</v>
      </c>
      <c r="B299" s="5" t="s">
        <v>60</v>
      </c>
      <c r="C299" s="6" t="s">
        <v>34</v>
      </c>
      <c r="D299" s="7">
        <v>58.3</v>
      </c>
      <c r="E299" s="3">
        <v>3</v>
      </c>
      <c r="F299" s="13">
        <f>InputData[[#This Row],[UNIT PRICE ($)]]*InputData[[#This Row],[QUANTITY]]</f>
        <v>174.89999999999998</v>
      </c>
      <c r="G299" s="13" t="str">
        <f>VLOOKUP(InputData[[#This Row],[CUSTOMER NAME]],Country[#All],2,0)</f>
        <v>Nigeria</v>
      </c>
      <c r="H299" s="15" t="str">
        <f>VLOOKUP(InputData[[#This Row],[CUSTOMER NAME]],Country[#All],3,0)</f>
        <v>Export</v>
      </c>
      <c r="I299" s="15" t="str">
        <f>TEXT(InputData[[#This Row],[DATE]],"mmm")</f>
        <v>May</v>
      </c>
      <c r="J299" s="15">
        <f>WEEKNUM(InputData[[#This Row],[DATE]])</f>
        <v>19</v>
      </c>
    </row>
    <row r="300" spans="1:10" x14ac:dyDescent="0.3">
      <c r="A300" s="4">
        <v>44319</v>
      </c>
      <c r="B300" s="5" t="s">
        <v>86</v>
      </c>
      <c r="C300" s="6" t="s">
        <v>13</v>
      </c>
      <c r="D300" s="7">
        <v>122.08</v>
      </c>
      <c r="E300" s="3">
        <v>13</v>
      </c>
      <c r="F300" s="13">
        <f>InputData[[#This Row],[UNIT PRICE ($)]]*InputData[[#This Row],[QUANTITY]]</f>
        <v>1587.04</v>
      </c>
      <c r="G300" s="13" t="str">
        <f>VLOOKUP(InputData[[#This Row],[CUSTOMER NAME]],Country[#All],2,0)</f>
        <v>India</v>
      </c>
      <c r="H300" s="15" t="str">
        <f>VLOOKUP(InputData[[#This Row],[CUSTOMER NAME]],Country[#All],3,0)</f>
        <v>South</v>
      </c>
      <c r="I300" s="15" t="str">
        <f>TEXT(InputData[[#This Row],[DATE]],"mmm")</f>
        <v>May</v>
      </c>
      <c r="J300" s="15">
        <f>WEEKNUM(InputData[[#This Row],[DATE]])</f>
        <v>19</v>
      </c>
    </row>
    <row r="301" spans="1:10" x14ac:dyDescent="0.3">
      <c r="A301" s="4">
        <v>44320</v>
      </c>
      <c r="B301" s="5" t="s">
        <v>71</v>
      </c>
      <c r="C301" s="6" t="s">
        <v>14</v>
      </c>
      <c r="D301" s="7">
        <v>146.72</v>
      </c>
      <c r="E301" s="3">
        <v>4</v>
      </c>
      <c r="F301" s="13">
        <f>InputData[[#This Row],[UNIT PRICE ($)]]*InputData[[#This Row],[QUANTITY]]</f>
        <v>586.88</v>
      </c>
      <c r="G301" s="13" t="str">
        <f>VLOOKUP(InputData[[#This Row],[CUSTOMER NAME]],Country[#All],2,0)</f>
        <v>India</v>
      </c>
      <c r="H301" s="15" t="str">
        <f>VLOOKUP(InputData[[#This Row],[CUSTOMER NAME]],Country[#All],3,0)</f>
        <v>Central</v>
      </c>
      <c r="I301" s="15" t="str">
        <f>TEXT(InputData[[#This Row],[DATE]],"mmm")</f>
        <v>May</v>
      </c>
      <c r="J301" s="15">
        <f>WEEKNUM(InputData[[#This Row],[DATE]])</f>
        <v>19</v>
      </c>
    </row>
    <row r="302" spans="1:10" x14ac:dyDescent="0.3">
      <c r="A302" s="4">
        <v>44320</v>
      </c>
      <c r="B302" s="5" t="s">
        <v>74</v>
      </c>
      <c r="C302" s="6" t="s">
        <v>15</v>
      </c>
      <c r="D302" s="7">
        <v>15.719999999999999</v>
      </c>
      <c r="E302" s="3">
        <v>13</v>
      </c>
      <c r="F302" s="13">
        <f>InputData[[#This Row],[UNIT PRICE ($)]]*InputData[[#This Row],[QUANTITY]]</f>
        <v>204.35999999999999</v>
      </c>
      <c r="G302" s="13" t="str">
        <f>VLOOKUP(InputData[[#This Row],[CUSTOMER NAME]],Country[#All],2,0)</f>
        <v>Brazil</v>
      </c>
      <c r="H302" s="15" t="str">
        <f>VLOOKUP(InputData[[#This Row],[CUSTOMER NAME]],Country[#All],3,0)</f>
        <v>Export</v>
      </c>
      <c r="I302" s="15" t="str">
        <f>TEXT(InputData[[#This Row],[DATE]],"mmm")</f>
        <v>May</v>
      </c>
      <c r="J302" s="15">
        <f>WEEKNUM(InputData[[#This Row],[DATE]])</f>
        <v>19</v>
      </c>
    </row>
    <row r="303" spans="1:10" x14ac:dyDescent="0.3">
      <c r="A303" s="4">
        <v>44320</v>
      </c>
      <c r="B303" s="5" t="s">
        <v>86</v>
      </c>
      <c r="C303" s="6" t="s">
        <v>20</v>
      </c>
      <c r="D303" s="7">
        <v>76.25</v>
      </c>
      <c r="E303" s="3">
        <v>10</v>
      </c>
      <c r="F303" s="13">
        <f>InputData[[#This Row],[UNIT PRICE ($)]]*InputData[[#This Row],[QUANTITY]]</f>
        <v>762.5</v>
      </c>
      <c r="G303" s="13" t="str">
        <f>VLOOKUP(InputData[[#This Row],[CUSTOMER NAME]],Country[#All],2,0)</f>
        <v>India</v>
      </c>
      <c r="H303" s="15" t="str">
        <f>VLOOKUP(InputData[[#This Row],[CUSTOMER NAME]],Country[#All],3,0)</f>
        <v>South</v>
      </c>
      <c r="I303" s="15" t="str">
        <f>TEXT(InputData[[#This Row],[DATE]],"mmm")</f>
        <v>May</v>
      </c>
      <c r="J303" s="15">
        <f>WEEKNUM(InputData[[#This Row],[DATE]])</f>
        <v>19</v>
      </c>
    </row>
    <row r="304" spans="1:10" x14ac:dyDescent="0.3">
      <c r="A304" s="4">
        <v>44321</v>
      </c>
      <c r="B304" s="5" t="s">
        <v>63</v>
      </c>
      <c r="C304" s="6" t="s">
        <v>9</v>
      </c>
      <c r="D304" s="7">
        <v>7.8599999999999994</v>
      </c>
      <c r="E304" s="3">
        <v>13</v>
      </c>
      <c r="F304" s="13">
        <f>InputData[[#This Row],[UNIT PRICE ($)]]*InputData[[#This Row],[QUANTITY]]</f>
        <v>102.17999999999999</v>
      </c>
      <c r="G304" s="13" t="str">
        <f>VLOOKUP(InputData[[#This Row],[CUSTOMER NAME]],Country[#All],2,0)</f>
        <v>Saudi Arabia</v>
      </c>
      <c r="H304" s="15" t="str">
        <f>VLOOKUP(InputData[[#This Row],[CUSTOMER NAME]],Country[#All],3,0)</f>
        <v>Export</v>
      </c>
      <c r="I304" s="15" t="str">
        <f>TEXT(InputData[[#This Row],[DATE]],"mmm")</f>
        <v>May</v>
      </c>
      <c r="J304" s="15">
        <f>WEEKNUM(InputData[[#This Row],[DATE]])</f>
        <v>19</v>
      </c>
    </row>
    <row r="305" spans="1:10" x14ac:dyDescent="0.3">
      <c r="A305" s="4">
        <v>44321</v>
      </c>
      <c r="B305" s="5" t="s">
        <v>84</v>
      </c>
      <c r="C305" s="6" t="s">
        <v>32</v>
      </c>
      <c r="D305" s="7">
        <v>117.48</v>
      </c>
      <c r="E305" s="3">
        <v>22</v>
      </c>
      <c r="F305" s="13">
        <f>InputData[[#This Row],[UNIT PRICE ($)]]*InputData[[#This Row],[QUANTITY]]</f>
        <v>2584.56</v>
      </c>
      <c r="G305" s="13" t="str">
        <f>VLOOKUP(InputData[[#This Row],[CUSTOMER NAME]],Country[#All],2,0)</f>
        <v>Ethiopia</v>
      </c>
      <c r="H305" s="15" t="str">
        <f>VLOOKUP(InputData[[#This Row],[CUSTOMER NAME]],Country[#All],3,0)</f>
        <v>Export</v>
      </c>
      <c r="I305" s="15" t="str">
        <f>TEXT(InputData[[#This Row],[DATE]],"mmm")</f>
        <v>May</v>
      </c>
      <c r="J305" s="15">
        <f>WEEKNUM(InputData[[#This Row],[DATE]])</f>
        <v>19</v>
      </c>
    </row>
    <row r="306" spans="1:10" x14ac:dyDescent="0.3">
      <c r="A306" s="4">
        <v>44322</v>
      </c>
      <c r="B306" s="5" t="s">
        <v>110</v>
      </c>
      <c r="C306" s="6" t="s">
        <v>9</v>
      </c>
      <c r="D306" s="7">
        <v>7.8599999999999994</v>
      </c>
      <c r="E306" s="3">
        <v>6</v>
      </c>
      <c r="F306" s="13">
        <f>InputData[[#This Row],[UNIT PRICE ($)]]*InputData[[#This Row],[QUANTITY]]</f>
        <v>47.16</v>
      </c>
      <c r="G306" s="13" t="str">
        <f>VLOOKUP(InputData[[#This Row],[CUSTOMER NAME]],Country[#All],2,0)</f>
        <v>India</v>
      </c>
      <c r="H306" s="15" t="str">
        <f>VLOOKUP(InputData[[#This Row],[CUSTOMER NAME]],Country[#All],3,0)</f>
        <v>Western</v>
      </c>
      <c r="I306" s="15" t="str">
        <f>TEXT(InputData[[#This Row],[DATE]],"mmm")</f>
        <v>May</v>
      </c>
      <c r="J306" s="15">
        <f>WEEKNUM(InputData[[#This Row],[DATE]])</f>
        <v>19</v>
      </c>
    </row>
    <row r="307" spans="1:10" x14ac:dyDescent="0.3">
      <c r="A307" s="4">
        <v>44322</v>
      </c>
      <c r="B307" s="5" t="s">
        <v>110</v>
      </c>
      <c r="C307" s="6" t="s">
        <v>34</v>
      </c>
      <c r="D307" s="7">
        <v>58.3</v>
      </c>
      <c r="E307" s="3">
        <v>7</v>
      </c>
      <c r="F307" s="13">
        <f>InputData[[#This Row],[UNIT PRICE ($)]]*InputData[[#This Row],[QUANTITY]]</f>
        <v>408.09999999999997</v>
      </c>
      <c r="G307" s="13" t="str">
        <f>VLOOKUP(InputData[[#This Row],[CUSTOMER NAME]],Country[#All],2,0)</f>
        <v>India</v>
      </c>
      <c r="H307" s="15" t="str">
        <f>VLOOKUP(InputData[[#This Row],[CUSTOMER NAME]],Country[#All],3,0)</f>
        <v>Western</v>
      </c>
      <c r="I307" s="15" t="str">
        <f>TEXT(InputData[[#This Row],[DATE]],"mmm")</f>
        <v>May</v>
      </c>
      <c r="J307" s="15">
        <f>WEEKNUM(InputData[[#This Row],[DATE]])</f>
        <v>19</v>
      </c>
    </row>
    <row r="308" spans="1:10" x14ac:dyDescent="0.3">
      <c r="A308" s="4">
        <v>44322</v>
      </c>
      <c r="B308" s="5" t="s">
        <v>85</v>
      </c>
      <c r="C308" s="6" t="s">
        <v>8</v>
      </c>
      <c r="D308" s="7">
        <v>94.62</v>
      </c>
      <c r="E308" s="3">
        <v>15</v>
      </c>
      <c r="F308" s="13">
        <f>InputData[[#This Row],[UNIT PRICE ($)]]*InputData[[#This Row],[QUANTITY]]</f>
        <v>1419.3000000000002</v>
      </c>
      <c r="G308" s="13" t="str">
        <f>VLOOKUP(InputData[[#This Row],[CUSTOMER NAME]],Country[#All],2,0)</f>
        <v>India</v>
      </c>
      <c r="H308" s="15" t="str">
        <f>VLOOKUP(InputData[[#This Row],[CUSTOMER NAME]],Country[#All],3,0)</f>
        <v>Northeast</v>
      </c>
      <c r="I308" s="15" t="str">
        <f>TEXT(InputData[[#This Row],[DATE]],"mmm")</f>
        <v>May</v>
      </c>
      <c r="J308" s="15">
        <f>WEEKNUM(InputData[[#This Row],[DATE]])</f>
        <v>19</v>
      </c>
    </row>
    <row r="309" spans="1:10" x14ac:dyDescent="0.3">
      <c r="A309" s="4">
        <v>44323</v>
      </c>
      <c r="B309" s="5" t="s">
        <v>60</v>
      </c>
      <c r="C309" s="6" t="s">
        <v>15</v>
      </c>
      <c r="D309" s="7">
        <v>15.719999999999999</v>
      </c>
      <c r="E309" s="3">
        <v>4</v>
      </c>
      <c r="F309" s="13">
        <f>InputData[[#This Row],[UNIT PRICE ($)]]*InputData[[#This Row],[QUANTITY]]</f>
        <v>62.879999999999995</v>
      </c>
      <c r="G309" s="13" t="str">
        <f>VLOOKUP(InputData[[#This Row],[CUSTOMER NAME]],Country[#All],2,0)</f>
        <v>Nigeria</v>
      </c>
      <c r="H309" s="15" t="str">
        <f>VLOOKUP(InputData[[#This Row],[CUSTOMER NAME]],Country[#All],3,0)</f>
        <v>Export</v>
      </c>
      <c r="I309" s="15" t="str">
        <f>TEXT(InputData[[#This Row],[DATE]],"mmm")</f>
        <v>May</v>
      </c>
      <c r="J309" s="15">
        <f>WEEKNUM(InputData[[#This Row],[DATE]])</f>
        <v>19</v>
      </c>
    </row>
    <row r="310" spans="1:10" x14ac:dyDescent="0.3">
      <c r="A310" s="4">
        <v>44323</v>
      </c>
      <c r="B310" s="5" t="s">
        <v>65</v>
      </c>
      <c r="C310" s="6" t="s">
        <v>18</v>
      </c>
      <c r="D310" s="7">
        <v>49.21</v>
      </c>
      <c r="E310" s="3">
        <v>1</v>
      </c>
      <c r="F310" s="13">
        <f>InputData[[#This Row],[UNIT PRICE ($)]]*InputData[[#This Row],[QUANTITY]]</f>
        <v>49.21</v>
      </c>
      <c r="G310" s="13" t="str">
        <f>VLOOKUP(InputData[[#This Row],[CUSTOMER NAME]],Country[#All],2,0)</f>
        <v>Pakistan</v>
      </c>
      <c r="H310" s="15" t="str">
        <f>VLOOKUP(InputData[[#This Row],[CUSTOMER NAME]],Country[#All],3,0)</f>
        <v>Export</v>
      </c>
      <c r="I310" s="15" t="str">
        <f>TEXT(InputData[[#This Row],[DATE]],"mmm")</f>
        <v>May</v>
      </c>
      <c r="J310" s="15">
        <f>WEEKNUM(InputData[[#This Row],[DATE]])</f>
        <v>19</v>
      </c>
    </row>
    <row r="311" spans="1:10" x14ac:dyDescent="0.3">
      <c r="A311" s="4">
        <v>44323</v>
      </c>
      <c r="B311" s="5" t="s">
        <v>71</v>
      </c>
      <c r="C311" s="6" t="s">
        <v>27</v>
      </c>
      <c r="D311" s="7">
        <v>57.120000000000005</v>
      </c>
      <c r="E311" s="3">
        <v>1</v>
      </c>
      <c r="F311" s="13">
        <f>InputData[[#This Row],[UNIT PRICE ($)]]*InputData[[#This Row],[QUANTITY]]</f>
        <v>57.120000000000005</v>
      </c>
      <c r="G311" s="13" t="str">
        <f>VLOOKUP(InputData[[#This Row],[CUSTOMER NAME]],Country[#All],2,0)</f>
        <v>India</v>
      </c>
      <c r="H311" s="15" t="str">
        <f>VLOOKUP(InputData[[#This Row],[CUSTOMER NAME]],Country[#All],3,0)</f>
        <v>Central</v>
      </c>
      <c r="I311" s="15" t="str">
        <f>TEXT(InputData[[#This Row],[DATE]],"mmm")</f>
        <v>May</v>
      </c>
      <c r="J311" s="15">
        <f>WEEKNUM(InputData[[#This Row],[DATE]])</f>
        <v>19</v>
      </c>
    </row>
    <row r="312" spans="1:10" x14ac:dyDescent="0.3">
      <c r="A312" s="4">
        <v>44323</v>
      </c>
      <c r="B312" s="5" t="s">
        <v>80</v>
      </c>
      <c r="C312" s="6" t="s">
        <v>16</v>
      </c>
      <c r="D312" s="7">
        <v>16.64</v>
      </c>
      <c r="E312" s="3">
        <v>39</v>
      </c>
      <c r="F312" s="13">
        <f>InputData[[#This Row],[UNIT PRICE ($)]]*InputData[[#This Row],[QUANTITY]]</f>
        <v>648.96</v>
      </c>
      <c r="G312" s="13" t="str">
        <f>VLOOKUP(InputData[[#This Row],[CUSTOMER NAME]],Country[#All],2,0)</f>
        <v>South Africa</v>
      </c>
      <c r="H312" s="15" t="str">
        <f>VLOOKUP(InputData[[#This Row],[CUSTOMER NAME]],Country[#All],3,0)</f>
        <v>Export</v>
      </c>
      <c r="I312" s="15" t="str">
        <f>TEXT(InputData[[#This Row],[DATE]],"mmm")</f>
        <v>May</v>
      </c>
      <c r="J312" s="15">
        <f>WEEKNUM(InputData[[#This Row],[DATE]])</f>
        <v>19</v>
      </c>
    </row>
    <row r="313" spans="1:10" x14ac:dyDescent="0.3">
      <c r="A313" s="4">
        <v>44323</v>
      </c>
      <c r="B313" s="5" t="s">
        <v>81</v>
      </c>
      <c r="C313" s="6" t="s">
        <v>27</v>
      </c>
      <c r="D313" s="7">
        <v>57.120000000000005</v>
      </c>
      <c r="E313" s="3">
        <v>29</v>
      </c>
      <c r="F313" s="13">
        <f>InputData[[#This Row],[UNIT PRICE ($)]]*InputData[[#This Row],[QUANTITY]]</f>
        <v>1656.48</v>
      </c>
      <c r="G313" s="13" t="str">
        <f>VLOOKUP(InputData[[#This Row],[CUSTOMER NAME]],Country[#All],2,0)</f>
        <v>India</v>
      </c>
      <c r="H313" s="15" t="str">
        <f>VLOOKUP(InputData[[#This Row],[CUSTOMER NAME]],Country[#All],3,0)</f>
        <v>East</v>
      </c>
      <c r="I313" s="15" t="str">
        <f>TEXT(InputData[[#This Row],[DATE]],"mmm")</f>
        <v>May</v>
      </c>
      <c r="J313" s="15">
        <f>WEEKNUM(InputData[[#This Row],[DATE]])</f>
        <v>19</v>
      </c>
    </row>
    <row r="314" spans="1:10" x14ac:dyDescent="0.3">
      <c r="A314" s="4">
        <v>44324</v>
      </c>
      <c r="B314" s="5" t="s">
        <v>110</v>
      </c>
      <c r="C314" s="6" t="s">
        <v>11</v>
      </c>
      <c r="D314" s="7">
        <v>48.4</v>
      </c>
      <c r="E314" s="3">
        <v>19</v>
      </c>
      <c r="F314" s="13">
        <f>InputData[[#This Row],[UNIT PRICE ($)]]*InputData[[#This Row],[QUANTITY]]</f>
        <v>919.6</v>
      </c>
      <c r="G314" s="13" t="str">
        <f>VLOOKUP(InputData[[#This Row],[CUSTOMER NAME]],Country[#All],2,0)</f>
        <v>India</v>
      </c>
      <c r="H314" s="15" t="str">
        <f>VLOOKUP(InputData[[#This Row],[CUSTOMER NAME]],Country[#All],3,0)</f>
        <v>Western</v>
      </c>
      <c r="I314" s="15" t="str">
        <f>TEXT(InputData[[#This Row],[DATE]],"mmm")</f>
        <v>May</v>
      </c>
      <c r="J314" s="15">
        <f>WEEKNUM(InputData[[#This Row],[DATE]])</f>
        <v>19</v>
      </c>
    </row>
    <row r="315" spans="1:10" x14ac:dyDescent="0.3">
      <c r="A315" s="4">
        <v>44324</v>
      </c>
      <c r="B315" s="5" t="s">
        <v>83</v>
      </c>
      <c r="C315" s="6" t="s">
        <v>22</v>
      </c>
      <c r="D315" s="7">
        <v>141.57</v>
      </c>
      <c r="E315" s="3">
        <v>7</v>
      </c>
      <c r="F315" s="13">
        <f>InputData[[#This Row],[UNIT PRICE ($)]]*InputData[[#This Row],[QUANTITY]]</f>
        <v>990.99</v>
      </c>
      <c r="G315" s="13" t="str">
        <f>VLOOKUP(InputData[[#This Row],[CUSTOMER NAME]],Country[#All],2,0)</f>
        <v>India</v>
      </c>
      <c r="H315" s="15" t="str">
        <f>VLOOKUP(InputData[[#This Row],[CUSTOMER NAME]],Country[#All],3,0)</f>
        <v>North</v>
      </c>
      <c r="I315" s="15" t="str">
        <f>TEXT(InputData[[#This Row],[DATE]],"mmm")</f>
        <v>May</v>
      </c>
      <c r="J315" s="15">
        <f>WEEKNUM(InputData[[#This Row],[DATE]])</f>
        <v>19</v>
      </c>
    </row>
    <row r="316" spans="1:10" x14ac:dyDescent="0.3">
      <c r="A316" s="4">
        <v>44325</v>
      </c>
      <c r="B316" s="5" t="s">
        <v>60</v>
      </c>
      <c r="C316" s="6" t="s">
        <v>28</v>
      </c>
      <c r="D316" s="7">
        <v>41.81</v>
      </c>
      <c r="E316" s="3">
        <v>8</v>
      </c>
      <c r="F316" s="13">
        <f>InputData[[#This Row],[UNIT PRICE ($)]]*InputData[[#This Row],[QUANTITY]]</f>
        <v>334.48</v>
      </c>
      <c r="G316" s="13" t="str">
        <f>VLOOKUP(InputData[[#This Row],[CUSTOMER NAME]],Country[#All],2,0)</f>
        <v>Nigeria</v>
      </c>
      <c r="H316" s="15" t="str">
        <f>VLOOKUP(InputData[[#This Row],[CUSTOMER NAME]],Country[#All],3,0)</f>
        <v>Export</v>
      </c>
      <c r="I316" s="15" t="str">
        <f>TEXT(InputData[[#This Row],[DATE]],"mmm")</f>
        <v>May</v>
      </c>
      <c r="J316" s="15">
        <f>WEEKNUM(InputData[[#This Row],[DATE]])</f>
        <v>20</v>
      </c>
    </row>
    <row r="317" spans="1:10" x14ac:dyDescent="0.3">
      <c r="A317" s="4">
        <v>44325</v>
      </c>
      <c r="B317" s="5" t="s">
        <v>70</v>
      </c>
      <c r="C317" s="6" t="s">
        <v>16</v>
      </c>
      <c r="D317" s="7">
        <v>16.64</v>
      </c>
      <c r="E317" s="3">
        <v>6</v>
      </c>
      <c r="F317" s="13">
        <f>InputData[[#This Row],[UNIT PRICE ($)]]*InputData[[#This Row],[QUANTITY]]</f>
        <v>99.84</v>
      </c>
      <c r="G317" s="13" t="str">
        <f>VLOOKUP(InputData[[#This Row],[CUSTOMER NAME]],Country[#All],2,0)</f>
        <v>Mexico</v>
      </c>
      <c r="H317" s="15" t="str">
        <f>VLOOKUP(InputData[[#This Row],[CUSTOMER NAME]],Country[#All],3,0)</f>
        <v>Export</v>
      </c>
      <c r="I317" s="15" t="str">
        <f>TEXT(InputData[[#This Row],[DATE]],"mmm")</f>
        <v>May</v>
      </c>
      <c r="J317" s="15">
        <f>WEEKNUM(InputData[[#This Row],[DATE]])</f>
        <v>20</v>
      </c>
    </row>
    <row r="318" spans="1:10" x14ac:dyDescent="0.3">
      <c r="A318" s="4">
        <v>44325</v>
      </c>
      <c r="B318" s="5" t="s">
        <v>71</v>
      </c>
      <c r="C318" s="6" t="s">
        <v>17</v>
      </c>
      <c r="D318" s="7">
        <v>156.78</v>
      </c>
      <c r="E318" s="3">
        <v>12</v>
      </c>
      <c r="F318" s="13">
        <f>InputData[[#This Row],[UNIT PRICE ($)]]*InputData[[#This Row],[QUANTITY]]</f>
        <v>1881.3600000000001</v>
      </c>
      <c r="G318" s="13" t="str">
        <f>VLOOKUP(InputData[[#This Row],[CUSTOMER NAME]],Country[#All],2,0)</f>
        <v>India</v>
      </c>
      <c r="H318" s="15" t="str">
        <f>VLOOKUP(InputData[[#This Row],[CUSTOMER NAME]],Country[#All],3,0)</f>
        <v>Central</v>
      </c>
      <c r="I318" s="15" t="str">
        <f>TEXT(InputData[[#This Row],[DATE]],"mmm")</f>
        <v>May</v>
      </c>
      <c r="J318" s="15">
        <f>WEEKNUM(InputData[[#This Row],[DATE]])</f>
        <v>20</v>
      </c>
    </row>
    <row r="319" spans="1:10" x14ac:dyDescent="0.3">
      <c r="A319" s="4">
        <v>44325</v>
      </c>
      <c r="B319" s="5" t="s">
        <v>82</v>
      </c>
      <c r="C319" s="6" t="s">
        <v>24</v>
      </c>
      <c r="D319" s="7">
        <v>156.96</v>
      </c>
      <c r="E319" s="3">
        <v>37</v>
      </c>
      <c r="F319" s="13">
        <f>InputData[[#This Row],[UNIT PRICE ($)]]*InputData[[#This Row],[QUANTITY]]</f>
        <v>5807.52</v>
      </c>
      <c r="G319" s="13" t="str">
        <f>VLOOKUP(InputData[[#This Row],[CUSTOMER NAME]],Country[#All],2,0)</f>
        <v>India</v>
      </c>
      <c r="H319" s="15" t="str">
        <f>VLOOKUP(InputData[[#This Row],[CUSTOMER NAME]],Country[#All],3,0)</f>
        <v>Western</v>
      </c>
      <c r="I319" s="15" t="str">
        <f>TEXT(InputData[[#This Row],[DATE]],"mmm")</f>
        <v>May</v>
      </c>
      <c r="J319" s="15">
        <f>WEEKNUM(InputData[[#This Row],[DATE]])</f>
        <v>20</v>
      </c>
    </row>
    <row r="320" spans="1:10" x14ac:dyDescent="0.3">
      <c r="A320" s="4">
        <v>44325</v>
      </c>
      <c r="B320" s="5" t="s">
        <v>88</v>
      </c>
      <c r="C320" s="6" t="s">
        <v>28</v>
      </c>
      <c r="D320" s="7">
        <v>41.81</v>
      </c>
      <c r="E320" s="3">
        <v>4</v>
      </c>
      <c r="F320" s="13">
        <f>InputData[[#This Row],[UNIT PRICE ($)]]*InputData[[#This Row],[QUANTITY]]</f>
        <v>167.24</v>
      </c>
      <c r="G320" s="13" t="str">
        <f>VLOOKUP(InputData[[#This Row],[CUSTOMER NAME]],Country[#All],2,0)</f>
        <v>India</v>
      </c>
      <c r="H320" s="15" t="str">
        <f>VLOOKUP(InputData[[#This Row],[CUSTOMER NAME]],Country[#All],3,0)</f>
        <v>South</v>
      </c>
      <c r="I320" s="15" t="str">
        <f>TEXT(InputData[[#This Row],[DATE]],"mmm")</f>
        <v>May</v>
      </c>
      <c r="J320" s="15">
        <f>WEEKNUM(InputData[[#This Row],[DATE]])</f>
        <v>20</v>
      </c>
    </row>
    <row r="321" spans="1:10" x14ac:dyDescent="0.3">
      <c r="A321" s="4">
        <v>44326</v>
      </c>
      <c r="B321" s="5" t="s">
        <v>110</v>
      </c>
      <c r="C321" s="6" t="s">
        <v>9</v>
      </c>
      <c r="D321" s="7">
        <v>7.8599999999999994</v>
      </c>
      <c r="E321" s="3">
        <v>6</v>
      </c>
      <c r="F321" s="13">
        <f>InputData[[#This Row],[UNIT PRICE ($)]]*InputData[[#This Row],[QUANTITY]]</f>
        <v>47.16</v>
      </c>
      <c r="G321" s="13" t="str">
        <f>VLOOKUP(InputData[[#This Row],[CUSTOMER NAME]],Country[#All],2,0)</f>
        <v>India</v>
      </c>
      <c r="H321" s="15" t="str">
        <f>VLOOKUP(InputData[[#This Row],[CUSTOMER NAME]],Country[#All],3,0)</f>
        <v>Western</v>
      </c>
      <c r="I321" s="15" t="str">
        <f>TEXT(InputData[[#This Row],[DATE]],"mmm")</f>
        <v>May</v>
      </c>
      <c r="J321" s="15">
        <f>WEEKNUM(InputData[[#This Row],[DATE]])</f>
        <v>20</v>
      </c>
    </row>
    <row r="322" spans="1:10" x14ac:dyDescent="0.3">
      <c r="A322" s="4">
        <v>44326</v>
      </c>
      <c r="B322" s="5" t="s">
        <v>76</v>
      </c>
      <c r="C322" s="6" t="s">
        <v>26</v>
      </c>
      <c r="D322" s="7">
        <v>24.66</v>
      </c>
      <c r="E322" s="3">
        <v>9</v>
      </c>
      <c r="F322" s="13">
        <f>InputData[[#This Row],[UNIT PRICE ($)]]*InputData[[#This Row],[QUANTITY]]</f>
        <v>221.94</v>
      </c>
      <c r="G322" s="13" t="str">
        <f>VLOOKUP(InputData[[#This Row],[CUSTOMER NAME]],Country[#All],2,0)</f>
        <v>Saudi Arabia</v>
      </c>
      <c r="H322" s="15" t="str">
        <f>VLOOKUP(InputData[[#This Row],[CUSTOMER NAME]],Country[#All],3,0)</f>
        <v>Export</v>
      </c>
      <c r="I322" s="15" t="str">
        <f>TEXT(InputData[[#This Row],[DATE]],"mmm")</f>
        <v>May</v>
      </c>
      <c r="J322" s="15">
        <f>WEEKNUM(InputData[[#This Row],[DATE]])</f>
        <v>20</v>
      </c>
    </row>
    <row r="323" spans="1:10" x14ac:dyDescent="0.3">
      <c r="A323" s="4">
        <v>44328</v>
      </c>
      <c r="B323" s="5" t="s">
        <v>61</v>
      </c>
      <c r="C323" s="6" t="s">
        <v>36</v>
      </c>
      <c r="D323" s="7">
        <v>96.3</v>
      </c>
      <c r="E323" s="3">
        <v>3</v>
      </c>
      <c r="F323" s="13">
        <f>InputData[[#This Row],[UNIT PRICE ($)]]*InputData[[#This Row],[QUANTITY]]</f>
        <v>288.89999999999998</v>
      </c>
      <c r="G323" s="13" t="str">
        <f>VLOOKUP(InputData[[#This Row],[CUSTOMER NAME]],Country[#All],2,0)</f>
        <v>Bangladesh</v>
      </c>
      <c r="H323" s="15" t="str">
        <f>VLOOKUP(InputData[[#This Row],[CUSTOMER NAME]],Country[#All],3,0)</f>
        <v>Export</v>
      </c>
      <c r="I323" s="15" t="str">
        <f>TEXT(InputData[[#This Row],[DATE]],"mmm")</f>
        <v>May</v>
      </c>
      <c r="J323" s="15">
        <f>WEEKNUM(InputData[[#This Row],[DATE]])</f>
        <v>20</v>
      </c>
    </row>
    <row r="324" spans="1:10" x14ac:dyDescent="0.3">
      <c r="A324" s="4">
        <v>44328</v>
      </c>
      <c r="B324" s="5" t="s">
        <v>73</v>
      </c>
      <c r="C324" s="6" t="s">
        <v>11</v>
      </c>
      <c r="D324" s="7">
        <v>48.4</v>
      </c>
      <c r="E324" s="3">
        <v>7</v>
      </c>
      <c r="F324" s="13">
        <f>InputData[[#This Row],[UNIT PRICE ($)]]*InputData[[#This Row],[QUANTITY]]</f>
        <v>338.8</v>
      </c>
      <c r="G324" s="13" t="str">
        <f>VLOOKUP(InputData[[#This Row],[CUSTOMER NAME]],Country[#All],2,0)</f>
        <v>India</v>
      </c>
      <c r="H324" s="15" t="str">
        <f>VLOOKUP(InputData[[#This Row],[CUSTOMER NAME]],Country[#All],3,0)</f>
        <v>East</v>
      </c>
      <c r="I324" s="15" t="str">
        <f>TEXT(InputData[[#This Row],[DATE]],"mmm")</f>
        <v>May</v>
      </c>
      <c r="J324" s="15">
        <f>WEEKNUM(InputData[[#This Row],[DATE]])</f>
        <v>20</v>
      </c>
    </row>
    <row r="325" spans="1:10" x14ac:dyDescent="0.3">
      <c r="A325" s="4">
        <v>44328</v>
      </c>
      <c r="B325" s="5" t="s">
        <v>84</v>
      </c>
      <c r="C325" s="6" t="s">
        <v>10</v>
      </c>
      <c r="D325" s="7">
        <v>164.28</v>
      </c>
      <c r="E325" s="3">
        <v>30</v>
      </c>
      <c r="F325" s="13">
        <f>InputData[[#This Row],[UNIT PRICE ($)]]*InputData[[#This Row],[QUANTITY]]</f>
        <v>4928.3999999999996</v>
      </c>
      <c r="G325" s="13" t="str">
        <f>VLOOKUP(InputData[[#This Row],[CUSTOMER NAME]],Country[#All],2,0)</f>
        <v>Ethiopia</v>
      </c>
      <c r="H325" s="15" t="str">
        <f>VLOOKUP(InputData[[#This Row],[CUSTOMER NAME]],Country[#All],3,0)</f>
        <v>Export</v>
      </c>
      <c r="I325" s="15" t="str">
        <f>TEXT(InputData[[#This Row],[DATE]],"mmm")</f>
        <v>May</v>
      </c>
      <c r="J325" s="15">
        <f>WEEKNUM(InputData[[#This Row],[DATE]])</f>
        <v>20</v>
      </c>
    </row>
    <row r="326" spans="1:10" x14ac:dyDescent="0.3">
      <c r="A326" s="4">
        <v>44328</v>
      </c>
      <c r="B326" s="5" t="s">
        <v>85</v>
      </c>
      <c r="C326" s="6" t="s">
        <v>16</v>
      </c>
      <c r="D326" s="7">
        <v>16.64</v>
      </c>
      <c r="E326" s="3">
        <v>3</v>
      </c>
      <c r="F326" s="13">
        <f>InputData[[#This Row],[UNIT PRICE ($)]]*InputData[[#This Row],[QUANTITY]]</f>
        <v>49.92</v>
      </c>
      <c r="G326" s="13" t="str">
        <f>VLOOKUP(InputData[[#This Row],[CUSTOMER NAME]],Country[#All],2,0)</f>
        <v>India</v>
      </c>
      <c r="H326" s="15" t="str">
        <f>VLOOKUP(InputData[[#This Row],[CUSTOMER NAME]],Country[#All],3,0)</f>
        <v>Northeast</v>
      </c>
      <c r="I326" s="15" t="str">
        <f>TEXT(InputData[[#This Row],[DATE]],"mmm")</f>
        <v>May</v>
      </c>
      <c r="J326" s="15">
        <f>WEEKNUM(InputData[[#This Row],[DATE]])</f>
        <v>20</v>
      </c>
    </row>
    <row r="327" spans="1:10" x14ac:dyDescent="0.3">
      <c r="A327" s="4">
        <v>44328</v>
      </c>
      <c r="B327" s="5" t="s">
        <v>88</v>
      </c>
      <c r="C327" s="6" t="s">
        <v>35</v>
      </c>
      <c r="D327" s="7">
        <v>6.7</v>
      </c>
      <c r="E327" s="3">
        <v>15</v>
      </c>
      <c r="F327" s="13">
        <f>InputData[[#This Row],[UNIT PRICE ($)]]*InputData[[#This Row],[QUANTITY]]</f>
        <v>100.5</v>
      </c>
      <c r="G327" s="13" t="str">
        <f>VLOOKUP(InputData[[#This Row],[CUSTOMER NAME]],Country[#All],2,0)</f>
        <v>India</v>
      </c>
      <c r="H327" s="15" t="str">
        <f>VLOOKUP(InputData[[#This Row],[CUSTOMER NAME]],Country[#All],3,0)</f>
        <v>South</v>
      </c>
      <c r="I327" s="15" t="str">
        <f>TEXT(InputData[[#This Row],[DATE]],"mmm")</f>
        <v>May</v>
      </c>
      <c r="J327" s="15">
        <f>WEEKNUM(InputData[[#This Row],[DATE]])</f>
        <v>20</v>
      </c>
    </row>
    <row r="328" spans="1:10" x14ac:dyDescent="0.3">
      <c r="A328" s="4">
        <v>44329</v>
      </c>
      <c r="B328" s="5" t="s">
        <v>70</v>
      </c>
      <c r="C328" s="6" t="s">
        <v>29</v>
      </c>
      <c r="D328" s="7">
        <v>53.11</v>
      </c>
      <c r="E328" s="3">
        <v>4</v>
      </c>
      <c r="F328" s="13">
        <f>InputData[[#This Row],[UNIT PRICE ($)]]*InputData[[#This Row],[QUANTITY]]</f>
        <v>212.44</v>
      </c>
      <c r="G328" s="13" t="str">
        <f>VLOOKUP(InputData[[#This Row],[CUSTOMER NAME]],Country[#All],2,0)</f>
        <v>Mexico</v>
      </c>
      <c r="H328" s="15" t="str">
        <f>VLOOKUP(InputData[[#This Row],[CUSTOMER NAME]],Country[#All],3,0)</f>
        <v>Export</v>
      </c>
      <c r="I328" s="15" t="str">
        <f>TEXT(InputData[[#This Row],[DATE]],"mmm")</f>
        <v>May</v>
      </c>
      <c r="J328" s="15">
        <f>WEEKNUM(InputData[[#This Row],[DATE]])</f>
        <v>20</v>
      </c>
    </row>
    <row r="329" spans="1:10" x14ac:dyDescent="0.3">
      <c r="A329" s="4">
        <v>44329</v>
      </c>
      <c r="B329" s="5" t="s">
        <v>86</v>
      </c>
      <c r="C329" s="6" t="s">
        <v>12</v>
      </c>
      <c r="D329" s="7">
        <v>94.17</v>
      </c>
      <c r="E329" s="3">
        <v>5</v>
      </c>
      <c r="F329" s="13">
        <f>InputData[[#This Row],[UNIT PRICE ($)]]*InputData[[#This Row],[QUANTITY]]</f>
        <v>470.85</v>
      </c>
      <c r="G329" s="13" t="str">
        <f>VLOOKUP(InputData[[#This Row],[CUSTOMER NAME]],Country[#All],2,0)</f>
        <v>India</v>
      </c>
      <c r="H329" s="15" t="str">
        <f>VLOOKUP(InputData[[#This Row],[CUSTOMER NAME]],Country[#All],3,0)</f>
        <v>South</v>
      </c>
      <c r="I329" s="15" t="str">
        <f>TEXT(InputData[[#This Row],[DATE]],"mmm")</f>
        <v>May</v>
      </c>
      <c r="J329" s="15">
        <f>WEEKNUM(InputData[[#This Row],[DATE]])</f>
        <v>20</v>
      </c>
    </row>
    <row r="330" spans="1:10" x14ac:dyDescent="0.3">
      <c r="A330" s="4">
        <v>44330</v>
      </c>
      <c r="B330" s="5" t="s">
        <v>64</v>
      </c>
      <c r="C330" s="6" t="s">
        <v>40</v>
      </c>
      <c r="D330" s="7">
        <v>115.2</v>
      </c>
      <c r="E330" s="3">
        <v>20</v>
      </c>
      <c r="F330" s="13">
        <f>InputData[[#This Row],[UNIT PRICE ($)]]*InputData[[#This Row],[QUANTITY]]</f>
        <v>2304</v>
      </c>
      <c r="G330" s="13" t="str">
        <f>VLOOKUP(InputData[[#This Row],[CUSTOMER NAME]],Country[#All],2,0)</f>
        <v>India</v>
      </c>
      <c r="H330" s="15" t="str">
        <f>VLOOKUP(InputData[[#This Row],[CUSTOMER NAME]],Country[#All],3,0)</f>
        <v>Northeast</v>
      </c>
      <c r="I330" s="15" t="str">
        <f>TEXT(InputData[[#This Row],[DATE]],"mmm")</f>
        <v>May</v>
      </c>
      <c r="J330" s="15">
        <f>WEEKNUM(InputData[[#This Row],[DATE]])</f>
        <v>20</v>
      </c>
    </row>
    <row r="331" spans="1:10" x14ac:dyDescent="0.3">
      <c r="A331" s="4">
        <v>44330</v>
      </c>
      <c r="B331" s="5" t="s">
        <v>75</v>
      </c>
      <c r="C331" s="6" t="s">
        <v>8</v>
      </c>
      <c r="D331" s="7">
        <v>94.62</v>
      </c>
      <c r="E331" s="3">
        <v>14</v>
      </c>
      <c r="F331" s="13">
        <f>InputData[[#This Row],[UNIT PRICE ($)]]*InputData[[#This Row],[QUANTITY]]</f>
        <v>1324.68</v>
      </c>
      <c r="G331" s="13" t="str">
        <f>VLOOKUP(InputData[[#This Row],[CUSTOMER NAME]],Country[#All],2,0)</f>
        <v>Russia</v>
      </c>
      <c r="H331" s="15" t="str">
        <f>VLOOKUP(InputData[[#This Row],[CUSTOMER NAME]],Country[#All],3,0)</f>
        <v>Export</v>
      </c>
      <c r="I331" s="15" t="str">
        <f>TEXT(InputData[[#This Row],[DATE]],"mmm")</f>
        <v>May</v>
      </c>
      <c r="J331" s="15">
        <f>WEEKNUM(InputData[[#This Row],[DATE]])</f>
        <v>20</v>
      </c>
    </row>
    <row r="332" spans="1:10" x14ac:dyDescent="0.3">
      <c r="A332" s="4">
        <v>44331</v>
      </c>
      <c r="B332" s="5" t="s">
        <v>65</v>
      </c>
      <c r="C332" s="6" t="s">
        <v>13</v>
      </c>
      <c r="D332" s="7">
        <v>122.08</v>
      </c>
      <c r="E332" s="3">
        <v>6</v>
      </c>
      <c r="F332" s="13">
        <f>InputData[[#This Row],[UNIT PRICE ($)]]*InputData[[#This Row],[QUANTITY]]</f>
        <v>732.48</v>
      </c>
      <c r="G332" s="13" t="str">
        <f>VLOOKUP(InputData[[#This Row],[CUSTOMER NAME]],Country[#All],2,0)</f>
        <v>Pakistan</v>
      </c>
      <c r="H332" s="15" t="str">
        <f>VLOOKUP(InputData[[#This Row],[CUSTOMER NAME]],Country[#All],3,0)</f>
        <v>Export</v>
      </c>
      <c r="I332" s="15" t="str">
        <f>TEXT(InputData[[#This Row],[DATE]],"mmm")</f>
        <v>May</v>
      </c>
      <c r="J332" s="15">
        <f>WEEKNUM(InputData[[#This Row],[DATE]])</f>
        <v>20</v>
      </c>
    </row>
    <row r="333" spans="1:10" x14ac:dyDescent="0.3">
      <c r="A333" s="4">
        <v>44331</v>
      </c>
      <c r="B333" s="5" t="s">
        <v>70</v>
      </c>
      <c r="C333" s="6" t="s">
        <v>20</v>
      </c>
      <c r="D333" s="7">
        <v>76.25</v>
      </c>
      <c r="E333" s="3">
        <v>5</v>
      </c>
      <c r="F333" s="13">
        <f>InputData[[#This Row],[UNIT PRICE ($)]]*InputData[[#This Row],[QUANTITY]]</f>
        <v>381.25</v>
      </c>
      <c r="G333" s="13" t="str">
        <f>VLOOKUP(InputData[[#This Row],[CUSTOMER NAME]],Country[#All],2,0)</f>
        <v>Mexico</v>
      </c>
      <c r="H333" s="15" t="str">
        <f>VLOOKUP(InputData[[#This Row],[CUSTOMER NAME]],Country[#All],3,0)</f>
        <v>Export</v>
      </c>
      <c r="I333" s="15" t="str">
        <f>TEXT(InputData[[#This Row],[DATE]],"mmm")</f>
        <v>May</v>
      </c>
      <c r="J333" s="15">
        <f>WEEKNUM(InputData[[#This Row],[DATE]])</f>
        <v>20</v>
      </c>
    </row>
    <row r="334" spans="1:10" x14ac:dyDescent="0.3">
      <c r="A334" s="4">
        <v>44332</v>
      </c>
      <c r="B334" s="5" t="s">
        <v>68</v>
      </c>
      <c r="C334" s="6" t="s">
        <v>10</v>
      </c>
      <c r="D334" s="7">
        <v>164.28</v>
      </c>
      <c r="E334" s="3">
        <v>13</v>
      </c>
      <c r="F334" s="13">
        <f>InputData[[#This Row],[UNIT PRICE ($)]]*InputData[[#This Row],[QUANTITY]]</f>
        <v>2135.64</v>
      </c>
      <c r="G334" s="13" t="str">
        <f>VLOOKUP(InputData[[#This Row],[CUSTOMER NAME]],Country[#All],2,0)</f>
        <v>Russia</v>
      </c>
      <c r="H334" s="15" t="str">
        <f>VLOOKUP(InputData[[#This Row],[CUSTOMER NAME]],Country[#All],3,0)</f>
        <v>Export</v>
      </c>
      <c r="I334" s="15" t="str">
        <f>TEXT(InputData[[#This Row],[DATE]],"mmm")</f>
        <v>May</v>
      </c>
      <c r="J334" s="15">
        <f>WEEKNUM(InputData[[#This Row],[DATE]])</f>
        <v>21</v>
      </c>
    </row>
    <row r="335" spans="1:10" x14ac:dyDescent="0.3">
      <c r="A335" s="4">
        <v>44332</v>
      </c>
      <c r="B335" s="5" t="s">
        <v>86</v>
      </c>
      <c r="C335" s="6" t="s">
        <v>31</v>
      </c>
      <c r="D335" s="7">
        <v>104.16</v>
      </c>
      <c r="E335" s="3">
        <v>13</v>
      </c>
      <c r="F335" s="13">
        <f>InputData[[#This Row],[UNIT PRICE ($)]]*InputData[[#This Row],[QUANTITY]]</f>
        <v>1354.08</v>
      </c>
      <c r="G335" s="13" t="str">
        <f>VLOOKUP(InputData[[#This Row],[CUSTOMER NAME]],Country[#All],2,0)</f>
        <v>India</v>
      </c>
      <c r="H335" s="15" t="str">
        <f>VLOOKUP(InputData[[#This Row],[CUSTOMER NAME]],Country[#All],3,0)</f>
        <v>South</v>
      </c>
      <c r="I335" s="15" t="str">
        <f>TEXT(InputData[[#This Row],[DATE]],"mmm")</f>
        <v>May</v>
      </c>
      <c r="J335" s="15">
        <f>WEEKNUM(InputData[[#This Row],[DATE]])</f>
        <v>21</v>
      </c>
    </row>
    <row r="336" spans="1:10" x14ac:dyDescent="0.3">
      <c r="A336" s="4">
        <v>44333</v>
      </c>
      <c r="B336" s="5" t="s">
        <v>81</v>
      </c>
      <c r="C336" s="6" t="s">
        <v>32</v>
      </c>
      <c r="D336" s="7">
        <v>117.48</v>
      </c>
      <c r="E336" s="3">
        <v>34</v>
      </c>
      <c r="F336" s="13">
        <f>InputData[[#This Row],[UNIT PRICE ($)]]*InputData[[#This Row],[QUANTITY]]</f>
        <v>3994.32</v>
      </c>
      <c r="G336" s="13" t="str">
        <f>VLOOKUP(InputData[[#This Row],[CUSTOMER NAME]],Country[#All],2,0)</f>
        <v>India</v>
      </c>
      <c r="H336" s="15" t="str">
        <f>VLOOKUP(InputData[[#This Row],[CUSTOMER NAME]],Country[#All],3,0)</f>
        <v>East</v>
      </c>
      <c r="I336" s="15" t="str">
        <f>TEXT(InputData[[#This Row],[DATE]],"mmm")</f>
        <v>May</v>
      </c>
      <c r="J336" s="15">
        <f>WEEKNUM(InputData[[#This Row],[DATE]])</f>
        <v>21</v>
      </c>
    </row>
    <row r="337" spans="1:10" x14ac:dyDescent="0.3">
      <c r="A337" s="4">
        <v>44333</v>
      </c>
      <c r="B337" s="5" t="s">
        <v>89</v>
      </c>
      <c r="C337" s="6" t="s">
        <v>27</v>
      </c>
      <c r="D337" s="7">
        <v>57.120000000000005</v>
      </c>
      <c r="E337" s="3">
        <v>8</v>
      </c>
      <c r="F337" s="13">
        <f>InputData[[#This Row],[UNIT PRICE ($)]]*InputData[[#This Row],[QUANTITY]]</f>
        <v>456.96000000000004</v>
      </c>
      <c r="G337" s="13" t="str">
        <f>VLOOKUP(InputData[[#This Row],[CUSTOMER NAME]],Country[#All],2,0)</f>
        <v>Mexico</v>
      </c>
      <c r="H337" s="15" t="str">
        <f>VLOOKUP(InputData[[#This Row],[CUSTOMER NAME]],Country[#All],3,0)</f>
        <v>Export</v>
      </c>
      <c r="I337" s="15" t="str">
        <f>TEXT(InputData[[#This Row],[DATE]],"mmm")</f>
        <v>May</v>
      </c>
      <c r="J337" s="15">
        <f>WEEKNUM(InputData[[#This Row],[DATE]])</f>
        <v>21</v>
      </c>
    </row>
    <row r="338" spans="1:10" x14ac:dyDescent="0.3">
      <c r="A338" s="4">
        <v>44334</v>
      </c>
      <c r="B338" s="5" t="s">
        <v>65</v>
      </c>
      <c r="C338" s="6" t="s">
        <v>27</v>
      </c>
      <c r="D338" s="7">
        <v>57.120000000000005</v>
      </c>
      <c r="E338" s="3">
        <v>4</v>
      </c>
      <c r="F338" s="13">
        <f>InputData[[#This Row],[UNIT PRICE ($)]]*InputData[[#This Row],[QUANTITY]]</f>
        <v>228.48000000000002</v>
      </c>
      <c r="G338" s="13" t="str">
        <f>VLOOKUP(InputData[[#This Row],[CUSTOMER NAME]],Country[#All],2,0)</f>
        <v>Pakistan</v>
      </c>
      <c r="H338" s="15" t="str">
        <f>VLOOKUP(InputData[[#This Row],[CUSTOMER NAME]],Country[#All],3,0)</f>
        <v>Export</v>
      </c>
      <c r="I338" s="15" t="str">
        <f>TEXT(InputData[[#This Row],[DATE]],"mmm")</f>
        <v>May</v>
      </c>
      <c r="J338" s="15">
        <f>WEEKNUM(InputData[[#This Row],[DATE]])</f>
        <v>21</v>
      </c>
    </row>
    <row r="339" spans="1:10" x14ac:dyDescent="0.3">
      <c r="A339" s="4">
        <v>44334</v>
      </c>
      <c r="B339" s="5" t="s">
        <v>70</v>
      </c>
      <c r="C339" s="6" t="s">
        <v>38</v>
      </c>
      <c r="D339" s="7">
        <v>79.92</v>
      </c>
      <c r="E339" s="3">
        <v>8</v>
      </c>
      <c r="F339" s="13">
        <f>InputData[[#This Row],[UNIT PRICE ($)]]*InputData[[#This Row],[QUANTITY]]</f>
        <v>639.36</v>
      </c>
      <c r="G339" s="13" t="str">
        <f>VLOOKUP(InputData[[#This Row],[CUSTOMER NAME]],Country[#All],2,0)</f>
        <v>Mexico</v>
      </c>
      <c r="H339" s="15" t="str">
        <f>VLOOKUP(InputData[[#This Row],[CUSTOMER NAME]],Country[#All],3,0)</f>
        <v>Export</v>
      </c>
      <c r="I339" s="15" t="str">
        <f>TEXT(InputData[[#This Row],[DATE]],"mmm")</f>
        <v>May</v>
      </c>
      <c r="J339" s="15">
        <f>WEEKNUM(InputData[[#This Row],[DATE]])</f>
        <v>21</v>
      </c>
    </row>
    <row r="340" spans="1:10" x14ac:dyDescent="0.3">
      <c r="A340" s="4">
        <v>44334</v>
      </c>
      <c r="B340" s="5" t="s">
        <v>79</v>
      </c>
      <c r="C340" s="6" t="s">
        <v>6</v>
      </c>
      <c r="D340" s="7">
        <v>85.5</v>
      </c>
      <c r="E340" s="3">
        <v>1</v>
      </c>
      <c r="F340" s="13">
        <f>InputData[[#This Row],[UNIT PRICE ($)]]*InputData[[#This Row],[QUANTITY]]</f>
        <v>85.5</v>
      </c>
      <c r="G340" s="13" t="str">
        <f>VLOOKUP(InputData[[#This Row],[CUSTOMER NAME]],Country[#All],2,0)</f>
        <v>United Kingdom</v>
      </c>
      <c r="H340" s="15" t="str">
        <f>VLOOKUP(InputData[[#This Row],[CUSTOMER NAME]],Country[#All],3,0)</f>
        <v>Export</v>
      </c>
      <c r="I340" s="15" t="str">
        <f>TEXT(InputData[[#This Row],[DATE]],"mmm")</f>
        <v>May</v>
      </c>
      <c r="J340" s="15">
        <f>WEEKNUM(InputData[[#This Row],[DATE]])</f>
        <v>21</v>
      </c>
    </row>
    <row r="341" spans="1:10" x14ac:dyDescent="0.3">
      <c r="A341" s="4">
        <v>44335</v>
      </c>
      <c r="B341" s="5" t="s">
        <v>77</v>
      </c>
      <c r="C341" s="6" t="s">
        <v>39</v>
      </c>
      <c r="D341" s="7">
        <v>42.55</v>
      </c>
      <c r="E341" s="3">
        <v>9</v>
      </c>
      <c r="F341" s="13">
        <f>InputData[[#This Row],[UNIT PRICE ($)]]*InputData[[#This Row],[QUANTITY]]</f>
        <v>382.95</v>
      </c>
      <c r="G341" s="13" t="str">
        <f>VLOOKUP(InputData[[#This Row],[CUSTOMER NAME]],Country[#All],2,0)</f>
        <v>India</v>
      </c>
      <c r="H341" s="15" t="str">
        <f>VLOOKUP(InputData[[#This Row],[CUSTOMER NAME]],Country[#All],3,0)</f>
        <v>Western</v>
      </c>
      <c r="I341" s="15" t="str">
        <f>TEXT(InputData[[#This Row],[DATE]],"mmm")</f>
        <v>May</v>
      </c>
      <c r="J341" s="15">
        <f>WEEKNUM(InputData[[#This Row],[DATE]])</f>
        <v>21</v>
      </c>
    </row>
    <row r="342" spans="1:10" x14ac:dyDescent="0.3">
      <c r="A342" s="4">
        <v>44336</v>
      </c>
      <c r="B342" s="5" t="s">
        <v>110</v>
      </c>
      <c r="C342" s="6" t="s">
        <v>13</v>
      </c>
      <c r="D342" s="7">
        <v>122.08</v>
      </c>
      <c r="E342" s="3">
        <v>11</v>
      </c>
      <c r="F342" s="13">
        <f>InputData[[#This Row],[UNIT PRICE ($)]]*InputData[[#This Row],[QUANTITY]]</f>
        <v>1342.8799999999999</v>
      </c>
      <c r="G342" s="13" t="str">
        <f>VLOOKUP(InputData[[#This Row],[CUSTOMER NAME]],Country[#All],2,0)</f>
        <v>India</v>
      </c>
      <c r="H342" s="15" t="str">
        <f>VLOOKUP(InputData[[#This Row],[CUSTOMER NAME]],Country[#All],3,0)</f>
        <v>Western</v>
      </c>
      <c r="I342" s="15" t="str">
        <f>TEXT(InputData[[#This Row],[DATE]],"mmm")</f>
        <v>May</v>
      </c>
      <c r="J342" s="15">
        <f>WEEKNUM(InputData[[#This Row],[DATE]])</f>
        <v>21</v>
      </c>
    </row>
    <row r="343" spans="1:10" x14ac:dyDescent="0.3">
      <c r="A343" s="4">
        <v>44336</v>
      </c>
      <c r="B343" s="5" t="s">
        <v>81</v>
      </c>
      <c r="C343" s="6" t="s">
        <v>44</v>
      </c>
      <c r="D343" s="7">
        <v>82.08</v>
      </c>
      <c r="E343" s="3">
        <v>15</v>
      </c>
      <c r="F343" s="13">
        <f>InputData[[#This Row],[UNIT PRICE ($)]]*InputData[[#This Row],[QUANTITY]]</f>
        <v>1231.2</v>
      </c>
      <c r="G343" s="13" t="str">
        <f>VLOOKUP(InputData[[#This Row],[CUSTOMER NAME]],Country[#All],2,0)</f>
        <v>India</v>
      </c>
      <c r="H343" s="15" t="str">
        <f>VLOOKUP(InputData[[#This Row],[CUSTOMER NAME]],Country[#All],3,0)</f>
        <v>East</v>
      </c>
      <c r="I343" s="15" t="str">
        <f>TEXT(InputData[[#This Row],[DATE]],"mmm")</f>
        <v>May</v>
      </c>
      <c r="J343" s="15">
        <f>WEEKNUM(InputData[[#This Row],[DATE]])</f>
        <v>21</v>
      </c>
    </row>
    <row r="344" spans="1:10" x14ac:dyDescent="0.3">
      <c r="A344" s="4">
        <v>44336</v>
      </c>
      <c r="B344" s="5" t="s">
        <v>86</v>
      </c>
      <c r="C344" s="6" t="s">
        <v>42</v>
      </c>
      <c r="D344" s="7">
        <v>162</v>
      </c>
      <c r="E344" s="3">
        <v>2</v>
      </c>
      <c r="F344" s="13">
        <f>InputData[[#This Row],[UNIT PRICE ($)]]*InputData[[#This Row],[QUANTITY]]</f>
        <v>324</v>
      </c>
      <c r="G344" s="13" t="str">
        <f>VLOOKUP(InputData[[#This Row],[CUSTOMER NAME]],Country[#All],2,0)</f>
        <v>India</v>
      </c>
      <c r="H344" s="15" t="str">
        <f>VLOOKUP(InputData[[#This Row],[CUSTOMER NAME]],Country[#All],3,0)</f>
        <v>South</v>
      </c>
      <c r="I344" s="15" t="str">
        <f>TEXT(InputData[[#This Row],[DATE]],"mmm")</f>
        <v>May</v>
      </c>
      <c r="J344" s="15">
        <f>WEEKNUM(InputData[[#This Row],[DATE]])</f>
        <v>21</v>
      </c>
    </row>
    <row r="345" spans="1:10" x14ac:dyDescent="0.3">
      <c r="A345" s="4">
        <v>44337</v>
      </c>
      <c r="B345" s="5" t="s">
        <v>110</v>
      </c>
      <c r="C345" s="6" t="s">
        <v>38</v>
      </c>
      <c r="D345" s="7">
        <v>79.92</v>
      </c>
      <c r="E345" s="3">
        <v>21</v>
      </c>
      <c r="F345" s="13">
        <f>InputData[[#This Row],[UNIT PRICE ($)]]*InputData[[#This Row],[QUANTITY]]</f>
        <v>1678.32</v>
      </c>
      <c r="G345" s="13" t="str">
        <f>VLOOKUP(InputData[[#This Row],[CUSTOMER NAME]],Country[#All],2,0)</f>
        <v>India</v>
      </c>
      <c r="H345" s="15" t="str">
        <f>VLOOKUP(InputData[[#This Row],[CUSTOMER NAME]],Country[#All],3,0)</f>
        <v>Western</v>
      </c>
      <c r="I345" s="15" t="str">
        <f>TEXT(InputData[[#This Row],[DATE]],"mmm")</f>
        <v>May</v>
      </c>
      <c r="J345" s="15">
        <f>WEEKNUM(InputData[[#This Row],[DATE]])</f>
        <v>21</v>
      </c>
    </row>
    <row r="346" spans="1:10" x14ac:dyDescent="0.3">
      <c r="A346" s="4">
        <v>44337</v>
      </c>
      <c r="B346" s="5" t="s">
        <v>78</v>
      </c>
      <c r="C346" s="6" t="s">
        <v>35</v>
      </c>
      <c r="D346" s="7">
        <v>6.7</v>
      </c>
      <c r="E346" s="3">
        <v>16</v>
      </c>
      <c r="F346" s="13">
        <f>InputData[[#This Row],[UNIT PRICE ($)]]*InputData[[#This Row],[QUANTITY]]</f>
        <v>107.2</v>
      </c>
      <c r="G346" s="13" t="str">
        <f>VLOOKUP(InputData[[#This Row],[CUSTOMER NAME]],Country[#All],2,0)</f>
        <v>India</v>
      </c>
      <c r="H346" s="15" t="str">
        <f>VLOOKUP(InputData[[#This Row],[CUSTOMER NAME]],Country[#All],3,0)</f>
        <v>Central</v>
      </c>
      <c r="I346" s="15" t="str">
        <f>TEXT(InputData[[#This Row],[DATE]],"mmm")</f>
        <v>May</v>
      </c>
      <c r="J346" s="15">
        <f>WEEKNUM(InputData[[#This Row],[DATE]])</f>
        <v>21</v>
      </c>
    </row>
    <row r="347" spans="1:10" x14ac:dyDescent="0.3">
      <c r="A347" s="4">
        <v>44338</v>
      </c>
      <c r="B347" s="5" t="s">
        <v>62</v>
      </c>
      <c r="C347" s="6" t="s">
        <v>15</v>
      </c>
      <c r="D347" s="7">
        <v>15.719999999999999</v>
      </c>
      <c r="E347" s="3">
        <v>12</v>
      </c>
      <c r="F347" s="13">
        <f>InputData[[#This Row],[UNIT PRICE ($)]]*InputData[[#This Row],[QUANTITY]]</f>
        <v>188.64</v>
      </c>
      <c r="G347" s="13" t="str">
        <f>VLOOKUP(InputData[[#This Row],[CUSTOMER NAME]],Country[#All],2,0)</f>
        <v>India</v>
      </c>
      <c r="H347" s="15" t="str">
        <f>VLOOKUP(InputData[[#This Row],[CUSTOMER NAME]],Country[#All],3,0)</f>
        <v>Northeast</v>
      </c>
      <c r="I347" s="15" t="str">
        <f>TEXT(InputData[[#This Row],[DATE]],"mmm")</f>
        <v>May</v>
      </c>
      <c r="J347" s="15">
        <f>WEEKNUM(InputData[[#This Row],[DATE]])</f>
        <v>21</v>
      </c>
    </row>
    <row r="348" spans="1:10" x14ac:dyDescent="0.3">
      <c r="A348" s="4">
        <v>44338</v>
      </c>
      <c r="B348" s="5" t="s">
        <v>68</v>
      </c>
      <c r="C348" s="6" t="s">
        <v>22</v>
      </c>
      <c r="D348" s="7">
        <v>141.57</v>
      </c>
      <c r="E348" s="3">
        <v>24</v>
      </c>
      <c r="F348" s="13">
        <f>InputData[[#This Row],[UNIT PRICE ($)]]*InputData[[#This Row],[QUANTITY]]</f>
        <v>3397.68</v>
      </c>
      <c r="G348" s="13" t="str">
        <f>VLOOKUP(InputData[[#This Row],[CUSTOMER NAME]],Country[#All],2,0)</f>
        <v>Russia</v>
      </c>
      <c r="H348" s="15" t="str">
        <f>VLOOKUP(InputData[[#This Row],[CUSTOMER NAME]],Country[#All],3,0)</f>
        <v>Export</v>
      </c>
      <c r="I348" s="15" t="str">
        <f>TEXT(InputData[[#This Row],[DATE]],"mmm")</f>
        <v>May</v>
      </c>
      <c r="J348" s="15">
        <f>WEEKNUM(InputData[[#This Row],[DATE]])</f>
        <v>21</v>
      </c>
    </row>
    <row r="349" spans="1:10" x14ac:dyDescent="0.3">
      <c r="A349" s="4">
        <v>44338</v>
      </c>
      <c r="B349" s="5" t="s">
        <v>78</v>
      </c>
      <c r="C349" s="6" t="s">
        <v>6</v>
      </c>
      <c r="D349" s="7">
        <v>85.5</v>
      </c>
      <c r="E349" s="3">
        <v>19</v>
      </c>
      <c r="F349" s="13">
        <f>InputData[[#This Row],[UNIT PRICE ($)]]*InputData[[#This Row],[QUANTITY]]</f>
        <v>1624.5</v>
      </c>
      <c r="G349" s="13" t="str">
        <f>VLOOKUP(InputData[[#This Row],[CUSTOMER NAME]],Country[#All],2,0)</f>
        <v>India</v>
      </c>
      <c r="H349" s="15" t="str">
        <f>VLOOKUP(InputData[[#This Row],[CUSTOMER NAME]],Country[#All],3,0)</f>
        <v>Central</v>
      </c>
      <c r="I349" s="15" t="str">
        <f>TEXT(InputData[[#This Row],[DATE]],"mmm")</f>
        <v>May</v>
      </c>
      <c r="J349" s="15">
        <f>WEEKNUM(InputData[[#This Row],[DATE]])</f>
        <v>21</v>
      </c>
    </row>
    <row r="350" spans="1:10" x14ac:dyDescent="0.3">
      <c r="A350" s="4">
        <v>44339</v>
      </c>
      <c r="B350" s="5" t="s">
        <v>77</v>
      </c>
      <c r="C350" s="6" t="s">
        <v>40</v>
      </c>
      <c r="D350" s="7">
        <v>115.2</v>
      </c>
      <c r="E350" s="3">
        <v>11</v>
      </c>
      <c r="F350" s="13">
        <f>InputData[[#This Row],[UNIT PRICE ($)]]*InputData[[#This Row],[QUANTITY]]</f>
        <v>1267.2</v>
      </c>
      <c r="G350" s="13" t="str">
        <f>VLOOKUP(InputData[[#This Row],[CUSTOMER NAME]],Country[#All],2,0)</f>
        <v>India</v>
      </c>
      <c r="H350" s="15" t="str">
        <f>VLOOKUP(InputData[[#This Row],[CUSTOMER NAME]],Country[#All],3,0)</f>
        <v>Western</v>
      </c>
      <c r="I350" s="15" t="str">
        <f>TEXT(InputData[[#This Row],[DATE]],"mmm")</f>
        <v>May</v>
      </c>
      <c r="J350" s="15">
        <f>WEEKNUM(InputData[[#This Row],[DATE]])</f>
        <v>22</v>
      </c>
    </row>
    <row r="351" spans="1:10" x14ac:dyDescent="0.3">
      <c r="A351" s="4">
        <v>44339</v>
      </c>
      <c r="B351" s="5" t="s">
        <v>87</v>
      </c>
      <c r="C351" s="6" t="s">
        <v>16</v>
      </c>
      <c r="D351" s="7">
        <v>16.64</v>
      </c>
      <c r="E351" s="3">
        <v>27</v>
      </c>
      <c r="F351" s="13">
        <f>InputData[[#This Row],[UNIT PRICE ($)]]*InputData[[#This Row],[QUANTITY]]</f>
        <v>449.28000000000003</v>
      </c>
      <c r="G351" s="13" t="str">
        <f>VLOOKUP(InputData[[#This Row],[CUSTOMER NAME]],Country[#All],2,0)</f>
        <v>France</v>
      </c>
      <c r="H351" s="15" t="str">
        <f>VLOOKUP(InputData[[#This Row],[CUSTOMER NAME]],Country[#All],3,0)</f>
        <v>Export</v>
      </c>
      <c r="I351" s="15" t="str">
        <f>TEXT(InputData[[#This Row],[DATE]],"mmm")</f>
        <v>May</v>
      </c>
      <c r="J351" s="15">
        <f>WEEKNUM(InputData[[#This Row],[DATE]])</f>
        <v>22</v>
      </c>
    </row>
    <row r="352" spans="1:10" x14ac:dyDescent="0.3">
      <c r="A352" s="4">
        <v>44340</v>
      </c>
      <c r="B352" s="5" t="s">
        <v>112</v>
      </c>
      <c r="C352" s="6" t="s">
        <v>26</v>
      </c>
      <c r="D352" s="7">
        <v>24.66</v>
      </c>
      <c r="E352" s="3">
        <v>21</v>
      </c>
      <c r="F352" s="13">
        <f>InputData[[#This Row],[UNIT PRICE ($)]]*InputData[[#This Row],[QUANTITY]]</f>
        <v>517.86</v>
      </c>
      <c r="G352" s="13" t="str">
        <f>VLOOKUP(InputData[[#This Row],[CUSTOMER NAME]],Country[#All],2,0)</f>
        <v>India</v>
      </c>
      <c r="H352" s="15" t="str">
        <f>VLOOKUP(InputData[[#This Row],[CUSTOMER NAME]],Country[#All],3,0)</f>
        <v>North</v>
      </c>
      <c r="I352" s="15" t="str">
        <f>TEXT(InputData[[#This Row],[DATE]],"mmm")</f>
        <v>May</v>
      </c>
      <c r="J352" s="15">
        <f>WEEKNUM(InputData[[#This Row],[DATE]])</f>
        <v>22</v>
      </c>
    </row>
    <row r="353" spans="1:10" x14ac:dyDescent="0.3">
      <c r="A353" s="4">
        <v>44341</v>
      </c>
      <c r="B353" s="5" t="s">
        <v>79</v>
      </c>
      <c r="C353" s="6" t="s">
        <v>2</v>
      </c>
      <c r="D353" s="7">
        <v>142.80000000000001</v>
      </c>
      <c r="E353" s="3">
        <v>7</v>
      </c>
      <c r="F353" s="13">
        <f>InputData[[#This Row],[UNIT PRICE ($)]]*InputData[[#This Row],[QUANTITY]]</f>
        <v>999.60000000000014</v>
      </c>
      <c r="G353" s="13" t="str">
        <f>VLOOKUP(InputData[[#This Row],[CUSTOMER NAME]],Country[#All],2,0)</f>
        <v>United Kingdom</v>
      </c>
      <c r="H353" s="15" t="str">
        <f>VLOOKUP(InputData[[#This Row],[CUSTOMER NAME]],Country[#All],3,0)</f>
        <v>Export</v>
      </c>
      <c r="I353" s="15" t="str">
        <f>TEXT(InputData[[#This Row],[DATE]],"mmm")</f>
        <v>May</v>
      </c>
      <c r="J353" s="15">
        <f>WEEKNUM(InputData[[#This Row],[DATE]])</f>
        <v>22</v>
      </c>
    </row>
    <row r="354" spans="1:10" x14ac:dyDescent="0.3">
      <c r="A354" s="4">
        <v>44341</v>
      </c>
      <c r="B354" s="5" t="s">
        <v>89</v>
      </c>
      <c r="C354" s="6" t="s">
        <v>18</v>
      </c>
      <c r="D354" s="7">
        <v>49.21</v>
      </c>
      <c r="E354" s="3">
        <v>37</v>
      </c>
      <c r="F354" s="13">
        <f>InputData[[#This Row],[UNIT PRICE ($)]]*InputData[[#This Row],[QUANTITY]]</f>
        <v>1820.77</v>
      </c>
      <c r="G354" s="13" t="str">
        <f>VLOOKUP(InputData[[#This Row],[CUSTOMER NAME]],Country[#All],2,0)</f>
        <v>Mexico</v>
      </c>
      <c r="H354" s="15" t="str">
        <f>VLOOKUP(InputData[[#This Row],[CUSTOMER NAME]],Country[#All],3,0)</f>
        <v>Export</v>
      </c>
      <c r="I354" s="15" t="str">
        <f>TEXT(InputData[[#This Row],[DATE]],"mmm")</f>
        <v>May</v>
      </c>
      <c r="J354" s="15">
        <f>WEEKNUM(InputData[[#This Row],[DATE]])</f>
        <v>22</v>
      </c>
    </row>
    <row r="355" spans="1:10" x14ac:dyDescent="0.3">
      <c r="A355" s="4">
        <v>44342</v>
      </c>
      <c r="B355" s="5" t="s">
        <v>62</v>
      </c>
      <c r="C355" s="6" t="s">
        <v>27</v>
      </c>
      <c r="D355" s="7">
        <v>57.120000000000005</v>
      </c>
      <c r="E355" s="3">
        <v>2</v>
      </c>
      <c r="F355" s="13">
        <f>InputData[[#This Row],[UNIT PRICE ($)]]*InputData[[#This Row],[QUANTITY]]</f>
        <v>114.24000000000001</v>
      </c>
      <c r="G355" s="13" t="str">
        <f>VLOOKUP(InputData[[#This Row],[CUSTOMER NAME]],Country[#All],2,0)</f>
        <v>India</v>
      </c>
      <c r="H355" s="15" t="str">
        <f>VLOOKUP(InputData[[#This Row],[CUSTOMER NAME]],Country[#All],3,0)</f>
        <v>Northeast</v>
      </c>
      <c r="I355" s="15" t="str">
        <f>TEXT(InputData[[#This Row],[DATE]],"mmm")</f>
        <v>May</v>
      </c>
      <c r="J355" s="15">
        <f>WEEKNUM(InputData[[#This Row],[DATE]])</f>
        <v>22</v>
      </c>
    </row>
    <row r="356" spans="1:10" x14ac:dyDescent="0.3">
      <c r="A356" s="4">
        <v>44342</v>
      </c>
      <c r="B356" s="5" t="s">
        <v>64</v>
      </c>
      <c r="C356" s="6" t="s">
        <v>28</v>
      </c>
      <c r="D356" s="7">
        <v>41.81</v>
      </c>
      <c r="E356" s="3">
        <v>2</v>
      </c>
      <c r="F356" s="13">
        <f>InputData[[#This Row],[UNIT PRICE ($)]]*InputData[[#This Row],[QUANTITY]]</f>
        <v>83.62</v>
      </c>
      <c r="G356" s="13" t="str">
        <f>VLOOKUP(InputData[[#This Row],[CUSTOMER NAME]],Country[#All],2,0)</f>
        <v>India</v>
      </c>
      <c r="H356" s="15" t="str">
        <f>VLOOKUP(InputData[[#This Row],[CUSTOMER NAME]],Country[#All],3,0)</f>
        <v>Northeast</v>
      </c>
      <c r="I356" s="15" t="str">
        <f>TEXT(InputData[[#This Row],[DATE]],"mmm")</f>
        <v>May</v>
      </c>
      <c r="J356" s="15">
        <f>WEEKNUM(InputData[[#This Row],[DATE]])</f>
        <v>22</v>
      </c>
    </row>
    <row r="357" spans="1:10" x14ac:dyDescent="0.3">
      <c r="A357" s="4">
        <v>44342</v>
      </c>
      <c r="B357" s="5" t="s">
        <v>73</v>
      </c>
      <c r="C357" s="6" t="s">
        <v>6</v>
      </c>
      <c r="D357" s="7">
        <v>85.5</v>
      </c>
      <c r="E357" s="3">
        <v>1</v>
      </c>
      <c r="F357" s="13">
        <f>InputData[[#This Row],[UNIT PRICE ($)]]*InputData[[#This Row],[QUANTITY]]</f>
        <v>85.5</v>
      </c>
      <c r="G357" s="13" t="str">
        <f>VLOOKUP(InputData[[#This Row],[CUSTOMER NAME]],Country[#All],2,0)</f>
        <v>India</v>
      </c>
      <c r="H357" s="15" t="str">
        <f>VLOOKUP(InputData[[#This Row],[CUSTOMER NAME]],Country[#All],3,0)</f>
        <v>East</v>
      </c>
      <c r="I357" s="15" t="str">
        <f>TEXT(InputData[[#This Row],[DATE]],"mmm")</f>
        <v>May</v>
      </c>
      <c r="J357" s="15">
        <f>WEEKNUM(InputData[[#This Row],[DATE]])</f>
        <v>22</v>
      </c>
    </row>
    <row r="358" spans="1:10" x14ac:dyDescent="0.3">
      <c r="A358" s="4">
        <v>44344</v>
      </c>
      <c r="B358" s="5" t="s">
        <v>62</v>
      </c>
      <c r="C358" s="6" t="s">
        <v>20</v>
      </c>
      <c r="D358" s="7">
        <v>76.25</v>
      </c>
      <c r="E358" s="3">
        <v>14</v>
      </c>
      <c r="F358" s="13">
        <f>InputData[[#This Row],[UNIT PRICE ($)]]*InputData[[#This Row],[QUANTITY]]</f>
        <v>1067.5</v>
      </c>
      <c r="G358" s="13" t="str">
        <f>VLOOKUP(InputData[[#This Row],[CUSTOMER NAME]],Country[#All],2,0)</f>
        <v>India</v>
      </c>
      <c r="H358" s="15" t="str">
        <f>VLOOKUP(InputData[[#This Row],[CUSTOMER NAME]],Country[#All],3,0)</f>
        <v>Northeast</v>
      </c>
      <c r="I358" s="15" t="str">
        <f>TEXT(InputData[[#This Row],[DATE]],"mmm")</f>
        <v>May</v>
      </c>
      <c r="J358" s="15">
        <f>WEEKNUM(InputData[[#This Row],[DATE]])</f>
        <v>22</v>
      </c>
    </row>
    <row r="359" spans="1:10" x14ac:dyDescent="0.3">
      <c r="A359" s="4">
        <v>44344</v>
      </c>
      <c r="B359" s="5" t="s">
        <v>67</v>
      </c>
      <c r="C359" s="6" t="s">
        <v>29</v>
      </c>
      <c r="D359" s="7">
        <v>53.11</v>
      </c>
      <c r="E359" s="3">
        <v>4</v>
      </c>
      <c r="F359" s="13">
        <f>InputData[[#This Row],[UNIT PRICE ($)]]*InputData[[#This Row],[QUANTITY]]</f>
        <v>212.44</v>
      </c>
      <c r="G359" s="13" t="str">
        <f>VLOOKUP(InputData[[#This Row],[CUSTOMER NAME]],Country[#All],2,0)</f>
        <v>United Kingdom</v>
      </c>
      <c r="H359" s="15" t="str">
        <f>VLOOKUP(InputData[[#This Row],[CUSTOMER NAME]],Country[#All],3,0)</f>
        <v>Export</v>
      </c>
      <c r="I359" s="15" t="str">
        <f>TEXT(InputData[[#This Row],[DATE]],"mmm")</f>
        <v>May</v>
      </c>
      <c r="J359" s="15">
        <f>WEEKNUM(InputData[[#This Row],[DATE]])</f>
        <v>22</v>
      </c>
    </row>
    <row r="360" spans="1:10" x14ac:dyDescent="0.3">
      <c r="A360" s="4">
        <v>44344</v>
      </c>
      <c r="B360" s="5" t="s">
        <v>67</v>
      </c>
      <c r="C360" s="6" t="s">
        <v>10</v>
      </c>
      <c r="D360" s="7">
        <v>164.28</v>
      </c>
      <c r="E360" s="3">
        <v>9</v>
      </c>
      <c r="F360" s="13">
        <f>InputData[[#This Row],[UNIT PRICE ($)]]*InputData[[#This Row],[QUANTITY]]</f>
        <v>1478.52</v>
      </c>
      <c r="G360" s="13" t="str">
        <f>VLOOKUP(InputData[[#This Row],[CUSTOMER NAME]],Country[#All],2,0)</f>
        <v>United Kingdom</v>
      </c>
      <c r="H360" s="15" t="str">
        <f>VLOOKUP(InputData[[#This Row],[CUSTOMER NAME]],Country[#All],3,0)</f>
        <v>Export</v>
      </c>
      <c r="I360" s="15" t="str">
        <f>TEXT(InputData[[#This Row],[DATE]],"mmm")</f>
        <v>May</v>
      </c>
      <c r="J360" s="15">
        <f>WEEKNUM(InputData[[#This Row],[DATE]])</f>
        <v>22</v>
      </c>
    </row>
    <row r="361" spans="1:10" x14ac:dyDescent="0.3">
      <c r="A361" s="4">
        <v>44344</v>
      </c>
      <c r="B361" s="5" t="s">
        <v>68</v>
      </c>
      <c r="C361" s="6" t="s">
        <v>4</v>
      </c>
      <c r="D361" s="7">
        <v>48.84</v>
      </c>
      <c r="E361" s="3">
        <v>12</v>
      </c>
      <c r="F361" s="13">
        <f>InputData[[#This Row],[UNIT PRICE ($)]]*InputData[[#This Row],[QUANTITY]]</f>
        <v>586.08000000000004</v>
      </c>
      <c r="G361" s="13" t="str">
        <f>VLOOKUP(InputData[[#This Row],[CUSTOMER NAME]],Country[#All],2,0)</f>
        <v>Russia</v>
      </c>
      <c r="H361" s="15" t="str">
        <f>VLOOKUP(InputData[[#This Row],[CUSTOMER NAME]],Country[#All],3,0)</f>
        <v>Export</v>
      </c>
      <c r="I361" s="15" t="str">
        <f>TEXT(InputData[[#This Row],[DATE]],"mmm")</f>
        <v>May</v>
      </c>
      <c r="J361" s="15">
        <f>WEEKNUM(InputData[[#This Row],[DATE]])</f>
        <v>22</v>
      </c>
    </row>
    <row r="362" spans="1:10" x14ac:dyDescent="0.3">
      <c r="A362" s="4">
        <v>44344</v>
      </c>
      <c r="B362" s="5" t="s">
        <v>86</v>
      </c>
      <c r="C362" s="6" t="s">
        <v>8</v>
      </c>
      <c r="D362" s="7">
        <v>94.62</v>
      </c>
      <c r="E362" s="3">
        <v>5</v>
      </c>
      <c r="F362" s="13">
        <f>InputData[[#This Row],[UNIT PRICE ($)]]*InputData[[#This Row],[QUANTITY]]</f>
        <v>473.1</v>
      </c>
      <c r="G362" s="13" t="str">
        <f>VLOOKUP(InputData[[#This Row],[CUSTOMER NAME]],Country[#All],2,0)</f>
        <v>India</v>
      </c>
      <c r="H362" s="15" t="str">
        <f>VLOOKUP(InputData[[#This Row],[CUSTOMER NAME]],Country[#All],3,0)</f>
        <v>South</v>
      </c>
      <c r="I362" s="15" t="str">
        <f>TEXT(InputData[[#This Row],[DATE]],"mmm")</f>
        <v>May</v>
      </c>
      <c r="J362" s="15">
        <f>WEEKNUM(InputData[[#This Row],[DATE]])</f>
        <v>22</v>
      </c>
    </row>
    <row r="363" spans="1:10" x14ac:dyDescent="0.3">
      <c r="A363" s="4">
        <v>44344</v>
      </c>
      <c r="B363" s="5" t="s">
        <v>89</v>
      </c>
      <c r="C363" s="6" t="s">
        <v>41</v>
      </c>
      <c r="D363" s="7">
        <v>173.88</v>
      </c>
      <c r="E363" s="3">
        <v>10</v>
      </c>
      <c r="F363" s="13">
        <f>InputData[[#This Row],[UNIT PRICE ($)]]*InputData[[#This Row],[QUANTITY]]</f>
        <v>1738.8</v>
      </c>
      <c r="G363" s="13" t="str">
        <f>VLOOKUP(InputData[[#This Row],[CUSTOMER NAME]],Country[#All],2,0)</f>
        <v>Mexico</v>
      </c>
      <c r="H363" s="15" t="str">
        <f>VLOOKUP(InputData[[#This Row],[CUSTOMER NAME]],Country[#All],3,0)</f>
        <v>Export</v>
      </c>
      <c r="I363" s="15" t="str">
        <f>TEXT(InputData[[#This Row],[DATE]],"mmm")</f>
        <v>May</v>
      </c>
      <c r="J363" s="15">
        <f>WEEKNUM(InputData[[#This Row],[DATE]])</f>
        <v>22</v>
      </c>
    </row>
    <row r="364" spans="1:10" x14ac:dyDescent="0.3">
      <c r="A364" s="4">
        <v>44344</v>
      </c>
      <c r="B364" s="5" t="s">
        <v>89</v>
      </c>
      <c r="C364" s="6" t="s">
        <v>39</v>
      </c>
      <c r="D364" s="7">
        <v>42.55</v>
      </c>
      <c r="E364" s="3">
        <v>17</v>
      </c>
      <c r="F364" s="13">
        <f>InputData[[#This Row],[UNIT PRICE ($)]]*InputData[[#This Row],[QUANTITY]]</f>
        <v>723.34999999999991</v>
      </c>
      <c r="G364" s="13" t="str">
        <f>VLOOKUP(InputData[[#This Row],[CUSTOMER NAME]],Country[#All],2,0)</f>
        <v>Mexico</v>
      </c>
      <c r="H364" s="15" t="str">
        <f>VLOOKUP(InputData[[#This Row],[CUSTOMER NAME]],Country[#All],3,0)</f>
        <v>Export</v>
      </c>
      <c r="I364" s="15" t="str">
        <f>TEXT(InputData[[#This Row],[DATE]],"mmm")</f>
        <v>May</v>
      </c>
      <c r="J364" s="15">
        <f>WEEKNUM(InputData[[#This Row],[DATE]])</f>
        <v>22</v>
      </c>
    </row>
    <row r="365" spans="1:10" x14ac:dyDescent="0.3">
      <c r="A365" s="4">
        <v>44346</v>
      </c>
      <c r="B365" s="5" t="s">
        <v>65</v>
      </c>
      <c r="C365" s="6" t="s">
        <v>5</v>
      </c>
      <c r="D365" s="7">
        <v>155.61000000000001</v>
      </c>
      <c r="E365" s="3">
        <v>4</v>
      </c>
      <c r="F365" s="13">
        <f>InputData[[#This Row],[UNIT PRICE ($)]]*InputData[[#This Row],[QUANTITY]]</f>
        <v>622.44000000000005</v>
      </c>
      <c r="G365" s="13" t="str">
        <f>VLOOKUP(InputData[[#This Row],[CUSTOMER NAME]],Country[#All],2,0)</f>
        <v>Pakistan</v>
      </c>
      <c r="H365" s="15" t="str">
        <f>VLOOKUP(InputData[[#This Row],[CUSTOMER NAME]],Country[#All],3,0)</f>
        <v>Export</v>
      </c>
      <c r="I365" s="15" t="str">
        <f>TEXT(InputData[[#This Row],[DATE]],"mmm")</f>
        <v>May</v>
      </c>
      <c r="J365" s="15">
        <f>WEEKNUM(InputData[[#This Row],[DATE]])</f>
        <v>23</v>
      </c>
    </row>
    <row r="366" spans="1:10" x14ac:dyDescent="0.3">
      <c r="A366" s="4">
        <v>44346</v>
      </c>
      <c r="B366" s="5" t="s">
        <v>112</v>
      </c>
      <c r="C366" s="6" t="s">
        <v>23</v>
      </c>
      <c r="D366" s="7">
        <v>149.46</v>
      </c>
      <c r="E366" s="3">
        <v>13</v>
      </c>
      <c r="F366" s="13">
        <f>InputData[[#This Row],[UNIT PRICE ($)]]*InputData[[#This Row],[QUANTITY]]</f>
        <v>1942.98</v>
      </c>
      <c r="G366" s="13" t="str">
        <f>VLOOKUP(InputData[[#This Row],[CUSTOMER NAME]],Country[#All],2,0)</f>
        <v>India</v>
      </c>
      <c r="H366" s="15" t="str">
        <f>VLOOKUP(InputData[[#This Row],[CUSTOMER NAME]],Country[#All],3,0)</f>
        <v>North</v>
      </c>
      <c r="I366" s="15" t="str">
        <f>TEXT(InputData[[#This Row],[DATE]],"mmm")</f>
        <v>May</v>
      </c>
      <c r="J366" s="15">
        <f>WEEKNUM(InputData[[#This Row],[DATE]])</f>
        <v>23</v>
      </c>
    </row>
    <row r="367" spans="1:10" x14ac:dyDescent="0.3">
      <c r="A367" s="4">
        <v>44346</v>
      </c>
      <c r="B367" s="5" t="s">
        <v>79</v>
      </c>
      <c r="C367" s="6" t="s">
        <v>4</v>
      </c>
      <c r="D367" s="7">
        <v>48.84</v>
      </c>
      <c r="E367" s="3">
        <v>23</v>
      </c>
      <c r="F367" s="13">
        <f>InputData[[#This Row],[UNIT PRICE ($)]]*InputData[[#This Row],[QUANTITY]]</f>
        <v>1123.3200000000002</v>
      </c>
      <c r="G367" s="13" t="str">
        <f>VLOOKUP(InputData[[#This Row],[CUSTOMER NAME]],Country[#All],2,0)</f>
        <v>United Kingdom</v>
      </c>
      <c r="H367" s="15" t="str">
        <f>VLOOKUP(InputData[[#This Row],[CUSTOMER NAME]],Country[#All],3,0)</f>
        <v>Export</v>
      </c>
      <c r="I367" s="15" t="str">
        <f>TEXT(InputData[[#This Row],[DATE]],"mmm")</f>
        <v>May</v>
      </c>
      <c r="J367" s="15">
        <f>WEEKNUM(InputData[[#This Row],[DATE]])</f>
        <v>23</v>
      </c>
    </row>
    <row r="368" spans="1:10" x14ac:dyDescent="0.3">
      <c r="A368" s="4">
        <v>44346</v>
      </c>
      <c r="B368" s="5" t="s">
        <v>81</v>
      </c>
      <c r="C368" s="6" t="s">
        <v>13</v>
      </c>
      <c r="D368" s="7">
        <v>122.08</v>
      </c>
      <c r="E368" s="3">
        <v>6</v>
      </c>
      <c r="F368" s="13">
        <f>InputData[[#This Row],[UNIT PRICE ($)]]*InputData[[#This Row],[QUANTITY]]</f>
        <v>732.48</v>
      </c>
      <c r="G368" s="13" t="str">
        <f>VLOOKUP(InputData[[#This Row],[CUSTOMER NAME]],Country[#All],2,0)</f>
        <v>India</v>
      </c>
      <c r="H368" s="15" t="str">
        <f>VLOOKUP(InputData[[#This Row],[CUSTOMER NAME]],Country[#All],3,0)</f>
        <v>East</v>
      </c>
      <c r="I368" s="15" t="str">
        <f>TEXT(InputData[[#This Row],[DATE]],"mmm")</f>
        <v>May</v>
      </c>
      <c r="J368" s="15">
        <f>WEEKNUM(InputData[[#This Row],[DATE]])</f>
        <v>23</v>
      </c>
    </row>
    <row r="369" spans="1:10" x14ac:dyDescent="0.3">
      <c r="A369" s="4">
        <v>44346</v>
      </c>
      <c r="B369" s="5" t="s">
        <v>86</v>
      </c>
      <c r="C369" s="6" t="s">
        <v>44</v>
      </c>
      <c r="D369" s="7">
        <v>82.08</v>
      </c>
      <c r="E369" s="3">
        <v>9</v>
      </c>
      <c r="F369" s="13">
        <f>InputData[[#This Row],[UNIT PRICE ($)]]*InputData[[#This Row],[QUANTITY]]</f>
        <v>738.72</v>
      </c>
      <c r="G369" s="13" t="str">
        <f>VLOOKUP(InputData[[#This Row],[CUSTOMER NAME]],Country[#All],2,0)</f>
        <v>India</v>
      </c>
      <c r="H369" s="15" t="str">
        <f>VLOOKUP(InputData[[#This Row],[CUSTOMER NAME]],Country[#All],3,0)</f>
        <v>South</v>
      </c>
      <c r="I369" s="15" t="str">
        <f>TEXT(InputData[[#This Row],[DATE]],"mmm")</f>
        <v>May</v>
      </c>
      <c r="J369" s="15">
        <f>WEEKNUM(InputData[[#This Row],[DATE]])</f>
        <v>23</v>
      </c>
    </row>
    <row r="370" spans="1:10" x14ac:dyDescent="0.3">
      <c r="A370" s="4">
        <v>44346</v>
      </c>
      <c r="B370" s="5" t="s">
        <v>87</v>
      </c>
      <c r="C370" s="6" t="s">
        <v>33</v>
      </c>
      <c r="D370" s="7">
        <v>119.7</v>
      </c>
      <c r="E370" s="3">
        <v>3</v>
      </c>
      <c r="F370" s="13">
        <f>InputData[[#This Row],[UNIT PRICE ($)]]*InputData[[#This Row],[QUANTITY]]</f>
        <v>359.1</v>
      </c>
      <c r="G370" s="13" t="str">
        <f>VLOOKUP(InputData[[#This Row],[CUSTOMER NAME]],Country[#All],2,0)</f>
        <v>France</v>
      </c>
      <c r="H370" s="15" t="str">
        <f>VLOOKUP(InputData[[#This Row],[CUSTOMER NAME]],Country[#All],3,0)</f>
        <v>Export</v>
      </c>
      <c r="I370" s="15" t="str">
        <f>TEXT(InputData[[#This Row],[DATE]],"mmm")</f>
        <v>May</v>
      </c>
      <c r="J370" s="15">
        <f>WEEKNUM(InputData[[#This Row],[DATE]])</f>
        <v>23</v>
      </c>
    </row>
    <row r="371" spans="1:10" x14ac:dyDescent="0.3">
      <c r="A371" s="4">
        <v>44349</v>
      </c>
      <c r="B371" s="5" t="s">
        <v>64</v>
      </c>
      <c r="C371" s="6" t="s">
        <v>27</v>
      </c>
      <c r="D371" s="7">
        <v>57.120000000000005</v>
      </c>
      <c r="E371" s="3">
        <v>15</v>
      </c>
      <c r="F371" s="13">
        <f>InputData[[#This Row],[UNIT PRICE ($)]]*InputData[[#This Row],[QUANTITY]]</f>
        <v>856.80000000000007</v>
      </c>
      <c r="G371" s="13" t="str">
        <f>VLOOKUP(InputData[[#This Row],[CUSTOMER NAME]],Country[#All],2,0)</f>
        <v>India</v>
      </c>
      <c r="H371" s="15" t="str">
        <f>VLOOKUP(InputData[[#This Row],[CUSTOMER NAME]],Country[#All],3,0)</f>
        <v>Northeast</v>
      </c>
      <c r="I371" s="15" t="str">
        <f>TEXT(InputData[[#This Row],[DATE]],"mmm")</f>
        <v>Jun</v>
      </c>
      <c r="J371" s="15">
        <f>WEEKNUM(InputData[[#This Row],[DATE]])</f>
        <v>23</v>
      </c>
    </row>
    <row r="372" spans="1:10" x14ac:dyDescent="0.3">
      <c r="A372" s="4">
        <v>44350</v>
      </c>
      <c r="B372" s="5" t="s">
        <v>67</v>
      </c>
      <c r="C372" s="6" t="s">
        <v>39</v>
      </c>
      <c r="D372" s="7">
        <v>42.55</v>
      </c>
      <c r="E372" s="3">
        <v>32</v>
      </c>
      <c r="F372" s="13">
        <f>InputData[[#This Row],[UNIT PRICE ($)]]*InputData[[#This Row],[QUANTITY]]</f>
        <v>1361.6</v>
      </c>
      <c r="G372" s="13" t="str">
        <f>VLOOKUP(InputData[[#This Row],[CUSTOMER NAME]],Country[#All],2,0)</f>
        <v>United Kingdom</v>
      </c>
      <c r="H372" s="15" t="str">
        <f>VLOOKUP(InputData[[#This Row],[CUSTOMER NAME]],Country[#All],3,0)</f>
        <v>Export</v>
      </c>
      <c r="I372" s="15" t="str">
        <f>TEXT(InputData[[#This Row],[DATE]],"mmm")</f>
        <v>Jun</v>
      </c>
      <c r="J372" s="15">
        <f>WEEKNUM(InputData[[#This Row],[DATE]])</f>
        <v>23</v>
      </c>
    </row>
    <row r="373" spans="1:10" x14ac:dyDescent="0.3">
      <c r="A373" s="4">
        <v>44350</v>
      </c>
      <c r="B373" s="5" t="s">
        <v>74</v>
      </c>
      <c r="C373" s="6" t="s">
        <v>8</v>
      </c>
      <c r="D373" s="7">
        <v>94.62</v>
      </c>
      <c r="E373" s="3">
        <v>14</v>
      </c>
      <c r="F373" s="13">
        <f>InputData[[#This Row],[UNIT PRICE ($)]]*InputData[[#This Row],[QUANTITY]]</f>
        <v>1324.68</v>
      </c>
      <c r="G373" s="13" t="str">
        <f>VLOOKUP(InputData[[#This Row],[CUSTOMER NAME]],Country[#All],2,0)</f>
        <v>Brazil</v>
      </c>
      <c r="H373" s="15" t="str">
        <f>VLOOKUP(InputData[[#This Row],[CUSTOMER NAME]],Country[#All],3,0)</f>
        <v>Export</v>
      </c>
      <c r="I373" s="15" t="str">
        <f>TEXT(InputData[[#This Row],[DATE]],"mmm")</f>
        <v>Jun</v>
      </c>
      <c r="J373" s="15">
        <f>WEEKNUM(InputData[[#This Row],[DATE]])</f>
        <v>23</v>
      </c>
    </row>
    <row r="374" spans="1:10" x14ac:dyDescent="0.3">
      <c r="A374" s="4">
        <v>44350</v>
      </c>
      <c r="B374" s="5" t="s">
        <v>79</v>
      </c>
      <c r="C374" s="6" t="s">
        <v>21</v>
      </c>
      <c r="D374" s="7">
        <v>162.54</v>
      </c>
      <c r="E374" s="3">
        <v>10</v>
      </c>
      <c r="F374" s="13">
        <f>InputData[[#This Row],[UNIT PRICE ($)]]*InputData[[#This Row],[QUANTITY]]</f>
        <v>1625.3999999999999</v>
      </c>
      <c r="G374" s="13" t="str">
        <f>VLOOKUP(InputData[[#This Row],[CUSTOMER NAME]],Country[#All],2,0)</f>
        <v>United Kingdom</v>
      </c>
      <c r="H374" s="15" t="str">
        <f>VLOOKUP(InputData[[#This Row],[CUSTOMER NAME]],Country[#All],3,0)</f>
        <v>Export</v>
      </c>
      <c r="I374" s="15" t="str">
        <f>TEXT(InputData[[#This Row],[DATE]],"mmm")</f>
        <v>Jun</v>
      </c>
      <c r="J374" s="15">
        <f>WEEKNUM(InputData[[#This Row],[DATE]])</f>
        <v>23</v>
      </c>
    </row>
    <row r="375" spans="1:10" x14ac:dyDescent="0.3">
      <c r="A375" s="4">
        <v>44351</v>
      </c>
      <c r="B375" s="5" t="s">
        <v>65</v>
      </c>
      <c r="C375" s="6" t="s">
        <v>20</v>
      </c>
      <c r="D375" s="7">
        <v>76.25</v>
      </c>
      <c r="E375" s="3">
        <v>8</v>
      </c>
      <c r="F375" s="13">
        <f>InputData[[#This Row],[UNIT PRICE ($)]]*InputData[[#This Row],[QUANTITY]]</f>
        <v>610</v>
      </c>
      <c r="G375" s="13" t="str">
        <f>VLOOKUP(InputData[[#This Row],[CUSTOMER NAME]],Country[#All],2,0)</f>
        <v>Pakistan</v>
      </c>
      <c r="H375" s="15" t="str">
        <f>VLOOKUP(InputData[[#This Row],[CUSTOMER NAME]],Country[#All],3,0)</f>
        <v>Export</v>
      </c>
      <c r="I375" s="15" t="str">
        <f>TEXT(InputData[[#This Row],[DATE]],"mmm")</f>
        <v>Jun</v>
      </c>
      <c r="J375" s="15">
        <f>WEEKNUM(InputData[[#This Row],[DATE]])</f>
        <v>23</v>
      </c>
    </row>
    <row r="376" spans="1:10" x14ac:dyDescent="0.3">
      <c r="A376" s="4">
        <v>44351</v>
      </c>
      <c r="B376" s="5" t="s">
        <v>70</v>
      </c>
      <c r="C376" s="6" t="s">
        <v>20</v>
      </c>
      <c r="D376" s="7">
        <v>76.25</v>
      </c>
      <c r="E376" s="3">
        <v>12</v>
      </c>
      <c r="F376" s="13">
        <f>InputData[[#This Row],[UNIT PRICE ($)]]*InputData[[#This Row],[QUANTITY]]</f>
        <v>915</v>
      </c>
      <c r="G376" s="13" t="str">
        <f>VLOOKUP(InputData[[#This Row],[CUSTOMER NAME]],Country[#All],2,0)</f>
        <v>Mexico</v>
      </c>
      <c r="H376" s="15" t="str">
        <f>VLOOKUP(InputData[[#This Row],[CUSTOMER NAME]],Country[#All],3,0)</f>
        <v>Export</v>
      </c>
      <c r="I376" s="15" t="str">
        <f>TEXT(InputData[[#This Row],[DATE]],"mmm")</f>
        <v>Jun</v>
      </c>
      <c r="J376" s="15">
        <f>WEEKNUM(InputData[[#This Row],[DATE]])</f>
        <v>23</v>
      </c>
    </row>
    <row r="377" spans="1:10" x14ac:dyDescent="0.3">
      <c r="A377" s="4">
        <v>44351</v>
      </c>
      <c r="B377" s="5" t="s">
        <v>76</v>
      </c>
      <c r="C377" s="6" t="s">
        <v>16</v>
      </c>
      <c r="D377" s="7">
        <v>16.64</v>
      </c>
      <c r="E377" s="3">
        <v>30</v>
      </c>
      <c r="F377" s="13">
        <f>InputData[[#This Row],[UNIT PRICE ($)]]*InputData[[#This Row],[QUANTITY]]</f>
        <v>499.20000000000005</v>
      </c>
      <c r="G377" s="13" t="str">
        <f>VLOOKUP(InputData[[#This Row],[CUSTOMER NAME]],Country[#All],2,0)</f>
        <v>Saudi Arabia</v>
      </c>
      <c r="H377" s="15" t="str">
        <f>VLOOKUP(InputData[[#This Row],[CUSTOMER NAME]],Country[#All],3,0)</f>
        <v>Export</v>
      </c>
      <c r="I377" s="15" t="str">
        <f>TEXT(InputData[[#This Row],[DATE]],"mmm")</f>
        <v>Jun</v>
      </c>
      <c r="J377" s="15">
        <f>WEEKNUM(InputData[[#This Row],[DATE]])</f>
        <v>23</v>
      </c>
    </row>
    <row r="378" spans="1:10" x14ac:dyDescent="0.3">
      <c r="A378" s="4">
        <v>44352</v>
      </c>
      <c r="B378" s="5" t="s">
        <v>67</v>
      </c>
      <c r="C378" s="6" t="s">
        <v>22</v>
      </c>
      <c r="D378" s="7">
        <v>141.57</v>
      </c>
      <c r="E378" s="3">
        <v>15</v>
      </c>
      <c r="F378" s="13">
        <f>InputData[[#This Row],[UNIT PRICE ($)]]*InputData[[#This Row],[QUANTITY]]</f>
        <v>2123.5499999999997</v>
      </c>
      <c r="G378" s="13" t="str">
        <f>VLOOKUP(InputData[[#This Row],[CUSTOMER NAME]],Country[#All],2,0)</f>
        <v>United Kingdom</v>
      </c>
      <c r="H378" s="15" t="str">
        <f>VLOOKUP(InputData[[#This Row],[CUSTOMER NAME]],Country[#All],3,0)</f>
        <v>Export</v>
      </c>
      <c r="I378" s="15" t="str">
        <f>TEXT(InputData[[#This Row],[DATE]],"mmm")</f>
        <v>Jun</v>
      </c>
      <c r="J378" s="15">
        <f>WEEKNUM(InputData[[#This Row],[DATE]])</f>
        <v>23</v>
      </c>
    </row>
    <row r="379" spans="1:10" x14ac:dyDescent="0.3">
      <c r="A379" s="4">
        <v>44352</v>
      </c>
      <c r="B379" s="5" t="s">
        <v>67</v>
      </c>
      <c r="C379" s="6" t="s">
        <v>12</v>
      </c>
      <c r="D379" s="7">
        <v>94.17</v>
      </c>
      <c r="E379" s="3">
        <v>5</v>
      </c>
      <c r="F379" s="13">
        <f>InputData[[#This Row],[UNIT PRICE ($)]]*InputData[[#This Row],[QUANTITY]]</f>
        <v>470.85</v>
      </c>
      <c r="G379" s="13" t="str">
        <f>VLOOKUP(InputData[[#This Row],[CUSTOMER NAME]],Country[#All],2,0)</f>
        <v>United Kingdom</v>
      </c>
      <c r="H379" s="15" t="str">
        <f>VLOOKUP(InputData[[#This Row],[CUSTOMER NAME]],Country[#All],3,0)</f>
        <v>Export</v>
      </c>
      <c r="I379" s="15" t="str">
        <f>TEXT(InputData[[#This Row],[DATE]],"mmm")</f>
        <v>Jun</v>
      </c>
      <c r="J379" s="15">
        <f>WEEKNUM(InputData[[#This Row],[DATE]])</f>
        <v>23</v>
      </c>
    </row>
    <row r="380" spans="1:10" x14ac:dyDescent="0.3">
      <c r="A380" s="4">
        <v>44352</v>
      </c>
      <c r="B380" s="5" t="s">
        <v>75</v>
      </c>
      <c r="C380" s="6" t="s">
        <v>3</v>
      </c>
      <c r="D380" s="7">
        <v>80.94</v>
      </c>
      <c r="E380" s="3">
        <v>17</v>
      </c>
      <c r="F380" s="13">
        <f>InputData[[#This Row],[UNIT PRICE ($)]]*InputData[[#This Row],[QUANTITY]]</f>
        <v>1375.98</v>
      </c>
      <c r="G380" s="13" t="str">
        <f>VLOOKUP(InputData[[#This Row],[CUSTOMER NAME]],Country[#All],2,0)</f>
        <v>Russia</v>
      </c>
      <c r="H380" s="15" t="str">
        <f>VLOOKUP(InputData[[#This Row],[CUSTOMER NAME]],Country[#All],3,0)</f>
        <v>Export</v>
      </c>
      <c r="I380" s="15" t="str">
        <f>TEXT(InputData[[#This Row],[DATE]],"mmm")</f>
        <v>Jun</v>
      </c>
      <c r="J380" s="15">
        <f>WEEKNUM(InputData[[#This Row],[DATE]])</f>
        <v>23</v>
      </c>
    </row>
    <row r="381" spans="1:10" x14ac:dyDescent="0.3">
      <c r="A381" s="4">
        <v>44352</v>
      </c>
      <c r="B381" s="5" t="s">
        <v>79</v>
      </c>
      <c r="C381" s="6" t="s">
        <v>9</v>
      </c>
      <c r="D381" s="7">
        <v>7.8599999999999994</v>
      </c>
      <c r="E381" s="3">
        <v>32</v>
      </c>
      <c r="F381" s="13">
        <f>InputData[[#This Row],[UNIT PRICE ($)]]*InputData[[#This Row],[QUANTITY]]</f>
        <v>251.51999999999998</v>
      </c>
      <c r="G381" s="13" t="str">
        <f>VLOOKUP(InputData[[#This Row],[CUSTOMER NAME]],Country[#All],2,0)</f>
        <v>United Kingdom</v>
      </c>
      <c r="H381" s="15" t="str">
        <f>VLOOKUP(InputData[[#This Row],[CUSTOMER NAME]],Country[#All],3,0)</f>
        <v>Export</v>
      </c>
      <c r="I381" s="15" t="str">
        <f>TEXT(InputData[[#This Row],[DATE]],"mmm")</f>
        <v>Jun</v>
      </c>
      <c r="J381" s="15">
        <f>WEEKNUM(InputData[[#This Row],[DATE]])</f>
        <v>23</v>
      </c>
    </row>
    <row r="382" spans="1:10" x14ac:dyDescent="0.3">
      <c r="A382" s="4">
        <v>44352</v>
      </c>
      <c r="B382" s="5" t="s">
        <v>89</v>
      </c>
      <c r="C382" s="6" t="s">
        <v>35</v>
      </c>
      <c r="D382" s="7">
        <v>6.7</v>
      </c>
      <c r="E382" s="3">
        <v>10</v>
      </c>
      <c r="F382" s="13">
        <f>InputData[[#This Row],[UNIT PRICE ($)]]*InputData[[#This Row],[QUANTITY]]</f>
        <v>67</v>
      </c>
      <c r="G382" s="13" t="str">
        <f>VLOOKUP(InputData[[#This Row],[CUSTOMER NAME]],Country[#All],2,0)</f>
        <v>Mexico</v>
      </c>
      <c r="H382" s="15" t="str">
        <f>VLOOKUP(InputData[[#This Row],[CUSTOMER NAME]],Country[#All],3,0)</f>
        <v>Export</v>
      </c>
      <c r="I382" s="15" t="str">
        <f>TEXT(InputData[[#This Row],[DATE]],"mmm")</f>
        <v>Jun</v>
      </c>
      <c r="J382" s="15">
        <f>WEEKNUM(InputData[[#This Row],[DATE]])</f>
        <v>23</v>
      </c>
    </row>
    <row r="383" spans="1:10" x14ac:dyDescent="0.3">
      <c r="A383" s="4">
        <v>44353</v>
      </c>
      <c r="B383" s="5" t="s">
        <v>76</v>
      </c>
      <c r="C383" s="6" t="s">
        <v>33</v>
      </c>
      <c r="D383" s="7">
        <v>119.7</v>
      </c>
      <c r="E383" s="3">
        <v>6</v>
      </c>
      <c r="F383" s="13">
        <f>InputData[[#This Row],[UNIT PRICE ($)]]*InputData[[#This Row],[QUANTITY]]</f>
        <v>718.2</v>
      </c>
      <c r="G383" s="13" t="str">
        <f>VLOOKUP(InputData[[#This Row],[CUSTOMER NAME]],Country[#All],2,0)</f>
        <v>Saudi Arabia</v>
      </c>
      <c r="H383" s="15" t="str">
        <f>VLOOKUP(InputData[[#This Row],[CUSTOMER NAME]],Country[#All],3,0)</f>
        <v>Export</v>
      </c>
      <c r="I383" s="15" t="str">
        <f>TEXT(InputData[[#This Row],[DATE]],"mmm")</f>
        <v>Jun</v>
      </c>
      <c r="J383" s="15">
        <f>WEEKNUM(InputData[[#This Row],[DATE]])</f>
        <v>24</v>
      </c>
    </row>
    <row r="384" spans="1:10" x14ac:dyDescent="0.3">
      <c r="A384" s="4">
        <v>44353</v>
      </c>
      <c r="B384" s="5" t="s">
        <v>87</v>
      </c>
      <c r="C384" s="6" t="s">
        <v>1</v>
      </c>
      <c r="D384" s="7">
        <v>103.88</v>
      </c>
      <c r="E384" s="3">
        <v>33</v>
      </c>
      <c r="F384" s="13">
        <f>InputData[[#This Row],[UNIT PRICE ($)]]*InputData[[#This Row],[QUANTITY]]</f>
        <v>3428.04</v>
      </c>
      <c r="G384" s="13" t="str">
        <f>VLOOKUP(InputData[[#This Row],[CUSTOMER NAME]],Country[#All],2,0)</f>
        <v>France</v>
      </c>
      <c r="H384" s="15" t="str">
        <f>VLOOKUP(InputData[[#This Row],[CUSTOMER NAME]],Country[#All],3,0)</f>
        <v>Export</v>
      </c>
      <c r="I384" s="15" t="str">
        <f>TEXT(InputData[[#This Row],[DATE]],"mmm")</f>
        <v>Jun</v>
      </c>
      <c r="J384" s="15">
        <f>WEEKNUM(InputData[[#This Row],[DATE]])</f>
        <v>24</v>
      </c>
    </row>
    <row r="385" spans="1:10" x14ac:dyDescent="0.3">
      <c r="A385" s="4">
        <v>44355</v>
      </c>
      <c r="B385" s="5" t="s">
        <v>71</v>
      </c>
      <c r="C385" s="6" t="s">
        <v>28</v>
      </c>
      <c r="D385" s="7">
        <v>41.81</v>
      </c>
      <c r="E385" s="3">
        <v>11</v>
      </c>
      <c r="F385" s="13">
        <f>InputData[[#This Row],[UNIT PRICE ($)]]*InputData[[#This Row],[QUANTITY]]</f>
        <v>459.91</v>
      </c>
      <c r="G385" s="13" t="str">
        <f>VLOOKUP(InputData[[#This Row],[CUSTOMER NAME]],Country[#All],2,0)</f>
        <v>India</v>
      </c>
      <c r="H385" s="15" t="str">
        <f>VLOOKUP(InputData[[#This Row],[CUSTOMER NAME]],Country[#All],3,0)</f>
        <v>Central</v>
      </c>
      <c r="I385" s="15" t="str">
        <f>TEXT(InputData[[#This Row],[DATE]],"mmm")</f>
        <v>Jun</v>
      </c>
      <c r="J385" s="15">
        <f>WEEKNUM(InputData[[#This Row],[DATE]])</f>
        <v>24</v>
      </c>
    </row>
    <row r="386" spans="1:10" x14ac:dyDescent="0.3">
      <c r="A386" s="4">
        <v>44355</v>
      </c>
      <c r="B386" s="5" t="s">
        <v>82</v>
      </c>
      <c r="C386" s="6" t="s">
        <v>4</v>
      </c>
      <c r="D386" s="7">
        <v>48.84</v>
      </c>
      <c r="E386" s="3">
        <v>11</v>
      </c>
      <c r="F386" s="13">
        <f>InputData[[#This Row],[UNIT PRICE ($)]]*InputData[[#This Row],[QUANTITY]]</f>
        <v>537.24</v>
      </c>
      <c r="G386" s="13" t="str">
        <f>VLOOKUP(InputData[[#This Row],[CUSTOMER NAME]],Country[#All],2,0)</f>
        <v>India</v>
      </c>
      <c r="H386" s="15" t="str">
        <f>VLOOKUP(InputData[[#This Row],[CUSTOMER NAME]],Country[#All],3,0)</f>
        <v>Western</v>
      </c>
      <c r="I386" s="15" t="str">
        <f>TEXT(InputData[[#This Row],[DATE]],"mmm")</f>
        <v>Jun</v>
      </c>
      <c r="J386" s="15">
        <f>WEEKNUM(InputData[[#This Row],[DATE]])</f>
        <v>24</v>
      </c>
    </row>
    <row r="387" spans="1:10" x14ac:dyDescent="0.3">
      <c r="A387" s="4">
        <v>44356</v>
      </c>
      <c r="B387" s="5" t="s">
        <v>80</v>
      </c>
      <c r="C387" s="6" t="s">
        <v>1</v>
      </c>
      <c r="D387" s="7">
        <v>103.88</v>
      </c>
      <c r="E387" s="3">
        <v>7</v>
      </c>
      <c r="F387" s="13">
        <f>InputData[[#This Row],[UNIT PRICE ($)]]*InputData[[#This Row],[QUANTITY]]</f>
        <v>727.16</v>
      </c>
      <c r="G387" s="13" t="str">
        <f>VLOOKUP(InputData[[#This Row],[CUSTOMER NAME]],Country[#All],2,0)</f>
        <v>South Africa</v>
      </c>
      <c r="H387" s="15" t="str">
        <f>VLOOKUP(InputData[[#This Row],[CUSTOMER NAME]],Country[#All],3,0)</f>
        <v>Export</v>
      </c>
      <c r="I387" s="15" t="str">
        <f>TEXT(InputData[[#This Row],[DATE]],"mmm")</f>
        <v>Jun</v>
      </c>
      <c r="J387" s="15">
        <f>WEEKNUM(InputData[[#This Row],[DATE]])</f>
        <v>24</v>
      </c>
    </row>
    <row r="388" spans="1:10" x14ac:dyDescent="0.3">
      <c r="A388" s="4">
        <v>44356</v>
      </c>
      <c r="B388" s="5" t="s">
        <v>86</v>
      </c>
      <c r="C388" s="6" t="s">
        <v>40</v>
      </c>
      <c r="D388" s="7">
        <v>115.2</v>
      </c>
      <c r="E388" s="3">
        <v>32</v>
      </c>
      <c r="F388" s="13">
        <f>InputData[[#This Row],[UNIT PRICE ($)]]*InputData[[#This Row],[QUANTITY]]</f>
        <v>3686.4</v>
      </c>
      <c r="G388" s="13" t="str">
        <f>VLOOKUP(InputData[[#This Row],[CUSTOMER NAME]],Country[#All],2,0)</f>
        <v>India</v>
      </c>
      <c r="H388" s="15" t="str">
        <f>VLOOKUP(InputData[[#This Row],[CUSTOMER NAME]],Country[#All],3,0)</f>
        <v>South</v>
      </c>
      <c r="I388" s="15" t="str">
        <f>TEXT(InputData[[#This Row],[DATE]],"mmm")</f>
        <v>Jun</v>
      </c>
      <c r="J388" s="15">
        <f>WEEKNUM(InputData[[#This Row],[DATE]])</f>
        <v>24</v>
      </c>
    </row>
    <row r="389" spans="1:10" x14ac:dyDescent="0.3">
      <c r="A389" s="4">
        <v>44357</v>
      </c>
      <c r="B389" s="5" t="s">
        <v>61</v>
      </c>
      <c r="C389" s="6" t="s">
        <v>28</v>
      </c>
      <c r="D389" s="7">
        <v>41.81</v>
      </c>
      <c r="E389" s="3">
        <v>8</v>
      </c>
      <c r="F389" s="13">
        <f>InputData[[#This Row],[UNIT PRICE ($)]]*InputData[[#This Row],[QUANTITY]]</f>
        <v>334.48</v>
      </c>
      <c r="G389" s="13" t="str">
        <f>VLOOKUP(InputData[[#This Row],[CUSTOMER NAME]],Country[#All],2,0)</f>
        <v>Bangladesh</v>
      </c>
      <c r="H389" s="15" t="str">
        <f>VLOOKUP(InputData[[#This Row],[CUSTOMER NAME]],Country[#All],3,0)</f>
        <v>Export</v>
      </c>
      <c r="I389" s="15" t="str">
        <f>TEXT(InputData[[#This Row],[DATE]],"mmm")</f>
        <v>Jun</v>
      </c>
      <c r="J389" s="15">
        <f>WEEKNUM(InputData[[#This Row],[DATE]])</f>
        <v>24</v>
      </c>
    </row>
    <row r="390" spans="1:10" x14ac:dyDescent="0.3">
      <c r="A390" s="4">
        <v>44358</v>
      </c>
      <c r="B390" s="5" t="s">
        <v>110</v>
      </c>
      <c r="C390" s="6" t="s">
        <v>32</v>
      </c>
      <c r="D390" s="7">
        <v>117.48</v>
      </c>
      <c r="E390" s="3">
        <v>12</v>
      </c>
      <c r="F390" s="13">
        <f>InputData[[#This Row],[UNIT PRICE ($)]]*InputData[[#This Row],[QUANTITY]]</f>
        <v>1409.76</v>
      </c>
      <c r="G390" s="13" t="str">
        <f>VLOOKUP(InputData[[#This Row],[CUSTOMER NAME]],Country[#All],2,0)</f>
        <v>India</v>
      </c>
      <c r="H390" s="15" t="str">
        <f>VLOOKUP(InputData[[#This Row],[CUSTOMER NAME]],Country[#All],3,0)</f>
        <v>Western</v>
      </c>
      <c r="I390" s="15" t="str">
        <f>TEXT(InputData[[#This Row],[DATE]],"mmm")</f>
        <v>Jun</v>
      </c>
      <c r="J390" s="15">
        <f>WEEKNUM(InputData[[#This Row],[DATE]])</f>
        <v>24</v>
      </c>
    </row>
    <row r="391" spans="1:10" x14ac:dyDescent="0.3">
      <c r="A391" s="4">
        <v>44358</v>
      </c>
      <c r="B391" s="5" t="s">
        <v>110</v>
      </c>
      <c r="C391" s="6" t="s">
        <v>5</v>
      </c>
      <c r="D391" s="7">
        <v>155.61000000000001</v>
      </c>
      <c r="E391" s="3">
        <v>9</v>
      </c>
      <c r="F391" s="13">
        <f>InputData[[#This Row],[UNIT PRICE ($)]]*InputData[[#This Row],[QUANTITY]]</f>
        <v>1400.4900000000002</v>
      </c>
      <c r="G391" s="13" t="str">
        <f>VLOOKUP(InputData[[#This Row],[CUSTOMER NAME]],Country[#All],2,0)</f>
        <v>India</v>
      </c>
      <c r="H391" s="15" t="str">
        <f>VLOOKUP(InputData[[#This Row],[CUSTOMER NAME]],Country[#All],3,0)</f>
        <v>Western</v>
      </c>
      <c r="I391" s="15" t="str">
        <f>TEXT(InputData[[#This Row],[DATE]],"mmm")</f>
        <v>Jun</v>
      </c>
      <c r="J391" s="15">
        <f>WEEKNUM(InputData[[#This Row],[DATE]])</f>
        <v>24</v>
      </c>
    </row>
    <row r="392" spans="1:10" x14ac:dyDescent="0.3">
      <c r="A392" s="4">
        <v>44358</v>
      </c>
      <c r="B392" s="5" t="s">
        <v>74</v>
      </c>
      <c r="C392" s="6" t="s">
        <v>39</v>
      </c>
      <c r="D392" s="7">
        <v>42.55</v>
      </c>
      <c r="E392" s="3">
        <v>13</v>
      </c>
      <c r="F392" s="13">
        <f>InputData[[#This Row],[UNIT PRICE ($)]]*InputData[[#This Row],[QUANTITY]]</f>
        <v>553.15</v>
      </c>
      <c r="G392" s="13" t="str">
        <f>VLOOKUP(InputData[[#This Row],[CUSTOMER NAME]],Country[#All],2,0)</f>
        <v>Brazil</v>
      </c>
      <c r="H392" s="15" t="str">
        <f>VLOOKUP(InputData[[#This Row],[CUSTOMER NAME]],Country[#All],3,0)</f>
        <v>Export</v>
      </c>
      <c r="I392" s="15" t="str">
        <f>TEXT(InputData[[#This Row],[DATE]],"mmm")</f>
        <v>Jun</v>
      </c>
      <c r="J392" s="15">
        <f>WEEKNUM(InputData[[#This Row],[DATE]])</f>
        <v>24</v>
      </c>
    </row>
    <row r="393" spans="1:10" x14ac:dyDescent="0.3">
      <c r="A393" s="4">
        <v>44358</v>
      </c>
      <c r="B393" s="5" t="s">
        <v>85</v>
      </c>
      <c r="C393" s="6" t="s">
        <v>21</v>
      </c>
      <c r="D393" s="7">
        <v>162.54</v>
      </c>
      <c r="E393" s="3">
        <v>6</v>
      </c>
      <c r="F393" s="13">
        <f>InputData[[#This Row],[UNIT PRICE ($)]]*InputData[[#This Row],[QUANTITY]]</f>
        <v>975.24</v>
      </c>
      <c r="G393" s="13" t="str">
        <f>VLOOKUP(InputData[[#This Row],[CUSTOMER NAME]],Country[#All],2,0)</f>
        <v>India</v>
      </c>
      <c r="H393" s="15" t="str">
        <f>VLOOKUP(InputData[[#This Row],[CUSTOMER NAME]],Country[#All],3,0)</f>
        <v>Northeast</v>
      </c>
      <c r="I393" s="15" t="str">
        <f>TEXT(InputData[[#This Row],[DATE]],"mmm")</f>
        <v>Jun</v>
      </c>
      <c r="J393" s="15">
        <f>WEEKNUM(InputData[[#This Row],[DATE]])</f>
        <v>24</v>
      </c>
    </row>
    <row r="394" spans="1:10" x14ac:dyDescent="0.3">
      <c r="A394" s="4">
        <v>44359</v>
      </c>
      <c r="B394" s="5" t="s">
        <v>76</v>
      </c>
      <c r="C394" s="6" t="s">
        <v>41</v>
      </c>
      <c r="D394" s="7">
        <v>173.88</v>
      </c>
      <c r="E394" s="3">
        <v>6</v>
      </c>
      <c r="F394" s="13">
        <f>InputData[[#This Row],[UNIT PRICE ($)]]*InputData[[#This Row],[QUANTITY]]</f>
        <v>1043.28</v>
      </c>
      <c r="G394" s="13" t="str">
        <f>VLOOKUP(InputData[[#This Row],[CUSTOMER NAME]],Country[#All],2,0)</f>
        <v>Saudi Arabia</v>
      </c>
      <c r="H394" s="15" t="str">
        <f>VLOOKUP(InputData[[#This Row],[CUSTOMER NAME]],Country[#All],3,0)</f>
        <v>Export</v>
      </c>
      <c r="I394" s="15" t="str">
        <f>TEXT(InputData[[#This Row],[DATE]],"mmm")</f>
        <v>Jun</v>
      </c>
      <c r="J394" s="15">
        <f>WEEKNUM(InputData[[#This Row],[DATE]])</f>
        <v>24</v>
      </c>
    </row>
    <row r="395" spans="1:10" x14ac:dyDescent="0.3">
      <c r="A395" s="4">
        <v>44360</v>
      </c>
      <c r="B395" s="5" t="s">
        <v>65</v>
      </c>
      <c r="C395" s="6" t="s">
        <v>26</v>
      </c>
      <c r="D395" s="7">
        <v>24.66</v>
      </c>
      <c r="E395" s="3">
        <v>6</v>
      </c>
      <c r="F395" s="13">
        <f>InputData[[#This Row],[UNIT PRICE ($)]]*InputData[[#This Row],[QUANTITY]]</f>
        <v>147.96</v>
      </c>
      <c r="G395" s="13" t="str">
        <f>VLOOKUP(InputData[[#This Row],[CUSTOMER NAME]],Country[#All],2,0)</f>
        <v>Pakistan</v>
      </c>
      <c r="H395" s="15" t="str">
        <f>VLOOKUP(InputData[[#This Row],[CUSTOMER NAME]],Country[#All],3,0)</f>
        <v>Export</v>
      </c>
      <c r="I395" s="15" t="str">
        <f>TEXT(InputData[[#This Row],[DATE]],"mmm")</f>
        <v>Jun</v>
      </c>
      <c r="J395" s="15">
        <f>WEEKNUM(InputData[[#This Row],[DATE]])</f>
        <v>25</v>
      </c>
    </row>
    <row r="396" spans="1:10" x14ac:dyDescent="0.3">
      <c r="A396" s="4">
        <v>44360</v>
      </c>
      <c r="B396" s="5" t="s">
        <v>69</v>
      </c>
      <c r="C396" s="6" t="s">
        <v>15</v>
      </c>
      <c r="D396" s="7">
        <v>15.719999999999999</v>
      </c>
      <c r="E396" s="3">
        <v>3</v>
      </c>
      <c r="F396" s="13">
        <f>InputData[[#This Row],[UNIT PRICE ($)]]*InputData[[#This Row],[QUANTITY]]</f>
        <v>47.16</v>
      </c>
      <c r="G396" s="13" t="str">
        <f>VLOOKUP(InputData[[#This Row],[CUSTOMER NAME]],Country[#All],2,0)</f>
        <v>India</v>
      </c>
      <c r="H396" s="15" t="str">
        <f>VLOOKUP(InputData[[#This Row],[CUSTOMER NAME]],Country[#All],3,0)</f>
        <v>South</v>
      </c>
      <c r="I396" s="15" t="str">
        <f>TEXT(InputData[[#This Row],[DATE]],"mmm")</f>
        <v>Jun</v>
      </c>
      <c r="J396" s="15">
        <f>WEEKNUM(InputData[[#This Row],[DATE]])</f>
        <v>25</v>
      </c>
    </row>
    <row r="397" spans="1:10" x14ac:dyDescent="0.3">
      <c r="A397" s="4">
        <v>44360</v>
      </c>
      <c r="B397" s="5" t="s">
        <v>75</v>
      </c>
      <c r="C397" s="6" t="s">
        <v>22</v>
      </c>
      <c r="D397" s="7">
        <v>141.57</v>
      </c>
      <c r="E397" s="3">
        <v>20</v>
      </c>
      <c r="F397" s="13">
        <f>InputData[[#This Row],[UNIT PRICE ($)]]*InputData[[#This Row],[QUANTITY]]</f>
        <v>2831.3999999999996</v>
      </c>
      <c r="G397" s="13" t="str">
        <f>VLOOKUP(InputData[[#This Row],[CUSTOMER NAME]],Country[#All],2,0)</f>
        <v>Russia</v>
      </c>
      <c r="H397" s="15" t="str">
        <f>VLOOKUP(InputData[[#This Row],[CUSTOMER NAME]],Country[#All],3,0)</f>
        <v>Export</v>
      </c>
      <c r="I397" s="15" t="str">
        <f>TEXT(InputData[[#This Row],[DATE]],"mmm")</f>
        <v>Jun</v>
      </c>
      <c r="J397" s="15">
        <f>WEEKNUM(InputData[[#This Row],[DATE]])</f>
        <v>25</v>
      </c>
    </row>
    <row r="398" spans="1:10" x14ac:dyDescent="0.3">
      <c r="A398" s="4">
        <v>44360</v>
      </c>
      <c r="B398" s="5" t="s">
        <v>84</v>
      </c>
      <c r="C398" s="6" t="s">
        <v>35</v>
      </c>
      <c r="D398" s="7">
        <v>6.7</v>
      </c>
      <c r="E398" s="3">
        <v>2</v>
      </c>
      <c r="F398" s="13">
        <f>InputData[[#This Row],[UNIT PRICE ($)]]*InputData[[#This Row],[QUANTITY]]</f>
        <v>13.4</v>
      </c>
      <c r="G398" s="13" t="str">
        <f>VLOOKUP(InputData[[#This Row],[CUSTOMER NAME]],Country[#All],2,0)</f>
        <v>Ethiopia</v>
      </c>
      <c r="H398" s="15" t="str">
        <f>VLOOKUP(InputData[[#This Row],[CUSTOMER NAME]],Country[#All],3,0)</f>
        <v>Export</v>
      </c>
      <c r="I398" s="15" t="str">
        <f>TEXT(InputData[[#This Row],[DATE]],"mmm")</f>
        <v>Jun</v>
      </c>
      <c r="J398" s="15">
        <f>WEEKNUM(InputData[[#This Row],[DATE]])</f>
        <v>25</v>
      </c>
    </row>
    <row r="399" spans="1:10" x14ac:dyDescent="0.3">
      <c r="A399" s="4">
        <v>44361</v>
      </c>
      <c r="B399" s="5" t="s">
        <v>65</v>
      </c>
      <c r="C399" s="6" t="s">
        <v>25</v>
      </c>
      <c r="D399" s="7">
        <v>8.33</v>
      </c>
      <c r="E399" s="3">
        <v>10</v>
      </c>
      <c r="F399" s="13">
        <f>InputData[[#This Row],[UNIT PRICE ($)]]*InputData[[#This Row],[QUANTITY]]</f>
        <v>83.3</v>
      </c>
      <c r="G399" s="13" t="str">
        <f>VLOOKUP(InputData[[#This Row],[CUSTOMER NAME]],Country[#All],2,0)</f>
        <v>Pakistan</v>
      </c>
      <c r="H399" s="15" t="str">
        <f>VLOOKUP(InputData[[#This Row],[CUSTOMER NAME]],Country[#All],3,0)</f>
        <v>Export</v>
      </c>
      <c r="I399" s="15" t="str">
        <f>TEXT(InputData[[#This Row],[DATE]],"mmm")</f>
        <v>Jun</v>
      </c>
      <c r="J399" s="15">
        <f>WEEKNUM(InputData[[#This Row],[DATE]])</f>
        <v>25</v>
      </c>
    </row>
    <row r="400" spans="1:10" x14ac:dyDescent="0.3">
      <c r="A400" s="4">
        <v>44362</v>
      </c>
      <c r="B400" s="5" t="s">
        <v>89</v>
      </c>
      <c r="C400" s="6" t="s">
        <v>42</v>
      </c>
      <c r="D400" s="7">
        <v>162</v>
      </c>
      <c r="E400" s="3">
        <v>15</v>
      </c>
      <c r="F400" s="13">
        <f>InputData[[#This Row],[UNIT PRICE ($)]]*InputData[[#This Row],[QUANTITY]]</f>
        <v>2430</v>
      </c>
      <c r="G400" s="13" t="str">
        <f>VLOOKUP(InputData[[#This Row],[CUSTOMER NAME]],Country[#All],2,0)</f>
        <v>Mexico</v>
      </c>
      <c r="H400" s="15" t="str">
        <f>VLOOKUP(InputData[[#This Row],[CUSTOMER NAME]],Country[#All],3,0)</f>
        <v>Export</v>
      </c>
      <c r="I400" s="15" t="str">
        <f>TEXT(InputData[[#This Row],[DATE]],"mmm")</f>
        <v>Jun</v>
      </c>
      <c r="J400" s="15">
        <f>WEEKNUM(InputData[[#This Row],[DATE]])</f>
        <v>25</v>
      </c>
    </row>
    <row r="401" spans="1:10" x14ac:dyDescent="0.3">
      <c r="A401" s="4">
        <v>44363</v>
      </c>
      <c r="B401" s="5" t="s">
        <v>71</v>
      </c>
      <c r="C401" s="6" t="s">
        <v>19</v>
      </c>
      <c r="D401" s="7">
        <v>210</v>
      </c>
      <c r="E401" s="3">
        <v>5</v>
      </c>
      <c r="F401" s="13">
        <f>InputData[[#This Row],[UNIT PRICE ($)]]*InputData[[#This Row],[QUANTITY]]</f>
        <v>1050</v>
      </c>
      <c r="G401" s="13" t="str">
        <f>VLOOKUP(InputData[[#This Row],[CUSTOMER NAME]],Country[#All],2,0)</f>
        <v>India</v>
      </c>
      <c r="H401" s="15" t="str">
        <f>VLOOKUP(InputData[[#This Row],[CUSTOMER NAME]],Country[#All],3,0)</f>
        <v>Central</v>
      </c>
      <c r="I401" s="15" t="str">
        <f>TEXT(InputData[[#This Row],[DATE]],"mmm")</f>
        <v>Jun</v>
      </c>
      <c r="J401" s="15">
        <f>WEEKNUM(InputData[[#This Row],[DATE]])</f>
        <v>25</v>
      </c>
    </row>
    <row r="402" spans="1:10" x14ac:dyDescent="0.3">
      <c r="A402" s="4">
        <v>44363</v>
      </c>
      <c r="B402" s="5" t="s">
        <v>80</v>
      </c>
      <c r="C402" s="6" t="s">
        <v>39</v>
      </c>
      <c r="D402" s="7">
        <v>42.55</v>
      </c>
      <c r="E402" s="3">
        <v>11</v>
      </c>
      <c r="F402" s="13">
        <f>InputData[[#This Row],[UNIT PRICE ($)]]*InputData[[#This Row],[QUANTITY]]</f>
        <v>468.04999999999995</v>
      </c>
      <c r="G402" s="13" t="str">
        <f>VLOOKUP(InputData[[#This Row],[CUSTOMER NAME]],Country[#All],2,0)</f>
        <v>South Africa</v>
      </c>
      <c r="H402" s="15" t="str">
        <f>VLOOKUP(InputData[[#This Row],[CUSTOMER NAME]],Country[#All],3,0)</f>
        <v>Export</v>
      </c>
      <c r="I402" s="15" t="str">
        <f>TEXT(InputData[[#This Row],[DATE]],"mmm")</f>
        <v>Jun</v>
      </c>
      <c r="J402" s="15">
        <f>WEEKNUM(InputData[[#This Row],[DATE]])</f>
        <v>25</v>
      </c>
    </row>
    <row r="403" spans="1:10" x14ac:dyDescent="0.3">
      <c r="A403" s="4">
        <v>44363</v>
      </c>
      <c r="B403" s="5" t="s">
        <v>81</v>
      </c>
      <c r="C403" s="6" t="s">
        <v>15</v>
      </c>
      <c r="D403" s="7">
        <v>15.719999999999999</v>
      </c>
      <c r="E403" s="3">
        <v>12</v>
      </c>
      <c r="F403" s="13">
        <f>InputData[[#This Row],[UNIT PRICE ($)]]*InputData[[#This Row],[QUANTITY]]</f>
        <v>188.64</v>
      </c>
      <c r="G403" s="13" t="str">
        <f>VLOOKUP(InputData[[#This Row],[CUSTOMER NAME]],Country[#All],2,0)</f>
        <v>India</v>
      </c>
      <c r="H403" s="15" t="str">
        <f>VLOOKUP(InputData[[#This Row],[CUSTOMER NAME]],Country[#All],3,0)</f>
        <v>East</v>
      </c>
      <c r="I403" s="15" t="str">
        <f>TEXT(InputData[[#This Row],[DATE]],"mmm")</f>
        <v>Jun</v>
      </c>
      <c r="J403" s="15">
        <f>WEEKNUM(InputData[[#This Row],[DATE]])</f>
        <v>25</v>
      </c>
    </row>
    <row r="404" spans="1:10" x14ac:dyDescent="0.3">
      <c r="A404" s="4">
        <v>44363</v>
      </c>
      <c r="B404" s="5" t="s">
        <v>116</v>
      </c>
      <c r="C404" s="6" t="s">
        <v>29</v>
      </c>
      <c r="D404" s="7">
        <v>53.11</v>
      </c>
      <c r="E404" s="3">
        <v>15</v>
      </c>
      <c r="F404" s="13">
        <f>InputData[[#This Row],[UNIT PRICE ($)]]*InputData[[#This Row],[QUANTITY]]</f>
        <v>796.65</v>
      </c>
      <c r="G404" s="13" t="str">
        <f>VLOOKUP(InputData[[#This Row],[CUSTOMER NAME]],Country[#All],2,0)</f>
        <v>Germany</v>
      </c>
      <c r="H404" s="15" t="str">
        <f>VLOOKUP(InputData[[#This Row],[CUSTOMER NAME]],Country[#All],3,0)</f>
        <v>Export</v>
      </c>
      <c r="I404" s="15" t="str">
        <f>TEXT(InputData[[#This Row],[DATE]],"mmm")</f>
        <v>Jun</v>
      </c>
      <c r="J404" s="15">
        <f>WEEKNUM(InputData[[#This Row],[DATE]])</f>
        <v>25</v>
      </c>
    </row>
    <row r="405" spans="1:10" x14ac:dyDescent="0.3">
      <c r="A405" s="4">
        <v>44363</v>
      </c>
      <c r="B405" s="5" t="s">
        <v>89</v>
      </c>
      <c r="C405" s="6" t="s">
        <v>1</v>
      </c>
      <c r="D405" s="7">
        <v>103.88</v>
      </c>
      <c r="E405" s="3">
        <v>26</v>
      </c>
      <c r="F405" s="13">
        <f>InputData[[#This Row],[UNIT PRICE ($)]]*InputData[[#This Row],[QUANTITY]]</f>
        <v>2700.88</v>
      </c>
      <c r="G405" s="13" t="str">
        <f>VLOOKUP(InputData[[#This Row],[CUSTOMER NAME]],Country[#All],2,0)</f>
        <v>Mexico</v>
      </c>
      <c r="H405" s="15" t="str">
        <f>VLOOKUP(InputData[[#This Row],[CUSTOMER NAME]],Country[#All],3,0)</f>
        <v>Export</v>
      </c>
      <c r="I405" s="15" t="str">
        <f>TEXT(InputData[[#This Row],[DATE]],"mmm")</f>
        <v>Jun</v>
      </c>
      <c r="J405" s="15">
        <f>WEEKNUM(InputData[[#This Row],[DATE]])</f>
        <v>25</v>
      </c>
    </row>
    <row r="406" spans="1:10" x14ac:dyDescent="0.3">
      <c r="A406" s="4">
        <v>44364</v>
      </c>
      <c r="B406" s="5" t="s">
        <v>71</v>
      </c>
      <c r="C406" s="6" t="s">
        <v>16</v>
      </c>
      <c r="D406" s="7">
        <v>16.64</v>
      </c>
      <c r="E406" s="3">
        <v>38</v>
      </c>
      <c r="F406" s="13">
        <f>InputData[[#This Row],[UNIT PRICE ($)]]*InputData[[#This Row],[QUANTITY]]</f>
        <v>632.32000000000005</v>
      </c>
      <c r="G406" s="13" t="str">
        <f>VLOOKUP(InputData[[#This Row],[CUSTOMER NAME]],Country[#All],2,0)</f>
        <v>India</v>
      </c>
      <c r="H406" s="15" t="str">
        <f>VLOOKUP(InputData[[#This Row],[CUSTOMER NAME]],Country[#All],3,0)</f>
        <v>Central</v>
      </c>
      <c r="I406" s="15" t="str">
        <f>TEXT(InputData[[#This Row],[DATE]],"mmm")</f>
        <v>Jun</v>
      </c>
      <c r="J406" s="15">
        <f>WEEKNUM(InputData[[#This Row],[DATE]])</f>
        <v>25</v>
      </c>
    </row>
    <row r="407" spans="1:10" x14ac:dyDescent="0.3">
      <c r="A407" s="4">
        <v>44364</v>
      </c>
      <c r="B407" s="5" t="s">
        <v>116</v>
      </c>
      <c r="C407" s="6" t="s">
        <v>19</v>
      </c>
      <c r="D407" s="7">
        <v>210</v>
      </c>
      <c r="E407" s="3">
        <v>24</v>
      </c>
      <c r="F407" s="13">
        <f>InputData[[#This Row],[UNIT PRICE ($)]]*InputData[[#This Row],[QUANTITY]]</f>
        <v>5040</v>
      </c>
      <c r="G407" s="13" t="str">
        <f>VLOOKUP(InputData[[#This Row],[CUSTOMER NAME]],Country[#All],2,0)</f>
        <v>Germany</v>
      </c>
      <c r="H407" s="15" t="str">
        <f>VLOOKUP(InputData[[#This Row],[CUSTOMER NAME]],Country[#All],3,0)</f>
        <v>Export</v>
      </c>
      <c r="I407" s="15" t="str">
        <f>TEXT(InputData[[#This Row],[DATE]],"mmm")</f>
        <v>Jun</v>
      </c>
      <c r="J407" s="15">
        <f>WEEKNUM(InputData[[#This Row],[DATE]])</f>
        <v>25</v>
      </c>
    </row>
    <row r="408" spans="1:10" x14ac:dyDescent="0.3">
      <c r="A408" s="4">
        <v>44365</v>
      </c>
      <c r="B408" s="5" t="s">
        <v>110</v>
      </c>
      <c r="C408" s="6" t="s">
        <v>34</v>
      </c>
      <c r="D408" s="7">
        <v>58.3</v>
      </c>
      <c r="E408" s="3">
        <v>35</v>
      </c>
      <c r="F408" s="13">
        <f>InputData[[#This Row],[UNIT PRICE ($)]]*InputData[[#This Row],[QUANTITY]]</f>
        <v>2040.5</v>
      </c>
      <c r="G408" s="13" t="str">
        <f>VLOOKUP(InputData[[#This Row],[CUSTOMER NAME]],Country[#All],2,0)</f>
        <v>India</v>
      </c>
      <c r="H408" s="15" t="str">
        <f>VLOOKUP(InputData[[#This Row],[CUSTOMER NAME]],Country[#All],3,0)</f>
        <v>Western</v>
      </c>
      <c r="I408" s="15" t="str">
        <f>TEXT(InputData[[#This Row],[DATE]],"mmm")</f>
        <v>Jun</v>
      </c>
      <c r="J408" s="15">
        <f>WEEKNUM(InputData[[#This Row],[DATE]])</f>
        <v>25</v>
      </c>
    </row>
    <row r="409" spans="1:10" x14ac:dyDescent="0.3">
      <c r="A409" s="4">
        <v>44365</v>
      </c>
      <c r="B409" s="5" t="s">
        <v>70</v>
      </c>
      <c r="C409" s="6" t="s">
        <v>25</v>
      </c>
      <c r="D409" s="7">
        <v>8.33</v>
      </c>
      <c r="E409" s="3">
        <v>13</v>
      </c>
      <c r="F409" s="13">
        <f>InputData[[#This Row],[UNIT PRICE ($)]]*InputData[[#This Row],[QUANTITY]]</f>
        <v>108.29</v>
      </c>
      <c r="G409" s="13" t="str">
        <f>VLOOKUP(InputData[[#This Row],[CUSTOMER NAME]],Country[#All],2,0)</f>
        <v>Mexico</v>
      </c>
      <c r="H409" s="15" t="str">
        <f>VLOOKUP(InputData[[#This Row],[CUSTOMER NAME]],Country[#All],3,0)</f>
        <v>Export</v>
      </c>
      <c r="I409" s="15" t="str">
        <f>TEXT(InputData[[#This Row],[DATE]],"mmm")</f>
        <v>Jun</v>
      </c>
      <c r="J409" s="15">
        <f>WEEKNUM(InputData[[#This Row],[DATE]])</f>
        <v>25</v>
      </c>
    </row>
    <row r="410" spans="1:10" x14ac:dyDescent="0.3">
      <c r="A410" s="4">
        <v>44365</v>
      </c>
      <c r="B410" s="5" t="s">
        <v>79</v>
      </c>
      <c r="C410" s="6" t="s">
        <v>13</v>
      </c>
      <c r="D410" s="7">
        <v>122.08</v>
      </c>
      <c r="E410" s="3">
        <v>5</v>
      </c>
      <c r="F410" s="13">
        <f>InputData[[#This Row],[UNIT PRICE ($)]]*InputData[[#This Row],[QUANTITY]]</f>
        <v>610.4</v>
      </c>
      <c r="G410" s="13" t="str">
        <f>VLOOKUP(InputData[[#This Row],[CUSTOMER NAME]],Country[#All],2,0)</f>
        <v>United Kingdom</v>
      </c>
      <c r="H410" s="15" t="str">
        <f>VLOOKUP(InputData[[#This Row],[CUSTOMER NAME]],Country[#All],3,0)</f>
        <v>Export</v>
      </c>
      <c r="I410" s="15" t="str">
        <f>TEXT(InputData[[#This Row],[DATE]],"mmm")</f>
        <v>Jun</v>
      </c>
      <c r="J410" s="15">
        <f>WEEKNUM(InputData[[#This Row],[DATE]])</f>
        <v>25</v>
      </c>
    </row>
    <row r="411" spans="1:10" x14ac:dyDescent="0.3">
      <c r="A411" s="4">
        <v>44365</v>
      </c>
      <c r="B411" s="5" t="s">
        <v>80</v>
      </c>
      <c r="C411" s="6" t="s">
        <v>32</v>
      </c>
      <c r="D411" s="7">
        <v>117.48</v>
      </c>
      <c r="E411" s="3">
        <v>8</v>
      </c>
      <c r="F411" s="13">
        <f>InputData[[#This Row],[UNIT PRICE ($)]]*InputData[[#This Row],[QUANTITY]]</f>
        <v>939.84</v>
      </c>
      <c r="G411" s="13" t="str">
        <f>VLOOKUP(InputData[[#This Row],[CUSTOMER NAME]],Country[#All],2,0)</f>
        <v>South Africa</v>
      </c>
      <c r="H411" s="15" t="str">
        <f>VLOOKUP(InputData[[#This Row],[CUSTOMER NAME]],Country[#All],3,0)</f>
        <v>Export</v>
      </c>
      <c r="I411" s="15" t="str">
        <f>TEXT(InputData[[#This Row],[DATE]],"mmm")</f>
        <v>Jun</v>
      </c>
      <c r="J411" s="15">
        <f>WEEKNUM(InputData[[#This Row],[DATE]])</f>
        <v>25</v>
      </c>
    </row>
    <row r="412" spans="1:10" x14ac:dyDescent="0.3">
      <c r="A412" s="4">
        <v>44366</v>
      </c>
      <c r="B412" s="5" t="s">
        <v>68</v>
      </c>
      <c r="C412" s="6" t="s">
        <v>44</v>
      </c>
      <c r="D412" s="7">
        <v>82.08</v>
      </c>
      <c r="E412" s="3">
        <v>11</v>
      </c>
      <c r="F412" s="13">
        <f>InputData[[#This Row],[UNIT PRICE ($)]]*InputData[[#This Row],[QUANTITY]]</f>
        <v>902.88</v>
      </c>
      <c r="G412" s="13" t="str">
        <f>VLOOKUP(InputData[[#This Row],[CUSTOMER NAME]],Country[#All],2,0)</f>
        <v>Russia</v>
      </c>
      <c r="H412" s="15" t="str">
        <f>VLOOKUP(InputData[[#This Row],[CUSTOMER NAME]],Country[#All],3,0)</f>
        <v>Export</v>
      </c>
      <c r="I412" s="15" t="str">
        <f>TEXT(InputData[[#This Row],[DATE]],"mmm")</f>
        <v>Jun</v>
      </c>
      <c r="J412" s="15">
        <f>WEEKNUM(InputData[[#This Row],[DATE]])</f>
        <v>25</v>
      </c>
    </row>
    <row r="413" spans="1:10" x14ac:dyDescent="0.3">
      <c r="A413" s="4">
        <v>44366</v>
      </c>
      <c r="B413" s="5" t="s">
        <v>73</v>
      </c>
      <c r="C413" s="6" t="s">
        <v>2</v>
      </c>
      <c r="D413" s="7">
        <v>142.80000000000001</v>
      </c>
      <c r="E413" s="3">
        <v>8</v>
      </c>
      <c r="F413" s="13">
        <f>InputData[[#This Row],[UNIT PRICE ($)]]*InputData[[#This Row],[QUANTITY]]</f>
        <v>1142.4000000000001</v>
      </c>
      <c r="G413" s="13" t="str">
        <f>VLOOKUP(InputData[[#This Row],[CUSTOMER NAME]],Country[#All],2,0)</f>
        <v>India</v>
      </c>
      <c r="H413" s="15" t="str">
        <f>VLOOKUP(InputData[[#This Row],[CUSTOMER NAME]],Country[#All],3,0)</f>
        <v>East</v>
      </c>
      <c r="I413" s="15" t="str">
        <f>TEXT(InputData[[#This Row],[DATE]],"mmm")</f>
        <v>Jun</v>
      </c>
      <c r="J413" s="15">
        <f>WEEKNUM(InputData[[#This Row],[DATE]])</f>
        <v>25</v>
      </c>
    </row>
    <row r="414" spans="1:10" x14ac:dyDescent="0.3">
      <c r="A414" s="4">
        <v>44366</v>
      </c>
      <c r="B414" s="5" t="s">
        <v>76</v>
      </c>
      <c r="C414" s="6" t="s">
        <v>41</v>
      </c>
      <c r="D414" s="7">
        <v>173.88</v>
      </c>
      <c r="E414" s="3">
        <v>5</v>
      </c>
      <c r="F414" s="13">
        <f>InputData[[#This Row],[UNIT PRICE ($)]]*InputData[[#This Row],[QUANTITY]]</f>
        <v>869.4</v>
      </c>
      <c r="G414" s="13" t="str">
        <f>VLOOKUP(InputData[[#This Row],[CUSTOMER NAME]],Country[#All],2,0)</f>
        <v>Saudi Arabia</v>
      </c>
      <c r="H414" s="15" t="str">
        <f>VLOOKUP(InputData[[#This Row],[CUSTOMER NAME]],Country[#All],3,0)</f>
        <v>Export</v>
      </c>
      <c r="I414" s="15" t="str">
        <f>TEXT(InputData[[#This Row],[DATE]],"mmm")</f>
        <v>Jun</v>
      </c>
      <c r="J414" s="15">
        <f>WEEKNUM(InputData[[#This Row],[DATE]])</f>
        <v>25</v>
      </c>
    </row>
    <row r="415" spans="1:10" x14ac:dyDescent="0.3">
      <c r="A415" s="4">
        <v>44367</v>
      </c>
      <c r="B415" s="5" t="s">
        <v>65</v>
      </c>
      <c r="C415" s="6" t="s">
        <v>16</v>
      </c>
      <c r="D415" s="7">
        <v>16.64</v>
      </c>
      <c r="E415" s="3">
        <v>1</v>
      </c>
      <c r="F415" s="13">
        <f>InputData[[#This Row],[UNIT PRICE ($)]]*InputData[[#This Row],[QUANTITY]]</f>
        <v>16.64</v>
      </c>
      <c r="G415" s="13" t="str">
        <f>VLOOKUP(InputData[[#This Row],[CUSTOMER NAME]],Country[#All],2,0)</f>
        <v>Pakistan</v>
      </c>
      <c r="H415" s="15" t="str">
        <f>VLOOKUP(InputData[[#This Row],[CUSTOMER NAME]],Country[#All],3,0)</f>
        <v>Export</v>
      </c>
      <c r="I415" s="15" t="str">
        <f>TEXT(InputData[[#This Row],[DATE]],"mmm")</f>
        <v>Jun</v>
      </c>
      <c r="J415" s="15">
        <f>WEEKNUM(InputData[[#This Row],[DATE]])</f>
        <v>26</v>
      </c>
    </row>
    <row r="416" spans="1:10" x14ac:dyDescent="0.3">
      <c r="A416" s="4">
        <v>44367</v>
      </c>
      <c r="B416" s="5" t="s">
        <v>89</v>
      </c>
      <c r="C416" s="6" t="s">
        <v>11</v>
      </c>
      <c r="D416" s="7">
        <v>48.4</v>
      </c>
      <c r="E416" s="3">
        <v>30</v>
      </c>
      <c r="F416" s="13">
        <f>InputData[[#This Row],[UNIT PRICE ($)]]*InputData[[#This Row],[QUANTITY]]</f>
        <v>1452</v>
      </c>
      <c r="G416" s="13" t="str">
        <f>VLOOKUP(InputData[[#This Row],[CUSTOMER NAME]],Country[#All],2,0)</f>
        <v>Mexico</v>
      </c>
      <c r="H416" s="15" t="str">
        <f>VLOOKUP(InputData[[#This Row],[CUSTOMER NAME]],Country[#All],3,0)</f>
        <v>Export</v>
      </c>
      <c r="I416" s="15" t="str">
        <f>TEXT(InputData[[#This Row],[DATE]],"mmm")</f>
        <v>Jun</v>
      </c>
      <c r="J416" s="15">
        <f>WEEKNUM(InputData[[#This Row],[DATE]])</f>
        <v>26</v>
      </c>
    </row>
    <row r="417" spans="1:10" x14ac:dyDescent="0.3">
      <c r="A417" s="4">
        <v>44368</v>
      </c>
      <c r="B417" s="5" t="s">
        <v>110</v>
      </c>
      <c r="C417" s="6" t="s">
        <v>17</v>
      </c>
      <c r="D417" s="7">
        <v>156.78</v>
      </c>
      <c r="E417" s="3">
        <v>14</v>
      </c>
      <c r="F417" s="13">
        <f>InputData[[#This Row],[UNIT PRICE ($)]]*InputData[[#This Row],[QUANTITY]]</f>
        <v>2194.92</v>
      </c>
      <c r="G417" s="13" t="str">
        <f>VLOOKUP(InputData[[#This Row],[CUSTOMER NAME]],Country[#All],2,0)</f>
        <v>India</v>
      </c>
      <c r="H417" s="15" t="str">
        <f>VLOOKUP(InputData[[#This Row],[CUSTOMER NAME]],Country[#All],3,0)</f>
        <v>Western</v>
      </c>
      <c r="I417" s="15" t="str">
        <f>TEXT(InputData[[#This Row],[DATE]],"mmm")</f>
        <v>Jun</v>
      </c>
      <c r="J417" s="15">
        <f>WEEKNUM(InputData[[#This Row],[DATE]])</f>
        <v>26</v>
      </c>
    </row>
    <row r="418" spans="1:10" x14ac:dyDescent="0.3">
      <c r="A418" s="4">
        <v>44369</v>
      </c>
      <c r="B418" s="5" t="s">
        <v>60</v>
      </c>
      <c r="C418" s="6" t="s">
        <v>1</v>
      </c>
      <c r="D418" s="7">
        <v>103.88</v>
      </c>
      <c r="E418" s="3">
        <v>4</v>
      </c>
      <c r="F418" s="13">
        <f>InputData[[#This Row],[UNIT PRICE ($)]]*InputData[[#This Row],[QUANTITY]]</f>
        <v>415.52</v>
      </c>
      <c r="G418" s="13" t="str">
        <f>VLOOKUP(InputData[[#This Row],[CUSTOMER NAME]],Country[#All],2,0)</f>
        <v>Nigeria</v>
      </c>
      <c r="H418" s="15" t="str">
        <f>VLOOKUP(InputData[[#This Row],[CUSTOMER NAME]],Country[#All],3,0)</f>
        <v>Export</v>
      </c>
      <c r="I418" s="15" t="str">
        <f>TEXT(InputData[[#This Row],[DATE]],"mmm")</f>
        <v>Jun</v>
      </c>
      <c r="J418" s="15">
        <f>WEEKNUM(InputData[[#This Row],[DATE]])</f>
        <v>26</v>
      </c>
    </row>
    <row r="419" spans="1:10" x14ac:dyDescent="0.3">
      <c r="A419" s="4">
        <v>44369</v>
      </c>
      <c r="B419" s="5" t="s">
        <v>67</v>
      </c>
      <c r="C419" s="6" t="s">
        <v>40</v>
      </c>
      <c r="D419" s="7">
        <v>115.2</v>
      </c>
      <c r="E419" s="3">
        <v>10</v>
      </c>
      <c r="F419" s="13">
        <f>InputData[[#This Row],[UNIT PRICE ($)]]*InputData[[#This Row],[QUANTITY]]</f>
        <v>1152</v>
      </c>
      <c r="G419" s="13" t="str">
        <f>VLOOKUP(InputData[[#This Row],[CUSTOMER NAME]],Country[#All],2,0)</f>
        <v>United Kingdom</v>
      </c>
      <c r="H419" s="15" t="str">
        <f>VLOOKUP(InputData[[#This Row],[CUSTOMER NAME]],Country[#All],3,0)</f>
        <v>Export</v>
      </c>
      <c r="I419" s="15" t="str">
        <f>TEXT(InputData[[#This Row],[DATE]],"mmm")</f>
        <v>Jun</v>
      </c>
      <c r="J419" s="15">
        <f>WEEKNUM(InputData[[#This Row],[DATE]])</f>
        <v>26</v>
      </c>
    </row>
    <row r="420" spans="1:10" x14ac:dyDescent="0.3">
      <c r="A420" s="4">
        <v>44370</v>
      </c>
      <c r="B420" s="5" t="s">
        <v>74</v>
      </c>
      <c r="C420" s="6" t="s">
        <v>16</v>
      </c>
      <c r="D420" s="7">
        <v>16.64</v>
      </c>
      <c r="E420" s="3">
        <v>4</v>
      </c>
      <c r="F420" s="13">
        <f>InputData[[#This Row],[UNIT PRICE ($)]]*InputData[[#This Row],[QUANTITY]]</f>
        <v>66.56</v>
      </c>
      <c r="G420" s="13" t="str">
        <f>VLOOKUP(InputData[[#This Row],[CUSTOMER NAME]],Country[#All],2,0)</f>
        <v>Brazil</v>
      </c>
      <c r="H420" s="15" t="str">
        <f>VLOOKUP(InputData[[#This Row],[CUSTOMER NAME]],Country[#All],3,0)</f>
        <v>Export</v>
      </c>
      <c r="I420" s="15" t="str">
        <f>TEXT(InputData[[#This Row],[DATE]],"mmm")</f>
        <v>Jun</v>
      </c>
      <c r="J420" s="15">
        <f>WEEKNUM(InputData[[#This Row],[DATE]])</f>
        <v>26</v>
      </c>
    </row>
    <row r="421" spans="1:10" x14ac:dyDescent="0.3">
      <c r="A421" s="4">
        <v>44370</v>
      </c>
      <c r="B421" s="5" t="s">
        <v>84</v>
      </c>
      <c r="C421" s="6" t="s">
        <v>8</v>
      </c>
      <c r="D421" s="7">
        <v>94.62</v>
      </c>
      <c r="E421" s="3">
        <v>22</v>
      </c>
      <c r="F421" s="13">
        <f>InputData[[#This Row],[UNIT PRICE ($)]]*InputData[[#This Row],[QUANTITY]]</f>
        <v>2081.6400000000003</v>
      </c>
      <c r="G421" s="13" t="str">
        <f>VLOOKUP(InputData[[#This Row],[CUSTOMER NAME]],Country[#All],2,0)</f>
        <v>Ethiopia</v>
      </c>
      <c r="H421" s="15" t="str">
        <f>VLOOKUP(InputData[[#This Row],[CUSTOMER NAME]],Country[#All],3,0)</f>
        <v>Export</v>
      </c>
      <c r="I421" s="15" t="str">
        <f>TEXT(InputData[[#This Row],[DATE]],"mmm")</f>
        <v>Jun</v>
      </c>
      <c r="J421" s="15">
        <f>WEEKNUM(InputData[[#This Row],[DATE]])</f>
        <v>26</v>
      </c>
    </row>
    <row r="422" spans="1:10" x14ac:dyDescent="0.3">
      <c r="A422" s="4">
        <v>44370</v>
      </c>
      <c r="B422" s="5" t="s">
        <v>89</v>
      </c>
      <c r="C422" s="6" t="s">
        <v>4</v>
      </c>
      <c r="D422" s="7">
        <v>48.84</v>
      </c>
      <c r="E422" s="3">
        <v>8</v>
      </c>
      <c r="F422" s="13">
        <f>InputData[[#This Row],[UNIT PRICE ($)]]*InputData[[#This Row],[QUANTITY]]</f>
        <v>390.72</v>
      </c>
      <c r="G422" s="13" t="str">
        <f>VLOOKUP(InputData[[#This Row],[CUSTOMER NAME]],Country[#All],2,0)</f>
        <v>Mexico</v>
      </c>
      <c r="H422" s="15" t="str">
        <f>VLOOKUP(InputData[[#This Row],[CUSTOMER NAME]],Country[#All],3,0)</f>
        <v>Export</v>
      </c>
      <c r="I422" s="15" t="str">
        <f>TEXT(InputData[[#This Row],[DATE]],"mmm")</f>
        <v>Jun</v>
      </c>
      <c r="J422" s="15">
        <f>WEEKNUM(InputData[[#This Row],[DATE]])</f>
        <v>26</v>
      </c>
    </row>
    <row r="423" spans="1:10" x14ac:dyDescent="0.3">
      <c r="A423" s="4">
        <v>44371</v>
      </c>
      <c r="B423" s="5" t="s">
        <v>70</v>
      </c>
      <c r="C423" s="6" t="s">
        <v>40</v>
      </c>
      <c r="D423" s="7">
        <v>115.2</v>
      </c>
      <c r="E423" s="3">
        <v>10</v>
      </c>
      <c r="F423" s="13">
        <f>InputData[[#This Row],[UNIT PRICE ($)]]*InputData[[#This Row],[QUANTITY]]</f>
        <v>1152</v>
      </c>
      <c r="G423" s="13" t="str">
        <f>VLOOKUP(InputData[[#This Row],[CUSTOMER NAME]],Country[#All],2,0)</f>
        <v>Mexico</v>
      </c>
      <c r="H423" s="15" t="str">
        <f>VLOOKUP(InputData[[#This Row],[CUSTOMER NAME]],Country[#All],3,0)</f>
        <v>Export</v>
      </c>
      <c r="I423" s="15" t="str">
        <f>TEXT(InputData[[#This Row],[DATE]],"mmm")</f>
        <v>Jun</v>
      </c>
      <c r="J423" s="15">
        <f>WEEKNUM(InputData[[#This Row],[DATE]])</f>
        <v>26</v>
      </c>
    </row>
    <row r="424" spans="1:10" x14ac:dyDescent="0.3">
      <c r="A424" s="4">
        <v>44371</v>
      </c>
      <c r="B424" s="5" t="s">
        <v>71</v>
      </c>
      <c r="C424" s="6" t="s">
        <v>11</v>
      </c>
      <c r="D424" s="7">
        <v>48.4</v>
      </c>
      <c r="E424" s="3">
        <v>13</v>
      </c>
      <c r="F424" s="13">
        <f>InputData[[#This Row],[UNIT PRICE ($)]]*InputData[[#This Row],[QUANTITY]]</f>
        <v>629.19999999999993</v>
      </c>
      <c r="G424" s="13" t="str">
        <f>VLOOKUP(InputData[[#This Row],[CUSTOMER NAME]],Country[#All],2,0)</f>
        <v>India</v>
      </c>
      <c r="H424" s="15" t="str">
        <f>VLOOKUP(InputData[[#This Row],[CUSTOMER NAME]],Country[#All],3,0)</f>
        <v>Central</v>
      </c>
      <c r="I424" s="15" t="str">
        <f>TEXT(InputData[[#This Row],[DATE]],"mmm")</f>
        <v>Jun</v>
      </c>
      <c r="J424" s="15">
        <f>WEEKNUM(InputData[[#This Row],[DATE]])</f>
        <v>26</v>
      </c>
    </row>
    <row r="425" spans="1:10" x14ac:dyDescent="0.3">
      <c r="A425" s="4">
        <v>44371</v>
      </c>
      <c r="B425" s="5" t="s">
        <v>81</v>
      </c>
      <c r="C425" s="6" t="s">
        <v>20</v>
      </c>
      <c r="D425" s="7">
        <v>76.25</v>
      </c>
      <c r="E425" s="3">
        <v>23</v>
      </c>
      <c r="F425" s="13">
        <f>InputData[[#This Row],[UNIT PRICE ($)]]*InputData[[#This Row],[QUANTITY]]</f>
        <v>1753.75</v>
      </c>
      <c r="G425" s="13" t="str">
        <f>VLOOKUP(InputData[[#This Row],[CUSTOMER NAME]],Country[#All],2,0)</f>
        <v>India</v>
      </c>
      <c r="H425" s="15" t="str">
        <f>VLOOKUP(InputData[[#This Row],[CUSTOMER NAME]],Country[#All],3,0)</f>
        <v>East</v>
      </c>
      <c r="I425" s="15" t="str">
        <f>TEXT(InputData[[#This Row],[DATE]],"mmm")</f>
        <v>Jun</v>
      </c>
      <c r="J425" s="15">
        <f>WEEKNUM(InputData[[#This Row],[DATE]])</f>
        <v>26</v>
      </c>
    </row>
    <row r="426" spans="1:10" x14ac:dyDescent="0.3">
      <c r="A426" s="4">
        <v>44371</v>
      </c>
      <c r="B426" s="5" t="s">
        <v>87</v>
      </c>
      <c r="C426" s="6" t="s">
        <v>18</v>
      </c>
      <c r="D426" s="7">
        <v>49.21</v>
      </c>
      <c r="E426" s="3">
        <v>7</v>
      </c>
      <c r="F426" s="13">
        <f>InputData[[#This Row],[UNIT PRICE ($)]]*InputData[[#This Row],[QUANTITY]]</f>
        <v>344.47</v>
      </c>
      <c r="G426" s="13" t="str">
        <f>VLOOKUP(InputData[[#This Row],[CUSTOMER NAME]],Country[#All],2,0)</f>
        <v>France</v>
      </c>
      <c r="H426" s="15" t="str">
        <f>VLOOKUP(InputData[[#This Row],[CUSTOMER NAME]],Country[#All],3,0)</f>
        <v>Export</v>
      </c>
      <c r="I426" s="15" t="str">
        <f>TEXT(InputData[[#This Row],[DATE]],"mmm")</f>
        <v>Jun</v>
      </c>
      <c r="J426" s="15">
        <f>WEEKNUM(InputData[[#This Row],[DATE]])</f>
        <v>26</v>
      </c>
    </row>
    <row r="427" spans="1:10" x14ac:dyDescent="0.3">
      <c r="A427" s="4">
        <v>44372</v>
      </c>
      <c r="B427" s="5" t="s">
        <v>71</v>
      </c>
      <c r="C427" s="6" t="s">
        <v>12</v>
      </c>
      <c r="D427" s="7">
        <v>94.17</v>
      </c>
      <c r="E427" s="3">
        <v>7</v>
      </c>
      <c r="F427" s="13">
        <f>InputData[[#This Row],[UNIT PRICE ($)]]*InputData[[#This Row],[QUANTITY]]</f>
        <v>659.19</v>
      </c>
      <c r="G427" s="13" t="str">
        <f>VLOOKUP(InputData[[#This Row],[CUSTOMER NAME]],Country[#All],2,0)</f>
        <v>India</v>
      </c>
      <c r="H427" s="15" t="str">
        <f>VLOOKUP(InputData[[#This Row],[CUSTOMER NAME]],Country[#All],3,0)</f>
        <v>Central</v>
      </c>
      <c r="I427" s="15" t="str">
        <f>TEXT(InputData[[#This Row],[DATE]],"mmm")</f>
        <v>Jun</v>
      </c>
      <c r="J427" s="15">
        <f>WEEKNUM(InputData[[#This Row],[DATE]])</f>
        <v>26</v>
      </c>
    </row>
    <row r="428" spans="1:10" x14ac:dyDescent="0.3">
      <c r="A428" s="4">
        <v>44373</v>
      </c>
      <c r="B428" s="5" t="s">
        <v>65</v>
      </c>
      <c r="C428" s="6" t="s">
        <v>43</v>
      </c>
      <c r="D428" s="7">
        <v>83.08</v>
      </c>
      <c r="E428" s="3">
        <v>12</v>
      </c>
      <c r="F428" s="13">
        <f>InputData[[#This Row],[UNIT PRICE ($)]]*InputData[[#This Row],[QUANTITY]]</f>
        <v>996.96</v>
      </c>
      <c r="G428" s="13" t="str">
        <f>VLOOKUP(InputData[[#This Row],[CUSTOMER NAME]],Country[#All],2,0)</f>
        <v>Pakistan</v>
      </c>
      <c r="H428" s="15" t="str">
        <f>VLOOKUP(InputData[[#This Row],[CUSTOMER NAME]],Country[#All],3,0)</f>
        <v>Export</v>
      </c>
      <c r="I428" s="15" t="str">
        <f>TEXT(InputData[[#This Row],[DATE]],"mmm")</f>
        <v>Jun</v>
      </c>
      <c r="J428" s="15">
        <f>WEEKNUM(InputData[[#This Row],[DATE]])</f>
        <v>26</v>
      </c>
    </row>
    <row r="429" spans="1:10" x14ac:dyDescent="0.3">
      <c r="A429" s="4">
        <v>44373</v>
      </c>
      <c r="B429" s="5" t="s">
        <v>85</v>
      </c>
      <c r="C429" s="6" t="s">
        <v>9</v>
      </c>
      <c r="D429" s="7">
        <v>7.8599999999999994</v>
      </c>
      <c r="E429" s="3">
        <v>7</v>
      </c>
      <c r="F429" s="13">
        <f>InputData[[#This Row],[UNIT PRICE ($)]]*InputData[[#This Row],[QUANTITY]]</f>
        <v>55.019999999999996</v>
      </c>
      <c r="G429" s="13" t="str">
        <f>VLOOKUP(InputData[[#This Row],[CUSTOMER NAME]],Country[#All],2,0)</f>
        <v>India</v>
      </c>
      <c r="H429" s="15" t="str">
        <f>VLOOKUP(InputData[[#This Row],[CUSTOMER NAME]],Country[#All],3,0)</f>
        <v>Northeast</v>
      </c>
      <c r="I429" s="15" t="str">
        <f>TEXT(InputData[[#This Row],[DATE]],"mmm")</f>
        <v>Jun</v>
      </c>
      <c r="J429" s="15">
        <f>WEEKNUM(InputData[[#This Row],[DATE]])</f>
        <v>26</v>
      </c>
    </row>
    <row r="430" spans="1:10" x14ac:dyDescent="0.3">
      <c r="A430" s="4">
        <v>44373</v>
      </c>
      <c r="B430" s="5" t="s">
        <v>89</v>
      </c>
      <c r="C430" s="6" t="s">
        <v>34</v>
      </c>
      <c r="D430" s="7">
        <v>58.3</v>
      </c>
      <c r="E430" s="3">
        <v>4</v>
      </c>
      <c r="F430" s="13">
        <f>InputData[[#This Row],[UNIT PRICE ($)]]*InputData[[#This Row],[QUANTITY]]</f>
        <v>233.2</v>
      </c>
      <c r="G430" s="13" t="str">
        <f>VLOOKUP(InputData[[#This Row],[CUSTOMER NAME]],Country[#All],2,0)</f>
        <v>Mexico</v>
      </c>
      <c r="H430" s="15" t="str">
        <f>VLOOKUP(InputData[[#This Row],[CUSTOMER NAME]],Country[#All],3,0)</f>
        <v>Export</v>
      </c>
      <c r="I430" s="15" t="str">
        <f>TEXT(InputData[[#This Row],[DATE]],"mmm")</f>
        <v>Jun</v>
      </c>
      <c r="J430" s="15">
        <f>WEEKNUM(InputData[[#This Row],[DATE]])</f>
        <v>26</v>
      </c>
    </row>
    <row r="431" spans="1:10" x14ac:dyDescent="0.3">
      <c r="A431" s="4">
        <v>44374</v>
      </c>
      <c r="B431" s="5" t="s">
        <v>87</v>
      </c>
      <c r="C431" s="6" t="s">
        <v>5</v>
      </c>
      <c r="D431" s="7">
        <v>155.61000000000001</v>
      </c>
      <c r="E431" s="3">
        <v>11</v>
      </c>
      <c r="F431" s="13">
        <f>InputData[[#This Row],[UNIT PRICE ($)]]*InputData[[#This Row],[QUANTITY]]</f>
        <v>1711.71</v>
      </c>
      <c r="G431" s="13" t="str">
        <f>VLOOKUP(InputData[[#This Row],[CUSTOMER NAME]],Country[#All],2,0)</f>
        <v>France</v>
      </c>
      <c r="H431" s="15" t="str">
        <f>VLOOKUP(InputData[[#This Row],[CUSTOMER NAME]],Country[#All],3,0)</f>
        <v>Export</v>
      </c>
      <c r="I431" s="15" t="str">
        <f>TEXT(InputData[[#This Row],[DATE]],"mmm")</f>
        <v>Jun</v>
      </c>
      <c r="J431" s="15">
        <f>WEEKNUM(InputData[[#This Row],[DATE]])</f>
        <v>27</v>
      </c>
    </row>
    <row r="432" spans="1:10" x14ac:dyDescent="0.3">
      <c r="A432" s="4">
        <v>44375</v>
      </c>
      <c r="B432" s="5" t="s">
        <v>65</v>
      </c>
      <c r="C432" s="6" t="s">
        <v>21</v>
      </c>
      <c r="D432" s="7">
        <v>162.54</v>
      </c>
      <c r="E432" s="3">
        <v>2</v>
      </c>
      <c r="F432" s="13">
        <f>InputData[[#This Row],[UNIT PRICE ($)]]*InputData[[#This Row],[QUANTITY]]</f>
        <v>325.08</v>
      </c>
      <c r="G432" s="13" t="str">
        <f>VLOOKUP(InputData[[#This Row],[CUSTOMER NAME]],Country[#All],2,0)</f>
        <v>Pakistan</v>
      </c>
      <c r="H432" s="15" t="str">
        <f>VLOOKUP(InputData[[#This Row],[CUSTOMER NAME]],Country[#All],3,0)</f>
        <v>Export</v>
      </c>
      <c r="I432" s="15" t="str">
        <f>TEXT(InputData[[#This Row],[DATE]],"mmm")</f>
        <v>Jun</v>
      </c>
      <c r="J432" s="15">
        <f>WEEKNUM(InputData[[#This Row],[DATE]])</f>
        <v>27</v>
      </c>
    </row>
    <row r="433" spans="1:10" x14ac:dyDescent="0.3">
      <c r="A433" s="4">
        <v>44375</v>
      </c>
      <c r="B433" s="5" t="s">
        <v>78</v>
      </c>
      <c r="C433" s="6" t="s">
        <v>35</v>
      </c>
      <c r="D433" s="7">
        <v>6.7</v>
      </c>
      <c r="E433" s="3">
        <v>7</v>
      </c>
      <c r="F433" s="13">
        <f>InputData[[#This Row],[UNIT PRICE ($)]]*InputData[[#This Row],[QUANTITY]]</f>
        <v>46.9</v>
      </c>
      <c r="G433" s="13" t="str">
        <f>VLOOKUP(InputData[[#This Row],[CUSTOMER NAME]],Country[#All],2,0)</f>
        <v>India</v>
      </c>
      <c r="H433" s="15" t="str">
        <f>VLOOKUP(InputData[[#This Row],[CUSTOMER NAME]],Country[#All],3,0)</f>
        <v>Central</v>
      </c>
      <c r="I433" s="15" t="str">
        <f>TEXT(InputData[[#This Row],[DATE]],"mmm")</f>
        <v>Jun</v>
      </c>
      <c r="J433" s="15">
        <f>WEEKNUM(InputData[[#This Row],[DATE]])</f>
        <v>27</v>
      </c>
    </row>
    <row r="434" spans="1:10" x14ac:dyDescent="0.3">
      <c r="A434" s="4">
        <v>44376</v>
      </c>
      <c r="B434" s="5" t="s">
        <v>76</v>
      </c>
      <c r="C434" s="6" t="s">
        <v>14</v>
      </c>
      <c r="D434" s="7">
        <v>146.72</v>
      </c>
      <c r="E434" s="3">
        <v>4</v>
      </c>
      <c r="F434" s="13">
        <f>InputData[[#This Row],[UNIT PRICE ($)]]*InputData[[#This Row],[QUANTITY]]</f>
        <v>586.88</v>
      </c>
      <c r="G434" s="13" t="str">
        <f>VLOOKUP(InputData[[#This Row],[CUSTOMER NAME]],Country[#All],2,0)</f>
        <v>Saudi Arabia</v>
      </c>
      <c r="H434" s="15" t="str">
        <f>VLOOKUP(InputData[[#This Row],[CUSTOMER NAME]],Country[#All],3,0)</f>
        <v>Export</v>
      </c>
      <c r="I434" s="15" t="str">
        <f>TEXT(InputData[[#This Row],[DATE]],"mmm")</f>
        <v>Jun</v>
      </c>
      <c r="J434" s="15">
        <f>WEEKNUM(InputData[[#This Row],[DATE]])</f>
        <v>27</v>
      </c>
    </row>
    <row r="435" spans="1:10" x14ac:dyDescent="0.3">
      <c r="A435" s="4">
        <v>44377</v>
      </c>
      <c r="B435" s="5" t="s">
        <v>73</v>
      </c>
      <c r="C435" s="6" t="s">
        <v>43</v>
      </c>
      <c r="D435" s="7">
        <v>83.08</v>
      </c>
      <c r="E435" s="3">
        <v>8</v>
      </c>
      <c r="F435" s="13">
        <f>InputData[[#This Row],[UNIT PRICE ($)]]*InputData[[#This Row],[QUANTITY]]</f>
        <v>664.64</v>
      </c>
      <c r="G435" s="13" t="str">
        <f>VLOOKUP(InputData[[#This Row],[CUSTOMER NAME]],Country[#All],2,0)</f>
        <v>India</v>
      </c>
      <c r="H435" s="15" t="str">
        <f>VLOOKUP(InputData[[#This Row],[CUSTOMER NAME]],Country[#All],3,0)</f>
        <v>East</v>
      </c>
      <c r="I435" s="15" t="str">
        <f>TEXT(InputData[[#This Row],[DATE]],"mmm")</f>
        <v>Jun</v>
      </c>
      <c r="J435" s="15">
        <f>WEEKNUM(InputData[[#This Row],[DATE]])</f>
        <v>27</v>
      </c>
    </row>
    <row r="436" spans="1:10" x14ac:dyDescent="0.3">
      <c r="A436" s="4">
        <v>44378</v>
      </c>
      <c r="B436" s="5" t="s">
        <v>60</v>
      </c>
      <c r="C436" s="6" t="s">
        <v>5</v>
      </c>
      <c r="D436" s="7">
        <v>155.61000000000001</v>
      </c>
      <c r="E436" s="3">
        <v>11</v>
      </c>
      <c r="F436" s="13">
        <f>InputData[[#This Row],[UNIT PRICE ($)]]*InputData[[#This Row],[QUANTITY]]</f>
        <v>1711.71</v>
      </c>
      <c r="G436" s="13" t="str">
        <f>VLOOKUP(InputData[[#This Row],[CUSTOMER NAME]],Country[#All],2,0)</f>
        <v>Nigeria</v>
      </c>
      <c r="H436" s="15" t="str">
        <f>VLOOKUP(InputData[[#This Row],[CUSTOMER NAME]],Country[#All],3,0)</f>
        <v>Export</v>
      </c>
      <c r="I436" s="15" t="str">
        <f>TEXT(InputData[[#This Row],[DATE]],"mmm")</f>
        <v>Jul</v>
      </c>
      <c r="J436" s="15">
        <f>WEEKNUM(InputData[[#This Row],[DATE]])</f>
        <v>27</v>
      </c>
    </row>
    <row r="437" spans="1:10" x14ac:dyDescent="0.3">
      <c r="A437" s="4">
        <v>44378</v>
      </c>
      <c r="B437" s="5" t="s">
        <v>89</v>
      </c>
      <c r="C437" s="6" t="s">
        <v>40</v>
      </c>
      <c r="D437" s="7">
        <v>115.2</v>
      </c>
      <c r="E437" s="3">
        <v>22</v>
      </c>
      <c r="F437" s="13">
        <f>InputData[[#This Row],[UNIT PRICE ($)]]*InputData[[#This Row],[QUANTITY]]</f>
        <v>2534.4</v>
      </c>
      <c r="G437" s="13" t="str">
        <f>VLOOKUP(InputData[[#This Row],[CUSTOMER NAME]],Country[#All],2,0)</f>
        <v>Mexico</v>
      </c>
      <c r="H437" s="15" t="str">
        <f>VLOOKUP(InputData[[#This Row],[CUSTOMER NAME]],Country[#All],3,0)</f>
        <v>Export</v>
      </c>
      <c r="I437" s="15" t="str">
        <f>TEXT(InputData[[#This Row],[DATE]],"mmm")</f>
        <v>Jul</v>
      </c>
      <c r="J437" s="15">
        <f>WEEKNUM(InputData[[#This Row],[DATE]])</f>
        <v>27</v>
      </c>
    </row>
    <row r="438" spans="1:10" x14ac:dyDescent="0.3">
      <c r="A438" s="4">
        <v>44379</v>
      </c>
      <c r="B438" s="5" t="s">
        <v>68</v>
      </c>
      <c r="C438" s="6" t="s">
        <v>10</v>
      </c>
      <c r="D438" s="7">
        <v>164.28</v>
      </c>
      <c r="E438" s="3">
        <v>11</v>
      </c>
      <c r="F438" s="13">
        <f>InputData[[#This Row],[UNIT PRICE ($)]]*InputData[[#This Row],[QUANTITY]]</f>
        <v>1807.08</v>
      </c>
      <c r="G438" s="13" t="str">
        <f>VLOOKUP(InputData[[#This Row],[CUSTOMER NAME]],Country[#All],2,0)</f>
        <v>Russia</v>
      </c>
      <c r="H438" s="15" t="str">
        <f>VLOOKUP(InputData[[#This Row],[CUSTOMER NAME]],Country[#All],3,0)</f>
        <v>Export</v>
      </c>
      <c r="I438" s="15" t="str">
        <f>TEXT(InputData[[#This Row],[DATE]],"mmm")</f>
        <v>Jul</v>
      </c>
      <c r="J438" s="15">
        <f>WEEKNUM(InputData[[#This Row],[DATE]])</f>
        <v>27</v>
      </c>
    </row>
    <row r="439" spans="1:10" x14ac:dyDescent="0.3">
      <c r="A439" s="4">
        <v>44379</v>
      </c>
      <c r="B439" s="5" t="s">
        <v>112</v>
      </c>
      <c r="C439" s="6" t="s">
        <v>25</v>
      </c>
      <c r="D439" s="7">
        <v>8.33</v>
      </c>
      <c r="E439" s="3">
        <v>21</v>
      </c>
      <c r="F439" s="13">
        <f>InputData[[#This Row],[UNIT PRICE ($)]]*InputData[[#This Row],[QUANTITY]]</f>
        <v>174.93</v>
      </c>
      <c r="G439" s="13" t="str">
        <f>VLOOKUP(InputData[[#This Row],[CUSTOMER NAME]],Country[#All],2,0)</f>
        <v>India</v>
      </c>
      <c r="H439" s="15" t="str">
        <f>VLOOKUP(InputData[[#This Row],[CUSTOMER NAME]],Country[#All],3,0)</f>
        <v>North</v>
      </c>
      <c r="I439" s="15" t="str">
        <f>TEXT(InputData[[#This Row],[DATE]],"mmm")</f>
        <v>Jul</v>
      </c>
      <c r="J439" s="15">
        <f>WEEKNUM(InputData[[#This Row],[DATE]])</f>
        <v>27</v>
      </c>
    </row>
    <row r="440" spans="1:10" x14ac:dyDescent="0.3">
      <c r="A440" s="4">
        <v>44379</v>
      </c>
      <c r="B440" s="5" t="s">
        <v>81</v>
      </c>
      <c r="C440" s="6" t="s">
        <v>27</v>
      </c>
      <c r="D440" s="7">
        <v>57.120000000000005</v>
      </c>
      <c r="E440" s="3">
        <v>2</v>
      </c>
      <c r="F440" s="13">
        <f>InputData[[#This Row],[UNIT PRICE ($)]]*InputData[[#This Row],[QUANTITY]]</f>
        <v>114.24000000000001</v>
      </c>
      <c r="G440" s="13" t="str">
        <f>VLOOKUP(InputData[[#This Row],[CUSTOMER NAME]],Country[#All],2,0)</f>
        <v>India</v>
      </c>
      <c r="H440" s="15" t="str">
        <f>VLOOKUP(InputData[[#This Row],[CUSTOMER NAME]],Country[#All],3,0)</f>
        <v>East</v>
      </c>
      <c r="I440" s="15" t="str">
        <f>TEXT(InputData[[#This Row],[DATE]],"mmm")</f>
        <v>Jul</v>
      </c>
      <c r="J440" s="15">
        <f>WEEKNUM(InputData[[#This Row],[DATE]])</f>
        <v>27</v>
      </c>
    </row>
    <row r="441" spans="1:10" x14ac:dyDescent="0.3">
      <c r="A441" s="4">
        <v>44380</v>
      </c>
      <c r="B441" s="5" t="s">
        <v>61</v>
      </c>
      <c r="C441" s="6" t="s">
        <v>3</v>
      </c>
      <c r="D441" s="7">
        <v>80.94</v>
      </c>
      <c r="E441" s="3">
        <v>8</v>
      </c>
      <c r="F441" s="13">
        <f>InputData[[#This Row],[UNIT PRICE ($)]]*InputData[[#This Row],[QUANTITY]]</f>
        <v>647.52</v>
      </c>
      <c r="G441" s="13" t="str">
        <f>VLOOKUP(InputData[[#This Row],[CUSTOMER NAME]],Country[#All],2,0)</f>
        <v>Bangladesh</v>
      </c>
      <c r="H441" s="15" t="str">
        <f>VLOOKUP(InputData[[#This Row],[CUSTOMER NAME]],Country[#All],3,0)</f>
        <v>Export</v>
      </c>
      <c r="I441" s="15" t="str">
        <f>TEXT(InputData[[#This Row],[DATE]],"mmm")</f>
        <v>Jul</v>
      </c>
      <c r="J441" s="15">
        <f>WEEKNUM(InputData[[#This Row],[DATE]])</f>
        <v>27</v>
      </c>
    </row>
    <row r="442" spans="1:10" x14ac:dyDescent="0.3">
      <c r="A442" s="4">
        <v>44380</v>
      </c>
      <c r="B442" s="5" t="s">
        <v>74</v>
      </c>
      <c r="C442" s="6" t="s">
        <v>33</v>
      </c>
      <c r="D442" s="7">
        <v>119.7</v>
      </c>
      <c r="E442" s="3">
        <v>15</v>
      </c>
      <c r="F442" s="13">
        <f>InputData[[#This Row],[UNIT PRICE ($)]]*InputData[[#This Row],[QUANTITY]]</f>
        <v>1795.5</v>
      </c>
      <c r="G442" s="13" t="str">
        <f>VLOOKUP(InputData[[#This Row],[CUSTOMER NAME]],Country[#All],2,0)</f>
        <v>Brazil</v>
      </c>
      <c r="H442" s="15" t="str">
        <f>VLOOKUP(InputData[[#This Row],[CUSTOMER NAME]],Country[#All],3,0)</f>
        <v>Export</v>
      </c>
      <c r="I442" s="15" t="str">
        <f>TEXT(InputData[[#This Row],[DATE]],"mmm")</f>
        <v>Jul</v>
      </c>
      <c r="J442" s="15">
        <f>WEEKNUM(InputData[[#This Row],[DATE]])</f>
        <v>27</v>
      </c>
    </row>
    <row r="443" spans="1:10" x14ac:dyDescent="0.3">
      <c r="A443" s="4">
        <v>44380</v>
      </c>
      <c r="B443" s="5" t="s">
        <v>80</v>
      </c>
      <c r="C443" s="6" t="s">
        <v>33</v>
      </c>
      <c r="D443" s="7">
        <v>119.7</v>
      </c>
      <c r="E443" s="3">
        <v>9</v>
      </c>
      <c r="F443" s="13">
        <f>InputData[[#This Row],[UNIT PRICE ($)]]*InputData[[#This Row],[QUANTITY]]</f>
        <v>1077.3</v>
      </c>
      <c r="G443" s="13" t="str">
        <f>VLOOKUP(InputData[[#This Row],[CUSTOMER NAME]],Country[#All],2,0)</f>
        <v>South Africa</v>
      </c>
      <c r="H443" s="15" t="str">
        <f>VLOOKUP(InputData[[#This Row],[CUSTOMER NAME]],Country[#All],3,0)</f>
        <v>Export</v>
      </c>
      <c r="I443" s="15" t="str">
        <f>TEXT(InputData[[#This Row],[DATE]],"mmm")</f>
        <v>Jul</v>
      </c>
      <c r="J443" s="15">
        <f>WEEKNUM(InputData[[#This Row],[DATE]])</f>
        <v>27</v>
      </c>
    </row>
    <row r="444" spans="1:10" x14ac:dyDescent="0.3">
      <c r="A444" s="4">
        <v>44381</v>
      </c>
      <c r="B444" s="5" t="s">
        <v>81</v>
      </c>
      <c r="C444" s="6" t="s">
        <v>7</v>
      </c>
      <c r="D444" s="7">
        <v>47.730000000000004</v>
      </c>
      <c r="E444" s="3">
        <v>7</v>
      </c>
      <c r="F444" s="13">
        <f>InputData[[#This Row],[UNIT PRICE ($)]]*InputData[[#This Row],[QUANTITY]]</f>
        <v>334.11</v>
      </c>
      <c r="G444" s="13" t="str">
        <f>VLOOKUP(InputData[[#This Row],[CUSTOMER NAME]],Country[#All],2,0)</f>
        <v>India</v>
      </c>
      <c r="H444" s="15" t="str">
        <f>VLOOKUP(InputData[[#This Row],[CUSTOMER NAME]],Country[#All],3,0)</f>
        <v>East</v>
      </c>
      <c r="I444" s="15" t="str">
        <f>TEXT(InputData[[#This Row],[DATE]],"mmm")</f>
        <v>Jul</v>
      </c>
      <c r="J444" s="15">
        <f>WEEKNUM(InputData[[#This Row],[DATE]])</f>
        <v>28</v>
      </c>
    </row>
    <row r="445" spans="1:10" x14ac:dyDescent="0.3">
      <c r="A445" s="4">
        <v>44381</v>
      </c>
      <c r="B445" s="5" t="s">
        <v>84</v>
      </c>
      <c r="C445" s="6" t="s">
        <v>41</v>
      </c>
      <c r="D445" s="7">
        <v>173.88</v>
      </c>
      <c r="E445" s="3">
        <v>7</v>
      </c>
      <c r="F445" s="13">
        <f>InputData[[#This Row],[UNIT PRICE ($)]]*InputData[[#This Row],[QUANTITY]]</f>
        <v>1217.1599999999999</v>
      </c>
      <c r="G445" s="13" t="str">
        <f>VLOOKUP(InputData[[#This Row],[CUSTOMER NAME]],Country[#All],2,0)</f>
        <v>Ethiopia</v>
      </c>
      <c r="H445" s="15" t="str">
        <f>VLOOKUP(InputData[[#This Row],[CUSTOMER NAME]],Country[#All],3,0)</f>
        <v>Export</v>
      </c>
      <c r="I445" s="15" t="str">
        <f>TEXT(InputData[[#This Row],[DATE]],"mmm")</f>
        <v>Jul</v>
      </c>
      <c r="J445" s="15">
        <f>WEEKNUM(InputData[[#This Row],[DATE]])</f>
        <v>28</v>
      </c>
    </row>
    <row r="446" spans="1:10" x14ac:dyDescent="0.3">
      <c r="A446" s="4">
        <v>44382</v>
      </c>
      <c r="B446" s="5" t="s">
        <v>64</v>
      </c>
      <c r="C446" s="6" t="s">
        <v>25</v>
      </c>
      <c r="D446" s="7">
        <v>8.33</v>
      </c>
      <c r="E446" s="3">
        <v>7</v>
      </c>
      <c r="F446" s="13">
        <f>InputData[[#This Row],[UNIT PRICE ($)]]*InputData[[#This Row],[QUANTITY]]</f>
        <v>58.31</v>
      </c>
      <c r="G446" s="13" t="str">
        <f>VLOOKUP(InputData[[#This Row],[CUSTOMER NAME]],Country[#All],2,0)</f>
        <v>India</v>
      </c>
      <c r="H446" s="15" t="str">
        <f>VLOOKUP(InputData[[#This Row],[CUSTOMER NAME]],Country[#All],3,0)</f>
        <v>Northeast</v>
      </c>
      <c r="I446" s="15" t="str">
        <f>TEXT(InputData[[#This Row],[DATE]],"mmm")</f>
        <v>Jul</v>
      </c>
      <c r="J446" s="15">
        <f>WEEKNUM(InputData[[#This Row],[DATE]])</f>
        <v>28</v>
      </c>
    </row>
    <row r="447" spans="1:10" x14ac:dyDescent="0.3">
      <c r="A447" s="4">
        <v>44382</v>
      </c>
      <c r="B447" s="5" t="s">
        <v>76</v>
      </c>
      <c r="C447" s="6" t="s">
        <v>15</v>
      </c>
      <c r="D447" s="7">
        <v>15.719999999999999</v>
      </c>
      <c r="E447" s="3">
        <v>8</v>
      </c>
      <c r="F447" s="13">
        <f>InputData[[#This Row],[UNIT PRICE ($)]]*InputData[[#This Row],[QUANTITY]]</f>
        <v>125.75999999999999</v>
      </c>
      <c r="G447" s="13" t="str">
        <f>VLOOKUP(InputData[[#This Row],[CUSTOMER NAME]],Country[#All],2,0)</f>
        <v>Saudi Arabia</v>
      </c>
      <c r="H447" s="15" t="str">
        <f>VLOOKUP(InputData[[#This Row],[CUSTOMER NAME]],Country[#All],3,0)</f>
        <v>Export</v>
      </c>
      <c r="I447" s="15" t="str">
        <f>TEXT(InputData[[#This Row],[DATE]],"mmm")</f>
        <v>Jul</v>
      </c>
      <c r="J447" s="15">
        <f>WEEKNUM(InputData[[#This Row],[DATE]])</f>
        <v>28</v>
      </c>
    </row>
    <row r="448" spans="1:10" x14ac:dyDescent="0.3">
      <c r="A448" s="4">
        <v>44382</v>
      </c>
      <c r="B448" s="5" t="s">
        <v>80</v>
      </c>
      <c r="C448" s="6" t="s">
        <v>2</v>
      </c>
      <c r="D448" s="7">
        <v>142.80000000000001</v>
      </c>
      <c r="E448" s="3">
        <v>8</v>
      </c>
      <c r="F448" s="13">
        <f>InputData[[#This Row],[UNIT PRICE ($)]]*InputData[[#This Row],[QUANTITY]]</f>
        <v>1142.4000000000001</v>
      </c>
      <c r="G448" s="13" t="str">
        <f>VLOOKUP(InputData[[#This Row],[CUSTOMER NAME]],Country[#All],2,0)</f>
        <v>South Africa</v>
      </c>
      <c r="H448" s="15" t="str">
        <f>VLOOKUP(InputData[[#This Row],[CUSTOMER NAME]],Country[#All],3,0)</f>
        <v>Export</v>
      </c>
      <c r="I448" s="15" t="str">
        <f>TEXT(InputData[[#This Row],[DATE]],"mmm")</f>
        <v>Jul</v>
      </c>
      <c r="J448" s="15">
        <f>WEEKNUM(InputData[[#This Row],[DATE]])</f>
        <v>28</v>
      </c>
    </row>
    <row r="449" spans="1:10" x14ac:dyDescent="0.3">
      <c r="A449" s="4">
        <v>44383</v>
      </c>
      <c r="B449" s="5" t="s">
        <v>64</v>
      </c>
      <c r="C449" s="6" t="s">
        <v>24</v>
      </c>
      <c r="D449" s="7">
        <v>156.96</v>
      </c>
      <c r="E449" s="3">
        <v>11</v>
      </c>
      <c r="F449" s="13">
        <f>InputData[[#This Row],[UNIT PRICE ($)]]*InputData[[#This Row],[QUANTITY]]</f>
        <v>1726.5600000000002</v>
      </c>
      <c r="G449" s="13" t="str">
        <f>VLOOKUP(InputData[[#This Row],[CUSTOMER NAME]],Country[#All],2,0)</f>
        <v>India</v>
      </c>
      <c r="H449" s="15" t="str">
        <f>VLOOKUP(InputData[[#This Row],[CUSTOMER NAME]],Country[#All],3,0)</f>
        <v>Northeast</v>
      </c>
      <c r="I449" s="15" t="str">
        <f>TEXT(InputData[[#This Row],[DATE]],"mmm")</f>
        <v>Jul</v>
      </c>
      <c r="J449" s="15">
        <f>WEEKNUM(InputData[[#This Row],[DATE]])</f>
        <v>28</v>
      </c>
    </row>
    <row r="450" spans="1:10" x14ac:dyDescent="0.3">
      <c r="A450" s="4">
        <v>44383</v>
      </c>
      <c r="B450" s="5" t="s">
        <v>75</v>
      </c>
      <c r="C450" s="6" t="s">
        <v>41</v>
      </c>
      <c r="D450" s="7">
        <v>173.88</v>
      </c>
      <c r="E450" s="3">
        <v>15</v>
      </c>
      <c r="F450" s="13">
        <f>InputData[[#This Row],[UNIT PRICE ($)]]*InputData[[#This Row],[QUANTITY]]</f>
        <v>2608.1999999999998</v>
      </c>
      <c r="G450" s="13" t="str">
        <f>VLOOKUP(InputData[[#This Row],[CUSTOMER NAME]],Country[#All],2,0)</f>
        <v>Russia</v>
      </c>
      <c r="H450" s="15" t="str">
        <f>VLOOKUP(InputData[[#This Row],[CUSTOMER NAME]],Country[#All],3,0)</f>
        <v>Export</v>
      </c>
      <c r="I450" s="15" t="str">
        <f>TEXT(InputData[[#This Row],[DATE]],"mmm")</f>
        <v>Jul</v>
      </c>
      <c r="J450" s="15">
        <f>WEEKNUM(InputData[[#This Row],[DATE]])</f>
        <v>28</v>
      </c>
    </row>
    <row r="451" spans="1:10" x14ac:dyDescent="0.3">
      <c r="A451" s="4">
        <v>44383</v>
      </c>
      <c r="B451" s="5" t="s">
        <v>76</v>
      </c>
      <c r="C451" s="6" t="s">
        <v>41</v>
      </c>
      <c r="D451" s="7">
        <v>173.88</v>
      </c>
      <c r="E451" s="3">
        <v>2</v>
      </c>
      <c r="F451" s="13">
        <f>InputData[[#This Row],[UNIT PRICE ($)]]*InputData[[#This Row],[QUANTITY]]</f>
        <v>347.76</v>
      </c>
      <c r="G451" s="13" t="str">
        <f>VLOOKUP(InputData[[#This Row],[CUSTOMER NAME]],Country[#All],2,0)</f>
        <v>Saudi Arabia</v>
      </c>
      <c r="H451" s="15" t="str">
        <f>VLOOKUP(InputData[[#This Row],[CUSTOMER NAME]],Country[#All],3,0)</f>
        <v>Export</v>
      </c>
      <c r="I451" s="15" t="str">
        <f>TEXT(InputData[[#This Row],[DATE]],"mmm")</f>
        <v>Jul</v>
      </c>
      <c r="J451" s="15">
        <f>WEEKNUM(InputData[[#This Row],[DATE]])</f>
        <v>28</v>
      </c>
    </row>
    <row r="452" spans="1:10" x14ac:dyDescent="0.3">
      <c r="A452" s="4">
        <v>44385</v>
      </c>
      <c r="B452" s="5" t="s">
        <v>81</v>
      </c>
      <c r="C452" s="6" t="s">
        <v>18</v>
      </c>
      <c r="D452" s="7">
        <v>49.21</v>
      </c>
      <c r="E452" s="3">
        <v>2</v>
      </c>
      <c r="F452" s="13">
        <f>InputData[[#This Row],[UNIT PRICE ($)]]*InputData[[#This Row],[QUANTITY]]</f>
        <v>98.42</v>
      </c>
      <c r="G452" s="13" t="str">
        <f>VLOOKUP(InputData[[#This Row],[CUSTOMER NAME]],Country[#All],2,0)</f>
        <v>India</v>
      </c>
      <c r="H452" s="15" t="str">
        <f>VLOOKUP(InputData[[#This Row],[CUSTOMER NAME]],Country[#All],3,0)</f>
        <v>East</v>
      </c>
      <c r="I452" s="15" t="str">
        <f>TEXT(InputData[[#This Row],[DATE]],"mmm")</f>
        <v>Jul</v>
      </c>
      <c r="J452" s="15">
        <f>WEEKNUM(InputData[[#This Row],[DATE]])</f>
        <v>28</v>
      </c>
    </row>
    <row r="453" spans="1:10" x14ac:dyDescent="0.3">
      <c r="A453" s="4">
        <v>44385</v>
      </c>
      <c r="B453" s="5" t="s">
        <v>87</v>
      </c>
      <c r="C453" s="6" t="s">
        <v>4</v>
      </c>
      <c r="D453" s="7">
        <v>48.84</v>
      </c>
      <c r="E453" s="3">
        <v>10</v>
      </c>
      <c r="F453" s="13">
        <f>InputData[[#This Row],[UNIT PRICE ($)]]*InputData[[#This Row],[QUANTITY]]</f>
        <v>488.40000000000003</v>
      </c>
      <c r="G453" s="13" t="str">
        <f>VLOOKUP(InputData[[#This Row],[CUSTOMER NAME]],Country[#All],2,0)</f>
        <v>France</v>
      </c>
      <c r="H453" s="15" t="str">
        <f>VLOOKUP(InputData[[#This Row],[CUSTOMER NAME]],Country[#All],3,0)</f>
        <v>Export</v>
      </c>
      <c r="I453" s="15" t="str">
        <f>TEXT(InputData[[#This Row],[DATE]],"mmm")</f>
        <v>Jul</v>
      </c>
      <c r="J453" s="15">
        <f>WEEKNUM(InputData[[#This Row],[DATE]])</f>
        <v>28</v>
      </c>
    </row>
    <row r="454" spans="1:10" x14ac:dyDescent="0.3">
      <c r="A454" s="4">
        <v>44386</v>
      </c>
      <c r="B454" s="5" t="s">
        <v>75</v>
      </c>
      <c r="C454" s="6" t="s">
        <v>6</v>
      </c>
      <c r="D454" s="7">
        <v>85.5</v>
      </c>
      <c r="E454" s="3">
        <v>11</v>
      </c>
      <c r="F454" s="13">
        <f>InputData[[#This Row],[UNIT PRICE ($)]]*InputData[[#This Row],[QUANTITY]]</f>
        <v>940.5</v>
      </c>
      <c r="G454" s="13" t="str">
        <f>VLOOKUP(InputData[[#This Row],[CUSTOMER NAME]],Country[#All],2,0)</f>
        <v>Russia</v>
      </c>
      <c r="H454" s="15" t="str">
        <f>VLOOKUP(InputData[[#This Row],[CUSTOMER NAME]],Country[#All],3,0)</f>
        <v>Export</v>
      </c>
      <c r="I454" s="15" t="str">
        <f>TEXT(InputData[[#This Row],[DATE]],"mmm")</f>
        <v>Jul</v>
      </c>
      <c r="J454" s="15">
        <f>WEEKNUM(InputData[[#This Row],[DATE]])</f>
        <v>28</v>
      </c>
    </row>
    <row r="455" spans="1:10" x14ac:dyDescent="0.3">
      <c r="A455" s="4">
        <v>44387</v>
      </c>
      <c r="B455" s="5" t="s">
        <v>66</v>
      </c>
      <c r="C455" s="6" t="s">
        <v>10</v>
      </c>
      <c r="D455" s="7">
        <v>164.28</v>
      </c>
      <c r="E455" s="3">
        <v>15</v>
      </c>
      <c r="F455" s="13">
        <f>InputData[[#This Row],[UNIT PRICE ($)]]*InputData[[#This Row],[QUANTITY]]</f>
        <v>2464.1999999999998</v>
      </c>
      <c r="G455" s="13" t="str">
        <f>VLOOKUP(InputData[[#This Row],[CUSTOMER NAME]],Country[#All],2,0)</f>
        <v>Indonesia</v>
      </c>
      <c r="H455" s="15" t="str">
        <f>VLOOKUP(InputData[[#This Row],[CUSTOMER NAME]],Country[#All],3,0)</f>
        <v>Export</v>
      </c>
      <c r="I455" s="15" t="str">
        <f>TEXT(InputData[[#This Row],[DATE]],"mmm")</f>
        <v>Jul</v>
      </c>
      <c r="J455" s="15">
        <f>WEEKNUM(InputData[[#This Row],[DATE]])</f>
        <v>28</v>
      </c>
    </row>
    <row r="456" spans="1:10" x14ac:dyDescent="0.3">
      <c r="A456" s="4">
        <v>44387</v>
      </c>
      <c r="B456" s="5" t="s">
        <v>81</v>
      </c>
      <c r="C456" s="6" t="s">
        <v>32</v>
      </c>
      <c r="D456" s="7">
        <v>117.48</v>
      </c>
      <c r="E456" s="3">
        <v>12</v>
      </c>
      <c r="F456" s="13">
        <f>InputData[[#This Row],[UNIT PRICE ($)]]*InputData[[#This Row],[QUANTITY]]</f>
        <v>1409.76</v>
      </c>
      <c r="G456" s="13" t="str">
        <f>VLOOKUP(InputData[[#This Row],[CUSTOMER NAME]],Country[#All],2,0)</f>
        <v>India</v>
      </c>
      <c r="H456" s="15" t="str">
        <f>VLOOKUP(InputData[[#This Row],[CUSTOMER NAME]],Country[#All],3,0)</f>
        <v>East</v>
      </c>
      <c r="I456" s="15" t="str">
        <f>TEXT(InputData[[#This Row],[DATE]],"mmm")</f>
        <v>Jul</v>
      </c>
      <c r="J456" s="15">
        <f>WEEKNUM(InputData[[#This Row],[DATE]])</f>
        <v>28</v>
      </c>
    </row>
    <row r="457" spans="1:10" x14ac:dyDescent="0.3">
      <c r="A457" s="4">
        <v>44387</v>
      </c>
      <c r="B457" s="5" t="s">
        <v>87</v>
      </c>
      <c r="C457" s="6" t="s">
        <v>34</v>
      </c>
      <c r="D457" s="7">
        <v>58.3</v>
      </c>
      <c r="E457" s="3">
        <v>6</v>
      </c>
      <c r="F457" s="13">
        <f>InputData[[#This Row],[UNIT PRICE ($)]]*InputData[[#This Row],[QUANTITY]]</f>
        <v>349.79999999999995</v>
      </c>
      <c r="G457" s="13" t="str">
        <f>VLOOKUP(InputData[[#This Row],[CUSTOMER NAME]],Country[#All],2,0)</f>
        <v>France</v>
      </c>
      <c r="H457" s="15" t="str">
        <f>VLOOKUP(InputData[[#This Row],[CUSTOMER NAME]],Country[#All],3,0)</f>
        <v>Export</v>
      </c>
      <c r="I457" s="15" t="str">
        <f>TEXT(InputData[[#This Row],[DATE]],"mmm")</f>
        <v>Jul</v>
      </c>
      <c r="J457" s="15">
        <f>WEEKNUM(InputData[[#This Row],[DATE]])</f>
        <v>28</v>
      </c>
    </row>
    <row r="458" spans="1:10" x14ac:dyDescent="0.3">
      <c r="A458" s="4">
        <v>44388</v>
      </c>
      <c r="B458" s="5" t="s">
        <v>89</v>
      </c>
      <c r="C458" s="6" t="s">
        <v>9</v>
      </c>
      <c r="D458" s="7">
        <v>7.8599999999999994</v>
      </c>
      <c r="E458" s="3">
        <v>4</v>
      </c>
      <c r="F458" s="13">
        <f>InputData[[#This Row],[UNIT PRICE ($)]]*InputData[[#This Row],[QUANTITY]]</f>
        <v>31.439999999999998</v>
      </c>
      <c r="G458" s="13" t="str">
        <f>VLOOKUP(InputData[[#This Row],[CUSTOMER NAME]],Country[#All],2,0)</f>
        <v>Mexico</v>
      </c>
      <c r="H458" s="15" t="str">
        <f>VLOOKUP(InputData[[#This Row],[CUSTOMER NAME]],Country[#All],3,0)</f>
        <v>Export</v>
      </c>
      <c r="I458" s="15" t="str">
        <f>TEXT(InputData[[#This Row],[DATE]],"mmm")</f>
        <v>Jul</v>
      </c>
      <c r="J458" s="15">
        <f>WEEKNUM(InputData[[#This Row],[DATE]])</f>
        <v>29</v>
      </c>
    </row>
    <row r="459" spans="1:10" x14ac:dyDescent="0.3">
      <c r="A459" s="4">
        <v>44389</v>
      </c>
      <c r="B459" s="5" t="s">
        <v>65</v>
      </c>
      <c r="C459" s="6" t="s">
        <v>28</v>
      </c>
      <c r="D459" s="7">
        <v>41.81</v>
      </c>
      <c r="E459" s="3">
        <v>12</v>
      </c>
      <c r="F459" s="13">
        <f>InputData[[#This Row],[UNIT PRICE ($)]]*InputData[[#This Row],[QUANTITY]]</f>
        <v>501.72</v>
      </c>
      <c r="G459" s="13" t="str">
        <f>VLOOKUP(InputData[[#This Row],[CUSTOMER NAME]],Country[#All],2,0)</f>
        <v>Pakistan</v>
      </c>
      <c r="H459" s="15" t="str">
        <f>VLOOKUP(InputData[[#This Row],[CUSTOMER NAME]],Country[#All],3,0)</f>
        <v>Export</v>
      </c>
      <c r="I459" s="15" t="str">
        <f>TEXT(InputData[[#This Row],[DATE]],"mmm")</f>
        <v>Jul</v>
      </c>
      <c r="J459" s="15">
        <f>WEEKNUM(InputData[[#This Row],[DATE]])</f>
        <v>29</v>
      </c>
    </row>
    <row r="460" spans="1:10" x14ac:dyDescent="0.3">
      <c r="A460" s="4">
        <v>44389</v>
      </c>
      <c r="B460" s="5" t="s">
        <v>76</v>
      </c>
      <c r="C460" s="6" t="s">
        <v>39</v>
      </c>
      <c r="D460" s="7">
        <v>42.55</v>
      </c>
      <c r="E460" s="3">
        <v>4</v>
      </c>
      <c r="F460" s="13">
        <f>InputData[[#This Row],[UNIT PRICE ($)]]*InputData[[#This Row],[QUANTITY]]</f>
        <v>170.2</v>
      </c>
      <c r="G460" s="13" t="str">
        <f>VLOOKUP(InputData[[#This Row],[CUSTOMER NAME]],Country[#All],2,0)</f>
        <v>Saudi Arabia</v>
      </c>
      <c r="H460" s="15" t="str">
        <f>VLOOKUP(InputData[[#This Row],[CUSTOMER NAME]],Country[#All],3,0)</f>
        <v>Export</v>
      </c>
      <c r="I460" s="15" t="str">
        <f>TEXT(InputData[[#This Row],[DATE]],"mmm")</f>
        <v>Jul</v>
      </c>
      <c r="J460" s="15">
        <f>WEEKNUM(InputData[[#This Row],[DATE]])</f>
        <v>29</v>
      </c>
    </row>
    <row r="461" spans="1:10" x14ac:dyDescent="0.3">
      <c r="A461" s="4">
        <v>44390</v>
      </c>
      <c r="B461" s="5" t="s">
        <v>60</v>
      </c>
      <c r="C461" s="6" t="s">
        <v>19</v>
      </c>
      <c r="D461" s="7">
        <v>210</v>
      </c>
      <c r="E461" s="3">
        <v>1</v>
      </c>
      <c r="F461" s="13">
        <f>InputData[[#This Row],[UNIT PRICE ($)]]*InputData[[#This Row],[QUANTITY]]</f>
        <v>210</v>
      </c>
      <c r="G461" s="13" t="str">
        <f>VLOOKUP(InputData[[#This Row],[CUSTOMER NAME]],Country[#All],2,0)</f>
        <v>Nigeria</v>
      </c>
      <c r="H461" s="15" t="str">
        <f>VLOOKUP(InputData[[#This Row],[CUSTOMER NAME]],Country[#All],3,0)</f>
        <v>Export</v>
      </c>
      <c r="I461" s="15" t="str">
        <f>TEXT(InputData[[#This Row],[DATE]],"mmm")</f>
        <v>Jul</v>
      </c>
      <c r="J461" s="15">
        <f>WEEKNUM(InputData[[#This Row],[DATE]])</f>
        <v>29</v>
      </c>
    </row>
    <row r="462" spans="1:10" x14ac:dyDescent="0.3">
      <c r="A462" s="4">
        <v>44390</v>
      </c>
      <c r="B462" s="5" t="s">
        <v>80</v>
      </c>
      <c r="C462" s="6" t="s">
        <v>25</v>
      </c>
      <c r="D462" s="7">
        <v>8.33</v>
      </c>
      <c r="E462" s="3">
        <v>7</v>
      </c>
      <c r="F462" s="13">
        <f>InputData[[#This Row],[UNIT PRICE ($)]]*InputData[[#This Row],[QUANTITY]]</f>
        <v>58.31</v>
      </c>
      <c r="G462" s="13" t="str">
        <f>VLOOKUP(InputData[[#This Row],[CUSTOMER NAME]],Country[#All],2,0)</f>
        <v>South Africa</v>
      </c>
      <c r="H462" s="15" t="str">
        <f>VLOOKUP(InputData[[#This Row],[CUSTOMER NAME]],Country[#All],3,0)</f>
        <v>Export</v>
      </c>
      <c r="I462" s="15" t="str">
        <f>TEXT(InputData[[#This Row],[DATE]],"mmm")</f>
        <v>Jul</v>
      </c>
      <c r="J462" s="15">
        <f>WEEKNUM(InputData[[#This Row],[DATE]])</f>
        <v>29</v>
      </c>
    </row>
    <row r="463" spans="1:10" x14ac:dyDescent="0.3">
      <c r="A463" s="4">
        <v>44390</v>
      </c>
      <c r="B463" s="5" t="s">
        <v>88</v>
      </c>
      <c r="C463" s="6" t="s">
        <v>22</v>
      </c>
      <c r="D463" s="7">
        <v>141.57</v>
      </c>
      <c r="E463" s="3">
        <v>5</v>
      </c>
      <c r="F463" s="13">
        <f>InputData[[#This Row],[UNIT PRICE ($)]]*InputData[[#This Row],[QUANTITY]]</f>
        <v>707.84999999999991</v>
      </c>
      <c r="G463" s="13" t="str">
        <f>VLOOKUP(InputData[[#This Row],[CUSTOMER NAME]],Country[#All],2,0)</f>
        <v>India</v>
      </c>
      <c r="H463" s="15" t="str">
        <f>VLOOKUP(InputData[[#This Row],[CUSTOMER NAME]],Country[#All],3,0)</f>
        <v>South</v>
      </c>
      <c r="I463" s="15" t="str">
        <f>TEXT(InputData[[#This Row],[DATE]],"mmm")</f>
        <v>Jul</v>
      </c>
      <c r="J463" s="15">
        <f>WEEKNUM(InputData[[#This Row],[DATE]])</f>
        <v>29</v>
      </c>
    </row>
    <row r="464" spans="1:10" x14ac:dyDescent="0.3">
      <c r="A464" s="4">
        <v>44391</v>
      </c>
      <c r="B464" s="5" t="s">
        <v>61</v>
      </c>
      <c r="C464" s="6" t="s">
        <v>33</v>
      </c>
      <c r="D464" s="7">
        <v>119.7</v>
      </c>
      <c r="E464" s="3">
        <v>9</v>
      </c>
      <c r="F464" s="13">
        <f>InputData[[#This Row],[UNIT PRICE ($)]]*InputData[[#This Row],[QUANTITY]]</f>
        <v>1077.3</v>
      </c>
      <c r="G464" s="13" t="str">
        <f>VLOOKUP(InputData[[#This Row],[CUSTOMER NAME]],Country[#All],2,0)</f>
        <v>Bangladesh</v>
      </c>
      <c r="H464" s="15" t="str">
        <f>VLOOKUP(InputData[[#This Row],[CUSTOMER NAME]],Country[#All],3,0)</f>
        <v>Export</v>
      </c>
      <c r="I464" s="15" t="str">
        <f>TEXT(InputData[[#This Row],[DATE]],"mmm")</f>
        <v>Jul</v>
      </c>
      <c r="J464" s="15">
        <f>WEEKNUM(InputData[[#This Row],[DATE]])</f>
        <v>29</v>
      </c>
    </row>
    <row r="465" spans="1:10" x14ac:dyDescent="0.3">
      <c r="A465" s="4">
        <v>44391</v>
      </c>
      <c r="B465" s="5" t="s">
        <v>80</v>
      </c>
      <c r="C465" s="6" t="s">
        <v>12</v>
      </c>
      <c r="D465" s="7">
        <v>94.17</v>
      </c>
      <c r="E465" s="3">
        <v>13</v>
      </c>
      <c r="F465" s="13">
        <f>InputData[[#This Row],[UNIT PRICE ($)]]*InputData[[#This Row],[QUANTITY]]</f>
        <v>1224.21</v>
      </c>
      <c r="G465" s="13" t="str">
        <f>VLOOKUP(InputData[[#This Row],[CUSTOMER NAME]],Country[#All],2,0)</f>
        <v>South Africa</v>
      </c>
      <c r="H465" s="15" t="str">
        <f>VLOOKUP(InputData[[#This Row],[CUSTOMER NAME]],Country[#All],3,0)</f>
        <v>Export</v>
      </c>
      <c r="I465" s="15" t="str">
        <f>TEXT(InputData[[#This Row],[DATE]],"mmm")</f>
        <v>Jul</v>
      </c>
      <c r="J465" s="15">
        <f>WEEKNUM(InputData[[#This Row],[DATE]])</f>
        <v>29</v>
      </c>
    </row>
    <row r="466" spans="1:10" x14ac:dyDescent="0.3">
      <c r="A466" s="4">
        <v>44392</v>
      </c>
      <c r="B466" s="5" t="s">
        <v>75</v>
      </c>
      <c r="C466" s="6" t="s">
        <v>43</v>
      </c>
      <c r="D466" s="7">
        <v>83.08</v>
      </c>
      <c r="E466" s="3">
        <v>18</v>
      </c>
      <c r="F466" s="13">
        <f>InputData[[#This Row],[UNIT PRICE ($)]]*InputData[[#This Row],[QUANTITY]]</f>
        <v>1495.44</v>
      </c>
      <c r="G466" s="13" t="str">
        <f>VLOOKUP(InputData[[#This Row],[CUSTOMER NAME]],Country[#All],2,0)</f>
        <v>Russia</v>
      </c>
      <c r="H466" s="15" t="str">
        <f>VLOOKUP(InputData[[#This Row],[CUSTOMER NAME]],Country[#All],3,0)</f>
        <v>Export</v>
      </c>
      <c r="I466" s="15" t="str">
        <f>TEXT(InputData[[#This Row],[DATE]],"mmm")</f>
        <v>Jul</v>
      </c>
      <c r="J466" s="15">
        <f>WEEKNUM(InputData[[#This Row],[DATE]])</f>
        <v>29</v>
      </c>
    </row>
    <row r="467" spans="1:10" x14ac:dyDescent="0.3">
      <c r="A467" s="4">
        <v>44392</v>
      </c>
      <c r="B467" s="5" t="s">
        <v>89</v>
      </c>
      <c r="C467" s="6" t="s">
        <v>4</v>
      </c>
      <c r="D467" s="7">
        <v>48.84</v>
      </c>
      <c r="E467" s="3">
        <v>2</v>
      </c>
      <c r="F467" s="13">
        <f>InputData[[#This Row],[UNIT PRICE ($)]]*InputData[[#This Row],[QUANTITY]]</f>
        <v>97.68</v>
      </c>
      <c r="G467" s="13" t="str">
        <f>VLOOKUP(InputData[[#This Row],[CUSTOMER NAME]],Country[#All],2,0)</f>
        <v>Mexico</v>
      </c>
      <c r="H467" s="15" t="str">
        <f>VLOOKUP(InputData[[#This Row],[CUSTOMER NAME]],Country[#All],3,0)</f>
        <v>Export</v>
      </c>
      <c r="I467" s="15" t="str">
        <f>TEXT(InputData[[#This Row],[DATE]],"mmm")</f>
        <v>Jul</v>
      </c>
      <c r="J467" s="15">
        <f>WEEKNUM(InputData[[#This Row],[DATE]])</f>
        <v>29</v>
      </c>
    </row>
    <row r="468" spans="1:10" x14ac:dyDescent="0.3">
      <c r="A468" s="4">
        <v>44393</v>
      </c>
      <c r="B468" s="5" t="s">
        <v>65</v>
      </c>
      <c r="C468" s="6" t="s">
        <v>32</v>
      </c>
      <c r="D468" s="7">
        <v>117.48</v>
      </c>
      <c r="E468" s="3">
        <v>33</v>
      </c>
      <c r="F468" s="13">
        <f>InputData[[#This Row],[UNIT PRICE ($)]]*InputData[[#This Row],[QUANTITY]]</f>
        <v>3876.84</v>
      </c>
      <c r="G468" s="13" t="str">
        <f>VLOOKUP(InputData[[#This Row],[CUSTOMER NAME]],Country[#All],2,0)</f>
        <v>Pakistan</v>
      </c>
      <c r="H468" s="15" t="str">
        <f>VLOOKUP(InputData[[#This Row],[CUSTOMER NAME]],Country[#All],3,0)</f>
        <v>Export</v>
      </c>
      <c r="I468" s="15" t="str">
        <f>TEXT(InputData[[#This Row],[DATE]],"mmm")</f>
        <v>Jul</v>
      </c>
      <c r="J468" s="15">
        <f>WEEKNUM(InputData[[#This Row],[DATE]])</f>
        <v>29</v>
      </c>
    </row>
    <row r="469" spans="1:10" x14ac:dyDescent="0.3">
      <c r="A469" s="4">
        <v>44393</v>
      </c>
      <c r="B469" s="5" t="s">
        <v>69</v>
      </c>
      <c r="C469" s="6" t="s">
        <v>23</v>
      </c>
      <c r="D469" s="7">
        <v>149.46</v>
      </c>
      <c r="E469" s="3">
        <v>8</v>
      </c>
      <c r="F469" s="13">
        <f>InputData[[#This Row],[UNIT PRICE ($)]]*InputData[[#This Row],[QUANTITY]]</f>
        <v>1195.68</v>
      </c>
      <c r="G469" s="13" t="str">
        <f>VLOOKUP(InputData[[#This Row],[CUSTOMER NAME]],Country[#All],2,0)</f>
        <v>India</v>
      </c>
      <c r="H469" s="15" t="str">
        <f>VLOOKUP(InputData[[#This Row],[CUSTOMER NAME]],Country[#All],3,0)</f>
        <v>South</v>
      </c>
      <c r="I469" s="15" t="str">
        <f>TEXT(InputData[[#This Row],[DATE]],"mmm")</f>
        <v>Jul</v>
      </c>
      <c r="J469" s="15">
        <f>WEEKNUM(InputData[[#This Row],[DATE]])</f>
        <v>29</v>
      </c>
    </row>
    <row r="470" spans="1:10" x14ac:dyDescent="0.3">
      <c r="A470" s="4">
        <v>44393</v>
      </c>
      <c r="B470" s="5" t="s">
        <v>70</v>
      </c>
      <c r="C470" s="6" t="s">
        <v>31</v>
      </c>
      <c r="D470" s="7">
        <v>104.16</v>
      </c>
      <c r="E470" s="3">
        <v>35</v>
      </c>
      <c r="F470" s="13">
        <f>InputData[[#This Row],[UNIT PRICE ($)]]*InputData[[#This Row],[QUANTITY]]</f>
        <v>3645.6</v>
      </c>
      <c r="G470" s="13" t="str">
        <f>VLOOKUP(InputData[[#This Row],[CUSTOMER NAME]],Country[#All],2,0)</f>
        <v>Mexico</v>
      </c>
      <c r="H470" s="15" t="str">
        <f>VLOOKUP(InputData[[#This Row],[CUSTOMER NAME]],Country[#All],3,0)</f>
        <v>Export</v>
      </c>
      <c r="I470" s="15" t="str">
        <f>TEXT(InputData[[#This Row],[DATE]],"mmm")</f>
        <v>Jul</v>
      </c>
      <c r="J470" s="15">
        <f>WEEKNUM(InputData[[#This Row],[DATE]])</f>
        <v>29</v>
      </c>
    </row>
    <row r="471" spans="1:10" x14ac:dyDescent="0.3">
      <c r="A471" s="4">
        <v>44394</v>
      </c>
      <c r="B471" s="5" t="s">
        <v>67</v>
      </c>
      <c r="C471" s="6" t="s">
        <v>1</v>
      </c>
      <c r="D471" s="7">
        <v>103.88</v>
      </c>
      <c r="E471" s="3">
        <v>38</v>
      </c>
      <c r="F471" s="13">
        <f>InputData[[#This Row],[UNIT PRICE ($)]]*InputData[[#This Row],[QUANTITY]]</f>
        <v>3947.4399999999996</v>
      </c>
      <c r="G471" s="13" t="str">
        <f>VLOOKUP(InputData[[#This Row],[CUSTOMER NAME]],Country[#All],2,0)</f>
        <v>United Kingdom</v>
      </c>
      <c r="H471" s="15" t="str">
        <f>VLOOKUP(InputData[[#This Row],[CUSTOMER NAME]],Country[#All],3,0)</f>
        <v>Export</v>
      </c>
      <c r="I471" s="15" t="str">
        <f>TEXT(InputData[[#This Row],[DATE]],"mmm")</f>
        <v>Jul</v>
      </c>
      <c r="J471" s="15">
        <f>WEEKNUM(InputData[[#This Row],[DATE]])</f>
        <v>29</v>
      </c>
    </row>
    <row r="472" spans="1:10" x14ac:dyDescent="0.3">
      <c r="A472" s="4">
        <v>44394</v>
      </c>
      <c r="B472" s="5" t="s">
        <v>75</v>
      </c>
      <c r="C472" s="6" t="s">
        <v>22</v>
      </c>
      <c r="D472" s="7">
        <v>141.57</v>
      </c>
      <c r="E472" s="3">
        <v>18</v>
      </c>
      <c r="F472" s="13">
        <f>InputData[[#This Row],[UNIT PRICE ($)]]*InputData[[#This Row],[QUANTITY]]</f>
        <v>2548.2599999999998</v>
      </c>
      <c r="G472" s="13" t="str">
        <f>VLOOKUP(InputData[[#This Row],[CUSTOMER NAME]],Country[#All],2,0)</f>
        <v>Russia</v>
      </c>
      <c r="H472" s="15" t="str">
        <f>VLOOKUP(InputData[[#This Row],[CUSTOMER NAME]],Country[#All],3,0)</f>
        <v>Export</v>
      </c>
      <c r="I472" s="15" t="str">
        <f>TEXT(InputData[[#This Row],[DATE]],"mmm")</f>
        <v>Jul</v>
      </c>
      <c r="J472" s="15">
        <f>WEEKNUM(InputData[[#This Row],[DATE]])</f>
        <v>29</v>
      </c>
    </row>
    <row r="473" spans="1:10" x14ac:dyDescent="0.3">
      <c r="A473" s="4">
        <v>44394</v>
      </c>
      <c r="B473" s="5" t="s">
        <v>82</v>
      </c>
      <c r="C473" s="6" t="s">
        <v>23</v>
      </c>
      <c r="D473" s="7">
        <v>149.46</v>
      </c>
      <c r="E473" s="3">
        <v>30</v>
      </c>
      <c r="F473" s="13">
        <f>InputData[[#This Row],[UNIT PRICE ($)]]*InputData[[#This Row],[QUANTITY]]</f>
        <v>4483.8</v>
      </c>
      <c r="G473" s="13" t="str">
        <f>VLOOKUP(InputData[[#This Row],[CUSTOMER NAME]],Country[#All],2,0)</f>
        <v>India</v>
      </c>
      <c r="H473" s="15" t="str">
        <f>VLOOKUP(InputData[[#This Row],[CUSTOMER NAME]],Country[#All],3,0)</f>
        <v>Western</v>
      </c>
      <c r="I473" s="15" t="str">
        <f>TEXT(InputData[[#This Row],[DATE]],"mmm")</f>
        <v>Jul</v>
      </c>
      <c r="J473" s="15">
        <f>WEEKNUM(InputData[[#This Row],[DATE]])</f>
        <v>29</v>
      </c>
    </row>
    <row r="474" spans="1:10" x14ac:dyDescent="0.3">
      <c r="A474" s="4">
        <v>44394</v>
      </c>
      <c r="B474" s="5" t="s">
        <v>83</v>
      </c>
      <c r="C474" s="6" t="s">
        <v>41</v>
      </c>
      <c r="D474" s="7">
        <v>173.88</v>
      </c>
      <c r="E474" s="3">
        <v>8</v>
      </c>
      <c r="F474" s="13">
        <f>InputData[[#This Row],[UNIT PRICE ($)]]*InputData[[#This Row],[QUANTITY]]</f>
        <v>1391.04</v>
      </c>
      <c r="G474" s="13" t="str">
        <f>VLOOKUP(InputData[[#This Row],[CUSTOMER NAME]],Country[#All],2,0)</f>
        <v>India</v>
      </c>
      <c r="H474" s="15" t="str">
        <f>VLOOKUP(InputData[[#This Row],[CUSTOMER NAME]],Country[#All],3,0)</f>
        <v>North</v>
      </c>
      <c r="I474" s="15" t="str">
        <f>TEXT(InputData[[#This Row],[DATE]],"mmm")</f>
        <v>Jul</v>
      </c>
      <c r="J474" s="15">
        <f>WEEKNUM(InputData[[#This Row],[DATE]])</f>
        <v>29</v>
      </c>
    </row>
    <row r="475" spans="1:10" x14ac:dyDescent="0.3">
      <c r="A475" s="4">
        <v>44395</v>
      </c>
      <c r="B475" s="5" t="s">
        <v>79</v>
      </c>
      <c r="C475" s="6" t="s">
        <v>27</v>
      </c>
      <c r="D475" s="7">
        <v>57.120000000000005</v>
      </c>
      <c r="E475" s="3">
        <v>14</v>
      </c>
      <c r="F475" s="13">
        <f>InputData[[#This Row],[UNIT PRICE ($)]]*InputData[[#This Row],[QUANTITY]]</f>
        <v>799.68000000000006</v>
      </c>
      <c r="G475" s="13" t="str">
        <f>VLOOKUP(InputData[[#This Row],[CUSTOMER NAME]],Country[#All],2,0)</f>
        <v>United Kingdom</v>
      </c>
      <c r="H475" s="15" t="str">
        <f>VLOOKUP(InputData[[#This Row],[CUSTOMER NAME]],Country[#All],3,0)</f>
        <v>Export</v>
      </c>
      <c r="I475" s="15" t="str">
        <f>TEXT(InputData[[#This Row],[DATE]],"mmm")</f>
        <v>Jul</v>
      </c>
      <c r="J475" s="15">
        <f>WEEKNUM(InputData[[#This Row],[DATE]])</f>
        <v>30</v>
      </c>
    </row>
    <row r="476" spans="1:10" x14ac:dyDescent="0.3">
      <c r="A476" s="4">
        <v>44395</v>
      </c>
      <c r="B476" s="5" t="s">
        <v>82</v>
      </c>
      <c r="C476" s="6" t="s">
        <v>10</v>
      </c>
      <c r="D476" s="7">
        <v>164.28</v>
      </c>
      <c r="E476" s="3">
        <v>12</v>
      </c>
      <c r="F476" s="13">
        <f>InputData[[#This Row],[UNIT PRICE ($)]]*InputData[[#This Row],[QUANTITY]]</f>
        <v>1971.3600000000001</v>
      </c>
      <c r="G476" s="13" t="str">
        <f>VLOOKUP(InputData[[#This Row],[CUSTOMER NAME]],Country[#All],2,0)</f>
        <v>India</v>
      </c>
      <c r="H476" s="15" t="str">
        <f>VLOOKUP(InputData[[#This Row],[CUSTOMER NAME]],Country[#All],3,0)</f>
        <v>Western</v>
      </c>
      <c r="I476" s="15" t="str">
        <f>TEXT(InputData[[#This Row],[DATE]],"mmm")</f>
        <v>Jul</v>
      </c>
      <c r="J476" s="15">
        <f>WEEKNUM(InputData[[#This Row],[DATE]])</f>
        <v>30</v>
      </c>
    </row>
    <row r="477" spans="1:10" x14ac:dyDescent="0.3">
      <c r="A477" s="4">
        <v>44397</v>
      </c>
      <c r="B477" s="5" t="s">
        <v>112</v>
      </c>
      <c r="C477" s="6" t="s">
        <v>38</v>
      </c>
      <c r="D477" s="7">
        <v>79.92</v>
      </c>
      <c r="E477" s="3">
        <v>11</v>
      </c>
      <c r="F477" s="13">
        <f>InputData[[#This Row],[UNIT PRICE ($)]]*InputData[[#This Row],[QUANTITY]]</f>
        <v>879.12</v>
      </c>
      <c r="G477" s="13" t="str">
        <f>VLOOKUP(InputData[[#This Row],[CUSTOMER NAME]],Country[#All],2,0)</f>
        <v>India</v>
      </c>
      <c r="H477" s="15" t="str">
        <f>VLOOKUP(InputData[[#This Row],[CUSTOMER NAME]],Country[#All],3,0)</f>
        <v>North</v>
      </c>
      <c r="I477" s="15" t="str">
        <f>TEXT(InputData[[#This Row],[DATE]],"mmm")</f>
        <v>Jul</v>
      </c>
      <c r="J477" s="15">
        <f>WEEKNUM(InputData[[#This Row],[DATE]])</f>
        <v>30</v>
      </c>
    </row>
    <row r="478" spans="1:10" x14ac:dyDescent="0.3">
      <c r="A478" s="4">
        <v>44397</v>
      </c>
      <c r="B478" s="5" t="s">
        <v>78</v>
      </c>
      <c r="C478" s="6" t="s">
        <v>42</v>
      </c>
      <c r="D478" s="7">
        <v>162</v>
      </c>
      <c r="E478" s="3">
        <v>8</v>
      </c>
      <c r="F478" s="13">
        <f>InputData[[#This Row],[UNIT PRICE ($)]]*InputData[[#This Row],[QUANTITY]]</f>
        <v>1296</v>
      </c>
      <c r="G478" s="13" t="str">
        <f>VLOOKUP(InputData[[#This Row],[CUSTOMER NAME]],Country[#All],2,0)</f>
        <v>India</v>
      </c>
      <c r="H478" s="15" t="str">
        <f>VLOOKUP(InputData[[#This Row],[CUSTOMER NAME]],Country[#All],3,0)</f>
        <v>Central</v>
      </c>
      <c r="I478" s="15" t="str">
        <f>TEXT(InputData[[#This Row],[DATE]],"mmm")</f>
        <v>Jul</v>
      </c>
      <c r="J478" s="15">
        <f>WEEKNUM(InputData[[#This Row],[DATE]])</f>
        <v>30</v>
      </c>
    </row>
    <row r="479" spans="1:10" x14ac:dyDescent="0.3">
      <c r="A479" s="4">
        <v>44397</v>
      </c>
      <c r="B479" s="5" t="s">
        <v>88</v>
      </c>
      <c r="C479" s="6" t="s">
        <v>43</v>
      </c>
      <c r="D479" s="7">
        <v>83.08</v>
      </c>
      <c r="E479" s="3">
        <v>5</v>
      </c>
      <c r="F479" s="13">
        <f>InputData[[#This Row],[UNIT PRICE ($)]]*InputData[[#This Row],[QUANTITY]]</f>
        <v>415.4</v>
      </c>
      <c r="G479" s="13" t="str">
        <f>VLOOKUP(InputData[[#This Row],[CUSTOMER NAME]],Country[#All],2,0)</f>
        <v>India</v>
      </c>
      <c r="H479" s="15" t="str">
        <f>VLOOKUP(InputData[[#This Row],[CUSTOMER NAME]],Country[#All],3,0)</f>
        <v>South</v>
      </c>
      <c r="I479" s="15" t="str">
        <f>TEXT(InputData[[#This Row],[DATE]],"mmm")</f>
        <v>Jul</v>
      </c>
      <c r="J479" s="15">
        <f>WEEKNUM(InputData[[#This Row],[DATE]])</f>
        <v>30</v>
      </c>
    </row>
    <row r="480" spans="1:10" x14ac:dyDescent="0.3">
      <c r="A480" s="4">
        <v>44398</v>
      </c>
      <c r="B480" s="5" t="s">
        <v>61</v>
      </c>
      <c r="C480" s="6" t="s">
        <v>29</v>
      </c>
      <c r="D480" s="7">
        <v>53.11</v>
      </c>
      <c r="E480" s="3">
        <v>15</v>
      </c>
      <c r="F480" s="13">
        <f>InputData[[#This Row],[UNIT PRICE ($)]]*InputData[[#This Row],[QUANTITY]]</f>
        <v>796.65</v>
      </c>
      <c r="G480" s="13" t="str">
        <f>VLOOKUP(InputData[[#This Row],[CUSTOMER NAME]],Country[#All],2,0)</f>
        <v>Bangladesh</v>
      </c>
      <c r="H480" s="15" t="str">
        <f>VLOOKUP(InputData[[#This Row],[CUSTOMER NAME]],Country[#All],3,0)</f>
        <v>Export</v>
      </c>
      <c r="I480" s="15" t="str">
        <f>TEXT(InputData[[#This Row],[DATE]],"mmm")</f>
        <v>Jul</v>
      </c>
      <c r="J480" s="15">
        <f>WEEKNUM(InputData[[#This Row],[DATE]])</f>
        <v>30</v>
      </c>
    </row>
    <row r="481" spans="1:10" x14ac:dyDescent="0.3">
      <c r="A481" s="4">
        <v>44399</v>
      </c>
      <c r="B481" s="5" t="s">
        <v>109</v>
      </c>
      <c r="C481" s="6" t="s">
        <v>28</v>
      </c>
      <c r="D481" s="7">
        <v>41.81</v>
      </c>
      <c r="E481" s="3">
        <v>5</v>
      </c>
      <c r="F481" s="13">
        <f>InputData[[#This Row],[UNIT PRICE ($)]]*InputData[[#This Row],[QUANTITY]]</f>
        <v>209.05</v>
      </c>
      <c r="G481" s="13" t="str">
        <f>VLOOKUP(InputData[[#This Row],[CUSTOMER NAME]],Country[#All],2,0)</f>
        <v>Pakistan</v>
      </c>
      <c r="H481" s="15" t="str">
        <f>VLOOKUP(InputData[[#This Row],[CUSTOMER NAME]],Country[#All],3,0)</f>
        <v>Export</v>
      </c>
      <c r="I481" s="15" t="str">
        <f>TEXT(InputData[[#This Row],[DATE]],"mmm")</f>
        <v>Jul</v>
      </c>
      <c r="J481" s="15">
        <f>WEEKNUM(InputData[[#This Row],[DATE]])</f>
        <v>30</v>
      </c>
    </row>
    <row r="482" spans="1:10" x14ac:dyDescent="0.3">
      <c r="A482" s="4">
        <v>44399</v>
      </c>
      <c r="B482" s="5" t="s">
        <v>66</v>
      </c>
      <c r="C482" s="6" t="s">
        <v>24</v>
      </c>
      <c r="D482" s="7">
        <v>156.96</v>
      </c>
      <c r="E482" s="3">
        <v>14</v>
      </c>
      <c r="F482" s="13">
        <f>InputData[[#This Row],[UNIT PRICE ($)]]*InputData[[#This Row],[QUANTITY]]</f>
        <v>2197.44</v>
      </c>
      <c r="G482" s="13" t="str">
        <f>VLOOKUP(InputData[[#This Row],[CUSTOMER NAME]],Country[#All],2,0)</f>
        <v>Indonesia</v>
      </c>
      <c r="H482" s="15" t="str">
        <f>VLOOKUP(InputData[[#This Row],[CUSTOMER NAME]],Country[#All],3,0)</f>
        <v>Export</v>
      </c>
      <c r="I482" s="15" t="str">
        <f>TEXT(InputData[[#This Row],[DATE]],"mmm")</f>
        <v>Jul</v>
      </c>
      <c r="J482" s="15">
        <f>WEEKNUM(InputData[[#This Row],[DATE]])</f>
        <v>30</v>
      </c>
    </row>
    <row r="483" spans="1:10" x14ac:dyDescent="0.3">
      <c r="A483" s="4">
        <v>44399</v>
      </c>
      <c r="B483" s="5" t="s">
        <v>69</v>
      </c>
      <c r="C483" s="6" t="s">
        <v>32</v>
      </c>
      <c r="D483" s="7">
        <v>117.48</v>
      </c>
      <c r="E483" s="3">
        <v>27</v>
      </c>
      <c r="F483" s="13">
        <f>InputData[[#This Row],[UNIT PRICE ($)]]*InputData[[#This Row],[QUANTITY]]</f>
        <v>3171.96</v>
      </c>
      <c r="G483" s="13" t="str">
        <f>VLOOKUP(InputData[[#This Row],[CUSTOMER NAME]],Country[#All],2,0)</f>
        <v>India</v>
      </c>
      <c r="H483" s="15" t="str">
        <f>VLOOKUP(InputData[[#This Row],[CUSTOMER NAME]],Country[#All],3,0)</f>
        <v>South</v>
      </c>
      <c r="I483" s="15" t="str">
        <f>TEXT(InputData[[#This Row],[DATE]],"mmm")</f>
        <v>Jul</v>
      </c>
      <c r="J483" s="15">
        <f>WEEKNUM(InputData[[#This Row],[DATE]])</f>
        <v>30</v>
      </c>
    </row>
    <row r="484" spans="1:10" x14ac:dyDescent="0.3">
      <c r="A484" s="4">
        <v>44399</v>
      </c>
      <c r="B484" s="5" t="s">
        <v>74</v>
      </c>
      <c r="C484" s="6" t="s">
        <v>26</v>
      </c>
      <c r="D484" s="7">
        <v>24.66</v>
      </c>
      <c r="E484" s="3">
        <v>3</v>
      </c>
      <c r="F484" s="13">
        <f>InputData[[#This Row],[UNIT PRICE ($)]]*InputData[[#This Row],[QUANTITY]]</f>
        <v>73.98</v>
      </c>
      <c r="G484" s="13" t="str">
        <f>VLOOKUP(InputData[[#This Row],[CUSTOMER NAME]],Country[#All],2,0)</f>
        <v>Brazil</v>
      </c>
      <c r="H484" s="15" t="str">
        <f>VLOOKUP(InputData[[#This Row],[CUSTOMER NAME]],Country[#All],3,0)</f>
        <v>Export</v>
      </c>
      <c r="I484" s="15" t="str">
        <f>TEXT(InputData[[#This Row],[DATE]],"mmm")</f>
        <v>Jul</v>
      </c>
      <c r="J484" s="15">
        <f>WEEKNUM(InputData[[#This Row],[DATE]])</f>
        <v>30</v>
      </c>
    </row>
    <row r="485" spans="1:10" x14ac:dyDescent="0.3">
      <c r="A485" s="4">
        <v>44399</v>
      </c>
      <c r="B485" s="5" t="s">
        <v>77</v>
      </c>
      <c r="C485" s="6" t="s">
        <v>34</v>
      </c>
      <c r="D485" s="7">
        <v>58.3</v>
      </c>
      <c r="E485" s="3">
        <v>6</v>
      </c>
      <c r="F485" s="13">
        <f>InputData[[#This Row],[UNIT PRICE ($)]]*InputData[[#This Row],[QUANTITY]]</f>
        <v>349.79999999999995</v>
      </c>
      <c r="G485" s="13" t="str">
        <f>VLOOKUP(InputData[[#This Row],[CUSTOMER NAME]],Country[#All],2,0)</f>
        <v>India</v>
      </c>
      <c r="H485" s="15" t="str">
        <f>VLOOKUP(InputData[[#This Row],[CUSTOMER NAME]],Country[#All],3,0)</f>
        <v>Western</v>
      </c>
      <c r="I485" s="15" t="str">
        <f>TEXT(InputData[[#This Row],[DATE]],"mmm")</f>
        <v>Jul</v>
      </c>
      <c r="J485" s="15">
        <f>WEEKNUM(InputData[[#This Row],[DATE]])</f>
        <v>30</v>
      </c>
    </row>
    <row r="486" spans="1:10" x14ac:dyDescent="0.3">
      <c r="A486" s="4">
        <v>44400</v>
      </c>
      <c r="B486" s="5" t="s">
        <v>67</v>
      </c>
      <c r="C486" s="6" t="s">
        <v>18</v>
      </c>
      <c r="D486" s="7">
        <v>49.21</v>
      </c>
      <c r="E486" s="3">
        <v>2</v>
      </c>
      <c r="F486" s="13">
        <f>InputData[[#This Row],[UNIT PRICE ($)]]*InputData[[#This Row],[QUANTITY]]</f>
        <v>98.42</v>
      </c>
      <c r="G486" s="13" t="str">
        <f>VLOOKUP(InputData[[#This Row],[CUSTOMER NAME]],Country[#All],2,0)</f>
        <v>United Kingdom</v>
      </c>
      <c r="H486" s="15" t="str">
        <f>VLOOKUP(InputData[[#This Row],[CUSTOMER NAME]],Country[#All],3,0)</f>
        <v>Export</v>
      </c>
      <c r="I486" s="15" t="str">
        <f>TEXT(InputData[[#This Row],[DATE]],"mmm")</f>
        <v>Jul</v>
      </c>
      <c r="J486" s="15">
        <f>WEEKNUM(InputData[[#This Row],[DATE]])</f>
        <v>30</v>
      </c>
    </row>
    <row r="487" spans="1:10" x14ac:dyDescent="0.3">
      <c r="A487" s="4">
        <v>44400</v>
      </c>
      <c r="B487" s="5" t="s">
        <v>71</v>
      </c>
      <c r="C487" s="6" t="s">
        <v>43</v>
      </c>
      <c r="D487" s="7">
        <v>83.08</v>
      </c>
      <c r="E487" s="3">
        <v>9</v>
      </c>
      <c r="F487" s="13">
        <f>InputData[[#This Row],[UNIT PRICE ($)]]*InputData[[#This Row],[QUANTITY]]</f>
        <v>747.72</v>
      </c>
      <c r="G487" s="13" t="str">
        <f>VLOOKUP(InputData[[#This Row],[CUSTOMER NAME]],Country[#All],2,0)</f>
        <v>India</v>
      </c>
      <c r="H487" s="15" t="str">
        <f>VLOOKUP(InputData[[#This Row],[CUSTOMER NAME]],Country[#All],3,0)</f>
        <v>Central</v>
      </c>
      <c r="I487" s="15" t="str">
        <f>TEXT(InputData[[#This Row],[DATE]],"mmm")</f>
        <v>Jul</v>
      </c>
      <c r="J487" s="15">
        <f>WEEKNUM(InputData[[#This Row],[DATE]])</f>
        <v>30</v>
      </c>
    </row>
    <row r="488" spans="1:10" x14ac:dyDescent="0.3">
      <c r="A488" s="4">
        <v>44400</v>
      </c>
      <c r="B488" s="5" t="s">
        <v>72</v>
      </c>
      <c r="C488" s="6" t="s">
        <v>37</v>
      </c>
      <c r="D488" s="7">
        <v>85.76</v>
      </c>
      <c r="E488" s="3">
        <v>8</v>
      </c>
      <c r="F488" s="13">
        <f>InputData[[#This Row],[UNIT PRICE ($)]]*InputData[[#This Row],[QUANTITY]]</f>
        <v>686.08</v>
      </c>
      <c r="G488" s="13" t="str">
        <f>VLOOKUP(InputData[[#This Row],[CUSTOMER NAME]],Country[#All],2,0)</f>
        <v>Brazil</v>
      </c>
      <c r="H488" s="15" t="str">
        <f>VLOOKUP(InputData[[#This Row],[CUSTOMER NAME]],Country[#All],3,0)</f>
        <v>Export</v>
      </c>
      <c r="I488" s="15" t="str">
        <f>TEXT(InputData[[#This Row],[DATE]],"mmm")</f>
        <v>Jul</v>
      </c>
      <c r="J488" s="15">
        <f>WEEKNUM(InputData[[#This Row],[DATE]])</f>
        <v>30</v>
      </c>
    </row>
    <row r="489" spans="1:10" x14ac:dyDescent="0.3">
      <c r="A489" s="4">
        <v>44400</v>
      </c>
      <c r="B489" s="5" t="s">
        <v>83</v>
      </c>
      <c r="C489" s="6" t="s">
        <v>36</v>
      </c>
      <c r="D489" s="7">
        <v>96.3</v>
      </c>
      <c r="E489" s="3">
        <v>7</v>
      </c>
      <c r="F489" s="13">
        <f>InputData[[#This Row],[UNIT PRICE ($)]]*InputData[[#This Row],[QUANTITY]]</f>
        <v>674.1</v>
      </c>
      <c r="G489" s="13" t="str">
        <f>VLOOKUP(InputData[[#This Row],[CUSTOMER NAME]],Country[#All],2,0)</f>
        <v>India</v>
      </c>
      <c r="H489" s="15" t="str">
        <f>VLOOKUP(InputData[[#This Row],[CUSTOMER NAME]],Country[#All],3,0)</f>
        <v>North</v>
      </c>
      <c r="I489" s="15" t="str">
        <f>TEXT(InputData[[#This Row],[DATE]],"mmm")</f>
        <v>Jul</v>
      </c>
      <c r="J489" s="15">
        <f>WEEKNUM(InputData[[#This Row],[DATE]])</f>
        <v>30</v>
      </c>
    </row>
    <row r="490" spans="1:10" x14ac:dyDescent="0.3">
      <c r="A490" s="4">
        <v>44401</v>
      </c>
      <c r="B490" s="5" t="s">
        <v>68</v>
      </c>
      <c r="C490" s="6" t="s">
        <v>6</v>
      </c>
      <c r="D490" s="7">
        <v>85.5</v>
      </c>
      <c r="E490" s="3">
        <v>14</v>
      </c>
      <c r="F490" s="13">
        <f>InputData[[#This Row],[UNIT PRICE ($)]]*InputData[[#This Row],[QUANTITY]]</f>
        <v>1197</v>
      </c>
      <c r="G490" s="13" t="str">
        <f>VLOOKUP(InputData[[#This Row],[CUSTOMER NAME]],Country[#All],2,0)</f>
        <v>Russia</v>
      </c>
      <c r="H490" s="15" t="str">
        <f>VLOOKUP(InputData[[#This Row],[CUSTOMER NAME]],Country[#All],3,0)</f>
        <v>Export</v>
      </c>
      <c r="I490" s="15" t="str">
        <f>TEXT(InputData[[#This Row],[DATE]],"mmm")</f>
        <v>Jul</v>
      </c>
      <c r="J490" s="15">
        <f>WEEKNUM(InputData[[#This Row],[DATE]])</f>
        <v>30</v>
      </c>
    </row>
    <row r="491" spans="1:10" x14ac:dyDescent="0.3">
      <c r="A491" s="4">
        <v>44401</v>
      </c>
      <c r="B491" s="5" t="s">
        <v>73</v>
      </c>
      <c r="C491" s="6" t="s">
        <v>9</v>
      </c>
      <c r="D491" s="7">
        <v>7.8599999999999994</v>
      </c>
      <c r="E491" s="3">
        <v>4</v>
      </c>
      <c r="F491" s="13">
        <f>InputData[[#This Row],[UNIT PRICE ($)]]*InputData[[#This Row],[QUANTITY]]</f>
        <v>31.439999999999998</v>
      </c>
      <c r="G491" s="13" t="str">
        <f>VLOOKUP(InputData[[#This Row],[CUSTOMER NAME]],Country[#All],2,0)</f>
        <v>India</v>
      </c>
      <c r="H491" s="15" t="str">
        <f>VLOOKUP(InputData[[#This Row],[CUSTOMER NAME]],Country[#All],3,0)</f>
        <v>East</v>
      </c>
      <c r="I491" s="15" t="str">
        <f>TEXT(InputData[[#This Row],[DATE]],"mmm")</f>
        <v>Jul</v>
      </c>
      <c r="J491" s="15">
        <f>WEEKNUM(InputData[[#This Row],[DATE]])</f>
        <v>30</v>
      </c>
    </row>
    <row r="492" spans="1:10" x14ac:dyDescent="0.3">
      <c r="A492" s="4">
        <v>44401</v>
      </c>
      <c r="B492" s="5" t="s">
        <v>84</v>
      </c>
      <c r="C492" s="6" t="s">
        <v>27</v>
      </c>
      <c r="D492" s="7">
        <v>57.120000000000005</v>
      </c>
      <c r="E492" s="3">
        <v>1</v>
      </c>
      <c r="F492" s="13">
        <f>InputData[[#This Row],[UNIT PRICE ($)]]*InputData[[#This Row],[QUANTITY]]</f>
        <v>57.120000000000005</v>
      </c>
      <c r="G492" s="13" t="str">
        <f>VLOOKUP(InputData[[#This Row],[CUSTOMER NAME]],Country[#All],2,0)</f>
        <v>Ethiopia</v>
      </c>
      <c r="H492" s="15" t="str">
        <f>VLOOKUP(InputData[[#This Row],[CUSTOMER NAME]],Country[#All],3,0)</f>
        <v>Export</v>
      </c>
      <c r="I492" s="15" t="str">
        <f>TEXT(InputData[[#This Row],[DATE]],"mmm")</f>
        <v>Jul</v>
      </c>
      <c r="J492" s="15">
        <f>WEEKNUM(InputData[[#This Row],[DATE]])</f>
        <v>30</v>
      </c>
    </row>
    <row r="493" spans="1:10" x14ac:dyDescent="0.3">
      <c r="A493" s="4">
        <v>44402</v>
      </c>
      <c r="B493" s="5" t="s">
        <v>72</v>
      </c>
      <c r="C493" s="6" t="s">
        <v>3</v>
      </c>
      <c r="D493" s="7">
        <v>80.94</v>
      </c>
      <c r="E493" s="3">
        <v>13</v>
      </c>
      <c r="F493" s="13">
        <f>InputData[[#This Row],[UNIT PRICE ($)]]*InputData[[#This Row],[QUANTITY]]</f>
        <v>1052.22</v>
      </c>
      <c r="G493" s="13" t="str">
        <f>VLOOKUP(InputData[[#This Row],[CUSTOMER NAME]],Country[#All],2,0)</f>
        <v>Brazil</v>
      </c>
      <c r="H493" s="15" t="str">
        <f>VLOOKUP(InputData[[#This Row],[CUSTOMER NAME]],Country[#All],3,0)</f>
        <v>Export</v>
      </c>
      <c r="I493" s="15" t="str">
        <f>TEXT(InputData[[#This Row],[DATE]],"mmm")</f>
        <v>Jul</v>
      </c>
      <c r="J493" s="15">
        <f>WEEKNUM(InputData[[#This Row],[DATE]])</f>
        <v>31</v>
      </c>
    </row>
    <row r="494" spans="1:10" x14ac:dyDescent="0.3">
      <c r="A494" s="4">
        <v>44402</v>
      </c>
      <c r="B494" s="5" t="s">
        <v>82</v>
      </c>
      <c r="C494" s="6" t="s">
        <v>44</v>
      </c>
      <c r="D494" s="7">
        <v>82.08</v>
      </c>
      <c r="E494" s="3">
        <v>2</v>
      </c>
      <c r="F494" s="13">
        <f>InputData[[#This Row],[UNIT PRICE ($)]]*InputData[[#This Row],[QUANTITY]]</f>
        <v>164.16</v>
      </c>
      <c r="G494" s="13" t="str">
        <f>VLOOKUP(InputData[[#This Row],[CUSTOMER NAME]],Country[#All],2,0)</f>
        <v>India</v>
      </c>
      <c r="H494" s="15" t="str">
        <f>VLOOKUP(InputData[[#This Row],[CUSTOMER NAME]],Country[#All],3,0)</f>
        <v>Western</v>
      </c>
      <c r="I494" s="15" t="str">
        <f>TEXT(InputData[[#This Row],[DATE]],"mmm")</f>
        <v>Jul</v>
      </c>
      <c r="J494" s="15">
        <f>WEEKNUM(InputData[[#This Row],[DATE]])</f>
        <v>31</v>
      </c>
    </row>
    <row r="495" spans="1:10" x14ac:dyDescent="0.3">
      <c r="A495" s="4">
        <v>44402</v>
      </c>
      <c r="B495" s="5" t="s">
        <v>87</v>
      </c>
      <c r="C495" s="6" t="s">
        <v>17</v>
      </c>
      <c r="D495" s="7">
        <v>156.78</v>
      </c>
      <c r="E495" s="3">
        <v>12</v>
      </c>
      <c r="F495" s="13">
        <f>InputData[[#This Row],[UNIT PRICE ($)]]*InputData[[#This Row],[QUANTITY]]</f>
        <v>1881.3600000000001</v>
      </c>
      <c r="G495" s="13" t="str">
        <f>VLOOKUP(InputData[[#This Row],[CUSTOMER NAME]],Country[#All],2,0)</f>
        <v>France</v>
      </c>
      <c r="H495" s="15" t="str">
        <f>VLOOKUP(InputData[[#This Row],[CUSTOMER NAME]],Country[#All],3,0)</f>
        <v>Export</v>
      </c>
      <c r="I495" s="15" t="str">
        <f>TEXT(InputData[[#This Row],[DATE]],"mmm")</f>
        <v>Jul</v>
      </c>
      <c r="J495" s="15">
        <f>WEEKNUM(InputData[[#This Row],[DATE]])</f>
        <v>31</v>
      </c>
    </row>
    <row r="496" spans="1:10" x14ac:dyDescent="0.3">
      <c r="A496" s="4">
        <v>44403</v>
      </c>
      <c r="B496" s="5" t="s">
        <v>84</v>
      </c>
      <c r="C496" s="6" t="s">
        <v>26</v>
      </c>
      <c r="D496" s="7">
        <v>24.66</v>
      </c>
      <c r="E496" s="3">
        <v>1</v>
      </c>
      <c r="F496" s="13">
        <f>InputData[[#This Row],[UNIT PRICE ($)]]*InputData[[#This Row],[QUANTITY]]</f>
        <v>24.66</v>
      </c>
      <c r="G496" s="13" t="str">
        <f>VLOOKUP(InputData[[#This Row],[CUSTOMER NAME]],Country[#All],2,0)</f>
        <v>Ethiopia</v>
      </c>
      <c r="H496" s="15" t="str">
        <f>VLOOKUP(InputData[[#This Row],[CUSTOMER NAME]],Country[#All],3,0)</f>
        <v>Export</v>
      </c>
      <c r="I496" s="15" t="str">
        <f>TEXT(InputData[[#This Row],[DATE]],"mmm")</f>
        <v>Jul</v>
      </c>
      <c r="J496" s="15">
        <f>WEEKNUM(InputData[[#This Row],[DATE]])</f>
        <v>31</v>
      </c>
    </row>
    <row r="497" spans="1:10" x14ac:dyDescent="0.3">
      <c r="A497" s="4">
        <v>44403</v>
      </c>
      <c r="B497" s="5" t="s">
        <v>116</v>
      </c>
      <c r="C497" s="6" t="s">
        <v>3</v>
      </c>
      <c r="D497" s="7">
        <v>80.94</v>
      </c>
      <c r="E497" s="3">
        <v>10</v>
      </c>
      <c r="F497" s="13">
        <f>InputData[[#This Row],[UNIT PRICE ($)]]*InputData[[#This Row],[QUANTITY]]</f>
        <v>809.4</v>
      </c>
      <c r="G497" s="13" t="str">
        <f>VLOOKUP(InputData[[#This Row],[CUSTOMER NAME]],Country[#All],2,0)</f>
        <v>Germany</v>
      </c>
      <c r="H497" s="15" t="str">
        <f>VLOOKUP(InputData[[#This Row],[CUSTOMER NAME]],Country[#All],3,0)</f>
        <v>Export</v>
      </c>
      <c r="I497" s="15" t="str">
        <f>TEXT(InputData[[#This Row],[DATE]],"mmm")</f>
        <v>Jul</v>
      </c>
      <c r="J497" s="15">
        <f>WEEKNUM(InputData[[#This Row],[DATE]])</f>
        <v>31</v>
      </c>
    </row>
    <row r="498" spans="1:10" x14ac:dyDescent="0.3">
      <c r="A498" s="4">
        <v>44404</v>
      </c>
      <c r="B498" s="5" t="s">
        <v>70</v>
      </c>
      <c r="C498" s="6" t="s">
        <v>34</v>
      </c>
      <c r="D498" s="7">
        <v>58.3</v>
      </c>
      <c r="E498" s="3">
        <v>25</v>
      </c>
      <c r="F498" s="13">
        <f>InputData[[#This Row],[UNIT PRICE ($)]]*InputData[[#This Row],[QUANTITY]]</f>
        <v>1457.5</v>
      </c>
      <c r="G498" s="13" t="str">
        <f>VLOOKUP(InputData[[#This Row],[CUSTOMER NAME]],Country[#All],2,0)</f>
        <v>Mexico</v>
      </c>
      <c r="H498" s="15" t="str">
        <f>VLOOKUP(InputData[[#This Row],[CUSTOMER NAME]],Country[#All],3,0)</f>
        <v>Export</v>
      </c>
      <c r="I498" s="15" t="str">
        <f>TEXT(InputData[[#This Row],[DATE]],"mmm")</f>
        <v>Jul</v>
      </c>
      <c r="J498" s="15">
        <f>WEEKNUM(InputData[[#This Row],[DATE]])</f>
        <v>31</v>
      </c>
    </row>
    <row r="499" spans="1:10" x14ac:dyDescent="0.3">
      <c r="A499" s="4">
        <v>44404</v>
      </c>
      <c r="B499" s="5" t="s">
        <v>81</v>
      </c>
      <c r="C499" s="6" t="s">
        <v>36</v>
      </c>
      <c r="D499" s="7">
        <v>96.3</v>
      </c>
      <c r="E499" s="3">
        <v>38</v>
      </c>
      <c r="F499" s="13">
        <f>InputData[[#This Row],[UNIT PRICE ($)]]*InputData[[#This Row],[QUANTITY]]</f>
        <v>3659.4</v>
      </c>
      <c r="G499" s="13" t="str">
        <f>VLOOKUP(InputData[[#This Row],[CUSTOMER NAME]],Country[#All],2,0)</f>
        <v>India</v>
      </c>
      <c r="H499" s="15" t="str">
        <f>VLOOKUP(InputData[[#This Row],[CUSTOMER NAME]],Country[#All],3,0)</f>
        <v>East</v>
      </c>
      <c r="I499" s="15" t="str">
        <f>TEXT(InputData[[#This Row],[DATE]],"mmm")</f>
        <v>Jul</v>
      </c>
      <c r="J499" s="15">
        <f>WEEKNUM(InputData[[#This Row],[DATE]])</f>
        <v>31</v>
      </c>
    </row>
    <row r="500" spans="1:10" x14ac:dyDescent="0.3">
      <c r="A500" s="4">
        <v>44406</v>
      </c>
      <c r="B500" s="5" t="s">
        <v>60</v>
      </c>
      <c r="C500" s="6" t="s">
        <v>30</v>
      </c>
      <c r="D500" s="7">
        <v>201.28</v>
      </c>
      <c r="E500" s="3">
        <v>37</v>
      </c>
      <c r="F500" s="13">
        <f>InputData[[#This Row],[UNIT PRICE ($)]]*InputData[[#This Row],[QUANTITY]]</f>
        <v>7447.36</v>
      </c>
      <c r="G500" s="13" t="str">
        <f>VLOOKUP(InputData[[#This Row],[CUSTOMER NAME]],Country[#All],2,0)</f>
        <v>Nigeria</v>
      </c>
      <c r="H500" s="15" t="str">
        <f>VLOOKUP(InputData[[#This Row],[CUSTOMER NAME]],Country[#All],3,0)</f>
        <v>Export</v>
      </c>
      <c r="I500" s="15" t="str">
        <f>TEXT(InputData[[#This Row],[DATE]],"mmm")</f>
        <v>Jul</v>
      </c>
      <c r="J500" s="15">
        <f>WEEKNUM(InputData[[#This Row],[DATE]])</f>
        <v>31</v>
      </c>
    </row>
    <row r="501" spans="1:10" x14ac:dyDescent="0.3">
      <c r="A501" s="4">
        <v>44406</v>
      </c>
      <c r="B501" s="5" t="s">
        <v>73</v>
      </c>
      <c r="C501" s="6" t="s">
        <v>44</v>
      </c>
      <c r="D501" s="7">
        <v>82.08</v>
      </c>
      <c r="E501" s="3">
        <v>15</v>
      </c>
      <c r="F501" s="13">
        <f>InputData[[#This Row],[UNIT PRICE ($)]]*InputData[[#This Row],[QUANTITY]]</f>
        <v>1231.2</v>
      </c>
      <c r="G501" s="13" t="str">
        <f>VLOOKUP(InputData[[#This Row],[CUSTOMER NAME]],Country[#All],2,0)</f>
        <v>India</v>
      </c>
      <c r="H501" s="15" t="str">
        <f>VLOOKUP(InputData[[#This Row],[CUSTOMER NAME]],Country[#All],3,0)</f>
        <v>East</v>
      </c>
      <c r="I501" s="15" t="str">
        <f>TEXT(InputData[[#This Row],[DATE]],"mmm")</f>
        <v>Jul</v>
      </c>
      <c r="J501" s="15">
        <f>WEEKNUM(InputData[[#This Row],[DATE]])</f>
        <v>31</v>
      </c>
    </row>
    <row r="502" spans="1:10" x14ac:dyDescent="0.3">
      <c r="A502" s="4">
        <v>44407</v>
      </c>
      <c r="B502" s="5" t="s">
        <v>71</v>
      </c>
      <c r="C502" s="6" t="s">
        <v>6</v>
      </c>
      <c r="D502" s="7">
        <v>85.5</v>
      </c>
      <c r="E502" s="3">
        <v>25</v>
      </c>
      <c r="F502" s="13">
        <f>InputData[[#This Row],[UNIT PRICE ($)]]*InputData[[#This Row],[QUANTITY]]</f>
        <v>2137.5</v>
      </c>
      <c r="G502" s="13" t="str">
        <f>VLOOKUP(InputData[[#This Row],[CUSTOMER NAME]],Country[#All],2,0)</f>
        <v>India</v>
      </c>
      <c r="H502" s="15" t="str">
        <f>VLOOKUP(InputData[[#This Row],[CUSTOMER NAME]],Country[#All],3,0)</f>
        <v>Central</v>
      </c>
      <c r="I502" s="15" t="str">
        <f>TEXT(InputData[[#This Row],[DATE]],"mmm")</f>
        <v>Jul</v>
      </c>
      <c r="J502" s="15">
        <f>WEEKNUM(InputData[[#This Row],[DATE]])</f>
        <v>31</v>
      </c>
    </row>
    <row r="503" spans="1:10" x14ac:dyDescent="0.3">
      <c r="A503" s="4">
        <v>44407</v>
      </c>
      <c r="B503" s="5" t="s">
        <v>87</v>
      </c>
      <c r="C503" s="6" t="s">
        <v>36</v>
      </c>
      <c r="D503" s="7">
        <v>96.3</v>
      </c>
      <c r="E503" s="3">
        <v>12</v>
      </c>
      <c r="F503" s="13">
        <f>InputData[[#This Row],[UNIT PRICE ($)]]*InputData[[#This Row],[QUANTITY]]</f>
        <v>1155.5999999999999</v>
      </c>
      <c r="G503" s="13" t="str">
        <f>VLOOKUP(InputData[[#This Row],[CUSTOMER NAME]],Country[#All],2,0)</f>
        <v>France</v>
      </c>
      <c r="H503" s="15" t="str">
        <f>VLOOKUP(InputData[[#This Row],[CUSTOMER NAME]],Country[#All],3,0)</f>
        <v>Export</v>
      </c>
      <c r="I503" s="15" t="str">
        <f>TEXT(InputData[[#This Row],[DATE]],"mmm")</f>
        <v>Jul</v>
      </c>
      <c r="J503" s="15">
        <f>WEEKNUM(InputData[[#This Row],[DATE]])</f>
        <v>31</v>
      </c>
    </row>
    <row r="504" spans="1:10" x14ac:dyDescent="0.3">
      <c r="A504" s="4">
        <v>44408</v>
      </c>
      <c r="B504" s="5" t="s">
        <v>69</v>
      </c>
      <c r="C504" s="6" t="s">
        <v>12</v>
      </c>
      <c r="D504" s="7">
        <v>94.17</v>
      </c>
      <c r="E504" s="3">
        <v>12</v>
      </c>
      <c r="F504" s="13">
        <f>InputData[[#This Row],[UNIT PRICE ($)]]*InputData[[#This Row],[QUANTITY]]</f>
        <v>1130.04</v>
      </c>
      <c r="G504" s="13" t="str">
        <f>VLOOKUP(InputData[[#This Row],[CUSTOMER NAME]],Country[#All],2,0)</f>
        <v>India</v>
      </c>
      <c r="H504" s="15" t="str">
        <f>VLOOKUP(InputData[[#This Row],[CUSTOMER NAME]],Country[#All],3,0)</f>
        <v>South</v>
      </c>
      <c r="I504" s="15" t="str">
        <f>TEXT(InputData[[#This Row],[DATE]],"mmm")</f>
        <v>Jul</v>
      </c>
      <c r="J504" s="15">
        <f>WEEKNUM(InputData[[#This Row],[DATE]])</f>
        <v>31</v>
      </c>
    </row>
    <row r="505" spans="1:10" x14ac:dyDescent="0.3">
      <c r="A505" s="4">
        <v>44408</v>
      </c>
      <c r="B505" s="5" t="s">
        <v>83</v>
      </c>
      <c r="C505" s="6" t="s">
        <v>42</v>
      </c>
      <c r="D505" s="7">
        <v>162</v>
      </c>
      <c r="E505" s="3">
        <v>31</v>
      </c>
      <c r="F505" s="13">
        <f>InputData[[#This Row],[UNIT PRICE ($)]]*InputData[[#This Row],[QUANTITY]]</f>
        <v>5022</v>
      </c>
      <c r="G505" s="13" t="str">
        <f>VLOOKUP(InputData[[#This Row],[CUSTOMER NAME]],Country[#All],2,0)</f>
        <v>India</v>
      </c>
      <c r="H505" s="15" t="str">
        <f>VLOOKUP(InputData[[#This Row],[CUSTOMER NAME]],Country[#All],3,0)</f>
        <v>North</v>
      </c>
      <c r="I505" s="15" t="str">
        <f>TEXT(InputData[[#This Row],[DATE]],"mmm")</f>
        <v>Jul</v>
      </c>
      <c r="J505" s="15">
        <f>WEEKNUM(InputData[[#This Row],[DATE]])</f>
        <v>31</v>
      </c>
    </row>
    <row r="506" spans="1:10" x14ac:dyDescent="0.3">
      <c r="A506" s="4">
        <v>44409</v>
      </c>
      <c r="B506" s="5" t="s">
        <v>88</v>
      </c>
      <c r="C506" s="6" t="s">
        <v>1</v>
      </c>
      <c r="D506" s="7">
        <v>103.88</v>
      </c>
      <c r="E506" s="3">
        <v>11</v>
      </c>
      <c r="F506" s="13">
        <f>InputData[[#This Row],[UNIT PRICE ($)]]*InputData[[#This Row],[QUANTITY]]</f>
        <v>1142.6799999999998</v>
      </c>
      <c r="G506" s="13" t="str">
        <f>VLOOKUP(InputData[[#This Row],[CUSTOMER NAME]],Country[#All],2,0)</f>
        <v>India</v>
      </c>
      <c r="H506" s="15" t="str">
        <f>VLOOKUP(InputData[[#This Row],[CUSTOMER NAME]],Country[#All],3,0)</f>
        <v>South</v>
      </c>
      <c r="I506" s="15" t="str">
        <f>TEXT(InputData[[#This Row],[DATE]],"mmm")</f>
        <v>Aug</v>
      </c>
      <c r="J506" s="15">
        <f>WEEKNUM(InputData[[#This Row],[DATE]])</f>
        <v>32</v>
      </c>
    </row>
    <row r="507" spans="1:10" x14ac:dyDescent="0.3">
      <c r="A507" s="4">
        <v>44410</v>
      </c>
      <c r="B507" s="5" t="s">
        <v>75</v>
      </c>
      <c r="C507" s="6" t="s">
        <v>23</v>
      </c>
      <c r="D507" s="7">
        <v>149.46</v>
      </c>
      <c r="E507" s="3">
        <v>3</v>
      </c>
      <c r="F507" s="13">
        <f>InputData[[#This Row],[UNIT PRICE ($)]]*InputData[[#This Row],[QUANTITY]]</f>
        <v>448.38</v>
      </c>
      <c r="G507" s="13" t="str">
        <f>VLOOKUP(InputData[[#This Row],[CUSTOMER NAME]],Country[#All],2,0)</f>
        <v>Russia</v>
      </c>
      <c r="H507" s="15" t="str">
        <f>VLOOKUP(InputData[[#This Row],[CUSTOMER NAME]],Country[#All],3,0)</f>
        <v>Export</v>
      </c>
      <c r="I507" s="15" t="str">
        <f>TEXT(InputData[[#This Row],[DATE]],"mmm")</f>
        <v>Aug</v>
      </c>
      <c r="J507" s="15">
        <f>WEEKNUM(InputData[[#This Row],[DATE]])</f>
        <v>32</v>
      </c>
    </row>
    <row r="508" spans="1:10" x14ac:dyDescent="0.3">
      <c r="A508" s="4">
        <v>44411</v>
      </c>
      <c r="B508" s="5" t="s">
        <v>67</v>
      </c>
      <c r="C508" s="6" t="s">
        <v>34</v>
      </c>
      <c r="D508" s="7">
        <v>58.3</v>
      </c>
      <c r="E508" s="3">
        <v>12</v>
      </c>
      <c r="F508" s="13">
        <f>InputData[[#This Row],[UNIT PRICE ($)]]*InputData[[#This Row],[QUANTITY]]</f>
        <v>699.59999999999991</v>
      </c>
      <c r="G508" s="13" t="str">
        <f>VLOOKUP(InputData[[#This Row],[CUSTOMER NAME]],Country[#All],2,0)</f>
        <v>United Kingdom</v>
      </c>
      <c r="H508" s="15" t="str">
        <f>VLOOKUP(InputData[[#This Row],[CUSTOMER NAME]],Country[#All],3,0)</f>
        <v>Export</v>
      </c>
      <c r="I508" s="15" t="str">
        <f>TEXT(InputData[[#This Row],[DATE]],"mmm")</f>
        <v>Aug</v>
      </c>
      <c r="J508" s="15">
        <f>WEEKNUM(InputData[[#This Row],[DATE]])</f>
        <v>32</v>
      </c>
    </row>
    <row r="509" spans="1:10" x14ac:dyDescent="0.3">
      <c r="A509" s="4">
        <v>44411</v>
      </c>
      <c r="B509" s="5" t="s">
        <v>80</v>
      </c>
      <c r="C509" s="6" t="s">
        <v>22</v>
      </c>
      <c r="D509" s="7">
        <v>141.57</v>
      </c>
      <c r="E509" s="3">
        <v>13</v>
      </c>
      <c r="F509" s="13">
        <f>InputData[[#This Row],[UNIT PRICE ($)]]*InputData[[#This Row],[QUANTITY]]</f>
        <v>1840.4099999999999</v>
      </c>
      <c r="G509" s="13" t="str">
        <f>VLOOKUP(InputData[[#This Row],[CUSTOMER NAME]],Country[#All],2,0)</f>
        <v>South Africa</v>
      </c>
      <c r="H509" s="15" t="str">
        <f>VLOOKUP(InputData[[#This Row],[CUSTOMER NAME]],Country[#All],3,0)</f>
        <v>Export</v>
      </c>
      <c r="I509" s="15" t="str">
        <f>TEXT(InputData[[#This Row],[DATE]],"mmm")</f>
        <v>Aug</v>
      </c>
      <c r="J509" s="15">
        <f>WEEKNUM(InputData[[#This Row],[DATE]])</f>
        <v>32</v>
      </c>
    </row>
    <row r="510" spans="1:10" x14ac:dyDescent="0.3">
      <c r="A510" s="4">
        <v>44411</v>
      </c>
      <c r="B510" s="5" t="s">
        <v>80</v>
      </c>
      <c r="C510" s="6" t="s">
        <v>12</v>
      </c>
      <c r="D510" s="7">
        <v>94.17</v>
      </c>
      <c r="E510" s="3">
        <v>5</v>
      </c>
      <c r="F510" s="13">
        <f>InputData[[#This Row],[UNIT PRICE ($)]]*InputData[[#This Row],[QUANTITY]]</f>
        <v>470.85</v>
      </c>
      <c r="G510" s="13" t="str">
        <f>VLOOKUP(InputData[[#This Row],[CUSTOMER NAME]],Country[#All],2,0)</f>
        <v>South Africa</v>
      </c>
      <c r="H510" s="15" t="str">
        <f>VLOOKUP(InputData[[#This Row],[CUSTOMER NAME]],Country[#All],3,0)</f>
        <v>Export</v>
      </c>
      <c r="I510" s="15" t="str">
        <f>TEXT(InputData[[#This Row],[DATE]],"mmm")</f>
        <v>Aug</v>
      </c>
      <c r="J510" s="15">
        <f>WEEKNUM(InputData[[#This Row],[DATE]])</f>
        <v>32</v>
      </c>
    </row>
    <row r="511" spans="1:10" x14ac:dyDescent="0.3">
      <c r="A511" s="4">
        <v>44411</v>
      </c>
      <c r="B511" s="5" t="s">
        <v>116</v>
      </c>
      <c r="C511" s="6" t="s">
        <v>14</v>
      </c>
      <c r="D511" s="7">
        <v>146.72</v>
      </c>
      <c r="E511" s="3">
        <v>8</v>
      </c>
      <c r="F511" s="13">
        <f>InputData[[#This Row],[UNIT PRICE ($)]]*InputData[[#This Row],[QUANTITY]]</f>
        <v>1173.76</v>
      </c>
      <c r="G511" s="13" t="str">
        <f>VLOOKUP(InputData[[#This Row],[CUSTOMER NAME]],Country[#All],2,0)</f>
        <v>Germany</v>
      </c>
      <c r="H511" s="15" t="str">
        <f>VLOOKUP(InputData[[#This Row],[CUSTOMER NAME]],Country[#All],3,0)</f>
        <v>Export</v>
      </c>
      <c r="I511" s="15" t="str">
        <f>TEXT(InputData[[#This Row],[DATE]],"mmm")</f>
        <v>Aug</v>
      </c>
      <c r="J511" s="15">
        <f>WEEKNUM(InputData[[#This Row],[DATE]])</f>
        <v>32</v>
      </c>
    </row>
    <row r="512" spans="1:10" x14ac:dyDescent="0.3">
      <c r="A512" s="4">
        <v>44412</v>
      </c>
      <c r="B512" s="5" t="s">
        <v>61</v>
      </c>
      <c r="C512" s="6" t="s">
        <v>26</v>
      </c>
      <c r="D512" s="7">
        <v>24.66</v>
      </c>
      <c r="E512" s="3">
        <v>16</v>
      </c>
      <c r="F512" s="13">
        <f>InputData[[#This Row],[UNIT PRICE ($)]]*InputData[[#This Row],[QUANTITY]]</f>
        <v>394.56</v>
      </c>
      <c r="G512" s="13" t="str">
        <f>VLOOKUP(InputData[[#This Row],[CUSTOMER NAME]],Country[#All],2,0)</f>
        <v>Bangladesh</v>
      </c>
      <c r="H512" s="15" t="str">
        <f>VLOOKUP(InputData[[#This Row],[CUSTOMER NAME]],Country[#All],3,0)</f>
        <v>Export</v>
      </c>
      <c r="I512" s="15" t="str">
        <f>TEXT(InputData[[#This Row],[DATE]],"mmm")</f>
        <v>Aug</v>
      </c>
      <c r="J512" s="15">
        <f>WEEKNUM(InputData[[#This Row],[DATE]])</f>
        <v>32</v>
      </c>
    </row>
    <row r="513" spans="1:10" x14ac:dyDescent="0.3">
      <c r="A513" s="4">
        <v>44413</v>
      </c>
      <c r="B513" s="5" t="s">
        <v>70</v>
      </c>
      <c r="C513" s="6" t="s">
        <v>28</v>
      </c>
      <c r="D513" s="7">
        <v>41.81</v>
      </c>
      <c r="E513" s="3">
        <v>14</v>
      </c>
      <c r="F513" s="13">
        <f>InputData[[#This Row],[UNIT PRICE ($)]]*InputData[[#This Row],[QUANTITY]]</f>
        <v>585.34</v>
      </c>
      <c r="G513" s="13" t="str">
        <f>VLOOKUP(InputData[[#This Row],[CUSTOMER NAME]],Country[#All],2,0)</f>
        <v>Mexico</v>
      </c>
      <c r="H513" s="15" t="str">
        <f>VLOOKUP(InputData[[#This Row],[CUSTOMER NAME]],Country[#All],3,0)</f>
        <v>Export</v>
      </c>
      <c r="I513" s="15" t="str">
        <f>TEXT(InputData[[#This Row],[DATE]],"mmm")</f>
        <v>Aug</v>
      </c>
      <c r="J513" s="15">
        <f>WEEKNUM(InputData[[#This Row],[DATE]])</f>
        <v>32</v>
      </c>
    </row>
    <row r="514" spans="1:10" x14ac:dyDescent="0.3">
      <c r="A514" s="4">
        <v>44414</v>
      </c>
      <c r="B514" s="5" t="s">
        <v>64</v>
      </c>
      <c r="C514" s="6" t="s">
        <v>37</v>
      </c>
      <c r="D514" s="7">
        <v>85.76</v>
      </c>
      <c r="E514" s="3">
        <v>1</v>
      </c>
      <c r="F514" s="13">
        <f>InputData[[#This Row],[UNIT PRICE ($)]]*InputData[[#This Row],[QUANTITY]]</f>
        <v>85.76</v>
      </c>
      <c r="G514" s="13" t="str">
        <f>VLOOKUP(InputData[[#This Row],[CUSTOMER NAME]],Country[#All],2,0)</f>
        <v>India</v>
      </c>
      <c r="H514" s="15" t="str">
        <f>VLOOKUP(InputData[[#This Row],[CUSTOMER NAME]],Country[#All],3,0)</f>
        <v>Northeast</v>
      </c>
      <c r="I514" s="15" t="str">
        <f>TEXT(InputData[[#This Row],[DATE]],"mmm")</f>
        <v>Aug</v>
      </c>
      <c r="J514" s="15">
        <f>WEEKNUM(InputData[[#This Row],[DATE]])</f>
        <v>32</v>
      </c>
    </row>
    <row r="515" spans="1:10" x14ac:dyDescent="0.3">
      <c r="A515" s="4">
        <v>44414</v>
      </c>
      <c r="B515" s="5" t="s">
        <v>80</v>
      </c>
      <c r="C515" s="6" t="s">
        <v>16</v>
      </c>
      <c r="D515" s="7">
        <v>16.64</v>
      </c>
      <c r="E515" s="3">
        <v>9</v>
      </c>
      <c r="F515" s="13">
        <f>InputData[[#This Row],[UNIT PRICE ($)]]*InputData[[#This Row],[QUANTITY]]</f>
        <v>149.76</v>
      </c>
      <c r="G515" s="13" t="str">
        <f>VLOOKUP(InputData[[#This Row],[CUSTOMER NAME]],Country[#All],2,0)</f>
        <v>South Africa</v>
      </c>
      <c r="H515" s="15" t="str">
        <f>VLOOKUP(InputData[[#This Row],[CUSTOMER NAME]],Country[#All],3,0)</f>
        <v>Export</v>
      </c>
      <c r="I515" s="15" t="str">
        <f>TEXT(InputData[[#This Row],[DATE]],"mmm")</f>
        <v>Aug</v>
      </c>
      <c r="J515" s="15">
        <f>WEEKNUM(InputData[[#This Row],[DATE]])</f>
        <v>32</v>
      </c>
    </row>
    <row r="516" spans="1:10" x14ac:dyDescent="0.3">
      <c r="A516" s="4">
        <v>44416</v>
      </c>
      <c r="B516" s="5" t="s">
        <v>63</v>
      </c>
      <c r="C516" s="6" t="s">
        <v>21</v>
      </c>
      <c r="D516" s="7">
        <v>162.54</v>
      </c>
      <c r="E516" s="3">
        <v>11</v>
      </c>
      <c r="F516" s="13">
        <f>InputData[[#This Row],[UNIT PRICE ($)]]*InputData[[#This Row],[QUANTITY]]</f>
        <v>1787.9399999999998</v>
      </c>
      <c r="G516" s="13" t="str">
        <f>VLOOKUP(InputData[[#This Row],[CUSTOMER NAME]],Country[#All],2,0)</f>
        <v>Saudi Arabia</v>
      </c>
      <c r="H516" s="15" t="str">
        <f>VLOOKUP(InputData[[#This Row],[CUSTOMER NAME]],Country[#All],3,0)</f>
        <v>Export</v>
      </c>
      <c r="I516" s="15" t="str">
        <f>TEXT(InputData[[#This Row],[DATE]],"mmm")</f>
        <v>Aug</v>
      </c>
      <c r="J516" s="15">
        <f>WEEKNUM(InputData[[#This Row],[DATE]])</f>
        <v>33</v>
      </c>
    </row>
    <row r="517" spans="1:10" x14ac:dyDescent="0.3">
      <c r="A517" s="4">
        <v>44416</v>
      </c>
      <c r="B517" s="5" t="s">
        <v>71</v>
      </c>
      <c r="C517" s="6" t="s">
        <v>32</v>
      </c>
      <c r="D517" s="7">
        <v>117.48</v>
      </c>
      <c r="E517" s="3">
        <v>12</v>
      </c>
      <c r="F517" s="13">
        <f>InputData[[#This Row],[UNIT PRICE ($)]]*InputData[[#This Row],[QUANTITY]]</f>
        <v>1409.76</v>
      </c>
      <c r="G517" s="13" t="str">
        <f>VLOOKUP(InputData[[#This Row],[CUSTOMER NAME]],Country[#All],2,0)</f>
        <v>India</v>
      </c>
      <c r="H517" s="15" t="str">
        <f>VLOOKUP(InputData[[#This Row],[CUSTOMER NAME]],Country[#All],3,0)</f>
        <v>Central</v>
      </c>
      <c r="I517" s="15" t="str">
        <f>TEXT(InputData[[#This Row],[DATE]],"mmm")</f>
        <v>Aug</v>
      </c>
      <c r="J517" s="15">
        <f>WEEKNUM(InputData[[#This Row],[DATE]])</f>
        <v>33</v>
      </c>
    </row>
    <row r="518" spans="1:10" x14ac:dyDescent="0.3">
      <c r="A518" s="4">
        <v>44416</v>
      </c>
      <c r="B518" s="5" t="s">
        <v>74</v>
      </c>
      <c r="C518" s="6" t="s">
        <v>15</v>
      </c>
      <c r="D518" s="7">
        <v>15.719999999999999</v>
      </c>
      <c r="E518" s="3">
        <v>38</v>
      </c>
      <c r="F518" s="13">
        <f>InputData[[#This Row],[UNIT PRICE ($)]]*InputData[[#This Row],[QUANTITY]]</f>
        <v>597.3599999999999</v>
      </c>
      <c r="G518" s="13" t="str">
        <f>VLOOKUP(InputData[[#This Row],[CUSTOMER NAME]],Country[#All],2,0)</f>
        <v>Brazil</v>
      </c>
      <c r="H518" s="15" t="str">
        <f>VLOOKUP(InputData[[#This Row],[CUSTOMER NAME]],Country[#All],3,0)</f>
        <v>Export</v>
      </c>
      <c r="I518" s="15" t="str">
        <f>TEXT(InputData[[#This Row],[DATE]],"mmm")</f>
        <v>Aug</v>
      </c>
      <c r="J518" s="15">
        <f>WEEKNUM(InputData[[#This Row],[DATE]])</f>
        <v>33</v>
      </c>
    </row>
    <row r="519" spans="1:10" x14ac:dyDescent="0.3">
      <c r="A519" s="4">
        <v>44416</v>
      </c>
      <c r="B519" s="5" t="s">
        <v>78</v>
      </c>
      <c r="C519" s="6" t="s">
        <v>16</v>
      </c>
      <c r="D519" s="7">
        <v>16.64</v>
      </c>
      <c r="E519" s="3">
        <v>2</v>
      </c>
      <c r="F519" s="13">
        <f>InputData[[#This Row],[UNIT PRICE ($)]]*InputData[[#This Row],[QUANTITY]]</f>
        <v>33.28</v>
      </c>
      <c r="G519" s="13" t="str">
        <f>VLOOKUP(InputData[[#This Row],[CUSTOMER NAME]],Country[#All],2,0)</f>
        <v>India</v>
      </c>
      <c r="H519" s="15" t="str">
        <f>VLOOKUP(InputData[[#This Row],[CUSTOMER NAME]],Country[#All],3,0)</f>
        <v>Central</v>
      </c>
      <c r="I519" s="15" t="str">
        <f>TEXT(InputData[[#This Row],[DATE]],"mmm")</f>
        <v>Aug</v>
      </c>
      <c r="J519" s="15">
        <f>WEEKNUM(InputData[[#This Row],[DATE]])</f>
        <v>33</v>
      </c>
    </row>
    <row r="520" spans="1:10" x14ac:dyDescent="0.3">
      <c r="A520" s="4">
        <v>44418</v>
      </c>
      <c r="B520" s="5" t="s">
        <v>109</v>
      </c>
      <c r="C520" s="6" t="s">
        <v>38</v>
      </c>
      <c r="D520" s="7">
        <v>79.92</v>
      </c>
      <c r="E520" s="3">
        <v>38</v>
      </c>
      <c r="F520" s="13">
        <f>InputData[[#This Row],[UNIT PRICE ($)]]*InputData[[#This Row],[QUANTITY]]</f>
        <v>3036.96</v>
      </c>
      <c r="G520" s="13" t="str">
        <f>VLOOKUP(InputData[[#This Row],[CUSTOMER NAME]],Country[#All],2,0)</f>
        <v>Pakistan</v>
      </c>
      <c r="H520" s="15" t="str">
        <f>VLOOKUP(InputData[[#This Row],[CUSTOMER NAME]],Country[#All],3,0)</f>
        <v>Export</v>
      </c>
      <c r="I520" s="15" t="str">
        <f>TEXT(InputData[[#This Row],[DATE]],"mmm")</f>
        <v>Aug</v>
      </c>
      <c r="J520" s="15">
        <f>WEEKNUM(InputData[[#This Row],[DATE]])</f>
        <v>33</v>
      </c>
    </row>
    <row r="521" spans="1:10" x14ac:dyDescent="0.3">
      <c r="A521" s="4">
        <v>44418</v>
      </c>
      <c r="B521" s="5" t="s">
        <v>84</v>
      </c>
      <c r="C521" s="6" t="s">
        <v>5</v>
      </c>
      <c r="D521" s="7">
        <v>155.61000000000001</v>
      </c>
      <c r="E521" s="3">
        <v>4</v>
      </c>
      <c r="F521" s="13">
        <f>InputData[[#This Row],[UNIT PRICE ($)]]*InputData[[#This Row],[QUANTITY]]</f>
        <v>622.44000000000005</v>
      </c>
      <c r="G521" s="13" t="str">
        <f>VLOOKUP(InputData[[#This Row],[CUSTOMER NAME]],Country[#All],2,0)</f>
        <v>Ethiopia</v>
      </c>
      <c r="H521" s="15" t="str">
        <f>VLOOKUP(InputData[[#This Row],[CUSTOMER NAME]],Country[#All],3,0)</f>
        <v>Export</v>
      </c>
      <c r="I521" s="15" t="str">
        <f>TEXT(InputData[[#This Row],[DATE]],"mmm")</f>
        <v>Aug</v>
      </c>
      <c r="J521" s="15">
        <f>WEEKNUM(InputData[[#This Row],[DATE]])</f>
        <v>33</v>
      </c>
    </row>
    <row r="522" spans="1:10" x14ac:dyDescent="0.3">
      <c r="A522" s="4">
        <v>44418</v>
      </c>
      <c r="B522" s="5" t="s">
        <v>88</v>
      </c>
      <c r="C522" s="6" t="s">
        <v>44</v>
      </c>
      <c r="D522" s="7">
        <v>82.08</v>
      </c>
      <c r="E522" s="3">
        <v>10</v>
      </c>
      <c r="F522" s="13">
        <f>InputData[[#This Row],[UNIT PRICE ($)]]*InputData[[#This Row],[QUANTITY]]</f>
        <v>820.8</v>
      </c>
      <c r="G522" s="13" t="str">
        <f>VLOOKUP(InputData[[#This Row],[CUSTOMER NAME]],Country[#All],2,0)</f>
        <v>India</v>
      </c>
      <c r="H522" s="15" t="str">
        <f>VLOOKUP(InputData[[#This Row],[CUSTOMER NAME]],Country[#All],3,0)</f>
        <v>South</v>
      </c>
      <c r="I522" s="15" t="str">
        <f>TEXT(InputData[[#This Row],[DATE]],"mmm")</f>
        <v>Aug</v>
      </c>
      <c r="J522" s="15">
        <f>WEEKNUM(InputData[[#This Row],[DATE]])</f>
        <v>33</v>
      </c>
    </row>
    <row r="523" spans="1:10" x14ac:dyDescent="0.3">
      <c r="A523" s="4">
        <v>44418</v>
      </c>
      <c r="B523" s="5" t="s">
        <v>89</v>
      </c>
      <c r="C523" s="6" t="s">
        <v>6</v>
      </c>
      <c r="D523" s="7">
        <v>85.5</v>
      </c>
      <c r="E523" s="3">
        <v>6</v>
      </c>
      <c r="F523" s="13">
        <f>InputData[[#This Row],[UNIT PRICE ($)]]*InputData[[#This Row],[QUANTITY]]</f>
        <v>513</v>
      </c>
      <c r="G523" s="13" t="str">
        <f>VLOOKUP(InputData[[#This Row],[CUSTOMER NAME]],Country[#All],2,0)</f>
        <v>Mexico</v>
      </c>
      <c r="H523" s="15" t="str">
        <f>VLOOKUP(InputData[[#This Row],[CUSTOMER NAME]],Country[#All],3,0)</f>
        <v>Export</v>
      </c>
      <c r="I523" s="15" t="str">
        <f>TEXT(InputData[[#This Row],[DATE]],"mmm")</f>
        <v>Aug</v>
      </c>
      <c r="J523" s="15">
        <f>WEEKNUM(InputData[[#This Row],[DATE]])</f>
        <v>33</v>
      </c>
    </row>
    <row r="524" spans="1:10" x14ac:dyDescent="0.3">
      <c r="A524" s="4">
        <v>44419</v>
      </c>
      <c r="B524" s="5" t="s">
        <v>73</v>
      </c>
      <c r="C524" s="6" t="s">
        <v>23</v>
      </c>
      <c r="D524" s="7">
        <v>149.46</v>
      </c>
      <c r="E524" s="3">
        <v>4</v>
      </c>
      <c r="F524" s="13">
        <f>InputData[[#This Row],[UNIT PRICE ($)]]*InputData[[#This Row],[QUANTITY]]</f>
        <v>597.84</v>
      </c>
      <c r="G524" s="13" t="str">
        <f>VLOOKUP(InputData[[#This Row],[CUSTOMER NAME]],Country[#All],2,0)</f>
        <v>India</v>
      </c>
      <c r="H524" s="15" t="str">
        <f>VLOOKUP(InputData[[#This Row],[CUSTOMER NAME]],Country[#All],3,0)</f>
        <v>East</v>
      </c>
      <c r="I524" s="15" t="str">
        <f>TEXT(InputData[[#This Row],[DATE]],"mmm")</f>
        <v>Aug</v>
      </c>
      <c r="J524" s="15">
        <f>WEEKNUM(InputData[[#This Row],[DATE]])</f>
        <v>33</v>
      </c>
    </row>
    <row r="525" spans="1:10" x14ac:dyDescent="0.3">
      <c r="A525" s="4">
        <v>44419</v>
      </c>
      <c r="B525" s="5" t="s">
        <v>76</v>
      </c>
      <c r="C525" s="6" t="s">
        <v>30</v>
      </c>
      <c r="D525" s="7">
        <v>201.28</v>
      </c>
      <c r="E525" s="3">
        <v>20</v>
      </c>
      <c r="F525" s="13">
        <f>InputData[[#This Row],[UNIT PRICE ($)]]*InputData[[#This Row],[QUANTITY]]</f>
        <v>4025.6</v>
      </c>
      <c r="G525" s="13" t="str">
        <f>VLOOKUP(InputData[[#This Row],[CUSTOMER NAME]],Country[#All],2,0)</f>
        <v>Saudi Arabia</v>
      </c>
      <c r="H525" s="15" t="str">
        <f>VLOOKUP(InputData[[#This Row],[CUSTOMER NAME]],Country[#All],3,0)</f>
        <v>Export</v>
      </c>
      <c r="I525" s="15" t="str">
        <f>TEXT(InputData[[#This Row],[DATE]],"mmm")</f>
        <v>Aug</v>
      </c>
      <c r="J525" s="15">
        <f>WEEKNUM(InputData[[#This Row],[DATE]])</f>
        <v>33</v>
      </c>
    </row>
    <row r="526" spans="1:10" x14ac:dyDescent="0.3">
      <c r="A526" s="4">
        <v>44421</v>
      </c>
      <c r="B526" s="5" t="s">
        <v>73</v>
      </c>
      <c r="C526" s="6" t="s">
        <v>11</v>
      </c>
      <c r="D526" s="7">
        <v>48.4</v>
      </c>
      <c r="E526" s="3">
        <v>13</v>
      </c>
      <c r="F526" s="13">
        <f>InputData[[#This Row],[UNIT PRICE ($)]]*InputData[[#This Row],[QUANTITY]]</f>
        <v>629.19999999999993</v>
      </c>
      <c r="G526" s="13" t="str">
        <f>VLOOKUP(InputData[[#This Row],[CUSTOMER NAME]],Country[#All],2,0)</f>
        <v>India</v>
      </c>
      <c r="H526" s="15" t="str">
        <f>VLOOKUP(InputData[[#This Row],[CUSTOMER NAME]],Country[#All],3,0)</f>
        <v>East</v>
      </c>
      <c r="I526" s="15" t="str">
        <f>TEXT(InputData[[#This Row],[DATE]],"mmm")</f>
        <v>Aug</v>
      </c>
      <c r="J526" s="15">
        <f>WEEKNUM(InputData[[#This Row],[DATE]])</f>
        <v>33</v>
      </c>
    </row>
    <row r="527" spans="1:10" x14ac:dyDescent="0.3">
      <c r="A527" s="4">
        <v>44421</v>
      </c>
      <c r="B527" s="5" t="s">
        <v>85</v>
      </c>
      <c r="C527" s="6" t="s">
        <v>27</v>
      </c>
      <c r="D527" s="7">
        <v>57.120000000000005</v>
      </c>
      <c r="E527" s="3">
        <v>9</v>
      </c>
      <c r="F527" s="13">
        <f>InputData[[#This Row],[UNIT PRICE ($)]]*InputData[[#This Row],[QUANTITY]]</f>
        <v>514.08000000000004</v>
      </c>
      <c r="G527" s="13" t="str">
        <f>VLOOKUP(InputData[[#This Row],[CUSTOMER NAME]],Country[#All],2,0)</f>
        <v>India</v>
      </c>
      <c r="H527" s="15" t="str">
        <f>VLOOKUP(InputData[[#This Row],[CUSTOMER NAME]],Country[#All],3,0)</f>
        <v>Northeast</v>
      </c>
      <c r="I527" s="15" t="str">
        <f>TEXT(InputData[[#This Row],[DATE]],"mmm")</f>
        <v>Aug</v>
      </c>
      <c r="J527" s="15">
        <f>WEEKNUM(InputData[[#This Row],[DATE]])</f>
        <v>33</v>
      </c>
    </row>
    <row r="528" spans="1:10" x14ac:dyDescent="0.3">
      <c r="A528" s="4">
        <v>44422</v>
      </c>
      <c r="B528" s="5" t="s">
        <v>61</v>
      </c>
      <c r="C528" s="6" t="s">
        <v>30</v>
      </c>
      <c r="D528" s="7">
        <v>201.28</v>
      </c>
      <c r="E528" s="3">
        <v>14</v>
      </c>
      <c r="F528" s="13">
        <f>InputData[[#This Row],[UNIT PRICE ($)]]*InputData[[#This Row],[QUANTITY]]</f>
        <v>2817.92</v>
      </c>
      <c r="G528" s="13" t="str">
        <f>VLOOKUP(InputData[[#This Row],[CUSTOMER NAME]],Country[#All],2,0)</f>
        <v>Bangladesh</v>
      </c>
      <c r="H528" s="15" t="str">
        <f>VLOOKUP(InputData[[#This Row],[CUSTOMER NAME]],Country[#All],3,0)</f>
        <v>Export</v>
      </c>
      <c r="I528" s="15" t="str">
        <f>TEXT(InputData[[#This Row],[DATE]],"mmm")</f>
        <v>Aug</v>
      </c>
      <c r="J528" s="15">
        <f>WEEKNUM(InputData[[#This Row],[DATE]])</f>
        <v>33</v>
      </c>
    </row>
    <row r="529" spans="1:10" x14ac:dyDescent="0.3">
      <c r="A529" s="4">
        <v>44423</v>
      </c>
      <c r="B529" s="5" t="s">
        <v>73</v>
      </c>
      <c r="C529" s="6" t="s">
        <v>15</v>
      </c>
      <c r="D529" s="7">
        <v>15.719999999999999</v>
      </c>
      <c r="E529" s="3">
        <v>7</v>
      </c>
      <c r="F529" s="13">
        <f>InputData[[#This Row],[UNIT PRICE ($)]]*InputData[[#This Row],[QUANTITY]]</f>
        <v>110.03999999999999</v>
      </c>
      <c r="G529" s="13" t="str">
        <f>VLOOKUP(InputData[[#This Row],[CUSTOMER NAME]],Country[#All],2,0)</f>
        <v>India</v>
      </c>
      <c r="H529" s="15" t="str">
        <f>VLOOKUP(InputData[[#This Row],[CUSTOMER NAME]],Country[#All],3,0)</f>
        <v>East</v>
      </c>
      <c r="I529" s="15" t="str">
        <f>TEXT(InputData[[#This Row],[DATE]],"mmm")</f>
        <v>Aug</v>
      </c>
      <c r="J529" s="15">
        <f>WEEKNUM(InputData[[#This Row],[DATE]])</f>
        <v>34</v>
      </c>
    </row>
    <row r="530" spans="1:10" x14ac:dyDescent="0.3">
      <c r="A530" s="4">
        <v>44423</v>
      </c>
      <c r="B530" s="5" t="s">
        <v>114</v>
      </c>
      <c r="C530" s="6" t="s">
        <v>11</v>
      </c>
      <c r="D530" s="7">
        <v>48.4</v>
      </c>
      <c r="E530" s="3">
        <v>10</v>
      </c>
      <c r="F530" s="13">
        <f>InputData[[#This Row],[UNIT PRICE ($)]]*InputData[[#This Row],[QUANTITY]]</f>
        <v>484</v>
      </c>
      <c r="G530" s="13" t="str">
        <f>VLOOKUP(InputData[[#This Row],[CUSTOMER NAME]],Country[#All],2,0)</f>
        <v>United States of America</v>
      </c>
      <c r="H530" s="15" t="str">
        <f>VLOOKUP(InputData[[#This Row],[CUSTOMER NAME]],Country[#All],3,0)</f>
        <v>Export</v>
      </c>
      <c r="I530" s="15" t="str">
        <f>TEXT(InputData[[#This Row],[DATE]],"mmm")</f>
        <v>Aug</v>
      </c>
      <c r="J530" s="15">
        <f>WEEKNUM(InputData[[#This Row],[DATE]])</f>
        <v>34</v>
      </c>
    </row>
    <row r="531" spans="1:10" x14ac:dyDescent="0.3">
      <c r="A531" s="4">
        <v>44424</v>
      </c>
      <c r="B531" s="5" t="s">
        <v>68</v>
      </c>
      <c r="C531" s="6" t="s">
        <v>9</v>
      </c>
      <c r="D531" s="7">
        <v>7.8599999999999994</v>
      </c>
      <c r="E531" s="3">
        <v>31</v>
      </c>
      <c r="F531" s="13">
        <f>InputData[[#This Row],[UNIT PRICE ($)]]*InputData[[#This Row],[QUANTITY]]</f>
        <v>243.65999999999997</v>
      </c>
      <c r="G531" s="13" t="str">
        <f>VLOOKUP(InputData[[#This Row],[CUSTOMER NAME]],Country[#All],2,0)</f>
        <v>Russia</v>
      </c>
      <c r="H531" s="15" t="str">
        <f>VLOOKUP(InputData[[#This Row],[CUSTOMER NAME]],Country[#All],3,0)</f>
        <v>Export</v>
      </c>
      <c r="I531" s="15" t="str">
        <f>TEXT(InputData[[#This Row],[DATE]],"mmm")</f>
        <v>Aug</v>
      </c>
      <c r="J531" s="15">
        <f>WEEKNUM(InputData[[#This Row],[DATE]])</f>
        <v>34</v>
      </c>
    </row>
    <row r="532" spans="1:10" x14ac:dyDescent="0.3">
      <c r="A532" s="4">
        <v>44424</v>
      </c>
      <c r="B532" s="5" t="s">
        <v>79</v>
      </c>
      <c r="C532" s="6" t="s">
        <v>3</v>
      </c>
      <c r="D532" s="7">
        <v>80.94</v>
      </c>
      <c r="E532" s="3">
        <v>3</v>
      </c>
      <c r="F532" s="13">
        <f>InputData[[#This Row],[UNIT PRICE ($)]]*InputData[[#This Row],[QUANTITY]]</f>
        <v>242.82</v>
      </c>
      <c r="G532" s="13" t="str">
        <f>VLOOKUP(InputData[[#This Row],[CUSTOMER NAME]],Country[#All],2,0)</f>
        <v>United Kingdom</v>
      </c>
      <c r="H532" s="15" t="str">
        <f>VLOOKUP(InputData[[#This Row],[CUSTOMER NAME]],Country[#All],3,0)</f>
        <v>Export</v>
      </c>
      <c r="I532" s="15" t="str">
        <f>TEXT(InputData[[#This Row],[DATE]],"mmm")</f>
        <v>Aug</v>
      </c>
      <c r="J532" s="15">
        <f>WEEKNUM(InputData[[#This Row],[DATE]])</f>
        <v>34</v>
      </c>
    </row>
    <row r="533" spans="1:10" x14ac:dyDescent="0.3">
      <c r="A533" s="4">
        <v>44424</v>
      </c>
      <c r="B533" s="5" t="s">
        <v>85</v>
      </c>
      <c r="C533" s="6" t="s">
        <v>13</v>
      </c>
      <c r="D533" s="7">
        <v>122.08</v>
      </c>
      <c r="E533" s="3">
        <v>1</v>
      </c>
      <c r="F533" s="13">
        <f>InputData[[#This Row],[UNIT PRICE ($)]]*InputData[[#This Row],[QUANTITY]]</f>
        <v>122.08</v>
      </c>
      <c r="G533" s="13" t="str">
        <f>VLOOKUP(InputData[[#This Row],[CUSTOMER NAME]],Country[#All],2,0)</f>
        <v>India</v>
      </c>
      <c r="H533" s="15" t="str">
        <f>VLOOKUP(InputData[[#This Row],[CUSTOMER NAME]],Country[#All],3,0)</f>
        <v>Northeast</v>
      </c>
      <c r="I533" s="15" t="str">
        <f>TEXT(InputData[[#This Row],[DATE]],"mmm")</f>
        <v>Aug</v>
      </c>
      <c r="J533" s="15">
        <f>WEEKNUM(InputData[[#This Row],[DATE]])</f>
        <v>34</v>
      </c>
    </row>
    <row r="534" spans="1:10" x14ac:dyDescent="0.3">
      <c r="A534" s="4">
        <v>44426</v>
      </c>
      <c r="B534" s="5" t="s">
        <v>70</v>
      </c>
      <c r="C534" s="6" t="s">
        <v>25</v>
      </c>
      <c r="D534" s="7">
        <v>8.33</v>
      </c>
      <c r="E534" s="3">
        <v>6</v>
      </c>
      <c r="F534" s="13">
        <f>InputData[[#This Row],[UNIT PRICE ($)]]*InputData[[#This Row],[QUANTITY]]</f>
        <v>49.980000000000004</v>
      </c>
      <c r="G534" s="13" t="str">
        <f>VLOOKUP(InputData[[#This Row],[CUSTOMER NAME]],Country[#All],2,0)</f>
        <v>Mexico</v>
      </c>
      <c r="H534" s="15" t="str">
        <f>VLOOKUP(InputData[[#This Row],[CUSTOMER NAME]],Country[#All],3,0)</f>
        <v>Export</v>
      </c>
      <c r="I534" s="15" t="str">
        <f>TEXT(InputData[[#This Row],[DATE]],"mmm")</f>
        <v>Aug</v>
      </c>
      <c r="J534" s="15">
        <f>WEEKNUM(InputData[[#This Row],[DATE]])</f>
        <v>34</v>
      </c>
    </row>
    <row r="535" spans="1:10" x14ac:dyDescent="0.3">
      <c r="A535" s="4">
        <v>44426</v>
      </c>
      <c r="B535" s="5" t="s">
        <v>79</v>
      </c>
      <c r="C535" s="6" t="s">
        <v>29</v>
      </c>
      <c r="D535" s="7">
        <v>53.11</v>
      </c>
      <c r="E535" s="3">
        <v>8</v>
      </c>
      <c r="F535" s="13">
        <f>InputData[[#This Row],[UNIT PRICE ($)]]*InputData[[#This Row],[QUANTITY]]</f>
        <v>424.88</v>
      </c>
      <c r="G535" s="13" t="str">
        <f>VLOOKUP(InputData[[#This Row],[CUSTOMER NAME]],Country[#All],2,0)</f>
        <v>United Kingdom</v>
      </c>
      <c r="H535" s="15" t="str">
        <f>VLOOKUP(InputData[[#This Row],[CUSTOMER NAME]],Country[#All],3,0)</f>
        <v>Export</v>
      </c>
      <c r="I535" s="15" t="str">
        <f>TEXT(InputData[[#This Row],[DATE]],"mmm")</f>
        <v>Aug</v>
      </c>
      <c r="J535" s="15">
        <f>WEEKNUM(InputData[[#This Row],[DATE]])</f>
        <v>34</v>
      </c>
    </row>
    <row r="536" spans="1:10" x14ac:dyDescent="0.3">
      <c r="A536" s="4">
        <v>44426</v>
      </c>
      <c r="B536" s="5" t="s">
        <v>82</v>
      </c>
      <c r="C536" s="6" t="s">
        <v>29</v>
      </c>
      <c r="D536" s="7">
        <v>53.11</v>
      </c>
      <c r="E536" s="3">
        <v>19</v>
      </c>
      <c r="F536" s="13">
        <f>InputData[[#This Row],[UNIT PRICE ($)]]*InputData[[#This Row],[QUANTITY]]</f>
        <v>1009.09</v>
      </c>
      <c r="G536" s="13" t="str">
        <f>VLOOKUP(InputData[[#This Row],[CUSTOMER NAME]],Country[#All],2,0)</f>
        <v>India</v>
      </c>
      <c r="H536" s="15" t="str">
        <f>VLOOKUP(InputData[[#This Row],[CUSTOMER NAME]],Country[#All],3,0)</f>
        <v>Western</v>
      </c>
      <c r="I536" s="15" t="str">
        <f>TEXT(InputData[[#This Row],[DATE]],"mmm")</f>
        <v>Aug</v>
      </c>
      <c r="J536" s="15">
        <f>WEEKNUM(InputData[[#This Row],[DATE]])</f>
        <v>34</v>
      </c>
    </row>
    <row r="537" spans="1:10" x14ac:dyDescent="0.3">
      <c r="A537" s="4">
        <v>44426</v>
      </c>
      <c r="B537" s="5" t="s">
        <v>114</v>
      </c>
      <c r="C537" s="6" t="s">
        <v>10</v>
      </c>
      <c r="D537" s="7">
        <v>164.28</v>
      </c>
      <c r="E537" s="3">
        <v>2</v>
      </c>
      <c r="F537" s="13">
        <f>InputData[[#This Row],[UNIT PRICE ($)]]*InputData[[#This Row],[QUANTITY]]</f>
        <v>328.56</v>
      </c>
      <c r="G537" s="13" t="str">
        <f>VLOOKUP(InputData[[#This Row],[CUSTOMER NAME]],Country[#All],2,0)</f>
        <v>United States of America</v>
      </c>
      <c r="H537" s="15" t="str">
        <f>VLOOKUP(InputData[[#This Row],[CUSTOMER NAME]],Country[#All],3,0)</f>
        <v>Export</v>
      </c>
      <c r="I537" s="15" t="str">
        <f>TEXT(InputData[[#This Row],[DATE]],"mmm")</f>
        <v>Aug</v>
      </c>
      <c r="J537" s="15">
        <f>WEEKNUM(InputData[[#This Row],[DATE]])</f>
        <v>34</v>
      </c>
    </row>
    <row r="538" spans="1:10" x14ac:dyDescent="0.3">
      <c r="A538" s="4">
        <v>44427</v>
      </c>
      <c r="B538" s="5" t="s">
        <v>63</v>
      </c>
      <c r="C538" s="6" t="s">
        <v>7</v>
      </c>
      <c r="D538" s="7">
        <v>47.730000000000004</v>
      </c>
      <c r="E538" s="3">
        <v>3</v>
      </c>
      <c r="F538" s="13">
        <f>InputData[[#This Row],[UNIT PRICE ($)]]*InputData[[#This Row],[QUANTITY]]</f>
        <v>143.19</v>
      </c>
      <c r="G538" s="13" t="str">
        <f>VLOOKUP(InputData[[#This Row],[CUSTOMER NAME]],Country[#All],2,0)</f>
        <v>Saudi Arabia</v>
      </c>
      <c r="H538" s="15" t="str">
        <f>VLOOKUP(InputData[[#This Row],[CUSTOMER NAME]],Country[#All],3,0)</f>
        <v>Export</v>
      </c>
      <c r="I538" s="15" t="str">
        <f>TEXT(InputData[[#This Row],[DATE]],"mmm")</f>
        <v>Aug</v>
      </c>
      <c r="J538" s="15">
        <f>WEEKNUM(InputData[[#This Row],[DATE]])</f>
        <v>34</v>
      </c>
    </row>
    <row r="539" spans="1:10" x14ac:dyDescent="0.3">
      <c r="A539" s="4">
        <v>44428</v>
      </c>
      <c r="B539" s="5" t="s">
        <v>61</v>
      </c>
      <c r="C539" s="6" t="s">
        <v>33</v>
      </c>
      <c r="D539" s="7">
        <v>119.7</v>
      </c>
      <c r="E539" s="3">
        <v>14</v>
      </c>
      <c r="F539" s="13">
        <f>InputData[[#This Row],[UNIT PRICE ($)]]*InputData[[#This Row],[QUANTITY]]</f>
        <v>1675.8</v>
      </c>
      <c r="G539" s="13" t="str">
        <f>VLOOKUP(InputData[[#This Row],[CUSTOMER NAME]],Country[#All],2,0)</f>
        <v>Bangladesh</v>
      </c>
      <c r="H539" s="15" t="str">
        <f>VLOOKUP(InputData[[#This Row],[CUSTOMER NAME]],Country[#All],3,0)</f>
        <v>Export</v>
      </c>
      <c r="I539" s="15" t="str">
        <f>TEXT(InputData[[#This Row],[DATE]],"mmm")</f>
        <v>Aug</v>
      </c>
      <c r="J539" s="15">
        <f>WEEKNUM(InputData[[#This Row],[DATE]])</f>
        <v>34</v>
      </c>
    </row>
    <row r="540" spans="1:10" x14ac:dyDescent="0.3">
      <c r="A540" s="4">
        <v>44428</v>
      </c>
      <c r="B540" s="5" t="s">
        <v>63</v>
      </c>
      <c r="C540" s="6" t="s">
        <v>20</v>
      </c>
      <c r="D540" s="7">
        <v>76.25</v>
      </c>
      <c r="E540" s="3">
        <v>15</v>
      </c>
      <c r="F540" s="13">
        <f>InputData[[#This Row],[UNIT PRICE ($)]]*InputData[[#This Row],[QUANTITY]]</f>
        <v>1143.75</v>
      </c>
      <c r="G540" s="13" t="str">
        <f>VLOOKUP(InputData[[#This Row],[CUSTOMER NAME]],Country[#All],2,0)</f>
        <v>Saudi Arabia</v>
      </c>
      <c r="H540" s="15" t="str">
        <f>VLOOKUP(InputData[[#This Row],[CUSTOMER NAME]],Country[#All],3,0)</f>
        <v>Export</v>
      </c>
      <c r="I540" s="15" t="str">
        <f>TEXT(InputData[[#This Row],[DATE]],"mmm")</f>
        <v>Aug</v>
      </c>
      <c r="J540" s="15">
        <f>WEEKNUM(InputData[[#This Row],[DATE]])</f>
        <v>34</v>
      </c>
    </row>
    <row r="541" spans="1:10" x14ac:dyDescent="0.3">
      <c r="A541" s="4">
        <v>44428</v>
      </c>
      <c r="B541" s="5" t="s">
        <v>70</v>
      </c>
      <c r="C541" s="6" t="s">
        <v>23</v>
      </c>
      <c r="D541" s="7">
        <v>149.46</v>
      </c>
      <c r="E541" s="3">
        <v>13</v>
      </c>
      <c r="F541" s="13">
        <f>InputData[[#This Row],[UNIT PRICE ($)]]*InputData[[#This Row],[QUANTITY]]</f>
        <v>1942.98</v>
      </c>
      <c r="G541" s="13" t="str">
        <f>VLOOKUP(InputData[[#This Row],[CUSTOMER NAME]],Country[#All],2,0)</f>
        <v>Mexico</v>
      </c>
      <c r="H541" s="15" t="str">
        <f>VLOOKUP(InputData[[#This Row],[CUSTOMER NAME]],Country[#All],3,0)</f>
        <v>Export</v>
      </c>
      <c r="I541" s="15" t="str">
        <f>TEXT(InputData[[#This Row],[DATE]],"mmm")</f>
        <v>Aug</v>
      </c>
      <c r="J541" s="15">
        <f>WEEKNUM(InputData[[#This Row],[DATE]])</f>
        <v>34</v>
      </c>
    </row>
    <row r="542" spans="1:10" x14ac:dyDescent="0.3">
      <c r="A542" s="4">
        <v>44428</v>
      </c>
      <c r="B542" s="5" t="s">
        <v>74</v>
      </c>
      <c r="C542" s="6" t="s">
        <v>18</v>
      </c>
      <c r="D542" s="7">
        <v>49.21</v>
      </c>
      <c r="E542" s="3">
        <v>19</v>
      </c>
      <c r="F542" s="13">
        <f>InputData[[#This Row],[UNIT PRICE ($)]]*InputData[[#This Row],[QUANTITY]]</f>
        <v>934.99</v>
      </c>
      <c r="G542" s="13" t="str">
        <f>VLOOKUP(InputData[[#This Row],[CUSTOMER NAME]],Country[#All],2,0)</f>
        <v>Brazil</v>
      </c>
      <c r="H542" s="15" t="str">
        <f>VLOOKUP(InputData[[#This Row],[CUSTOMER NAME]],Country[#All],3,0)</f>
        <v>Export</v>
      </c>
      <c r="I542" s="15" t="str">
        <f>TEXT(InputData[[#This Row],[DATE]],"mmm")</f>
        <v>Aug</v>
      </c>
      <c r="J542" s="15">
        <f>WEEKNUM(InputData[[#This Row],[DATE]])</f>
        <v>34</v>
      </c>
    </row>
    <row r="543" spans="1:10" x14ac:dyDescent="0.3">
      <c r="A543" s="4">
        <v>44428</v>
      </c>
      <c r="B543" s="5" t="s">
        <v>81</v>
      </c>
      <c r="C543" s="6" t="s">
        <v>31</v>
      </c>
      <c r="D543" s="7">
        <v>104.16</v>
      </c>
      <c r="E543" s="3">
        <v>9</v>
      </c>
      <c r="F543" s="13">
        <f>InputData[[#This Row],[UNIT PRICE ($)]]*InputData[[#This Row],[QUANTITY]]</f>
        <v>937.43999999999994</v>
      </c>
      <c r="G543" s="13" t="str">
        <f>VLOOKUP(InputData[[#This Row],[CUSTOMER NAME]],Country[#All],2,0)</f>
        <v>India</v>
      </c>
      <c r="H543" s="15" t="str">
        <f>VLOOKUP(InputData[[#This Row],[CUSTOMER NAME]],Country[#All],3,0)</f>
        <v>East</v>
      </c>
      <c r="I543" s="15" t="str">
        <f>TEXT(InputData[[#This Row],[DATE]],"mmm")</f>
        <v>Aug</v>
      </c>
      <c r="J543" s="15">
        <f>WEEKNUM(InputData[[#This Row],[DATE]])</f>
        <v>34</v>
      </c>
    </row>
    <row r="544" spans="1:10" x14ac:dyDescent="0.3">
      <c r="A544" s="4">
        <v>44428</v>
      </c>
      <c r="B544" s="5" t="s">
        <v>82</v>
      </c>
      <c r="C544" s="6" t="s">
        <v>28</v>
      </c>
      <c r="D544" s="7">
        <v>41.81</v>
      </c>
      <c r="E544" s="3">
        <v>13</v>
      </c>
      <c r="F544" s="13">
        <f>InputData[[#This Row],[UNIT PRICE ($)]]*InputData[[#This Row],[QUANTITY]]</f>
        <v>543.53</v>
      </c>
      <c r="G544" s="13" t="str">
        <f>VLOOKUP(InputData[[#This Row],[CUSTOMER NAME]],Country[#All],2,0)</f>
        <v>India</v>
      </c>
      <c r="H544" s="15" t="str">
        <f>VLOOKUP(InputData[[#This Row],[CUSTOMER NAME]],Country[#All],3,0)</f>
        <v>Western</v>
      </c>
      <c r="I544" s="15" t="str">
        <f>TEXT(InputData[[#This Row],[DATE]],"mmm")</f>
        <v>Aug</v>
      </c>
      <c r="J544" s="15">
        <f>WEEKNUM(InputData[[#This Row],[DATE]])</f>
        <v>34</v>
      </c>
    </row>
    <row r="545" spans="1:10" x14ac:dyDescent="0.3">
      <c r="A545" s="4">
        <v>44429</v>
      </c>
      <c r="B545" s="5" t="s">
        <v>82</v>
      </c>
      <c r="C545" s="6" t="s">
        <v>16</v>
      </c>
      <c r="D545" s="7">
        <v>16.64</v>
      </c>
      <c r="E545" s="3">
        <v>4</v>
      </c>
      <c r="F545" s="13">
        <f>InputData[[#This Row],[UNIT PRICE ($)]]*InputData[[#This Row],[QUANTITY]]</f>
        <v>66.56</v>
      </c>
      <c r="G545" s="13" t="str">
        <f>VLOOKUP(InputData[[#This Row],[CUSTOMER NAME]],Country[#All],2,0)</f>
        <v>India</v>
      </c>
      <c r="H545" s="15" t="str">
        <f>VLOOKUP(InputData[[#This Row],[CUSTOMER NAME]],Country[#All],3,0)</f>
        <v>Western</v>
      </c>
      <c r="I545" s="15" t="str">
        <f>TEXT(InputData[[#This Row],[DATE]],"mmm")</f>
        <v>Aug</v>
      </c>
      <c r="J545" s="15">
        <f>WEEKNUM(InputData[[#This Row],[DATE]])</f>
        <v>34</v>
      </c>
    </row>
    <row r="546" spans="1:10" x14ac:dyDescent="0.3">
      <c r="A546" s="4">
        <v>44430</v>
      </c>
      <c r="B546" s="5" t="s">
        <v>81</v>
      </c>
      <c r="C546" s="6" t="s">
        <v>5</v>
      </c>
      <c r="D546" s="7">
        <v>155.61000000000001</v>
      </c>
      <c r="E546" s="3">
        <v>19</v>
      </c>
      <c r="F546" s="13">
        <f>InputData[[#This Row],[UNIT PRICE ($)]]*InputData[[#This Row],[QUANTITY]]</f>
        <v>2956.59</v>
      </c>
      <c r="G546" s="13" t="str">
        <f>VLOOKUP(InputData[[#This Row],[CUSTOMER NAME]],Country[#All],2,0)</f>
        <v>India</v>
      </c>
      <c r="H546" s="15" t="str">
        <f>VLOOKUP(InputData[[#This Row],[CUSTOMER NAME]],Country[#All],3,0)</f>
        <v>East</v>
      </c>
      <c r="I546" s="15" t="str">
        <f>TEXT(InputData[[#This Row],[DATE]],"mmm")</f>
        <v>Aug</v>
      </c>
      <c r="J546" s="15">
        <f>WEEKNUM(InputData[[#This Row],[DATE]])</f>
        <v>35</v>
      </c>
    </row>
    <row r="547" spans="1:10" x14ac:dyDescent="0.3">
      <c r="A547" s="4">
        <v>44431</v>
      </c>
      <c r="B547" s="5" t="s">
        <v>65</v>
      </c>
      <c r="C547" s="6" t="s">
        <v>44</v>
      </c>
      <c r="D547" s="7">
        <v>82.08</v>
      </c>
      <c r="E547" s="3">
        <v>11</v>
      </c>
      <c r="F547" s="13">
        <f>InputData[[#This Row],[UNIT PRICE ($)]]*InputData[[#This Row],[QUANTITY]]</f>
        <v>902.88</v>
      </c>
      <c r="G547" s="13" t="str">
        <f>VLOOKUP(InputData[[#This Row],[CUSTOMER NAME]],Country[#All],2,0)</f>
        <v>Pakistan</v>
      </c>
      <c r="H547" s="15" t="str">
        <f>VLOOKUP(InputData[[#This Row],[CUSTOMER NAME]],Country[#All],3,0)</f>
        <v>Export</v>
      </c>
      <c r="I547" s="15" t="str">
        <f>TEXT(InputData[[#This Row],[DATE]],"mmm")</f>
        <v>Aug</v>
      </c>
      <c r="J547" s="15">
        <f>WEEKNUM(InputData[[#This Row],[DATE]])</f>
        <v>35</v>
      </c>
    </row>
    <row r="548" spans="1:10" x14ac:dyDescent="0.3">
      <c r="A548" s="4">
        <v>44431</v>
      </c>
      <c r="B548" s="5" t="s">
        <v>78</v>
      </c>
      <c r="C548" s="6" t="s">
        <v>29</v>
      </c>
      <c r="D548" s="7">
        <v>53.11</v>
      </c>
      <c r="E548" s="3">
        <v>14</v>
      </c>
      <c r="F548" s="13">
        <f>InputData[[#This Row],[UNIT PRICE ($)]]*InputData[[#This Row],[QUANTITY]]</f>
        <v>743.54</v>
      </c>
      <c r="G548" s="13" t="str">
        <f>VLOOKUP(InputData[[#This Row],[CUSTOMER NAME]],Country[#All],2,0)</f>
        <v>India</v>
      </c>
      <c r="H548" s="15" t="str">
        <f>VLOOKUP(InputData[[#This Row],[CUSTOMER NAME]],Country[#All],3,0)</f>
        <v>Central</v>
      </c>
      <c r="I548" s="15" t="str">
        <f>TEXT(InputData[[#This Row],[DATE]],"mmm")</f>
        <v>Aug</v>
      </c>
      <c r="J548" s="15">
        <f>WEEKNUM(InputData[[#This Row],[DATE]])</f>
        <v>35</v>
      </c>
    </row>
    <row r="549" spans="1:10" x14ac:dyDescent="0.3">
      <c r="A549" s="4">
        <v>44432</v>
      </c>
      <c r="B549" s="5" t="s">
        <v>78</v>
      </c>
      <c r="C549" s="6" t="s">
        <v>5</v>
      </c>
      <c r="D549" s="7">
        <v>155.61000000000001</v>
      </c>
      <c r="E549" s="3">
        <v>5</v>
      </c>
      <c r="F549" s="13">
        <f>InputData[[#This Row],[UNIT PRICE ($)]]*InputData[[#This Row],[QUANTITY]]</f>
        <v>778.05000000000007</v>
      </c>
      <c r="G549" s="13" t="str">
        <f>VLOOKUP(InputData[[#This Row],[CUSTOMER NAME]],Country[#All],2,0)</f>
        <v>India</v>
      </c>
      <c r="H549" s="15" t="str">
        <f>VLOOKUP(InputData[[#This Row],[CUSTOMER NAME]],Country[#All],3,0)</f>
        <v>Central</v>
      </c>
      <c r="I549" s="15" t="str">
        <f>TEXT(InputData[[#This Row],[DATE]],"mmm")</f>
        <v>Aug</v>
      </c>
      <c r="J549" s="15">
        <f>WEEKNUM(InputData[[#This Row],[DATE]])</f>
        <v>35</v>
      </c>
    </row>
    <row r="550" spans="1:10" x14ac:dyDescent="0.3">
      <c r="A550" s="4">
        <v>44433</v>
      </c>
      <c r="B550" s="5" t="s">
        <v>85</v>
      </c>
      <c r="C550" s="6" t="s">
        <v>41</v>
      </c>
      <c r="D550" s="7">
        <v>173.88</v>
      </c>
      <c r="E550" s="3">
        <v>38</v>
      </c>
      <c r="F550" s="13">
        <f>InputData[[#This Row],[UNIT PRICE ($)]]*InputData[[#This Row],[QUANTITY]]</f>
        <v>6607.44</v>
      </c>
      <c r="G550" s="13" t="str">
        <f>VLOOKUP(InputData[[#This Row],[CUSTOMER NAME]],Country[#All],2,0)</f>
        <v>India</v>
      </c>
      <c r="H550" s="15" t="str">
        <f>VLOOKUP(InputData[[#This Row],[CUSTOMER NAME]],Country[#All],3,0)</f>
        <v>Northeast</v>
      </c>
      <c r="I550" s="15" t="str">
        <f>TEXT(InputData[[#This Row],[DATE]],"mmm")</f>
        <v>Aug</v>
      </c>
      <c r="J550" s="15">
        <f>WEEKNUM(InputData[[#This Row],[DATE]])</f>
        <v>35</v>
      </c>
    </row>
    <row r="551" spans="1:10" x14ac:dyDescent="0.3">
      <c r="A551" s="4">
        <v>44434</v>
      </c>
      <c r="B551" s="5" t="s">
        <v>109</v>
      </c>
      <c r="C551" s="6" t="s">
        <v>34</v>
      </c>
      <c r="D551" s="7">
        <v>58.3</v>
      </c>
      <c r="E551" s="3">
        <v>21</v>
      </c>
      <c r="F551" s="13">
        <f>InputData[[#This Row],[UNIT PRICE ($)]]*InputData[[#This Row],[QUANTITY]]</f>
        <v>1224.3</v>
      </c>
      <c r="G551" s="13" t="str">
        <f>VLOOKUP(InputData[[#This Row],[CUSTOMER NAME]],Country[#All],2,0)</f>
        <v>Pakistan</v>
      </c>
      <c r="H551" s="15" t="str">
        <f>VLOOKUP(InputData[[#This Row],[CUSTOMER NAME]],Country[#All],3,0)</f>
        <v>Export</v>
      </c>
      <c r="I551" s="15" t="str">
        <f>TEXT(InputData[[#This Row],[DATE]],"mmm")</f>
        <v>Aug</v>
      </c>
      <c r="J551" s="15">
        <f>WEEKNUM(InputData[[#This Row],[DATE]])</f>
        <v>35</v>
      </c>
    </row>
    <row r="552" spans="1:10" x14ac:dyDescent="0.3">
      <c r="A552" s="4">
        <v>44434</v>
      </c>
      <c r="B552" s="5" t="s">
        <v>68</v>
      </c>
      <c r="C552" s="6" t="s">
        <v>39</v>
      </c>
      <c r="D552" s="7">
        <v>42.55</v>
      </c>
      <c r="E552" s="3">
        <v>4</v>
      </c>
      <c r="F552" s="13">
        <f>InputData[[#This Row],[UNIT PRICE ($)]]*InputData[[#This Row],[QUANTITY]]</f>
        <v>170.2</v>
      </c>
      <c r="G552" s="13" t="str">
        <f>VLOOKUP(InputData[[#This Row],[CUSTOMER NAME]],Country[#All],2,0)</f>
        <v>Russia</v>
      </c>
      <c r="H552" s="15" t="str">
        <f>VLOOKUP(InputData[[#This Row],[CUSTOMER NAME]],Country[#All],3,0)</f>
        <v>Export</v>
      </c>
      <c r="I552" s="15" t="str">
        <f>TEXT(InputData[[#This Row],[DATE]],"mmm")</f>
        <v>Aug</v>
      </c>
      <c r="J552" s="15">
        <f>WEEKNUM(InputData[[#This Row],[DATE]])</f>
        <v>35</v>
      </c>
    </row>
    <row r="553" spans="1:10" x14ac:dyDescent="0.3">
      <c r="A553" s="4">
        <v>44434</v>
      </c>
      <c r="B553" s="5" t="s">
        <v>71</v>
      </c>
      <c r="C553" s="6" t="s">
        <v>21</v>
      </c>
      <c r="D553" s="7">
        <v>162.54</v>
      </c>
      <c r="E553" s="3">
        <v>18</v>
      </c>
      <c r="F553" s="13">
        <f>InputData[[#This Row],[UNIT PRICE ($)]]*InputData[[#This Row],[QUANTITY]]</f>
        <v>2925.72</v>
      </c>
      <c r="G553" s="13" t="str">
        <f>VLOOKUP(InputData[[#This Row],[CUSTOMER NAME]],Country[#All],2,0)</f>
        <v>India</v>
      </c>
      <c r="H553" s="15" t="str">
        <f>VLOOKUP(InputData[[#This Row],[CUSTOMER NAME]],Country[#All],3,0)</f>
        <v>Central</v>
      </c>
      <c r="I553" s="15" t="str">
        <f>TEXT(InputData[[#This Row],[DATE]],"mmm")</f>
        <v>Aug</v>
      </c>
      <c r="J553" s="15">
        <f>WEEKNUM(InputData[[#This Row],[DATE]])</f>
        <v>35</v>
      </c>
    </row>
    <row r="554" spans="1:10" x14ac:dyDescent="0.3">
      <c r="A554" s="4">
        <v>44434</v>
      </c>
      <c r="B554" s="5" t="s">
        <v>78</v>
      </c>
      <c r="C554" s="6" t="s">
        <v>37</v>
      </c>
      <c r="D554" s="7">
        <v>85.76</v>
      </c>
      <c r="E554" s="3">
        <v>8</v>
      </c>
      <c r="F554" s="13">
        <f>InputData[[#This Row],[UNIT PRICE ($)]]*InputData[[#This Row],[QUANTITY]]</f>
        <v>686.08</v>
      </c>
      <c r="G554" s="13" t="str">
        <f>VLOOKUP(InputData[[#This Row],[CUSTOMER NAME]],Country[#All],2,0)</f>
        <v>India</v>
      </c>
      <c r="H554" s="15" t="str">
        <f>VLOOKUP(InputData[[#This Row],[CUSTOMER NAME]],Country[#All],3,0)</f>
        <v>Central</v>
      </c>
      <c r="I554" s="15" t="str">
        <f>TEXT(InputData[[#This Row],[DATE]],"mmm")</f>
        <v>Aug</v>
      </c>
      <c r="J554" s="15">
        <f>WEEKNUM(InputData[[#This Row],[DATE]])</f>
        <v>35</v>
      </c>
    </row>
    <row r="555" spans="1:10" x14ac:dyDescent="0.3">
      <c r="A555" s="4">
        <v>44434</v>
      </c>
      <c r="B555" s="5" t="s">
        <v>114</v>
      </c>
      <c r="C555" s="6" t="s">
        <v>19</v>
      </c>
      <c r="D555" s="7">
        <v>210</v>
      </c>
      <c r="E555" s="3">
        <v>13</v>
      </c>
      <c r="F555" s="13">
        <f>InputData[[#This Row],[UNIT PRICE ($)]]*InputData[[#This Row],[QUANTITY]]</f>
        <v>2730</v>
      </c>
      <c r="G555" s="13" t="str">
        <f>VLOOKUP(InputData[[#This Row],[CUSTOMER NAME]],Country[#All],2,0)</f>
        <v>United States of America</v>
      </c>
      <c r="H555" s="15" t="str">
        <f>VLOOKUP(InputData[[#This Row],[CUSTOMER NAME]],Country[#All],3,0)</f>
        <v>Export</v>
      </c>
      <c r="I555" s="15" t="str">
        <f>TEXT(InputData[[#This Row],[DATE]],"mmm")</f>
        <v>Aug</v>
      </c>
      <c r="J555" s="15">
        <f>WEEKNUM(InputData[[#This Row],[DATE]])</f>
        <v>35</v>
      </c>
    </row>
    <row r="556" spans="1:10" x14ac:dyDescent="0.3">
      <c r="A556" s="4">
        <v>44434</v>
      </c>
      <c r="B556" s="5" t="s">
        <v>89</v>
      </c>
      <c r="C556" s="6" t="s">
        <v>9</v>
      </c>
      <c r="D556" s="7">
        <v>7.8599999999999994</v>
      </c>
      <c r="E556" s="3">
        <v>38</v>
      </c>
      <c r="F556" s="13">
        <f>InputData[[#This Row],[UNIT PRICE ($)]]*InputData[[#This Row],[QUANTITY]]</f>
        <v>298.67999999999995</v>
      </c>
      <c r="G556" s="13" t="str">
        <f>VLOOKUP(InputData[[#This Row],[CUSTOMER NAME]],Country[#All],2,0)</f>
        <v>Mexico</v>
      </c>
      <c r="H556" s="15" t="str">
        <f>VLOOKUP(InputData[[#This Row],[CUSTOMER NAME]],Country[#All],3,0)</f>
        <v>Export</v>
      </c>
      <c r="I556" s="15" t="str">
        <f>TEXT(InputData[[#This Row],[DATE]],"mmm")</f>
        <v>Aug</v>
      </c>
      <c r="J556" s="15">
        <f>WEEKNUM(InputData[[#This Row],[DATE]])</f>
        <v>35</v>
      </c>
    </row>
    <row r="557" spans="1:10" x14ac:dyDescent="0.3">
      <c r="A557" s="4">
        <v>44435</v>
      </c>
      <c r="B557" s="5" t="s">
        <v>77</v>
      </c>
      <c r="C557" s="6" t="s">
        <v>39</v>
      </c>
      <c r="D557" s="7">
        <v>42.55</v>
      </c>
      <c r="E557" s="3">
        <v>15</v>
      </c>
      <c r="F557" s="13">
        <f>InputData[[#This Row],[UNIT PRICE ($)]]*InputData[[#This Row],[QUANTITY]]</f>
        <v>638.25</v>
      </c>
      <c r="G557" s="13" t="str">
        <f>VLOOKUP(InputData[[#This Row],[CUSTOMER NAME]],Country[#All],2,0)</f>
        <v>India</v>
      </c>
      <c r="H557" s="15" t="str">
        <f>VLOOKUP(InputData[[#This Row],[CUSTOMER NAME]],Country[#All],3,0)</f>
        <v>Western</v>
      </c>
      <c r="I557" s="15" t="str">
        <f>TEXT(InputData[[#This Row],[DATE]],"mmm")</f>
        <v>Aug</v>
      </c>
      <c r="J557" s="15">
        <f>WEEKNUM(InputData[[#This Row],[DATE]])</f>
        <v>35</v>
      </c>
    </row>
    <row r="558" spans="1:10" x14ac:dyDescent="0.3">
      <c r="A558" s="4">
        <v>44436</v>
      </c>
      <c r="B558" s="5" t="s">
        <v>61</v>
      </c>
      <c r="C558" s="6" t="s">
        <v>10</v>
      </c>
      <c r="D558" s="7">
        <v>164.28</v>
      </c>
      <c r="E558" s="3">
        <v>20</v>
      </c>
      <c r="F558" s="13">
        <f>InputData[[#This Row],[UNIT PRICE ($)]]*InputData[[#This Row],[QUANTITY]]</f>
        <v>3285.6</v>
      </c>
      <c r="G558" s="13" t="str">
        <f>VLOOKUP(InputData[[#This Row],[CUSTOMER NAME]],Country[#All],2,0)</f>
        <v>Bangladesh</v>
      </c>
      <c r="H558" s="15" t="str">
        <f>VLOOKUP(InputData[[#This Row],[CUSTOMER NAME]],Country[#All],3,0)</f>
        <v>Export</v>
      </c>
      <c r="I558" s="15" t="str">
        <f>TEXT(InputData[[#This Row],[DATE]],"mmm")</f>
        <v>Aug</v>
      </c>
      <c r="J558" s="15">
        <f>WEEKNUM(InputData[[#This Row],[DATE]])</f>
        <v>35</v>
      </c>
    </row>
    <row r="559" spans="1:10" x14ac:dyDescent="0.3">
      <c r="A559" s="4">
        <v>44436</v>
      </c>
      <c r="B559" s="5" t="s">
        <v>109</v>
      </c>
      <c r="C559" s="6" t="s">
        <v>5</v>
      </c>
      <c r="D559" s="7">
        <v>155.61000000000001</v>
      </c>
      <c r="E559" s="3">
        <v>9</v>
      </c>
      <c r="F559" s="13">
        <f>InputData[[#This Row],[UNIT PRICE ($)]]*InputData[[#This Row],[QUANTITY]]</f>
        <v>1400.4900000000002</v>
      </c>
      <c r="G559" s="13" t="str">
        <f>VLOOKUP(InputData[[#This Row],[CUSTOMER NAME]],Country[#All],2,0)</f>
        <v>Pakistan</v>
      </c>
      <c r="H559" s="15" t="str">
        <f>VLOOKUP(InputData[[#This Row],[CUSTOMER NAME]],Country[#All],3,0)</f>
        <v>Export</v>
      </c>
      <c r="I559" s="15" t="str">
        <f>TEXT(InputData[[#This Row],[DATE]],"mmm")</f>
        <v>Aug</v>
      </c>
      <c r="J559" s="15">
        <f>WEEKNUM(InputData[[#This Row],[DATE]])</f>
        <v>35</v>
      </c>
    </row>
    <row r="560" spans="1:10" x14ac:dyDescent="0.3">
      <c r="A560" s="4">
        <v>44436</v>
      </c>
      <c r="B560" s="5" t="s">
        <v>68</v>
      </c>
      <c r="C560" s="6" t="s">
        <v>39</v>
      </c>
      <c r="D560" s="7">
        <v>42.55</v>
      </c>
      <c r="E560" s="3">
        <v>5</v>
      </c>
      <c r="F560" s="13">
        <f>InputData[[#This Row],[UNIT PRICE ($)]]*InputData[[#This Row],[QUANTITY]]</f>
        <v>212.75</v>
      </c>
      <c r="G560" s="13" t="str">
        <f>VLOOKUP(InputData[[#This Row],[CUSTOMER NAME]],Country[#All],2,0)</f>
        <v>Russia</v>
      </c>
      <c r="H560" s="15" t="str">
        <f>VLOOKUP(InputData[[#This Row],[CUSTOMER NAME]],Country[#All],3,0)</f>
        <v>Export</v>
      </c>
      <c r="I560" s="15" t="str">
        <f>TEXT(InputData[[#This Row],[DATE]],"mmm")</f>
        <v>Aug</v>
      </c>
      <c r="J560" s="15">
        <f>WEEKNUM(InputData[[#This Row],[DATE]])</f>
        <v>35</v>
      </c>
    </row>
    <row r="561" spans="1:10" x14ac:dyDescent="0.3">
      <c r="A561" s="4">
        <v>44436</v>
      </c>
      <c r="B561" s="5" t="s">
        <v>70</v>
      </c>
      <c r="C561" s="6" t="s">
        <v>43</v>
      </c>
      <c r="D561" s="7">
        <v>83.08</v>
      </c>
      <c r="E561" s="3">
        <v>25</v>
      </c>
      <c r="F561" s="13">
        <f>InputData[[#This Row],[UNIT PRICE ($)]]*InputData[[#This Row],[QUANTITY]]</f>
        <v>2077</v>
      </c>
      <c r="G561" s="13" t="str">
        <f>VLOOKUP(InputData[[#This Row],[CUSTOMER NAME]],Country[#All],2,0)</f>
        <v>Mexico</v>
      </c>
      <c r="H561" s="15" t="str">
        <f>VLOOKUP(InputData[[#This Row],[CUSTOMER NAME]],Country[#All],3,0)</f>
        <v>Export</v>
      </c>
      <c r="I561" s="15" t="str">
        <f>TEXT(InputData[[#This Row],[DATE]],"mmm")</f>
        <v>Aug</v>
      </c>
      <c r="J561" s="15">
        <f>WEEKNUM(InputData[[#This Row],[DATE]])</f>
        <v>35</v>
      </c>
    </row>
    <row r="562" spans="1:10" x14ac:dyDescent="0.3">
      <c r="A562" s="4">
        <v>44436</v>
      </c>
      <c r="B562" s="5" t="s">
        <v>80</v>
      </c>
      <c r="C562" s="6" t="s">
        <v>37</v>
      </c>
      <c r="D562" s="7">
        <v>85.76</v>
      </c>
      <c r="E562" s="3">
        <v>22</v>
      </c>
      <c r="F562" s="13">
        <f>InputData[[#This Row],[UNIT PRICE ($)]]*InputData[[#This Row],[QUANTITY]]</f>
        <v>1886.72</v>
      </c>
      <c r="G562" s="13" t="str">
        <f>VLOOKUP(InputData[[#This Row],[CUSTOMER NAME]],Country[#All],2,0)</f>
        <v>South Africa</v>
      </c>
      <c r="H562" s="15" t="str">
        <f>VLOOKUP(InputData[[#This Row],[CUSTOMER NAME]],Country[#All],3,0)</f>
        <v>Export</v>
      </c>
      <c r="I562" s="15" t="str">
        <f>TEXT(InputData[[#This Row],[DATE]],"mmm")</f>
        <v>Aug</v>
      </c>
      <c r="J562" s="15">
        <f>WEEKNUM(InputData[[#This Row],[DATE]])</f>
        <v>35</v>
      </c>
    </row>
    <row r="563" spans="1:10" x14ac:dyDescent="0.3">
      <c r="A563" s="4">
        <v>44437</v>
      </c>
      <c r="B563" s="5" t="s">
        <v>66</v>
      </c>
      <c r="C563" s="6" t="s">
        <v>34</v>
      </c>
      <c r="D563" s="7">
        <v>58.3</v>
      </c>
      <c r="E563" s="3">
        <v>12</v>
      </c>
      <c r="F563" s="13">
        <f>InputData[[#This Row],[UNIT PRICE ($)]]*InputData[[#This Row],[QUANTITY]]</f>
        <v>699.59999999999991</v>
      </c>
      <c r="G563" s="13" t="str">
        <f>VLOOKUP(InputData[[#This Row],[CUSTOMER NAME]],Country[#All],2,0)</f>
        <v>Indonesia</v>
      </c>
      <c r="H563" s="15" t="str">
        <f>VLOOKUP(InputData[[#This Row],[CUSTOMER NAME]],Country[#All],3,0)</f>
        <v>Export</v>
      </c>
      <c r="I563" s="15" t="str">
        <f>TEXT(InputData[[#This Row],[DATE]],"mmm")</f>
        <v>Aug</v>
      </c>
      <c r="J563" s="15">
        <f>WEEKNUM(InputData[[#This Row],[DATE]])</f>
        <v>36</v>
      </c>
    </row>
    <row r="564" spans="1:10" x14ac:dyDescent="0.3">
      <c r="A564" s="4">
        <v>44438</v>
      </c>
      <c r="B564" s="5" t="s">
        <v>63</v>
      </c>
      <c r="C564" s="6" t="s">
        <v>6</v>
      </c>
      <c r="D564" s="7">
        <v>85.5</v>
      </c>
      <c r="E564" s="3">
        <v>6</v>
      </c>
      <c r="F564" s="13">
        <f>InputData[[#This Row],[UNIT PRICE ($)]]*InputData[[#This Row],[QUANTITY]]</f>
        <v>513</v>
      </c>
      <c r="G564" s="13" t="str">
        <f>VLOOKUP(InputData[[#This Row],[CUSTOMER NAME]],Country[#All],2,0)</f>
        <v>Saudi Arabia</v>
      </c>
      <c r="H564" s="15" t="str">
        <f>VLOOKUP(InputData[[#This Row],[CUSTOMER NAME]],Country[#All],3,0)</f>
        <v>Export</v>
      </c>
      <c r="I564" s="15" t="str">
        <f>TEXT(InputData[[#This Row],[DATE]],"mmm")</f>
        <v>Aug</v>
      </c>
      <c r="J564" s="15">
        <f>WEEKNUM(InputData[[#This Row],[DATE]])</f>
        <v>36</v>
      </c>
    </row>
    <row r="565" spans="1:10" x14ac:dyDescent="0.3">
      <c r="A565" s="4">
        <v>44438</v>
      </c>
      <c r="B565" s="5" t="s">
        <v>76</v>
      </c>
      <c r="C565" s="6" t="s">
        <v>13</v>
      </c>
      <c r="D565" s="7">
        <v>122.08</v>
      </c>
      <c r="E565" s="3">
        <v>13</v>
      </c>
      <c r="F565" s="13">
        <f>InputData[[#This Row],[UNIT PRICE ($)]]*InputData[[#This Row],[QUANTITY]]</f>
        <v>1587.04</v>
      </c>
      <c r="G565" s="13" t="str">
        <f>VLOOKUP(InputData[[#This Row],[CUSTOMER NAME]],Country[#All],2,0)</f>
        <v>Saudi Arabia</v>
      </c>
      <c r="H565" s="15" t="str">
        <f>VLOOKUP(InputData[[#This Row],[CUSTOMER NAME]],Country[#All],3,0)</f>
        <v>Export</v>
      </c>
      <c r="I565" s="15" t="str">
        <f>TEXT(InputData[[#This Row],[DATE]],"mmm")</f>
        <v>Aug</v>
      </c>
      <c r="J565" s="15">
        <f>WEEKNUM(InputData[[#This Row],[DATE]])</f>
        <v>36</v>
      </c>
    </row>
    <row r="566" spans="1:10" x14ac:dyDescent="0.3">
      <c r="A566" s="4">
        <v>44438</v>
      </c>
      <c r="B566" s="5" t="s">
        <v>116</v>
      </c>
      <c r="C566" s="6" t="s">
        <v>25</v>
      </c>
      <c r="D566" s="7">
        <v>8.33</v>
      </c>
      <c r="E566" s="3">
        <v>5</v>
      </c>
      <c r="F566" s="13">
        <f>InputData[[#This Row],[UNIT PRICE ($)]]*InputData[[#This Row],[QUANTITY]]</f>
        <v>41.65</v>
      </c>
      <c r="G566" s="13" t="str">
        <f>VLOOKUP(InputData[[#This Row],[CUSTOMER NAME]],Country[#All],2,0)</f>
        <v>Germany</v>
      </c>
      <c r="H566" s="15" t="str">
        <f>VLOOKUP(InputData[[#This Row],[CUSTOMER NAME]],Country[#All],3,0)</f>
        <v>Export</v>
      </c>
      <c r="I566" s="15" t="str">
        <f>TEXT(InputData[[#This Row],[DATE]],"mmm")</f>
        <v>Aug</v>
      </c>
      <c r="J566" s="15">
        <f>WEEKNUM(InputData[[#This Row],[DATE]])</f>
        <v>36</v>
      </c>
    </row>
    <row r="567" spans="1:10" x14ac:dyDescent="0.3">
      <c r="A567" s="4">
        <v>44438</v>
      </c>
      <c r="B567" s="5" t="s">
        <v>89</v>
      </c>
      <c r="C567" s="6" t="s">
        <v>43</v>
      </c>
      <c r="D567" s="7">
        <v>83.08</v>
      </c>
      <c r="E567" s="3">
        <v>6</v>
      </c>
      <c r="F567" s="13">
        <f>InputData[[#This Row],[UNIT PRICE ($)]]*InputData[[#This Row],[QUANTITY]]</f>
        <v>498.48</v>
      </c>
      <c r="G567" s="13" t="str">
        <f>VLOOKUP(InputData[[#This Row],[CUSTOMER NAME]],Country[#All],2,0)</f>
        <v>Mexico</v>
      </c>
      <c r="H567" s="15" t="str">
        <f>VLOOKUP(InputData[[#This Row],[CUSTOMER NAME]],Country[#All],3,0)</f>
        <v>Export</v>
      </c>
      <c r="I567" s="15" t="str">
        <f>TEXT(InputData[[#This Row],[DATE]],"mmm")</f>
        <v>Aug</v>
      </c>
      <c r="J567" s="15">
        <f>WEEKNUM(InputData[[#This Row],[DATE]])</f>
        <v>36</v>
      </c>
    </row>
    <row r="568" spans="1:10" x14ac:dyDescent="0.3">
      <c r="A568" s="4">
        <v>44439</v>
      </c>
      <c r="B568" s="5" t="s">
        <v>69</v>
      </c>
      <c r="C568" s="6" t="s">
        <v>1</v>
      </c>
      <c r="D568" s="7">
        <v>103.88</v>
      </c>
      <c r="E568" s="3">
        <v>2</v>
      </c>
      <c r="F568" s="13">
        <f>InputData[[#This Row],[UNIT PRICE ($)]]*InputData[[#This Row],[QUANTITY]]</f>
        <v>207.76</v>
      </c>
      <c r="G568" s="13" t="str">
        <f>VLOOKUP(InputData[[#This Row],[CUSTOMER NAME]],Country[#All],2,0)</f>
        <v>India</v>
      </c>
      <c r="H568" s="15" t="str">
        <f>VLOOKUP(InputData[[#This Row],[CUSTOMER NAME]],Country[#All],3,0)</f>
        <v>South</v>
      </c>
      <c r="I568" s="15" t="str">
        <f>TEXT(InputData[[#This Row],[DATE]],"mmm")</f>
        <v>Aug</v>
      </c>
      <c r="J568" s="15">
        <f>WEEKNUM(InputData[[#This Row],[DATE]])</f>
        <v>36</v>
      </c>
    </row>
    <row r="569" spans="1:10" x14ac:dyDescent="0.3">
      <c r="A569" s="4">
        <v>44439</v>
      </c>
      <c r="B569" s="5" t="s">
        <v>69</v>
      </c>
      <c r="C569" s="6" t="s">
        <v>15</v>
      </c>
      <c r="D569" s="7">
        <v>15.719999999999999</v>
      </c>
      <c r="E569" s="3">
        <v>13</v>
      </c>
      <c r="F569" s="13">
        <f>InputData[[#This Row],[UNIT PRICE ($)]]*InputData[[#This Row],[QUANTITY]]</f>
        <v>204.35999999999999</v>
      </c>
      <c r="G569" s="13" t="str">
        <f>VLOOKUP(InputData[[#This Row],[CUSTOMER NAME]],Country[#All],2,0)</f>
        <v>India</v>
      </c>
      <c r="H569" s="15" t="str">
        <f>VLOOKUP(InputData[[#This Row],[CUSTOMER NAME]],Country[#All],3,0)</f>
        <v>South</v>
      </c>
      <c r="I569" s="15" t="str">
        <f>TEXT(InputData[[#This Row],[DATE]],"mmm")</f>
        <v>Aug</v>
      </c>
      <c r="J569" s="15">
        <f>WEEKNUM(InputData[[#This Row],[DATE]])</f>
        <v>36</v>
      </c>
    </row>
    <row r="570" spans="1:10" x14ac:dyDescent="0.3">
      <c r="A570" s="4">
        <v>44439</v>
      </c>
      <c r="B570" s="5" t="s">
        <v>75</v>
      </c>
      <c r="C570" s="6" t="s">
        <v>35</v>
      </c>
      <c r="D570" s="7">
        <v>6.7</v>
      </c>
      <c r="E570" s="3">
        <v>11</v>
      </c>
      <c r="F570" s="13">
        <f>InputData[[#This Row],[UNIT PRICE ($)]]*InputData[[#This Row],[QUANTITY]]</f>
        <v>73.7</v>
      </c>
      <c r="G570" s="13" t="str">
        <f>VLOOKUP(InputData[[#This Row],[CUSTOMER NAME]],Country[#All],2,0)</f>
        <v>Russia</v>
      </c>
      <c r="H570" s="15" t="str">
        <f>VLOOKUP(InputData[[#This Row],[CUSTOMER NAME]],Country[#All],3,0)</f>
        <v>Export</v>
      </c>
      <c r="I570" s="15" t="str">
        <f>TEXT(InputData[[#This Row],[DATE]],"mmm")</f>
        <v>Aug</v>
      </c>
      <c r="J570" s="15">
        <f>WEEKNUM(InputData[[#This Row],[DATE]])</f>
        <v>36</v>
      </c>
    </row>
    <row r="571" spans="1:10" x14ac:dyDescent="0.3">
      <c r="A571" s="4">
        <v>44439</v>
      </c>
      <c r="B571" s="5" t="s">
        <v>85</v>
      </c>
      <c r="C571" s="6" t="s">
        <v>21</v>
      </c>
      <c r="D571" s="7">
        <v>162.54</v>
      </c>
      <c r="E571" s="3">
        <v>6</v>
      </c>
      <c r="F571" s="13">
        <f>InputData[[#This Row],[UNIT PRICE ($)]]*InputData[[#This Row],[QUANTITY]]</f>
        <v>975.24</v>
      </c>
      <c r="G571" s="13" t="str">
        <f>VLOOKUP(InputData[[#This Row],[CUSTOMER NAME]],Country[#All],2,0)</f>
        <v>India</v>
      </c>
      <c r="H571" s="15" t="str">
        <f>VLOOKUP(InputData[[#This Row],[CUSTOMER NAME]],Country[#All],3,0)</f>
        <v>Northeast</v>
      </c>
      <c r="I571" s="15" t="str">
        <f>TEXT(InputData[[#This Row],[DATE]],"mmm")</f>
        <v>Aug</v>
      </c>
      <c r="J571" s="15">
        <f>WEEKNUM(InputData[[#This Row],[DATE]])</f>
        <v>36</v>
      </c>
    </row>
    <row r="572" spans="1:10" x14ac:dyDescent="0.3">
      <c r="A572" s="4">
        <v>44440</v>
      </c>
      <c r="B572" s="5" t="s">
        <v>64</v>
      </c>
      <c r="C572" s="6" t="s">
        <v>3</v>
      </c>
      <c r="D572" s="7">
        <v>80.94</v>
      </c>
      <c r="E572" s="3">
        <v>14</v>
      </c>
      <c r="F572" s="13">
        <f>InputData[[#This Row],[UNIT PRICE ($)]]*InputData[[#This Row],[QUANTITY]]</f>
        <v>1133.1599999999999</v>
      </c>
      <c r="G572" s="13" t="str">
        <f>VLOOKUP(InputData[[#This Row],[CUSTOMER NAME]],Country[#All],2,0)</f>
        <v>India</v>
      </c>
      <c r="H572" s="15" t="str">
        <f>VLOOKUP(InputData[[#This Row],[CUSTOMER NAME]],Country[#All],3,0)</f>
        <v>Northeast</v>
      </c>
      <c r="I572" s="15" t="str">
        <f>TEXT(InputData[[#This Row],[DATE]],"mmm")</f>
        <v>Sep</v>
      </c>
      <c r="J572" s="15">
        <f>WEEKNUM(InputData[[#This Row],[DATE]])</f>
        <v>36</v>
      </c>
    </row>
    <row r="573" spans="1:10" x14ac:dyDescent="0.3">
      <c r="A573" s="4">
        <v>44440</v>
      </c>
      <c r="B573" s="5" t="s">
        <v>76</v>
      </c>
      <c r="C573" s="6" t="s">
        <v>24</v>
      </c>
      <c r="D573" s="7">
        <v>156.96</v>
      </c>
      <c r="E573" s="3">
        <v>1</v>
      </c>
      <c r="F573" s="13">
        <f>InputData[[#This Row],[UNIT PRICE ($)]]*InputData[[#This Row],[QUANTITY]]</f>
        <v>156.96</v>
      </c>
      <c r="G573" s="13" t="str">
        <f>VLOOKUP(InputData[[#This Row],[CUSTOMER NAME]],Country[#All],2,0)</f>
        <v>Saudi Arabia</v>
      </c>
      <c r="H573" s="15" t="str">
        <f>VLOOKUP(InputData[[#This Row],[CUSTOMER NAME]],Country[#All],3,0)</f>
        <v>Export</v>
      </c>
      <c r="I573" s="15" t="str">
        <f>TEXT(InputData[[#This Row],[DATE]],"mmm")</f>
        <v>Sep</v>
      </c>
      <c r="J573" s="15">
        <f>WEEKNUM(InputData[[#This Row],[DATE]])</f>
        <v>36</v>
      </c>
    </row>
    <row r="574" spans="1:10" x14ac:dyDescent="0.3">
      <c r="A574" s="4">
        <v>44440</v>
      </c>
      <c r="B574" s="5" t="s">
        <v>114</v>
      </c>
      <c r="C574" s="6" t="s">
        <v>15</v>
      </c>
      <c r="D574" s="7">
        <v>15.719999999999999</v>
      </c>
      <c r="E574" s="3">
        <v>11</v>
      </c>
      <c r="F574" s="13">
        <f>InputData[[#This Row],[UNIT PRICE ($)]]*InputData[[#This Row],[QUANTITY]]</f>
        <v>172.92</v>
      </c>
      <c r="G574" s="13" t="str">
        <f>VLOOKUP(InputData[[#This Row],[CUSTOMER NAME]],Country[#All],2,0)</f>
        <v>United States of America</v>
      </c>
      <c r="H574" s="15" t="str">
        <f>VLOOKUP(InputData[[#This Row],[CUSTOMER NAME]],Country[#All],3,0)</f>
        <v>Export</v>
      </c>
      <c r="I574" s="15" t="str">
        <f>TEXT(InputData[[#This Row],[DATE]],"mmm")</f>
        <v>Sep</v>
      </c>
      <c r="J574" s="15">
        <f>WEEKNUM(InputData[[#This Row],[DATE]])</f>
        <v>36</v>
      </c>
    </row>
    <row r="575" spans="1:10" x14ac:dyDescent="0.3">
      <c r="A575" s="4">
        <v>44442</v>
      </c>
      <c r="B575" s="5" t="s">
        <v>85</v>
      </c>
      <c r="C575" s="6" t="s">
        <v>41</v>
      </c>
      <c r="D575" s="7">
        <v>173.88</v>
      </c>
      <c r="E575" s="3">
        <v>8</v>
      </c>
      <c r="F575" s="13">
        <f>InputData[[#This Row],[UNIT PRICE ($)]]*InputData[[#This Row],[QUANTITY]]</f>
        <v>1391.04</v>
      </c>
      <c r="G575" s="13" t="str">
        <f>VLOOKUP(InputData[[#This Row],[CUSTOMER NAME]],Country[#All],2,0)</f>
        <v>India</v>
      </c>
      <c r="H575" s="15" t="str">
        <f>VLOOKUP(InputData[[#This Row],[CUSTOMER NAME]],Country[#All],3,0)</f>
        <v>Northeast</v>
      </c>
      <c r="I575" s="15" t="str">
        <f>TEXT(InputData[[#This Row],[DATE]],"mmm")</f>
        <v>Sep</v>
      </c>
      <c r="J575" s="15">
        <f>WEEKNUM(InputData[[#This Row],[DATE]])</f>
        <v>36</v>
      </c>
    </row>
    <row r="576" spans="1:10" x14ac:dyDescent="0.3">
      <c r="A576" s="4">
        <v>44442</v>
      </c>
      <c r="B576" s="5" t="s">
        <v>88</v>
      </c>
      <c r="C576" s="6" t="s">
        <v>16</v>
      </c>
      <c r="D576" s="7">
        <v>16.64</v>
      </c>
      <c r="E576" s="3">
        <v>28</v>
      </c>
      <c r="F576" s="13">
        <f>InputData[[#This Row],[UNIT PRICE ($)]]*InputData[[#This Row],[QUANTITY]]</f>
        <v>465.92</v>
      </c>
      <c r="G576" s="13" t="str">
        <f>VLOOKUP(InputData[[#This Row],[CUSTOMER NAME]],Country[#All],2,0)</f>
        <v>India</v>
      </c>
      <c r="H576" s="15" t="str">
        <f>VLOOKUP(InputData[[#This Row],[CUSTOMER NAME]],Country[#All],3,0)</f>
        <v>South</v>
      </c>
      <c r="I576" s="15" t="str">
        <f>TEXT(InputData[[#This Row],[DATE]],"mmm")</f>
        <v>Sep</v>
      </c>
      <c r="J576" s="15">
        <f>WEEKNUM(InputData[[#This Row],[DATE]])</f>
        <v>36</v>
      </c>
    </row>
    <row r="577" spans="1:10" x14ac:dyDescent="0.3">
      <c r="A577" s="4">
        <v>44443</v>
      </c>
      <c r="B577" s="5" t="s">
        <v>78</v>
      </c>
      <c r="C577" s="6" t="s">
        <v>35</v>
      </c>
      <c r="D577" s="7">
        <v>6.7</v>
      </c>
      <c r="E577" s="3">
        <v>1</v>
      </c>
      <c r="F577" s="13">
        <f>InputData[[#This Row],[UNIT PRICE ($)]]*InputData[[#This Row],[QUANTITY]]</f>
        <v>6.7</v>
      </c>
      <c r="G577" s="13" t="str">
        <f>VLOOKUP(InputData[[#This Row],[CUSTOMER NAME]],Country[#All],2,0)</f>
        <v>India</v>
      </c>
      <c r="H577" s="15" t="str">
        <f>VLOOKUP(InputData[[#This Row],[CUSTOMER NAME]],Country[#All],3,0)</f>
        <v>Central</v>
      </c>
      <c r="I577" s="15" t="str">
        <f>TEXT(InputData[[#This Row],[DATE]],"mmm")</f>
        <v>Sep</v>
      </c>
      <c r="J577" s="15">
        <f>WEEKNUM(InputData[[#This Row],[DATE]])</f>
        <v>36</v>
      </c>
    </row>
    <row r="578" spans="1:10" x14ac:dyDescent="0.3">
      <c r="A578" s="4">
        <v>44443</v>
      </c>
      <c r="B578" s="5" t="s">
        <v>81</v>
      </c>
      <c r="C578" s="6" t="s">
        <v>23</v>
      </c>
      <c r="D578" s="7">
        <v>149.46</v>
      </c>
      <c r="E578" s="3">
        <v>15</v>
      </c>
      <c r="F578" s="13">
        <f>InputData[[#This Row],[UNIT PRICE ($)]]*InputData[[#This Row],[QUANTITY]]</f>
        <v>2241.9</v>
      </c>
      <c r="G578" s="13" t="str">
        <f>VLOOKUP(InputData[[#This Row],[CUSTOMER NAME]],Country[#All],2,0)</f>
        <v>India</v>
      </c>
      <c r="H578" s="15" t="str">
        <f>VLOOKUP(InputData[[#This Row],[CUSTOMER NAME]],Country[#All],3,0)</f>
        <v>East</v>
      </c>
      <c r="I578" s="15" t="str">
        <f>TEXT(InputData[[#This Row],[DATE]],"mmm")</f>
        <v>Sep</v>
      </c>
      <c r="J578" s="15">
        <f>WEEKNUM(InputData[[#This Row],[DATE]])</f>
        <v>36</v>
      </c>
    </row>
    <row r="579" spans="1:10" x14ac:dyDescent="0.3">
      <c r="A579" s="4">
        <v>44443</v>
      </c>
      <c r="B579" s="5" t="s">
        <v>84</v>
      </c>
      <c r="C579" s="6" t="s">
        <v>28</v>
      </c>
      <c r="D579" s="7">
        <v>41.81</v>
      </c>
      <c r="E579" s="3">
        <v>7</v>
      </c>
      <c r="F579" s="13">
        <f>InputData[[#This Row],[UNIT PRICE ($)]]*InputData[[#This Row],[QUANTITY]]</f>
        <v>292.67</v>
      </c>
      <c r="G579" s="13" t="str">
        <f>VLOOKUP(InputData[[#This Row],[CUSTOMER NAME]],Country[#All],2,0)</f>
        <v>Ethiopia</v>
      </c>
      <c r="H579" s="15" t="str">
        <f>VLOOKUP(InputData[[#This Row],[CUSTOMER NAME]],Country[#All],3,0)</f>
        <v>Export</v>
      </c>
      <c r="I579" s="15" t="str">
        <f>TEXT(InputData[[#This Row],[DATE]],"mmm")</f>
        <v>Sep</v>
      </c>
      <c r="J579" s="15">
        <f>WEEKNUM(InputData[[#This Row],[DATE]])</f>
        <v>36</v>
      </c>
    </row>
    <row r="580" spans="1:10" x14ac:dyDescent="0.3">
      <c r="A580" s="4">
        <v>44443</v>
      </c>
      <c r="B580" s="5" t="s">
        <v>84</v>
      </c>
      <c r="C580" s="6" t="s">
        <v>1</v>
      </c>
      <c r="D580" s="7">
        <v>103.88</v>
      </c>
      <c r="E580" s="3">
        <v>34</v>
      </c>
      <c r="F580" s="13">
        <f>InputData[[#This Row],[UNIT PRICE ($)]]*InputData[[#This Row],[QUANTITY]]</f>
        <v>3531.92</v>
      </c>
      <c r="G580" s="13" t="str">
        <f>VLOOKUP(InputData[[#This Row],[CUSTOMER NAME]],Country[#All],2,0)</f>
        <v>Ethiopia</v>
      </c>
      <c r="H580" s="15" t="str">
        <f>VLOOKUP(InputData[[#This Row],[CUSTOMER NAME]],Country[#All],3,0)</f>
        <v>Export</v>
      </c>
      <c r="I580" s="15" t="str">
        <f>TEXT(InputData[[#This Row],[DATE]],"mmm")</f>
        <v>Sep</v>
      </c>
      <c r="J580" s="15">
        <f>WEEKNUM(InputData[[#This Row],[DATE]])</f>
        <v>36</v>
      </c>
    </row>
    <row r="581" spans="1:10" x14ac:dyDescent="0.3">
      <c r="A581" s="4">
        <v>44443</v>
      </c>
      <c r="B581" s="5" t="s">
        <v>84</v>
      </c>
      <c r="C581" s="6" t="s">
        <v>2</v>
      </c>
      <c r="D581" s="7">
        <v>142.80000000000001</v>
      </c>
      <c r="E581" s="3">
        <v>1</v>
      </c>
      <c r="F581" s="13">
        <f>InputData[[#This Row],[UNIT PRICE ($)]]*InputData[[#This Row],[QUANTITY]]</f>
        <v>142.80000000000001</v>
      </c>
      <c r="G581" s="13" t="str">
        <f>VLOOKUP(InputData[[#This Row],[CUSTOMER NAME]],Country[#All],2,0)</f>
        <v>Ethiopia</v>
      </c>
      <c r="H581" s="15" t="str">
        <f>VLOOKUP(InputData[[#This Row],[CUSTOMER NAME]],Country[#All],3,0)</f>
        <v>Export</v>
      </c>
      <c r="I581" s="15" t="str">
        <f>TEXT(InputData[[#This Row],[DATE]],"mmm")</f>
        <v>Sep</v>
      </c>
      <c r="J581" s="15">
        <f>WEEKNUM(InputData[[#This Row],[DATE]])</f>
        <v>36</v>
      </c>
    </row>
    <row r="582" spans="1:10" x14ac:dyDescent="0.3">
      <c r="A582" s="4">
        <v>44444</v>
      </c>
      <c r="B582" s="5" t="s">
        <v>64</v>
      </c>
      <c r="C582" s="6" t="s">
        <v>32</v>
      </c>
      <c r="D582" s="7">
        <v>117.48</v>
      </c>
      <c r="E582" s="3">
        <v>1</v>
      </c>
      <c r="F582" s="13">
        <f>InputData[[#This Row],[UNIT PRICE ($)]]*InputData[[#This Row],[QUANTITY]]</f>
        <v>117.48</v>
      </c>
      <c r="G582" s="13" t="str">
        <f>VLOOKUP(InputData[[#This Row],[CUSTOMER NAME]],Country[#All],2,0)</f>
        <v>India</v>
      </c>
      <c r="H582" s="15" t="str">
        <f>VLOOKUP(InputData[[#This Row],[CUSTOMER NAME]],Country[#All],3,0)</f>
        <v>Northeast</v>
      </c>
      <c r="I582" s="15" t="str">
        <f>TEXT(InputData[[#This Row],[DATE]],"mmm")</f>
        <v>Sep</v>
      </c>
      <c r="J582" s="15">
        <f>WEEKNUM(InputData[[#This Row],[DATE]])</f>
        <v>37</v>
      </c>
    </row>
    <row r="583" spans="1:10" x14ac:dyDescent="0.3">
      <c r="A583" s="4">
        <v>44444</v>
      </c>
      <c r="B583" s="5" t="s">
        <v>117</v>
      </c>
      <c r="C583" s="6" t="s">
        <v>7</v>
      </c>
      <c r="D583" s="7">
        <v>47.730000000000004</v>
      </c>
      <c r="E583" s="3">
        <v>35</v>
      </c>
      <c r="F583" s="13">
        <f>InputData[[#This Row],[UNIT PRICE ($)]]*InputData[[#This Row],[QUANTITY]]</f>
        <v>1670.5500000000002</v>
      </c>
      <c r="G583" s="13" t="str">
        <f>VLOOKUP(InputData[[#This Row],[CUSTOMER NAME]],Country[#All],2,0)</f>
        <v>United States of America</v>
      </c>
      <c r="H583" s="15" t="str">
        <f>VLOOKUP(InputData[[#This Row],[CUSTOMER NAME]],Country[#All],3,0)</f>
        <v>Export</v>
      </c>
      <c r="I583" s="15" t="str">
        <f>TEXT(InputData[[#This Row],[DATE]],"mmm")</f>
        <v>Sep</v>
      </c>
      <c r="J583" s="15">
        <f>WEEKNUM(InputData[[#This Row],[DATE]])</f>
        <v>37</v>
      </c>
    </row>
    <row r="584" spans="1:10" x14ac:dyDescent="0.3">
      <c r="A584" s="4">
        <v>44445</v>
      </c>
      <c r="B584" s="5" t="s">
        <v>74</v>
      </c>
      <c r="C584" s="6" t="s">
        <v>31</v>
      </c>
      <c r="D584" s="7">
        <v>104.16</v>
      </c>
      <c r="E584" s="3">
        <v>20</v>
      </c>
      <c r="F584" s="13">
        <f>InputData[[#This Row],[UNIT PRICE ($)]]*InputData[[#This Row],[QUANTITY]]</f>
        <v>2083.1999999999998</v>
      </c>
      <c r="G584" s="13" t="str">
        <f>VLOOKUP(InputData[[#This Row],[CUSTOMER NAME]],Country[#All],2,0)</f>
        <v>Brazil</v>
      </c>
      <c r="H584" s="15" t="str">
        <f>VLOOKUP(InputData[[#This Row],[CUSTOMER NAME]],Country[#All],3,0)</f>
        <v>Export</v>
      </c>
      <c r="I584" s="15" t="str">
        <f>TEXT(InputData[[#This Row],[DATE]],"mmm")</f>
        <v>Sep</v>
      </c>
      <c r="J584" s="15">
        <f>WEEKNUM(InputData[[#This Row],[DATE]])</f>
        <v>37</v>
      </c>
    </row>
    <row r="585" spans="1:10" x14ac:dyDescent="0.3">
      <c r="A585" s="4">
        <v>44445</v>
      </c>
      <c r="B585" s="5" t="s">
        <v>77</v>
      </c>
      <c r="C585" s="6" t="s">
        <v>5</v>
      </c>
      <c r="D585" s="7">
        <v>155.61000000000001</v>
      </c>
      <c r="E585" s="3">
        <v>12</v>
      </c>
      <c r="F585" s="13">
        <f>InputData[[#This Row],[UNIT PRICE ($)]]*InputData[[#This Row],[QUANTITY]]</f>
        <v>1867.3200000000002</v>
      </c>
      <c r="G585" s="13" t="str">
        <f>VLOOKUP(InputData[[#This Row],[CUSTOMER NAME]],Country[#All],2,0)</f>
        <v>India</v>
      </c>
      <c r="H585" s="15" t="str">
        <f>VLOOKUP(InputData[[#This Row],[CUSTOMER NAME]],Country[#All],3,0)</f>
        <v>Western</v>
      </c>
      <c r="I585" s="15" t="str">
        <f>TEXT(InputData[[#This Row],[DATE]],"mmm")</f>
        <v>Sep</v>
      </c>
      <c r="J585" s="15">
        <f>WEEKNUM(InputData[[#This Row],[DATE]])</f>
        <v>37</v>
      </c>
    </row>
    <row r="586" spans="1:10" x14ac:dyDescent="0.3">
      <c r="A586" s="4">
        <v>44446</v>
      </c>
      <c r="B586" s="5" t="s">
        <v>60</v>
      </c>
      <c r="C586" s="6" t="s">
        <v>19</v>
      </c>
      <c r="D586" s="7">
        <v>210</v>
      </c>
      <c r="E586" s="3">
        <v>5</v>
      </c>
      <c r="F586" s="13">
        <f>InputData[[#This Row],[UNIT PRICE ($)]]*InputData[[#This Row],[QUANTITY]]</f>
        <v>1050</v>
      </c>
      <c r="G586" s="13" t="str">
        <f>VLOOKUP(InputData[[#This Row],[CUSTOMER NAME]],Country[#All],2,0)</f>
        <v>Nigeria</v>
      </c>
      <c r="H586" s="15" t="str">
        <f>VLOOKUP(InputData[[#This Row],[CUSTOMER NAME]],Country[#All],3,0)</f>
        <v>Export</v>
      </c>
      <c r="I586" s="15" t="str">
        <f>TEXT(InputData[[#This Row],[DATE]],"mmm")</f>
        <v>Sep</v>
      </c>
      <c r="J586" s="15">
        <f>WEEKNUM(InputData[[#This Row],[DATE]])</f>
        <v>37</v>
      </c>
    </row>
    <row r="587" spans="1:10" x14ac:dyDescent="0.3">
      <c r="A587" s="4">
        <v>44447</v>
      </c>
      <c r="B587" s="5" t="s">
        <v>81</v>
      </c>
      <c r="C587" s="6" t="s">
        <v>12</v>
      </c>
      <c r="D587" s="7">
        <v>94.17</v>
      </c>
      <c r="E587" s="3">
        <v>23</v>
      </c>
      <c r="F587" s="13">
        <f>InputData[[#This Row],[UNIT PRICE ($)]]*InputData[[#This Row],[QUANTITY]]</f>
        <v>2165.91</v>
      </c>
      <c r="G587" s="13" t="str">
        <f>VLOOKUP(InputData[[#This Row],[CUSTOMER NAME]],Country[#All],2,0)</f>
        <v>India</v>
      </c>
      <c r="H587" s="15" t="str">
        <f>VLOOKUP(InputData[[#This Row],[CUSTOMER NAME]],Country[#All],3,0)</f>
        <v>East</v>
      </c>
      <c r="I587" s="15" t="str">
        <f>TEXT(InputData[[#This Row],[DATE]],"mmm")</f>
        <v>Sep</v>
      </c>
      <c r="J587" s="15">
        <f>WEEKNUM(InputData[[#This Row],[DATE]])</f>
        <v>37</v>
      </c>
    </row>
    <row r="588" spans="1:10" x14ac:dyDescent="0.3">
      <c r="A588" s="4">
        <v>44448</v>
      </c>
      <c r="B588" s="5" t="s">
        <v>78</v>
      </c>
      <c r="C588" s="6" t="s">
        <v>3</v>
      </c>
      <c r="D588" s="7">
        <v>80.94</v>
      </c>
      <c r="E588" s="3">
        <v>3</v>
      </c>
      <c r="F588" s="13">
        <f>InputData[[#This Row],[UNIT PRICE ($)]]*InputData[[#This Row],[QUANTITY]]</f>
        <v>242.82</v>
      </c>
      <c r="G588" s="13" t="str">
        <f>VLOOKUP(InputData[[#This Row],[CUSTOMER NAME]],Country[#All],2,0)</f>
        <v>India</v>
      </c>
      <c r="H588" s="15" t="str">
        <f>VLOOKUP(InputData[[#This Row],[CUSTOMER NAME]],Country[#All],3,0)</f>
        <v>Central</v>
      </c>
      <c r="I588" s="15" t="str">
        <f>TEXT(InputData[[#This Row],[DATE]],"mmm")</f>
        <v>Sep</v>
      </c>
      <c r="J588" s="15">
        <f>WEEKNUM(InputData[[#This Row],[DATE]])</f>
        <v>37</v>
      </c>
    </row>
    <row r="589" spans="1:10" x14ac:dyDescent="0.3">
      <c r="A589" s="4">
        <v>44448</v>
      </c>
      <c r="B589" s="5" t="s">
        <v>79</v>
      </c>
      <c r="C589" s="6" t="s">
        <v>41</v>
      </c>
      <c r="D589" s="7">
        <v>173.88</v>
      </c>
      <c r="E589" s="3">
        <v>9</v>
      </c>
      <c r="F589" s="13">
        <f>InputData[[#This Row],[UNIT PRICE ($)]]*InputData[[#This Row],[QUANTITY]]</f>
        <v>1564.92</v>
      </c>
      <c r="G589" s="13" t="str">
        <f>VLOOKUP(InputData[[#This Row],[CUSTOMER NAME]],Country[#All],2,0)</f>
        <v>United Kingdom</v>
      </c>
      <c r="H589" s="15" t="str">
        <f>VLOOKUP(InputData[[#This Row],[CUSTOMER NAME]],Country[#All],3,0)</f>
        <v>Export</v>
      </c>
      <c r="I589" s="15" t="str">
        <f>TEXT(InputData[[#This Row],[DATE]],"mmm")</f>
        <v>Sep</v>
      </c>
      <c r="J589" s="15">
        <f>WEEKNUM(InputData[[#This Row],[DATE]])</f>
        <v>37</v>
      </c>
    </row>
    <row r="590" spans="1:10" x14ac:dyDescent="0.3">
      <c r="A590" s="4">
        <v>44448</v>
      </c>
      <c r="B590" s="5" t="s">
        <v>85</v>
      </c>
      <c r="C590" s="6" t="s">
        <v>44</v>
      </c>
      <c r="D590" s="7">
        <v>82.08</v>
      </c>
      <c r="E590" s="3">
        <v>4</v>
      </c>
      <c r="F590" s="13">
        <f>InputData[[#This Row],[UNIT PRICE ($)]]*InputData[[#This Row],[QUANTITY]]</f>
        <v>328.32</v>
      </c>
      <c r="G590" s="13" t="str">
        <f>VLOOKUP(InputData[[#This Row],[CUSTOMER NAME]],Country[#All],2,0)</f>
        <v>India</v>
      </c>
      <c r="H590" s="15" t="str">
        <f>VLOOKUP(InputData[[#This Row],[CUSTOMER NAME]],Country[#All],3,0)</f>
        <v>Northeast</v>
      </c>
      <c r="I590" s="15" t="str">
        <f>TEXT(InputData[[#This Row],[DATE]],"mmm")</f>
        <v>Sep</v>
      </c>
      <c r="J590" s="15">
        <f>WEEKNUM(InputData[[#This Row],[DATE]])</f>
        <v>37</v>
      </c>
    </row>
    <row r="591" spans="1:10" x14ac:dyDescent="0.3">
      <c r="A591" s="4">
        <v>44448</v>
      </c>
      <c r="B591" s="5" t="s">
        <v>88</v>
      </c>
      <c r="C591" s="6" t="s">
        <v>11</v>
      </c>
      <c r="D591" s="7">
        <v>48.4</v>
      </c>
      <c r="E591" s="3">
        <v>26</v>
      </c>
      <c r="F591" s="13">
        <f>InputData[[#This Row],[UNIT PRICE ($)]]*InputData[[#This Row],[QUANTITY]]</f>
        <v>1258.3999999999999</v>
      </c>
      <c r="G591" s="13" t="str">
        <f>VLOOKUP(InputData[[#This Row],[CUSTOMER NAME]],Country[#All],2,0)</f>
        <v>India</v>
      </c>
      <c r="H591" s="15" t="str">
        <f>VLOOKUP(InputData[[#This Row],[CUSTOMER NAME]],Country[#All],3,0)</f>
        <v>South</v>
      </c>
      <c r="I591" s="15" t="str">
        <f>TEXT(InputData[[#This Row],[DATE]],"mmm")</f>
        <v>Sep</v>
      </c>
      <c r="J591" s="15">
        <f>WEEKNUM(InputData[[#This Row],[DATE]])</f>
        <v>37</v>
      </c>
    </row>
    <row r="592" spans="1:10" x14ac:dyDescent="0.3">
      <c r="A592" s="4">
        <v>44449</v>
      </c>
      <c r="B592" s="5" t="s">
        <v>65</v>
      </c>
      <c r="C592" s="6" t="s">
        <v>38</v>
      </c>
      <c r="D592" s="7">
        <v>79.92</v>
      </c>
      <c r="E592" s="3">
        <v>4</v>
      </c>
      <c r="F592" s="13">
        <f>InputData[[#This Row],[UNIT PRICE ($)]]*InputData[[#This Row],[QUANTITY]]</f>
        <v>319.68</v>
      </c>
      <c r="G592" s="13" t="str">
        <f>VLOOKUP(InputData[[#This Row],[CUSTOMER NAME]],Country[#All],2,0)</f>
        <v>Pakistan</v>
      </c>
      <c r="H592" s="15" t="str">
        <f>VLOOKUP(InputData[[#This Row],[CUSTOMER NAME]],Country[#All],3,0)</f>
        <v>Export</v>
      </c>
      <c r="I592" s="15" t="str">
        <f>TEXT(InputData[[#This Row],[DATE]],"mmm")</f>
        <v>Sep</v>
      </c>
      <c r="J592" s="15">
        <f>WEEKNUM(InputData[[#This Row],[DATE]])</f>
        <v>37</v>
      </c>
    </row>
    <row r="593" spans="1:10" x14ac:dyDescent="0.3">
      <c r="A593" s="4">
        <v>44449</v>
      </c>
      <c r="B593" s="5" t="s">
        <v>80</v>
      </c>
      <c r="C593" s="6" t="s">
        <v>1</v>
      </c>
      <c r="D593" s="7">
        <v>103.88</v>
      </c>
      <c r="E593" s="3">
        <v>9</v>
      </c>
      <c r="F593" s="13">
        <f>InputData[[#This Row],[UNIT PRICE ($)]]*InputData[[#This Row],[QUANTITY]]</f>
        <v>934.92</v>
      </c>
      <c r="G593" s="13" t="str">
        <f>VLOOKUP(InputData[[#This Row],[CUSTOMER NAME]],Country[#All],2,0)</f>
        <v>South Africa</v>
      </c>
      <c r="H593" s="15" t="str">
        <f>VLOOKUP(InputData[[#This Row],[CUSTOMER NAME]],Country[#All],3,0)</f>
        <v>Export</v>
      </c>
      <c r="I593" s="15" t="str">
        <f>TEXT(InputData[[#This Row],[DATE]],"mmm")</f>
        <v>Sep</v>
      </c>
      <c r="J593" s="15">
        <f>WEEKNUM(InputData[[#This Row],[DATE]])</f>
        <v>37</v>
      </c>
    </row>
    <row r="594" spans="1:10" x14ac:dyDescent="0.3">
      <c r="A594" s="4">
        <v>44449</v>
      </c>
      <c r="B594" s="5" t="s">
        <v>82</v>
      </c>
      <c r="C594" s="6" t="s">
        <v>30</v>
      </c>
      <c r="D594" s="7">
        <v>201.28</v>
      </c>
      <c r="E594" s="3">
        <v>6</v>
      </c>
      <c r="F594" s="13">
        <f>InputData[[#This Row],[UNIT PRICE ($)]]*InputData[[#This Row],[QUANTITY]]</f>
        <v>1207.68</v>
      </c>
      <c r="G594" s="13" t="str">
        <f>VLOOKUP(InputData[[#This Row],[CUSTOMER NAME]],Country[#All],2,0)</f>
        <v>India</v>
      </c>
      <c r="H594" s="15" t="str">
        <f>VLOOKUP(InputData[[#This Row],[CUSTOMER NAME]],Country[#All],3,0)</f>
        <v>Western</v>
      </c>
      <c r="I594" s="15" t="str">
        <f>TEXT(InputData[[#This Row],[DATE]],"mmm")</f>
        <v>Sep</v>
      </c>
      <c r="J594" s="15">
        <f>WEEKNUM(InputData[[#This Row],[DATE]])</f>
        <v>37</v>
      </c>
    </row>
    <row r="595" spans="1:10" x14ac:dyDescent="0.3">
      <c r="A595" s="4">
        <v>44449</v>
      </c>
      <c r="B595" s="5" t="s">
        <v>82</v>
      </c>
      <c r="C595" s="6" t="s">
        <v>26</v>
      </c>
      <c r="D595" s="7">
        <v>24.66</v>
      </c>
      <c r="E595" s="3">
        <v>2</v>
      </c>
      <c r="F595" s="13">
        <f>InputData[[#This Row],[UNIT PRICE ($)]]*InputData[[#This Row],[QUANTITY]]</f>
        <v>49.32</v>
      </c>
      <c r="G595" s="13" t="str">
        <f>VLOOKUP(InputData[[#This Row],[CUSTOMER NAME]],Country[#All],2,0)</f>
        <v>India</v>
      </c>
      <c r="H595" s="15" t="str">
        <f>VLOOKUP(InputData[[#This Row],[CUSTOMER NAME]],Country[#All],3,0)</f>
        <v>Western</v>
      </c>
      <c r="I595" s="15" t="str">
        <f>TEXT(InputData[[#This Row],[DATE]],"mmm")</f>
        <v>Sep</v>
      </c>
      <c r="J595" s="15">
        <f>WEEKNUM(InputData[[#This Row],[DATE]])</f>
        <v>37</v>
      </c>
    </row>
    <row r="596" spans="1:10" x14ac:dyDescent="0.3">
      <c r="A596" s="4">
        <v>44449</v>
      </c>
      <c r="B596" s="5" t="s">
        <v>117</v>
      </c>
      <c r="C596" s="6" t="s">
        <v>35</v>
      </c>
      <c r="D596" s="7">
        <v>6.7</v>
      </c>
      <c r="E596" s="3">
        <v>15</v>
      </c>
      <c r="F596" s="13">
        <f>InputData[[#This Row],[UNIT PRICE ($)]]*InputData[[#This Row],[QUANTITY]]</f>
        <v>100.5</v>
      </c>
      <c r="G596" s="13" t="str">
        <f>VLOOKUP(InputData[[#This Row],[CUSTOMER NAME]],Country[#All],2,0)</f>
        <v>United States of America</v>
      </c>
      <c r="H596" s="15" t="str">
        <f>VLOOKUP(InputData[[#This Row],[CUSTOMER NAME]],Country[#All],3,0)</f>
        <v>Export</v>
      </c>
      <c r="I596" s="15" t="str">
        <f>TEXT(InputData[[#This Row],[DATE]],"mmm")</f>
        <v>Sep</v>
      </c>
      <c r="J596" s="15">
        <f>WEEKNUM(InputData[[#This Row],[DATE]])</f>
        <v>37</v>
      </c>
    </row>
    <row r="597" spans="1:10" x14ac:dyDescent="0.3">
      <c r="A597" s="4">
        <v>44450</v>
      </c>
      <c r="B597" s="5" t="s">
        <v>69</v>
      </c>
      <c r="C597" s="6" t="s">
        <v>1</v>
      </c>
      <c r="D597" s="7">
        <v>103.88</v>
      </c>
      <c r="E597" s="3">
        <v>6</v>
      </c>
      <c r="F597" s="13">
        <f>InputData[[#This Row],[UNIT PRICE ($)]]*InputData[[#This Row],[QUANTITY]]</f>
        <v>623.28</v>
      </c>
      <c r="G597" s="13" t="str">
        <f>VLOOKUP(InputData[[#This Row],[CUSTOMER NAME]],Country[#All],2,0)</f>
        <v>India</v>
      </c>
      <c r="H597" s="15" t="str">
        <f>VLOOKUP(InputData[[#This Row],[CUSTOMER NAME]],Country[#All],3,0)</f>
        <v>South</v>
      </c>
      <c r="I597" s="15" t="str">
        <f>TEXT(InputData[[#This Row],[DATE]],"mmm")</f>
        <v>Sep</v>
      </c>
      <c r="J597" s="15">
        <f>WEEKNUM(InputData[[#This Row],[DATE]])</f>
        <v>37</v>
      </c>
    </row>
    <row r="598" spans="1:10" x14ac:dyDescent="0.3">
      <c r="A598" s="4">
        <v>44452</v>
      </c>
      <c r="B598" s="5" t="s">
        <v>116</v>
      </c>
      <c r="C598" s="6" t="s">
        <v>41</v>
      </c>
      <c r="D598" s="7">
        <v>173.88</v>
      </c>
      <c r="E598" s="3">
        <v>7</v>
      </c>
      <c r="F598" s="13">
        <f>InputData[[#This Row],[UNIT PRICE ($)]]*InputData[[#This Row],[QUANTITY]]</f>
        <v>1217.1599999999999</v>
      </c>
      <c r="G598" s="13" t="str">
        <f>VLOOKUP(InputData[[#This Row],[CUSTOMER NAME]],Country[#All],2,0)</f>
        <v>Germany</v>
      </c>
      <c r="H598" s="15" t="str">
        <f>VLOOKUP(InputData[[#This Row],[CUSTOMER NAME]],Country[#All],3,0)</f>
        <v>Export</v>
      </c>
      <c r="I598" s="15" t="str">
        <f>TEXT(InputData[[#This Row],[DATE]],"mmm")</f>
        <v>Sep</v>
      </c>
      <c r="J598" s="15">
        <f>WEEKNUM(InputData[[#This Row],[DATE]])</f>
        <v>38</v>
      </c>
    </row>
    <row r="599" spans="1:10" x14ac:dyDescent="0.3">
      <c r="A599" s="4">
        <v>44453</v>
      </c>
      <c r="B599" s="5" t="s">
        <v>69</v>
      </c>
      <c r="C599" s="6" t="s">
        <v>29</v>
      </c>
      <c r="D599" s="7">
        <v>53.11</v>
      </c>
      <c r="E599" s="3">
        <v>3</v>
      </c>
      <c r="F599" s="13">
        <f>InputData[[#This Row],[UNIT PRICE ($)]]*InputData[[#This Row],[QUANTITY]]</f>
        <v>159.32999999999998</v>
      </c>
      <c r="G599" s="13" t="str">
        <f>VLOOKUP(InputData[[#This Row],[CUSTOMER NAME]],Country[#All],2,0)</f>
        <v>India</v>
      </c>
      <c r="H599" s="15" t="str">
        <f>VLOOKUP(InputData[[#This Row],[CUSTOMER NAME]],Country[#All],3,0)</f>
        <v>South</v>
      </c>
      <c r="I599" s="15" t="str">
        <f>TEXT(InputData[[#This Row],[DATE]],"mmm")</f>
        <v>Sep</v>
      </c>
      <c r="J599" s="15">
        <f>WEEKNUM(InputData[[#This Row],[DATE]])</f>
        <v>38</v>
      </c>
    </row>
    <row r="600" spans="1:10" x14ac:dyDescent="0.3">
      <c r="A600" s="4">
        <v>44453</v>
      </c>
      <c r="B600" s="5" t="s">
        <v>81</v>
      </c>
      <c r="C600" s="6" t="s">
        <v>26</v>
      </c>
      <c r="D600" s="7">
        <v>24.66</v>
      </c>
      <c r="E600" s="3">
        <v>34</v>
      </c>
      <c r="F600" s="13">
        <f>InputData[[#This Row],[UNIT PRICE ($)]]*InputData[[#This Row],[QUANTITY]]</f>
        <v>838.44</v>
      </c>
      <c r="G600" s="13" t="str">
        <f>VLOOKUP(InputData[[#This Row],[CUSTOMER NAME]],Country[#All],2,0)</f>
        <v>India</v>
      </c>
      <c r="H600" s="15" t="str">
        <f>VLOOKUP(InputData[[#This Row],[CUSTOMER NAME]],Country[#All],3,0)</f>
        <v>East</v>
      </c>
      <c r="I600" s="15" t="str">
        <f>TEXT(InputData[[#This Row],[DATE]],"mmm")</f>
        <v>Sep</v>
      </c>
      <c r="J600" s="15">
        <f>WEEKNUM(InputData[[#This Row],[DATE]])</f>
        <v>38</v>
      </c>
    </row>
    <row r="601" spans="1:10" x14ac:dyDescent="0.3">
      <c r="A601" s="4">
        <v>44453</v>
      </c>
      <c r="B601" s="5" t="s">
        <v>85</v>
      </c>
      <c r="C601" s="6" t="s">
        <v>11</v>
      </c>
      <c r="D601" s="7">
        <v>48.4</v>
      </c>
      <c r="E601" s="3">
        <v>27</v>
      </c>
      <c r="F601" s="13">
        <f>InputData[[#This Row],[UNIT PRICE ($)]]*InputData[[#This Row],[QUANTITY]]</f>
        <v>1306.8</v>
      </c>
      <c r="G601" s="13" t="str">
        <f>VLOOKUP(InputData[[#This Row],[CUSTOMER NAME]],Country[#All],2,0)</f>
        <v>India</v>
      </c>
      <c r="H601" s="15" t="str">
        <f>VLOOKUP(InputData[[#This Row],[CUSTOMER NAME]],Country[#All],3,0)</f>
        <v>Northeast</v>
      </c>
      <c r="I601" s="15" t="str">
        <f>TEXT(InputData[[#This Row],[DATE]],"mmm")</f>
        <v>Sep</v>
      </c>
      <c r="J601" s="15">
        <f>WEEKNUM(InputData[[#This Row],[DATE]])</f>
        <v>38</v>
      </c>
    </row>
    <row r="602" spans="1:10" x14ac:dyDescent="0.3">
      <c r="A602" s="4">
        <v>44454</v>
      </c>
      <c r="B602" s="5" t="s">
        <v>63</v>
      </c>
      <c r="C602" s="6" t="s">
        <v>38</v>
      </c>
      <c r="D602" s="7">
        <v>79.92</v>
      </c>
      <c r="E602" s="3">
        <v>3</v>
      </c>
      <c r="F602" s="13">
        <f>InputData[[#This Row],[UNIT PRICE ($)]]*InputData[[#This Row],[QUANTITY]]</f>
        <v>239.76</v>
      </c>
      <c r="G602" s="13" t="str">
        <f>VLOOKUP(InputData[[#This Row],[CUSTOMER NAME]],Country[#All],2,0)</f>
        <v>Saudi Arabia</v>
      </c>
      <c r="H602" s="15" t="str">
        <f>VLOOKUP(InputData[[#This Row],[CUSTOMER NAME]],Country[#All],3,0)</f>
        <v>Export</v>
      </c>
      <c r="I602" s="15" t="str">
        <f>TEXT(InputData[[#This Row],[DATE]],"mmm")</f>
        <v>Sep</v>
      </c>
      <c r="J602" s="15">
        <f>WEEKNUM(InputData[[#This Row],[DATE]])</f>
        <v>38</v>
      </c>
    </row>
    <row r="603" spans="1:10" x14ac:dyDescent="0.3">
      <c r="A603" s="4">
        <v>44454</v>
      </c>
      <c r="B603" s="5" t="s">
        <v>67</v>
      </c>
      <c r="C603" s="6" t="s">
        <v>42</v>
      </c>
      <c r="D603" s="7">
        <v>162</v>
      </c>
      <c r="E603" s="3">
        <v>14</v>
      </c>
      <c r="F603" s="13">
        <f>InputData[[#This Row],[UNIT PRICE ($)]]*InputData[[#This Row],[QUANTITY]]</f>
        <v>2268</v>
      </c>
      <c r="G603" s="13" t="str">
        <f>VLOOKUP(InputData[[#This Row],[CUSTOMER NAME]],Country[#All],2,0)</f>
        <v>United Kingdom</v>
      </c>
      <c r="H603" s="15" t="str">
        <f>VLOOKUP(InputData[[#This Row],[CUSTOMER NAME]],Country[#All],3,0)</f>
        <v>Export</v>
      </c>
      <c r="I603" s="15" t="str">
        <f>TEXT(InputData[[#This Row],[DATE]],"mmm")</f>
        <v>Sep</v>
      </c>
      <c r="J603" s="15">
        <f>WEEKNUM(InputData[[#This Row],[DATE]])</f>
        <v>38</v>
      </c>
    </row>
    <row r="604" spans="1:10" x14ac:dyDescent="0.3">
      <c r="A604" s="4">
        <v>44454</v>
      </c>
      <c r="B604" s="5" t="s">
        <v>69</v>
      </c>
      <c r="C604" s="6" t="s">
        <v>42</v>
      </c>
      <c r="D604" s="7">
        <v>162</v>
      </c>
      <c r="E604" s="3">
        <v>6</v>
      </c>
      <c r="F604" s="13">
        <f>InputData[[#This Row],[UNIT PRICE ($)]]*InputData[[#This Row],[QUANTITY]]</f>
        <v>972</v>
      </c>
      <c r="G604" s="13" t="str">
        <f>VLOOKUP(InputData[[#This Row],[CUSTOMER NAME]],Country[#All],2,0)</f>
        <v>India</v>
      </c>
      <c r="H604" s="15" t="str">
        <f>VLOOKUP(InputData[[#This Row],[CUSTOMER NAME]],Country[#All],3,0)</f>
        <v>South</v>
      </c>
      <c r="I604" s="15" t="str">
        <f>TEXT(InputData[[#This Row],[DATE]],"mmm")</f>
        <v>Sep</v>
      </c>
      <c r="J604" s="15">
        <f>WEEKNUM(InputData[[#This Row],[DATE]])</f>
        <v>38</v>
      </c>
    </row>
    <row r="605" spans="1:10" x14ac:dyDescent="0.3">
      <c r="A605" s="4">
        <v>44454</v>
      </c>
      <c r="B605" s="5" t="s">
        <v>76</v>
      </c>
      <c r="C605" s="6" t="s">
        <v>37</v>
      </c>
      <c r="D605" s="7">
        <v>85.76</v>
      </c>
      <c r="E605" s="3">
        <v>15</v>
      </c>
      <c r="F605" s="13">
        <f>InputData[[#This Row],[UNIT PRICE ($)]]*InputData[[#This Row],[QUANTITY]]</f>
        <v>1286.4000000000001</v>
      </c>
      <c r="G605" s="13" t="str">
        <f>VLOOKUP(InputData[[#This Row],[CUSTOMER NAME]],Country[#All],2,0)</f>
        <v>Saudi Arabia</v>
      </c>
      <c r="H605" s="15" t="str">
        <f>VLOOKUP(InputData[[#This Row],[CUSTOMER NAME]],Country[#All],3,0)</f>
        <v>Export</v>
      </c>
      <c r="I605" s="15" t="str">
        <f>TEXT(InputData[[#This Row],[DATE]],"mmm")</f>
        <v>Sep</v>
      </c>
      <c r="J605" s="15">
        <f>WEEKNUM(InputData[[#This Row],[DATE]])</f>
        <v>38</v>
      </c>
    </row>
    <row r="606" spans="1:10" x14ac:dyDescent="0.3">
      <c r="A606" s="4">
        <v>44455</v>
      </c>
      <c r="B606" s="5" t="s">
        <v>70</v>
      </c>
      <c r="C606" s="6" t="s">
        <v>18</v>
      </c>
      <c r="D606" s="7">
        <v>49.21</v>
      </c>
      <c r="E606" s="3">
        <v>11</v>
      </c>
      <c r="F606" s="13">
        <f>InputData[[#This Row],[UNIT PRICE ($)]]*InputData[[#This Row],[QUANTITY]]</f>
        <v>541.31000000000006</v>
      </c>
      <c r="G606" s="13" t="str">
        <f>VLOOKUP(InputData[[#This Row],[CUSTOMER NAME]],Country[#All],2,0)</f>
        <v>Mexico</v>
      </c>
      <c r="H606" s="15" t="str">
        <f>VLOOKUP(InputData[[#This Row],[CUSTOMER NAME]],Country[#All],3,0)</f>
        <v>Export</v>
      </c>
      <c r="I606" s="15" t="str">
        <f>TEXT(InputData[[#This Row],[DATE]],"mmm")</f>
        <v>Sep</v>
      </c>
      <c r="J606" s="15">
        <f>WEEKNUM(InputData[[#This Row],[DATE]])</f>
        <v>38</v>
      </c>
    </row>
    <row r="607" spans="1:10" x14ac:dyDescent="0.3">
      <c r="A607" s="4">
        <v>44456</v>
      </c>
      <c r="B607" s="5" t="s">
        <v>70</v>
      </c>
      <c r="C607" s="6" t="s">
        <v>10</v>
      </c>
      <c r="D607" s="7">
        <v>164.28</v>
      </c>
      <c r="E607" s="3">
        <v>12</v>
      </c>
      <c r="F607" s="13">
        <f>InputData[[#This Row],[UNIT PRICE ($)]]*InputData[[#This Row],[QUANTITY]]</f>
        <v>1971.3600000000001</v>
      </c>
      <c r="G607" s="13" t="str">
        <f>VLOOKUP(InputData[[#This Row],[CUSTOMER NAME]],Country[#All],2,0)</f>
        <v>Mexico</v>
      </c>
      <c r="H607" s="15" t="str">
        <f>VLOOKUP(InputData[[#This Row],[CUSTOMER NAME]],Country[#All],3,0)</f>
        <v>Export</v>
      </c>
      <c r="I607" s="15" t="str">
        <f>TEXT(InputData[[#This Row],[DATE]],"mmm")</f>
        <v>Sep</v>
      </c>
      <c r="J607" s="15">
        <f>WEEKNUM(InputData[[#This Row],[DATE]])</f>
        <v>38</v>
      </c>
    </row>
    <row r="608" spans="1:10" x14ac:dyDescent="0.3">
      <c r="A608" s="4">
        <v>44457</v>
      </c>
      <c r="B608" s="5" t="s">
        <v>68</v>
      </c>
      <c r="C608" s="6" t="s">
        <v>31</v>
      </c>
      <c r="D608" s="7">
        <v>104.16</v>
      </c>
      <c r="E608" s="3">
        <v>22</v>
      </c>
      <c r="F608" s="13">
        <f>InputData[[#This Row],[UNIT PRICE ($)]]*InputData[[#This Row],[QUANTITY]]</f>
        <v>2291.52</v>
      </c>
      <c r="G608" s="13" t="str">
        <f>VLOOKUP(InputData[[#This Row],[CUSTOMER NAME]],Country[#All],2,0)</f>
        <v>Russia</v>
      </c>
      <c r="H608" s="15" t="str">
        <f>VLOOKUP(InputData[[#This Row],[CUSTOMER NAME]],Country[#All],3,0)</f>
        <v>Export</v>
      </c>
      <c r="I608" s="15" t="str">
        <f>TEXT(InputData[[#This Row],[DATE]],"mmm")</f>
        <v>Sep</v>
      </c>
      <c r="J608" s="15">
        <f>WEEKNUM(InputData[[#This Row],[DATE]])</f>
        <v>38</v>
      </c>
    </row>
    <row r="609" spans="1:10" x14ac:dyDescent="0.3">
      <c r="A609" s="4">
        <v>44457</v>
      </c>
      <c r="B609" s="5" t="s">
        <v>81</v>
      </c>
      <c r="C609" s="6" t="s">
        <v>26</v>
      </c>
      <c r="D609" s="7">
        <v>24.66</v>
      </c>
      <c r="E609" s="3">
        <v>14</v>
      </c>
      <c r="F609" s="13">
        <f>InputData[[#This Row],[UNIT PRICE ($)]]*InputData[[#This Row],[QUANTITY]]</f>
        <v>345.24</v>
      </c>
      <c r="G609" s="13" t="str">
        <f>VLOOKUP(InputData[[#This Row],[CUSTOMER NAME]],Country[#All],2,0)</f>
        <v>India</v>
      </c>
      <c r="H609" s="15" t="str">
        <f>VLOOKUP(InputData[[#This Row],[CUSTOMER NAME]],Country[#All],3,0)</f>
        <v>East</v>
      </c>
      <c r="I609" s="15" t="str">
        <f>TEXT(InputData[[#This Row],[DATE]],"mmm")</f>
        <v>Sep</v>
      </c>
      <c r="J609" s="15">
        <f>WEEKNUM(InputData[[#This Row],[DATE]])</f>
        <v>38</v>
      </c>
    </row>
    <row r="610" spans="1:10" x14ac:dyDescent="0.3">
      <c r="A610" s="4">
        <v>44458</v>
      </c>
      <c r="B610" s="5" t="s">
        <v>75</v>
      </c>
      <c r="C610" s="6" t="s">
        <v>33</v>
      </c>
      <c r="D610" s="7">
        <v>119.7</v>
      </c>
      <c r="E610" s="3">
        <v>8</v>
      </c>
      <c r="F610" s="13">
        <f>InputData[[#This Row],[UNIT PRICE ($)]]*InputData[[#This Row],[QUANTITY]]</f>
        <v>957.6</v>
      </c>
      <c r="G610" s="13" t="str">
        <f>VLOOKUP(InputData[[#This Row],[CUSTOMER NAME]],Country[#All],2,0)</f>
        <v>Russia</v>
      </c>
      <c r="H610" s="15" t="str">
        <f>VLOOKUP(InputData[[#This Row],[CUSTOMER NAME]],Country[#All],3,0)</f>
        <v>Export</v>
      </c>
      <c r="I610" s="15" t="str">
        <f>TEXT(InputData[[#This Row],[DATE]],"mmm")</f>
        <v>Sep</v>
      </c>
      <c r="J610" s="15">
        <f>WEEKNUM(InputData[[#This Row],[DATE]])</f>
        <v>39</v>
      </c>
    </row>
    <row r="611" spans="1:10" x14ac:dyDescent="0.3">
      <c r="A611" s="4">
        <v>44459</v>
      </c>
      <c r="B611" s="5" t="s">
        <v>61</v>
      </c>
      <c r="C611" s="6" t="s">
        <v>33</v>
      </c>
      <c r="D611" s="7">
        <v>119.7</v>
      </c>
      <c r="E611" s="3">
        <v>6</v>
      </c>
      <c r="F611" s="13">
        <f>InputData[[#This Row],[UNIT PRICE ($)]]*InputData[[#This Row],[QUANTITY]]</f>
        <v>718.2</v>
      </c>
      <c r="G611" s="13" t="str">
        <f>VLOOKUP(InputData[[#This Row],[CUSTOMER NAME]],Country[#All],2,0)</f>
        <v>Bangladesh</v>
      </c>
      <c r="H611" s="15" t="str">
        <f>VLOOKUP(InputData[[#This Row],[CUSTOMER NAME]],Country[#All],3,0)</f>
        <v>Export</v>
      </c>
      <c r="I611" s="15" t="str">
        <f>TEXT(InputData[[#This Row],[DATE]],"mmm")</f>
        <v>Sep</v>
      </c>
      <c r="J611" s="15">
        <f>WEEKNUM(InputData[[#This Row],[DATE]])</f>
        <v>39</v>
      </c>
    </row>
    <row r="612" spans="1:10" x14ac:dyDescent="0.3">
      <c r="A612" s="4">
        <v>44459</v>
      </c>
      <c r="B612" s="5" t="s">
        <v>71</v>
      </c>
      <c r="C612" s="6" t="s">
        <v>35</v>
      </c>
      <c r="D612" s="7">
        <v>6.7</v>
      </c>
      <c r="E612" s="3">
        <v>32</v>
      </c>
      <c r="F612" s="13">
        <f>InputData[[#This Row],[UNIT PRICE ($)]]*InputData[[#This Row],[QUANTITY]]</f>
        <v>214.4</v>
      </c>
      <c r="G612" s="13" t="str">
        <f>VLOOKUP(InputData[[#This Row],[CUSTOMER NAME]],Country[#All],2,0)</f>
        <v>India</v>
      </c>
      <c r="H612" s="15" t="str">
        <f>VLOOKUP(InputData[[#This Row],[CUSTOMER NAME]],Country[#All],3,0)</f>
        <v>Central</v>
      </c>
      <c r="I612" s="15" t="str">
        <f>TEXT(InputData[[#This Row],[DATE]],"mmm")</f>
        <v>Sep</v>
      </c>
      <c r="J612" s="15">
        <f>WEEKNUM(InputData[[#This Row],[DATE]])</f>
        <v>39</v>
      </c>
    </row>
    <row r="613" spans="1:10" x14ac:dyDescent="0.3">
      <c r="A613" s="4">
        <v>44459</v>
      </c>
      <c r="B613" s="5" t="s">
        <v>85</v>
      </c>
      <c r="C613" s="6" t="s">
        <v>1</v>
      </c>
      <c r="D613" s="7">
        <v>103.88</v>
      </c>
      <c r="E613" s="3">
        <v>10</v>
      </c>
      <c r="F613" s="13">
        <f>InputData[[#This Row],[UNIT PRICE ($)]]*InputData[[#This Row],[QUANTITY]]</f>
        <v>1038.8</v>
      </c>
      <c r="G613" s="13" t="str">
        <f>VLOOKUP(InputData[[#This Row],[CUSTOMER NAME]],Country[#All],2,0)</f>
        <v>India</v>
      </c>
      <c r="H613" s="15" t="str">
        <f>VLOOKUP(InputData[[#This Row],[CUSTOMER NAME]],Country[#All],3,0)</f>
        <v>Northeast</v>
      </c>
      <c r="I613" s="15" t="str">
        <f>TEXT(InputData[[#This Row],[DATE]],"mmm")</f>
        <v>Sep</v>
      </c>
      <c r="J613" s="15">
        <f>WEEKNUM(InputData[[#This Row],[DATE]])</f>
        <v>39</v>
      </c>
    </row>
    <row r="614" spans="1:10" x14ac:dyDescent="0.3">
      <c r="A614" s="4">
        <v>44460</v>
      </c>
      <c r="B614" s="5" t="s">
        <v>68</v>
      </c>
      <c r="C614" s="6" t="s">
        <v>36</v>
      </c>
      <c r="D614" s="7">
        <v>96.3</v>
      </c>
      <c r="E614" s="3">
        <v>35</v>
      </c>
      <c r="F614" s="13">
        <f>InputData[[#This Row],[UNIT PRICE ($)]]*InputData[[#This Row],[QUANTITY]]</f>
        <v>3370.5</v>
      </c>
      <c r="G614" s="13" t="str">
        <f>VLOOKUP(InputData[[#This Row],[CUSTOMER NAME]],Country[#All],2,0)</f>
        <v>Russia</v>
      </c>
      <c r="H614" s="15" t="str">
        <f>VLOOKUP(InputData[[#This Row],[CUSTOMER NAME]],Country[#All],3,0)</f>
        <v>Export</v>
      </c>
      <c r="I614" s="15" t="str">
        <f>TEXT(InputData[[#This Row],[DATE]],"mmm")</f>
        <v>Sep</v>
      </c>
      <c r="J614" s="15">
        <f>WEEKNUM(InputData[[#This Row],[DATE]])</f>
        <v>39</v>
      </c>
    </row>
    <row r="615" spans="1:10" x14ac:dyDescent="0.3">
      <c r="A615" s="4">
        <v>44460</v>
      </c>
      <c r="B615" s="5" t="s">
        <v>73</v>
      </c>
      <c r="C615" s="6" t="s">
        <v>2</v>
      </c>
      <c r="D615" s="7">
        <v>142.80000000000001</v>
      </c>
      <c r="E615" s="3">
        <v>32</v>
      </c>
      <c r="F615" s="13">
        <f>InputData[[#This Row],[UNIT PRICE ($)]]*InputData[[#This Row],[QUANTITY]]</f>
        <v>4569.6000000000004</v>
      </c>
      <c r="G615" s="13" t="str">
        <f>VLOOKUP(InputData[[#This Row],[CUSTOMER NAME]],Country[#All],2,0)</f>
        <v>India</v>
      </c>
      <c r="H615" s="15" t="str">
        <f>VLOOKUP(InputData[[#This Row],[CUSTOMER NAME]],Country[#All],3,0)</f>
        <v>East</v>
      </c>
      <c r="I615" s="15" t="str">
        <f>TEXT(InputData[[#This Row],[DATE]],"mmm")</f>
        <v>Sep</v>
      </c>
      <c r="J615" s="15">
        <f>WEEKNUM(InputData[[#This Row],[DATE]])</f>
        <v>39</v>
      </c>
    </row>
    <row r="616" spans="1:10" x14ac:dyDescent="0.3">
      <c r="A616" s="4">
        <v>44460</v>
      </c>
      <c r="B616" s="5" t="s">
        <v>78</v>
      </c>
      <c r="C616" s="6" t="s">
        <v>20</v>
      </c>
      <c r="D616" s="7">
        <v>76.25</v>
      </c>
      <c r="E616" s="3">
        <v>7</v>
      </c>
      <c r="F616" s="13">
        <f>InputData[[#This Row],[UNIT PRICE ($)]]*InputData[[#This Row],[QUANTITY]]</f>
        <v>533.75</v>
      </c>
      <c r="G616" s="13" t="str">
        <f>VLOOKUP(InputData[[#This Row],[CUSTOMER NAME]],Country[#All],2,0)</f>
        <v>India</v>
      </c>
      <c r="H616" s="15" t="str">
        <f>VLOOKUP(InputData[[#This Row],[CUSTOMER NAME]],Country[#All],3,0)</f>
        <v>Central</v>
      </c>
      <c r="I616" s="15" t="str">
        <f>TEXT(InputData[[#This Row],[DATE]],"mmm")</f>
        <v>Sep</v>
      </c>
      <c r="J616" s="15">
        <f>WEEKNUM(InputData[[#This Row],[DATE]])</f>
        <v>39</v>
      </c>
    </row>
    <row r="617" spans="1:10" x14ac:dyDescent="0.3">
      <c r="A617" s="4">
        <v>44460</v>
      </c>
      <c r="B617" s="5" t="s">
        <v>80</v>
      </c>
      <c r="C617" s="6" t="s">
        <v>26</v>
      </c>
      <c r="D617" s="7">
        <v>24.66</v>
      </c>
      <c r="E617" s="3">
        <v>5</v>
      </c>
      <c r="F617" s="13">
        <f>InputData[[#This Row],[UNIT PRICE ($)]]*InputData[[#This Row],[QUANTITY]]</f>
        <v>123.3</v>
      </c>
      <c r="G617" s="13" t="str">
        <f>VLOOKUP(InputData[[#This Row],[CUSTOMER NAME]],Country[#All],2,0)</f>
        <v>South Africa</v>
      </c>
      <c r="H617" s="15" t="str">
        <f>VLOOKUP(InputData[[#This Row],[CUSTOMER NAME]],Country[#All],3,0)</f>
        <v>Export</v>
      </c>
      <c r="I617" s="15" t="str">
        <f>TEXT(InputData[[#This Row],[DATE]],"mmm")</f>
        <v>Sep</v>
      </c>
      <c r="J617" s="15">
        <f>WEEKNUM(InputData[[#This Row],[DATE]])</f>
        <v>39</v>
      </c>
    </row>
    <row r="618" spans="1:10" x14ac:dyDescent="0.3">
      <c r="A618" s="4">
        <v>44460</v>
      </c>
      <c r="B618" s="5" t="s">
        <v>88</v>
      </c>
      <c r="C618" s="6" t="s">
        <v>18</v>
      </c>
      <c r="D618" s="7">
        <v>49.21</v>
      </c>
      <c r="E618" s="3">
        <v>14</v>
      </c>
      <c r="F618" s="13">
        <f>InputData[[#This Row],[UNIT PRICE ($)]]*InputData[[#This Row],[QUANTITY]]</f>
        <v>688.94</v>
      </c>
      <c r="G618" s="13" t="str">
        <f>VLOOKUP(InputData[[#This Row],[CUSTOMER NAME]],Country[#All],2,0)</f>
        <v>India</v>
      </c>
      <c r="H618" s="15" t="str">
        <f>VLOOKUP(InputData[[#This Row],[CUSTOMER NAME]],Country[#All],3,0)</f>
        <v>South</v>
      </c>
      <c r="I618" s="15" t="str">
        <f>TEXT(InputData[[#This Row],[DATE]],"mmm")</f>
        <v>Sep</v>
      </c>
      <c r="J618" s="15">
        <f>WEEKNUM(InputData[[#This Row],[DATE]])</f>
        <v>39</v>
      </c>
    </row>
    <row r="619" spans="1:10" x14ac:dyDescent="0.3">
      <c r="A619" s="4">
        <v>44461</v>
      </c>
      <c r="B619" s="5" t="s">
        <v>64</v>
      </c>
      <c r="C619" s="6" t="s">
        <v>21</v>
      </c>
      <c r="D619" s="7">
        <v>162.54</v>
      </c>
      <c r="E619" s="3">
        <v>21</v>
      </c>
      <c r="F619" s="13">
        <f>InputData[[#This Row],[UNIT PRICE ($)]]*InputData[[#This Row],[QUANTITY]]</f>
        <v>3413.3399999999997</v>
      </c>
      <c r="G619" s="13" t="str">
        <f>VLOOKUP(InputData[[#This Row],[CUSTOMER NAME]],Country[#All],2,0)</f>
        <v>India</v>
      </c>
      <c r="H619" s="15" t="str">
        <f>VLOOKUP(InputData[[#This Row],[CUSTOMER NAME]],Country[#All],3,0)</f>
        <v>Northeast</v>
      </c>
      <c r="I619" s="15" t="str">
        <f>TEXT(InputData[[#This Row],[DATE]],"mmm")</f>
        <v>Sep</v>
      </c>
      <c r="J619" s="15">
        <f>WEEKNUM(InputData[[#This Row],[DATE]])</f>
        <v>39</v>
      </c>
    </row>
    <row r="620" spans="1:10" x14ac:dyDescent="0.3">
      <c r="A620" s="4">
        <v>44461</v>
      </c>
      <c r="B620" s="5" t="s">
        <v>79</v>
      </c>
      <c r="C620" s="6" t="s">
        <v>4</v>
      </c>
      <c r="D620" s="7">
        <v>48.84</v>
      </c>
      <c r="E620" s="3">
        <v>14</v>
      </c>
      <c r="F620" s="13">
        <f>InputData[[#This Row],[UNIT PRICE ($)]]*InputData[[#This Row],[QUANTITY]]</f>
        <v>683.76</v>
      </c>
      <c r="G620" s="13" t="str">
        <f>VLOOKUP(InputData[[#This Row],[CUSTOMER NAME]],Country[#All],2,0)</f>
        <v>United Kingdom</v>
      </c>
      <c r="H620" s="15" t="str">
        <f>VLOOKUP(InputData[[#This Row],[CUSTOMER NAME]],Country[#All],3,0)</f>
        <v>Export</v>
      </c>
      <c r="I620" s="15" t="str">
        <f>TEXT(InputData[[#This Row],[DATE]],"mmm")</f>
        <v>Sep</v>
      </c>
      <c r="J620" s="15">
        <f>WEEKNUM(InputData[[#This Row],[DATE]])</f>
        <v>39</v>
      </c>
    </row>
    <row r="621" spans="1:10" x14ac:dyDescent="0.3">
      <c r="A621" s="4">
        <v>44461</v>
      </c>
      <c r="B621" s="5" t="s">
        <v>114</v>
      </c>
      <c r="C621" s="6" t="s">
        <v>2</v>
      </c>
      <c r="D621" s="7">
        <v>142.80000000000001</v>
      </c>
      <c r="E621" s="3">
        <v>4</v>
      </c>
      <c r="F621" s="13">
        <f>InputData[[#This Row],[UNIT PRICE ($)]]*InputData[[#This Row],[QUANTITY]]</f>
        <v>571.20000000000005</v>
      </c>
      <c r="G621" s="13" t="str">
        <f>VLOOKUP(InputData[[#This Row],[CUSTOMER NAME]],Country[#All],2,0)</f>
        <v>United States of America</v>
      </c>
      <c r="H621" s="15" t="str">
        <f>VLOOKUP(InputData[[#This Row],[CUSTOMER NAME]],Country[#All],3,0)</f>
        <v>Export</v>
      </c>
      <c r="I621" s="15" t="str">
        <f>TEXT(InputData[[#This Row],[DATE]],"mmm")</f>
        <v>Sep</v>
      </c>
      <c r="J621" s="15">
        <f>WEEKNUM(InputData[[#This Row],[DATE]])</f>
        <v>39</v>
      </c>
    </row>
    <row r="622" spans="1:10" x14ac:dyDescent="0.3">
      <c r="A622" s="4">
        <v>44461</v>
      </c>
      <c r="B622" s="5" t="s">
        <v>117</v>
      </c>
      <c r="C622" s="6" t="s">
        <v>40</v>
      </c>
      <c r="D622" s="7">
        <v>115.2</v>
      </c>
      <c r="E622" s="3">
        <v>2</v>
      </c>
      <c r="F622" s="13">
        <f>InputData[[#This Row],[UNIT PRICE ($)]]*InputData[[#This Row],[QUANTITY]]</f>
        <v>230.4</v>
      </c>
      <c r="G622" s="13" t="str">
        <f>VLOOKUP(InputData[[#This Row],[CUSTOMER NAME]],Country[#All],2,0)</f>
        <v>United States of America</v>
      </c>
      <c r="H622" s="15" t="str">
        <f>VLOOKUP(InputData[[#This Row],[CUSTOMER NAME]],Country[#All],3,0)</f>
        <v>Export</v>
      </c>
      <c r="I622" s="15" t="str">
        <f>TEXT(InputData[[#This Row],[DATE]],"mmm")</f>
        <v>Sep</v>
      </c>
      <c r="J622" s="15">
        <f>WEEKNUM(InputData[[#This Row],[DATE]])</f>
        <v>39</v>
      </c>
    </row>
    <row r="623" spans="1:10" x14ac:dyDescent="0.3">
      <c r="A623" s="4">
        <v>44461</v>
      </c>
      <c r="B623" s="5" t="s">
        <v>117</v>
      </c>
      <c r="C623" s="6" t="s">
        <v>43</v>
      </c>
      <c r="D623" s="7">
        <v>83.08</v>
      </c>
      <c r="E623" s="3">
        <v>12</v>
      </c>
      <c r="F623" s="13">
        <f>InputData[[#This Row],[UNIT PRICE ($)]]*InputData[[#This Row],[QUANTITY]]</f>
        <v>996.96</v>
      </c>
      <c r="G623" s="13" t="str">
        <f>VLOOKUP(InputData[[#This Row],[CUSTOMER NAME]],Country[#All],2,0)</f>
        <v>United States of America</v>
      </c>
      <c r="H623" s="15" t="str">
        <f>VLOOKUP(InputData[[#This Row],[CUSTOMER NAME]],Country[#All],3,0)</f>
        <v>Export</v>
      </c>
      <c r="I623" s="15" t="str">
        <f>TEXT(InputData[[#This Row],[DATE]],"mmm")</f>
        <v>Sep</v>
      </c>
      <c r="J623" s="15">
        <f>WEEKNUM(InputData[[#This Row],[DATE]])</f>
        <v>39</v>
      </c>
    </row>
    <row r="624" spans="1:10" x14ac:dyDescent="0.3">
      <c r="A624" s="4">
        <v>44462</v>
      </c>
      <c r="B624" s="5" t="s">
        <v>71</v>
      </c>
      <c r="C624" s="6" t="s">
        <v>12</v>
      </c>
      <c r="D624" s="7">
        <v>94.17</v>
      </c>
      <c r="E624" s="3">
        <v>12</v>
      </c>
      <c r="F624" s="13">
        <f>InputData[[#This Row],[UNIT PRICE ($)]]*InputData[[#This Row],[QUANTITY]]</f>
        <v>1130.04</v>
      </c>
      <c r="G624" s="13" t="str">
        <f>VLOOKUP(InputData[[#This Row],[CUSTOMER NAME]],Country[#All],2,0)</f>
        <v>India</v>
      </c>
      <c r="H624" s="15" t="str">
        <f>VLOOKUP(InputData[[#This Row],[CUSTOMER NAME]],Country[#All],3,0)</f>
        <v>Central</v>
      </c>
      <c r="I624" s="15" t="str">
        <f>TEXT(InputData[[#This Row],[DATE]],"mmm")</f>
        <v>Sep</v>
      </c>
      <c r="J624" s="15">
        <f>WEEKNUM(InputData[[#This Row],[DATE]])</f>
        <v>39</v>
      </c>
    </row>
    <row r="625" spans="1:10" x14ac:dyDescent="0.3">
      <c r="A625" s="4">
        <v>44462</v>
      </c>
      <c r="B625" s="5" t="s">
        <v>82</v>
      </c>
      <c r="C625" s="6" t="s">
        <v>21</v>
      </c>
      <c r="D625" s="7">
        <v>162.54</v>
      </c>
      <c r="E625" s="3">
        <v>7</v>
      </c>
      <c r="F625" s="13">
        <f>InputData[[#This Row],[UNIT PRICE ($)]]*InputData[[#This Row],[QUANTITY]]</f>
        <v>1137.78</v>
      </c>
      <c r="G625" s="13" t="str">
        <f>VLOOKUP(InputData[[#This Row],[CUSTOMER NAME]],Country[#All],2,0)</f>
        <v>India</v>
      </c>
      <c r="H625" s="15" t="str">
        <f>VLOOKUP(InputData[[#This Row],[CUSTOMER NAME]],Country[#All],3,0)</f>
        <v>Western</v>
      </c>
      <c r="I625" s="15" t="str">
        <f>TEXT(InputData[[#This Row],[DATE]],"mmm")</f>
        <v>Sep</v>
      </c>
      <c r="J625" s="15">
        <f>WEEKNUM(InputData[[#This Row],[DATE]])</f>
        <v>39</v>
      </c>
    </row>
    <row r="626" spans="1:10" x14ac:dyDescent="0.3">
      <c r="A626" s="4">
        <v>44462</v>
      </c>
      <c r="B626" s="5" t="s">
        <v>85</v>
      </c>
      <c r="C626" s="6" t="s">
        <v>18</v>
      </c>
      <c r="D626" s="7">
        <v>49.21</v>
      </c>
      <c r="E626" s="3">
        <v>12</v>
      </c>
      <c r="F626" s="13">
        <f>InputData[[#This Row],[UNIT PRICE ($)]]*InputData[[#This Row],[QUANTITY]]</f>
        <v>590.52</v>
      </c>
      <c r="G626" s="13" t="str">
        <f>VLOOKUP(InputData[[#This Row],[CUSTOMER NAME]],Country[#All],2,0)</f>
        <v>India</v>
      </c>
      <c r="H626" s="15" t="str">
        <f>VLOOKUP(InputData[[#This Row],[CUSTOMER NAME]],Country[#All],3,0)</f>
        <v>Northeast</v>
      </c>
      <c r="I626" s="15" t="str">
        <f>TEXT(InputData[[#This Row],[DATE]],"mmm")</f>
        <v>Sep</v>
      </c>
      <c r="J626" s="15">
        <f>WEEKNUM(InputData[[#This Row],[DATE]])</f>
        <v>39</v>
      </c>
    </row>
    <row r="627" spans="1:10" x14ac:dyDescent="0.3">
      <c r="A627" s="4">
        <v>44463</v>
      </c>
      <c r="B627" s="5" t="s">
        <v>65</v>
      </c>
      <c r="C627" s="6" t="s">
        <v>32</v>
      </c>
      <c r="D627" s="7">
        <v>117.48</v>
      </c>
      <c r="E627" s="3">
        <v>34</v>
      </c>
      <c r="F627" s="13">
        <f>InputData[[#This Row],[UNIT PRICE ($)]]*InputData[[#This Row],[QUANTITY]]</f>
        <v>3994.32</v>
      </c>
      <c r="G627" s="13" t="str">
        <f>VLOOKUP(InputData[[#This Row],[CUSTOMER NAME]],Country[#All],2,0)</f>
        <v>Pakistan</v>
      </c>
      <c r="H627" s="15" t="str">
        <f>VLOOKUP(InputData[[#This Row],[CUSTOMER NAME]],Country[#All],3,0)</f>
        <v>Export</v>
      </c>
      <c r="I627" s="15" t="str">
        <f>TEXT(InputData[[#This Row],[DATE]],"mmm")</f>
        <v>Sep</v>
      </c>
      <c r="J627" s="15">
        <f>WEEKNUM(InputData[[#This Row],[DATE]])</f>
        <v>39</v>
      </c>
    </row>
    <row r="628" spans="1:10" x14ac:dyDescent="0.3">
      <c r="A628" s="4">
        <v>44463</v>
      </c>
      <c r="B628" s="5" t="s">
        <v>69</v>
      </c>
      <c r="C628" s="6" t="s">
        <v>32</v>
      </c>
      <c r="D628" s="7">
        <v>117.48</v>
      </c>
      <c r="E628" s="3">
        <v>8</v>
      </c>
      <c r="F628" s="13">
        <f>InputData[[#This Row],[UNIT PRICE ($)]]*InputData[[#This Row],[QUANTITY]]</f>
        <v>939.84</v>
      </c>
      <c r="G628" s="13" t="str">
        <f>VLOOKUP(InputData[[#This Row],[CUSTOMER NAME]],Country[#All],2,0)</f>
        <v>India</v>
      </c>
      <c r="H628" s="15" t="str">
        <f>VLOOKUP(InputData[[#This Row],[CUSTOMER NAME]],Country[#All],3,0)</f>
        <v>South</v>
      </c>
      <c r="I628" s="15" t="str">
        <f>TEXT(InputData[[#This Row],[DATE]],"mmm")</f>
        <v>Sep</v>
      </c>
      <c r="J628" s="15">
        <f>WEEKNUM(InputData[[#This Row],[DATE]])</f>
        <v>39</v>
      </c>
    </row>
    <row r="629" spans="1:10" x14ac:dyDescent="0.3">
      <c r="A629" s="4">
        <v>44463</v>
      </c>
      <c r="B629" s="5" t="s">
        <v>73</v>
      </c>
      <c r="C629" s="6" t="s">
        <v>32</v>
      </c>
      <c r="D629" s="7">
        <v>117.48</v>
      </c>
      <c r="E629" s="3">
        <v>14</v>
      </c>
      <c r="F629" s="13">
        <f>InputData[[#This Row],[UNIT PRICE ($)]]*InputData[[#This Row],[QUANTITY]]</f>
        <v>1644.72</v>
      </c>
      <c r="G629" s="13" t="str">
        <f>VLOOKUP(InputData[[#This Row],[CUSTOMER NAME]],Country[#All],2,0)</f>
        <v>India</v>
      </c>
      <c r="H629" s="15" t="str">
        <f>VLOOKUP(InputData[[#This Row],[CUSTOMER NAME]],Country[#All],3,0)</f>
        <v>East</v>
      </c>
      <c r="I629" s="15" t="str">
        <f>TEXT(InputData[[#This Row],[DATE]],"mmm")</f>
        <v>Sep</v>
      </c>
      <c r="J629" s="15">
        <f>WEEKNUM(InputData[[#This Row],[DATE]])</f>
        <v>39</v>
      </c>
    </row>
    <row r="630" spans="1:10" x14ac:dyDescent="0.3">
      <c r="A630" s="4">
        <v>44464</v>
      </c>
      <c r="B630" s="5" t="s">
        <v>71</v>
      </c>
      <c r="C630" s="6" t="s">
        <v>3</v>
      </c>
      <c r="D630" s="7">
        <v>80.94</v>
      </c>
      <c r="E630" s="3">
        <v>31</v>
      </c>
      <c r="F630" s="13">
        <f>InputData[[#This Row],[UNIT PRICE ($)]]*InputData[[#This Row],[QUANTITY]]</f>
        <v>2509.14</v>
      </c>
      <c r="G630" s="13" t="str">
        <f>VLOOKUP(InputData[[#This Row],[CUSTOMER NAME]],Country[#All],2,0)</f>
        <v>India</v>
      </c>
      <c r="H630" s="15" t="str">
        <f>VLOOKUP(InputData[[#This Row],[CUSTOMER NAME]],Country[#All],3,0)</f>
        <v>Central</v>
      </c>
      <c r="I630" s="15" t="str">
        <f>TEXT(InputData[[#This Row],[DATE]],"mmm")</f>
        <v>Sep</v>
      </c>
      <c r="J630" s="15">
        <f>WEEKNUM(InputData[[#This Row],[DATE]])</f>
        <v>39</v>
      </c>
    </row>
    <row r="631" spans="1:10" x14ac:dyDescent="0.3">
      <c r="A631" s="4">
        <v>44466</v>
      </c>
      <c r="B631" s="5" t="s">
        <v>63</v>
      </c>
      <c r="C631" s="6" t="s">
        <v>34</v>
      </c>
      <c r="D631" s="7">
        <v>58.3</v>
      </c>
      <c r="E631" s="3">
        <v>1</v>
      </c>
      <c r="F631" s="13">
        <f>InputData[[#This Row],[UNIT PRICE ($)]]*InputData[[#This Row],[QUANTITY]]</f>
        <v>58.3</v>
      </c>
      <c r="G631" s="13" t="str">
        <f>VLOOKUP(InputData[[#This Row],[CUSTOMER NAME]],Country[#All],2,0)</f>
        <v>Saudi Arabia</v>
      </c>
      <c r="H631" s="15" t="str">
        <f>VLOOKUP(InputData[[#This Row],[CUSTOMER NAME]],Country[#All],3,0)</f>
        <v>Export</v>
      </c>
      <c r="I631" s="15" t="str">
        <f>TEXT(InputData[[#This Row],[DATE]],"mmm")</f>
        <v>Sep</v>
      </c>
      <c r="J631" s="15">
        <f>WEEKNUM(InputData[[#This Row],[DATE]])</f>
        <v>40</v>
      </c>
    </row>
    <row r="632" spans="1:10" x14ac:dyDescent="0.3">
      <c r="A632" s="4">
        <v>44466</v>
      </c>
      <c r="B632" s="5" t="s">
        <v>64</v>
      </c>
      <c r="C632" s="6" t="s">
        <v>5</v>
      </c>
      <c r="D632" s="7">
        <v>155.61000000000001</v>
      </c>
      <c r="E632" s="3">
        <v>11</v>
      </c>
      <c r="F632" s="13">
        <f>InputData[[#This Row],[UNIT PRICE ($)]]*InputData[[#This Row],[QUANTITY]]</f>
        <v>1711.71</v>
      </c>
      <c r="G632" s="13" t="str">
        <f>VLOOKUP(InputData[[#This Row],[CUSTOMER NAME]],Country[#All],2,0)</f>
        <v>India</v>
      </c>
      <c r="H632" s="15" t="str">
        <f>VLOOKUP(InputData[[#This Row],[CUSTOMER NAME]],Country[#All],3,0)</f>
        <v>Northeast</v>
      </c>
      <c r="I632" s="15" t="str">
        <f>TEXT(InputData[[#This Row],[DATE]],"mmm")</f>
        <v>Sep</v>
      </c>
      <c r="J632" s="15">
        <f>WEEKNUM(InputData[[#This Row],[DATE]])</f>
        <v>40</v>
      </c>
    </row>
    <row r="633" spans="1:10" x14ac:dyDescent="0.3">
      <c r="A633" s="4">
        <v>44466</v>
      </c>
      <c r="B633" s="5" t="s">
        <v>76</v>
      </c>
      <c r="C633" s="6" t="s">
        <v>36</v>
      </c>
      <c r="D633" s="7">
        <v>96.3</v>
      </c>
      <c r="E633" s="3">
        <v>4</v>
      </c>
      <c r="F633" s="13">
        <f>InputData[[#This Row],[UNIT PRICE ($)]]*InputData[[#This Row],[QUANTITY]]</f>
        <v>385.2</v>
      </c>
      <c r="G633" s="13" t="str">
        <f>VLOOKUP(InputData[[#This Row],[CUSTOMER NAME]],Country[#All],2,0)</f>
        <v>Saudi Arabia</v>
      </c>
      <c r="H633" s="15" t="str">
        <f>VLOOKUP(InputData[[#This Row],[CUSTOMER NAME]],Country[#All],3,0)</f>
        <v>Export</v>
      </c>
      <c r="I633" s="15" t="str">
        <f>TEXT(InputData[[#This Row],[DATE]],"mmm")</f>
        <v>Sep</v>
      </c>
      <c r="J633" s="15">
        <f>WEEKNUM(InputData[[#This Row],[DATE]])</f>
        <v>40</v>
      </c>
    </row>
    <row r="634" spans="1:10" x14ac:dyDescent="0.3">
      <c r="A634" s="4">
        <v>44466</v>
      </c>
      <c r="B634" s="5" t="s">
        <v>77</v>
      </c>
      <c r="C634" s="6" t="s">
        <v>38</v>
      </c>
      <c r="D634" s="7">
        <v>79.92</v>
      </c>
      <c r="E634" s="3">
        <v>3</v>
      </c>
      <c r="F634" s="13">
        <f>InputData[[#This Row],[UNIT PRICE ($)]]*InputData[[#This Row],[QUANTITY]]</f>
        <v>239.76</v>
      </c>
      <c r="G634" s="13" t="str">
        <f>VLOOKUP(InputData[[#This Row],[CUSTOMER NAME]],Country[#All],2,0)</f>
        <v>India</v>
      </c>
      <c r="H634" s="15" t="str">
        <f>VLOOKUP(InputData[[#This Row],[CUSTOMER NAME]],Country[#All],3,0)</f>
        <v>Western</v>
      </c>
      <c r="I634" s="15" t="str">
        <f>TEXT(InputData[[#This Row],[DATE]],"mmm")</f>
        <v>Sep</v>
      </c>
      <c r="J634" s="15">
        <f>WEEKNUM(InputData[[#This Row],[DATE]])</f>
        <v>40</v>
      </c>
    </row>
    <row r="635" spans="1:10" x14ac:dyDescent="0.3">
      <c r="A635" s="4">
        <v>44466</v>
      </c>
      <c r="B635" s="5" t="s">
        <v>82</v>
      </c>
      <c r="C635" s="6" t="s">
        <v>41</v>
      </c>
      <c r="D635" s="7">
        <v>173.88</v>
      </c>
      <c r="E635" s="3">
        <v>23</v>
      </c>
      <c r="F635" s="13">
        <f>InputData[[#This Row],[UNIT PRICE ($)]]*InputData[[#This Row],[QUANTITY]]</f>
        <v>3999.24</v>
      </c>
      <c r="G635" s="13" t="str">
        <f>VLOOKUP(InputData[[#This Row],[CUSTOMER NAME]],Country[#All],2,0)</f>
        <v>India</v>
      </c>
      <c r="H635" s="15" t="str">
        <f>VLOOKUP(InputData[[#This Row],[CUSTOMER NAME]],Country[#All],3,0)</f>
        <v>Western</v>
      </c>
      <c r="I635" s="15" t="str">
        <f>TEXT(InputData[[#This Row],[DATE]],"mmm")</f>
        <v>Sep</v>
      </c>
      <c r="J635" s="15">
        <f>WEEKNUM(InputData[[#This Row],[DATE]])</f>
        <v>40</v>
      </c>
    </row>
    <row r="636" spans="1:10" x14ac:dyDescent="0.3">
      <c r="A636" s="4">
        <v>44466</v>
      </c>
      <c r="B636" s="5" t="s">
        <v>117</v>
      </c>
      <c r="C636" s="6" t="s">
        <v>44</v>
      </c>
      <c r="D636" s="7">
        <v>82.08</v>
      </c>
      <c r="E636" s="3">
        <v>9</v>
      </c>
      <c r="F636" s="13">
        <f>InputData[[#This Row],[UNIT PRICE ($)]]*InputData[[#This Row],[QUANTITY]]</f>
        <v>738.72</v>
      </c>
      <c r="G636" s="13" t="str">
        <f>VLOOKUP(InputData[[#This Row],[CUSTOMER NAME]],Country[#All],2,0)</f>
        <v>United States of America</v>
      </c>
      <c r="H636" s="15" t="str">
        <f>VLOOKUP(InputData[[#This Row],[CUSTOMER NAME]],Country[#All],3,0)</f>
        <v>Export</v>
      </c>
      <c r="I636" s="15" t="str">
        <f>TEXT(InputData[[#This Row],[DATE]],"mmm")</f>
        <v>Sep</v>
      </c>
      <c r="J636" s="15">
        <f>WEEKNUM(InputData[[#This Row],[DATE]])</f>
        <v>40</v>
      </c>
    </row>
    <row r="637" spans="1:10" x14ac:dyDescent="0.3">
      <c r="A637" s="4">
        <v>44468</v>
      </c>
      <c r="B637" s="5" t="s">
        <v>84</v>
      </c>
      <c r="C637" s="6" t="s">
        <v>34</v>
      </c>
      <c r="D637" s="7">
        <v>58.3</v>
      </c>
      <c r="E637" s="3">
        <v>13</v>
      </c>
      <c r="F637" s="13">
        <f>InputData[[#This Row],[UNIT PRICE ($)]]*InputData[[#This Row],[QUANTITY]]</f>
        <v>757.9</v>
      </c>
      <c r="G637" s="13" t="str">
        <f>VLOOKUP(InputData[[#This Row],[CUSTOMER NAME]],Country[#All],2,0)</f>
        <v>Ethiopia</v>
      </c>
      <c r="H637" s="15" t="str">
        <f>VLOOKUP(InputData[[#This Row],[CUSTOMER NAME]],Country[#All],3,0)</f>
        <v>Export</v>
      </c>
      <c r="I637" s="15" t="str">
        <f>TEXT(InputData[[#This Row],[DATE]],"mmm")</f>
        <v>Sep</v>
      </c>
      <c r="J637" s="15">
        <f>WEEKNUM(InputData[[#This Row],[DATE]])</f>
        <v>40</v>
      </c>
    </row>
    <row r="638" spans="1:10" x14ac:dyDescent="0.3">
      <c r="A638" s="4">
        <v>44469</v>
      </c>
      <c r="B638" s="5" t="s">
        <v>60</v>
      </c>
      <c r="C638" s="6" t="s">
        <v>14</v>
      </c>
      <c r="D638" s="7">
        <v>146.72</v>
      </c>
      <c r="E638" s="3">
        <v>9</v>
      </c>
      <c r="F638" s="13">
        <f>InputData[[#This Row],[UNIT PRICE ($)]]*InputData[[#This Row],[QUANTITY]]</f>
        <v>1320.48</v>
      </c>
      <c r="G638" s="13" t="str">
        <f>VLOOKUP(InputData[[#This Row],[CUSTOMER NAME]],Country[#All],2,0)</f>
        <v>Nigeria</v>
      </c>
      <c r="H638" s="15" t="str">
        <f>VLOOKUP(InputData[[#This Row],[CUSTOMER NAME]],Country[#All],3,0)</f>
        <v>Export</v>
      </c>
      <c r="I638" s="15" t="str">
        <f>TEXT(InputData[[#This Row],[DATE]],"mmm")</f>
        <v>Sep</v>
      </c>
      <c r="J638" s="15">
        <f>WEEKNUM(InputData[[#This Row],[DATE]])</f>
        <v>40</v>
      </c>
    </row>
    <row r="639" spans="1:10" x14ac:dyDescent="0.3">
      <c r="A639" s="4">
        <v>44469</v>
      </c>
      <c r="B639" s="5" t="s">
        <v>114</v>
      </c>
      <c r="C639" s="6" t="s">
        <v>6</v>
      </c>
      <c r="D639" s="7">
        <v>85.5</v>
      </c>
      <c r="E639" s="3">
        <v>5</v>
      </c>
      <c r="F639" s="13">
        <f>InputData[[#This Row],[UNIT PRICE ($)]]*InputData[[#This Row],[QUANTITY]]</f>
        <v>427.5</v>
      </c>
      <c r="G639" s="13" t="str">
        <f>VLOOKUP(InputData[[#This Row],[CUSTOMER NAME]],Country[#All],2,0)</f>
        <v>United States of America</v>
      </c>
      <c r="H639" s="15" t="str">
        <f>VLOOKUP(InputData[[#This Row],[CUSTOMER NAME]],Country[#All],3,0)</f>
        <v>Export</v>
      </c>
      <c r="I639" s="15" t="str">
        <f>TEXT(InputData[[#This Row],[DATE]],"mmm")</f>
        <v>Sep</v>
      </c>
      <c r="J639" s="15">
        <f>WEEKNUM(InputData[[#This Row],[DATE]])</f>
        <v>40</v>
      </c>
    </row>
    <row r="640" spans="1:10" x14ac:dyDescent="0.3">
      <c r="A640" s="4">
        <v>44470</v>
      </c>
      <c r="B640" s="5" t="s">
        <v>88</v>
      </c>
      <c r="C640" s="6" t="s">
        <v>30</v>
      </c>
      <c r="D640" s="7">
        <v>201.28</v>
      </c>
      <c r="E640" s="3">
        <v>14</v>
      </c>
      <c r="F640" s="13">
        <f>InputData[[#This Row],[UNIT PRICE ($)]]*InputData[[#This Row],[QUANTITY]]</f>
        <v>2817.92</v>
      </c>
      <c r="G640" s="13" t="str">
        <f>VLOOKUP(InputData[[#This Row],[CUSTOMER NAME]],Country[#All],2,0)</f>
        <v>India</v>
      </c>
      <c r="H640" s="15" t="str">
        <f>VLOOKUP(InputData[[#This Row],[CUSTOMER NAME]],Country[#All],3,0)</f>
        <v>South</v>
      </c>
      <c r="I640" s="15" t="str">
        <f>TEXT(InputData[[#This Row],[DATE]],"mmm")</f>
        <v>Oct</v>
      </c>
      <c r="J640" s="15">
        <f>WEEKNUM(InputData[[#This Row],[DATE]])</f>
        <v>40</v>
      </c>
    </row>
    <row r="641" spans="1:10" x14ac:dyDescent="0.3">
      <c r="A641" s="4">
        <v>44471</v>
      </c>
      <c r="B641" s="5" t="s">
        <v>67</v>
      </c>
      <c r="C641" s="6" t="s">
        <v>14</v>
      </c>
      <c r="D641" s="7">
        <v>146.72</v>
      </c>
      <c r="E641" s="3">
        <v>15</v>
      </c>
      <c r="F641" s="13">
        <f>InputData[[#This Row],[UNIT PRICE ($)]]*InputData[[#This Row],[QUANTITY]]</f>
        <v>2200.8000000000002</v>
      </c>
      <c r="G641" s="13" t="str">
        <f>VLOOKUP(InputData[[#This Row],[CUSTOMER NAME]],Country[#All],2,0)</f>
        <v>United Kingdom</v>
      </c>
      <c r="H641" s="15" t="str">
        <f>VLOOKUP(InputData[[#This Row],[CUSTOMER NAME]],Country[#All],3,0)</f>
        <v>Export</v>
      </c>
      <c r="I641" s="15" t="str">
        <f>TEXT(InputData[[#This Row],[DATE]],"mmm")</f>
        <v>Oct</v>
      </c>
      <c r="J641" s="15">
        <f>WEEKNUM(InputData[[#This Row],[DATE]])</f>
        <v>40</v>
      </c>
    </row>
    <row r="642" spans="1:10" x14ac:dyDescent="0.3">
      <c r="A642" s="4">
        <v>44471</v>
      </c>
      <c r="B642" s="5" t="s">
        <v>70</v>
      </c>
      <c r="C642" s="6" t="s">
        <v>2</v>
      </c>
      <c r="D642" s="7">
        <v>142.80000000000001</v>
      </c>
      <c r="E642" s="3">
        <v>22</v>
      </c>
      <c r="F642" s="13">
        <f>InputData[[#This Row],[UNIT PRICE ($)]]*InputData[[#This Row],[QUANTITY]]</f>
        <v>3141.6000000000004</v>
      </c>
      <c r="G642" s="13" t="str">
        <f>VLOOKUP(InputData[[#This Row],[CUSTOMER NAME]],Country[#All],2,0)</f>
        <v>Mexico</v>
      </c>
      <c r="H642" s="15" t="str">
        <f>VLOOKUP(InputData[[#This Row],[CUSTOMER NAME]],Country[#All],3,0)</f>
        <v>Export</v>
      </c>
      <c r="I642" s="15" t="str">
        <f>TEXT(InputData[[#This Row],[DATE]],"mmm")</f>
        <v>Oct</v>
      </c>
      <c r="J642" s="15">
        <f>WEEKNUM(InputData[[#This Row],[DATE]])</f>
        <v>40</v>
      </c>
    </row>
    <row r="643" spans="1:10" x14ac:dyDescent="0.3">
      <c r="A643" s="4">
        <v>44472</v>
      </c>
      <c r="B643" s="5" t="s">
        <v>109</v>
      </c>
      <c r="C643" s="6" t="s">
        <v>19</v>
      </c>
      <c r="D643" s="7">
        <v>210</v>
      </c>
      <c r="E643" s="3">
        <v>9</v>
      </c>
      <c r="F643" s="13">
        <f>InputData[[#This Row],[UNIT PRICE ($)]]*InputData[[#This Row],[QUANTITY]]</f>
        <v>1890</v>
      </c>
      <c r="G643" s="13" t="str">
        <f>VLOOKUP(InputData[[#This Row],[CUSTOMER NAME]],Country[#All],2,0)</f>
        <v>Pakistan</v>
      </c>
      <c r="H643" s="15" t="str">
        <f>VLOOKUP(InputData[[#This Row],[CUSTOMER NAME]],Country[#All],3,0)</f>
        <v>Export</v>
      </c>
      <c r="I643" s="15" t="str">
        <f>TEXT(InputData[[#This Row],[DATE]],"mmm")</f>
        <v>Oct</v>
      </c>
      <c r="J643" s="15">
        <f>WEEKNUM(InputData[[#This Row],[DATE]])</f>
        <v>41</v>
      </c>
    </row>
    <row r="644" spans="1:10" x14ac:dyDescent="0.3">
      <c r="A644" s="4">
        <v>44472</v>
      </c>
      <c r="B644" s="5" t="s">
        <v>65</v>
      </c>
      <c r="C644" s="6" t="s">
        <v>41</v>
      </c>
      <c r="D644" s="7">
        <v>173.88</v>
      </c>
      <c r="E644" s="3">
        <v>23</v>
      </c>
      <c r="F644" s="13">
        <f>InputData[[#This Row],[UNIT PRICE ($)]]*InputData[[#This Row],[QUANTITY]]</f>
        <v>3999.24</v>
      </c>
      <c r="G644" s="13" t="str">
        <f>VLOOKUP(InputData[[#This Row],[CUSTOMER NAME]],Country[#All],2,0)</f>
        <v>Pakistan</v>
      </c>
      <c r="H644" s="15" t="str">
        <f>VLOOKUP(InputData[[#This Row],[CUSTOMER NAME]],Country[#All],3,0)</f>
        <v>Export</v>
      </c>
      <c r="I644" s="15" t="str">
        <f>TEXT(InputData[[#This Row],[DATE]],"mmm")</f>
        <v>Oct</v>
      </c>
      <c r="J644" s="15">
        <f>WEEKNUM(InputData[[#This Row],[DATE]])</f>
        <v>41</v>
      </c>
    </row>
    <row r="645" spans="1:10" x14ac:dyDescent="0.3">
      <c r="A645" s="4">
        <v>44472</v>
      </c>
      <c r="B645" s="5" t="s">
        <v>73</v>
      </c>
      <c r="C645" s="6" t="s">
        <v>11</v>
      </c>
      <c r="D645" s="7">
        <v>48.4</v>
      </c>
      <c r="E645" s="3">
        <v>5</v>
      </c>
      <c r="F645" s="13">
        <f>InputData[[#This Row],[UNIT PRICE ($)]]*InputData[[#This Row],[QUANTITY]]</f>
        <v>242</v>
      </c>
      <c r="G645" s="13" t="str">
        <f>VLOOKUP(InputData[[#This Row],[CUSTOMER NAME]],Country[#All],2,0)</f>
        <v>India</v>
      </c>
      <c r="H645" s="15" t="str">
        <f>VLOOKUP(InputData[[#This Row],[CUSTOMER NAME]],Country[#All],3,0)</f>
        <v>East</v>
      </c>
      <c r="I645" s="15" t="str">
        <f>TEXT(InputData[[#This Row],[DATE]],"mmm")</f>
        <v>Oct</v>
      </c>
      <c r="J645" s="15">
        <f>WEEKNUM(InputData[[#This Row],[DATE]])</f>
        <v>41</v>
      </c>
    </row>
    <row r="646" spans="1:10" x14ac:dyDescent="0.3">
      <c r="A646" s="4">
        <v>44473</v>
      </c>
      <c r="B646" s="5" t="s">
        <v>81</v>
      </c>
      <c r="C646" s="6" t="s">
        <v>7</v>
      </c>
      <c r="D646" s="7">
        <v>47.730000000000004</v>
      </c>
      <c r="E646" s="3">
        <v>15</v>
      </c>
      <c r="F646" s="13">
        <f>InputData[[#This Row],[UNIT PRICE ($)]]*InputData[[#This Row],[QUANTITY]]</f>
        <v>715.95</v>
      </c>
      <c r="G646" s="13" t="str">
        <f>VLOOKUP(InputData[[#This Row],[CUSTOMER NAME]],Country[#All],2,0)</f>
        <v>India</v>
      </c>
      <c r="H646" s="15" t="str">
        <f>VLOOKUP(InputData[[#This Row],[CUSTOMER NAME]],Country[#All],3,0)</f>
        <v>East</v>
      </c>
      <c r="I646" s="15" t="str">
        <f>TEXT(InputData[[#This Row],[DATE]],"mmm")</f>
        <v>Oct</v>
      </c>
      <c r="J646" s="15">
        <f>WEEKNUM(InputData[[#This Row],[DATE]])</f>
        <v>41</v>
      </c>
    </row>
    <row r="647" spans="1:10" x14ac:dyDescent="0.3">
      <c r="A647" s="4">
        <v>44474</v>
      </c>
      <c r="B647" s="5" t="s">
        <v>82</v>
      </c>
      <c r="C647" s="6" t="s">
        <v>24</v>
      </c>
      <c r="D647" s="7">
        <v>156.96</v>
      </c>
      <c r="E647" s="3">
        <v>36</v>
      </c>
      <c r="F647" s="13">
        <f>InputData[[#This Row],[UNIT PRICE ($)]]*InputData[[#This Row],[QUANTITY]]</f>
        <v>5650.56</v>
      </c>
      <c r="G647" s="13" t="str">
        <f>VLOOKUP(InputData[[#This Row],[CUSTOMER NAME]],Country[#All],2,0)</f>
        <v>India</v>
      </c>
      <c r="H647" s="15" t="str">
        <f>VLOOKUP(InputData[[#This Row],[CUSTOMER NAME]],Country[#All],3,0)</f>
        <v>Western</v>
      </c>
      <c r="I647" s="15" t="str">
        <f>TEXT(InputData[[#This Row],[DATE]],"mmm")</f>
        <v>Oct</v>
      </c>
      <c r="J647" s="15">
        <f>WEEKNUM(InputData[[#This Row],[DATE]])</f>
        <v>41</v>
      </c>
    </row>
    <row r="648" spans="1:10" x14ac:dyDescent="0.3">
      <c r="A648" s="4">
        <v>44474</v>
      </c>
      <c r="B648" s="5" t="s">
        <v>85</v>
      </c>
      <c r="C648" s="6" t="s">
        <v>24</v>
      </c>
      <c r="D648" s="7">
        <v>156.96</v>
      </c>
      <c r="E648" s="3">
        <v>23</v>
      </c>
      <c r="F648" s="13">
        <f>InputData[[#This Row],[UNIT PRICE ($)]]*InputData[[#This Row],[QUANTITY]]</f>
        <v>3610.0800000000004</v>
      </c>
      <c r="G648" s="13" t="str">
        <f>VLOOKUP(InputData[[#This Row],[CUSTOMER NAME]],Country[#All],2,0)</f>
        <v>India</v>
      </c>
      <c r="H648" s="15" t="str">
        <f>VLOOKUP(InputData[[#This Row],[CUSTOMER NAME]],Country[#All],3,0)</f>
        <v>Northeast</v>
      </c>
      <c r="I648" s="15" t="str">
        <f>TEXT(InputData[[#This Row],[DATE]],"mmm")</f>
        <v>Oct</v>
      </c>
      <c r="J648" s="15">
        <f>WEEKNUM(InputData[[#This Row],[DATE]])</f>
        <v>41</v>
      </c>
    </row>
    <row r="649" spans="1:10" x14ac:dyDescent="0.3">
      <c r="A649" s="4">
        <v>44475</v>
      </c>
      <c r="B649" s="5" t="s">
        <v>63</v>
      </c>
      <c r="C649" s="6" t="s">
        <v>35</v>
      </c>
      <c r="D649" s="7">
        <v>6.7</v>
      </c>
      <c r="E649" s="3">
        <v>1</v>
      </c>
      <c r="F649" s="13">
        <f>InputData[[#This Row],[UNIT PRICE ($)]]*InputData[[#This Row],[QUANTITY]]</f>
        <v>6.7</v>
      </c>
      <c r="G649" s="13" t="str">
        <f>VLOOKUP(InputData[[#This Row],[CUSTOMER NAME]],Country[#All],2,0)</f>
        <v>Saudi Arabia</v>
      </c>
      <c r="H649" s="15" t="str">
        <f>VLOOKUP(InputData[[#This Row],[CUSTOMER NAME]],Country[#All],3,0)</f>
        <v>Export</v>
      </c>
      <c r="I649" s="15" t="str">
        <f>TEXT(InputData[[#This Row],[DATE]],"mmm")</f>
        <v>Oct</v>
      </c>
      <c r="J649" s="15">
        <f>WEEKNUM(InputData[[#This Row],[DATE]])</f>
        <v>41</v>
      </c>
    </row>
    <row r="650" spans="1:10" x14ac:dyDescent="0.3">
      <c r="A650" s="4">
        <v>44475</v>
      </c>
      <c r="B650" s="5" t="s">
        <v>70</v>
      </c>
      <c r="C650" s="6" t="s">
        <v>8</v>
      </c>
      <c r="D650" s="7">
        <v>94.62</v>
      </c>
      <c r="E650" s="3">
        <v>23</v>
      </c>
      <c r="F650" s="13">
        <f>InputData[[#This Row],[UNIT PRICE ($)]]*InputData[[#This Row],[QUANTITY]]</f>
        <v>2176.2600000000002</v>
      </c>
      <c r="G650" s="13" t="str">
        <f>VLOOKUP(InputData[[#This Row],[CUSTOMER NAME]],Country[#All],2,0)</f>
        <v>Mexico</v>
      </c>
      <c r="H650" s="15" t="str">
        <f>VLOOKUP(InputData[[#This Row],[CUSTOMER NAME]],Country[#All],3,0)</f>
        <v>Export</v>
      </c>
      <c r="I650" s="15" t="str">
        <f>TEXT(InputData[[#This Row],[DATE]],"mmm")</f>
        <v>Oct</v>
      </c>
      <c r="J650" s="15">
        <f>WEEKNUM(InputData[[#This Row],[DATE]])</f>
        <v>41</v>
      </c>
    </row>
    <row r="651" spans="1:10" x14ac:dyDescent="0.3">
      <c r="A651" s="4">
        <v>44475</v>
      </c>
      <c r="B651" s="5" t="s">
        <v>71</v>
      </c>
      <c r="C651" s="6" t="s">
        <v>43</v>
      </c>
      <c r="D651" s="7">
        <v>83.08</v>
      </c>
      <c r="E651" s="3">
        <v>17</v>
      </c>
      <c r="F651" s="13">
        <f>InputData[[#This Row],[UNIT PRICE ($)]]*InputData[[#This Row],[QUANTITY]]</f>
        <v>1412.36</v>
      </c>
      <c r="G651" s="13" t="str">
        <f>VLOOKUP(InputData[[#This Row],[CUSTOMER NAME]],Country[#All],2,0)</f>
        <v>India</v>
      </c>
      <c r="H651" s="15" t="str">
        <f>VLOOKUP(InputData[[#This Row],[CUSTOMER NAME]],Country[#All],3,0)</f>
        <v>Central</v>
      </c>
      <c r="I651" s="15" t="str">
        <f>TEXT(InputData[[#This Row],[DATE]],"mmm")</f>
        <v>Oct</v>
      </c>
      <c r="J651" s="15">
        <f>WEEKNUM(InputData[[#This Row],[DATE]])</f>
        <v>41</v>
      </c>
    </row>
    <row r="652" spans="1:10" x14ac:dyDescent="0.3">
      <c r="A652" s="4">
        <v>44475</v>
      </c>
      <c r="B652" s="5" t="s">
        <v>74</v>
      </c>
      <c r="C652" s="6" t="s">
        <v>21</v>
      </c>
      <c r="D652" s="7">
        <v>162.54</v>
      </c>
      <c r="E652" s="3">
        <v>10</v>
      </c>
      <c r="F652" s="13">
        <f>InputData[[#This Row],[UNIT PRICE ($)]]*InputData[[#This Row],[QUANTITY]]</f>
        <v>1625.3999999999999</v>
      </c>
      <c r="G652" s="13" t="str">
        <f>VLOOKUP(InputData[[#This Row],[CUSTOMER NAME]],Country[#All],2,0)</f>
        <v>Brazil</v>
      </c>
      <c r="H652" s="15" t="str">
        <f>VLOOKUP(InputData[[#This Row],[CUSTOMER NAME]],Country[#All],3,0)</f>
        <v>Export</v>
      </c>
      <c r="I652" s="15" t="str">
        <f>TEXT(InputData[[#This Row],[DATE]],"mmm")</f>
        <v>Oct</v>
      </c>
      <c r="J652" s="15">
        <f>WEEKNUM(InputData[[#This Row],[DATE]])</f>
        <v>41</v>
      </c>
    </row>
    <row r="653" spans="1:10" x14ac:dyDescent="0.3">
      <c r="A653" s="4">
        <v>44475</v>
      </c>
      <c r="B653" s="5" t="s">
        <v>77</v>
      </c>
      <c r="C653" s="6" t="s">
        <v>36</v>
      </c>
      <c r="D653" s="7">
        <v>96.3</v>
      </c>
      <c r="E653" s="3">
        <v>12</v>
      </c>
      <c r="F653" s="13">
        <f>InputData[[#This Row],[UNIT PRICE ($)]]*InputData[[#This Row],[QUANTITY]]</f>
        <v>1155.5999999999999</v>
      </c>
      <c r="G653" s="13" t="str">
        <f>VLOOKUP(InputData[[#This Row],[CUSTOMER NAME]],Country[#All],2,0)</f>
        <v>India</v>
      </c>
      <c r="H653" s="15" t="str">
        <f>VLOOKUP(InputData[[#This Row],[CUSTOMER NAME]],Country[#All],3,0)</f>
        <v>Western</v>
      </c>
      <c r="I653" s="15" t="str">
        <f>TEXT(InputData[[#This Row],[DATE]],"mmm")</f>
        <v>Oct</v>
      </c>
      <c r="J653" s="15">
        <f>WEEKNUM(InputData[[#This Row],[DATE]])</f>
        <v>41</v>
      </c>
    </row>
    <row r="654" spans="1:10" x14ac:dyDescent="0.3">
      <c r="A654" s="4">
        <v>44475</v>
      </c>
      <c r="B654" s="5" t="s">
        <v>117</v>
      </c>
      <c r="C654" s="6" t="s">
        <v>35</v>
      </c>
      <c r="D654" s="7">
        <v>6.7</v>
      </c>
      <c r="E654" s="3">
        <v>1</v>
      </c>
      <c r="F654" s="13">
        <f>InputData[[#This Row],[UNIT PRICE ($)]]*InputData[[#This Row],[QUANTITY]]</f>
        <v>6.7</v>
      </c>
      <c r="G654" s="13" t="str">
        <f>VLOOKUP(InputData[[#This Row],[CUSTOMER NAME]],Country[#All],2,0)</f>
        <v>United States of America</v>
      </c>
      <c r="H654" s="15" t="str">
        <f>VLOOKUP(InputData[[#This Row],[CUSTOMER NAME]],Country[#All],3,0)</f>
        <v>Export</v>
      </c>
      <c r="I654" s="15" t="str">
        <f>TEXT(InputData[[#This Row],[DATE]],"mmm")</f>
        <v>Oct</v>
      </c>
      <c r="J654" s="15">
        <f>WEEKNUM(InputData[[#This Row],[DATE]])</f>
        <v>41</v>
      </c>
    </row>
    <row r="655" spans="1:10" x14ac:dyDescent="0.3">
      <c r="A655" s="4">
        <v>44476</v>
      </c>
      <c r="B655" s="5" t="s">
        <v>74</v>
      </c>
      <c r="C655" s="6" t="s">
        <v>26</v>
      </c>
      <c r="D655" s="7">
        <v>24.66</v>
      </c>
      <c r="E655" s="3">
        <v>6</v>
      </c>
      <c r="F655" s="13">
        <f>InputData[[#This Row],[UNIT PRICE ($)]]*InputData[[#This Row],[QUANTITY]]</f>
        <v>147.96</v>
      </c>
      <c r="G655" s="13" t="str">
        <f>VLOOKUP(InputData[[#This Row],[CUSTOMER NAME]],Country[#All],2,0)</f>
        <v>Brazil</v>
      </c>
      <c r="H655" s="15" t="str">
        <f>VLOOKUP(InputData[[#This Row],[CUSTOMER NAME]],Country[#All],3,0)</f>
        <v>Export</v>
      </c>
      <c r="I655" s="15" t="str">
        <f>TEXT(InputData[[#This Row],[DATE]],"mmm")</f>
        <v>Oct</v>
      </c>
      <c r="J655" s="15">
        <f>WEEKNUM(InputData[[#This Row],[DATE]])</f>
        <v>41</v>
      </c>
    </row>
    <row r="656" spans="1:10" x14ac:dyDescent="0.3">
      <c r="A656" s="4">
        <v>44478</v>
      </c>
      <c r="B656" s="5" t="s">
        <v>60</v>
      </c>
      <c r="C656" s="6" t="s">
        <v>38</v>
      </c>
      <c r="D656" s="7">
        <v>79.92</v>
      </c>
      <c r="E656" s="3">
        <v>14</v>
      </c>
      <c r="F656" s="13">
        <f>InputData[[#This Row],[UNIT PRICE ($)]]*InputData[[#This Row],[QUANTITY]]</f>
        <v>1118.8800000000001</v>
      </c>
      <c r="G656" s="13" t="str">
        <f>VLOOKUP(InputData[[#This Row],[CUSTOMER NAME]],Country[#All],2,0)</f>
        <v>Nigeria</v>
      </c>
      <c r="H656" s="15" t="str">
        <f>VLOOKUP(InputData[[#This Row],[CUSTOMER NAME]],Country[#All],3,0)</f>
        <v>Export</v>
      </c>
      <c r="I656" s="15" t="str">
        <f>TEXT(InputData[[#This Row],[DATE]],"mmm")</f>
        <v>Oct</v>
      </c>
      <c r="J656" s="15">
        <f>WEEKNUM(InputData[[#This Row],[DATE]])</f>
        <v>41</v>
      </c>
    </row>
    <row r="657" spans="1:10" x14ac:dyDescent="0.3">
      <c r="A657" s="4">
        <v>44478</v>
      </c>
      <c r="B657" s="5" t="s">
        <v>61</v>
      </c>
      <c r="C657" s="6" t="s">
        <v>38</v>
      </c>
      <c r="D657" s="7">
        <v>79.92</v>
      </c>
      <c r="E657" s="3">
        <v>5</v>
      </c>
      <c r="F657" s="13">
        <f>InputData[[#This Row],[UNIT PRICE ($)]]*InputData[[#This Row],[QUANTITY]]</f>
        <v>399.6</v>
      </c>
      <c r="G657" s="13" t="str">
        <f>VLOOKUP(InputData[[#This Row],[CUSTOMER NAME]],Country[#All],2,0)</f>
        <v>Bangladesh</v>
      </c>
      <c r="H657" s="15" t="str">
        <f>VLOOKUP(InputData[[#This Row],[CUSTOMER NAME]],Country[#All],3,0)</f>
        <v>Export</v>
      </c>
      <c r="I657" s="15" t="str">
        <f>TEXT(InputData[[#This Row],[DATE]],"mmm")</f>
        <v>Oct</v>
      </c>
      <c r="J657" s="15">
        <f>WEEKNUM(InputData[[#This Row],[DATE]])</f>
        <v>41</v>
      </c>
    </row>
    <row r="658" spans="1:10" x14ac:dyDescent="0.3">
      <c r="A658" s="4">
        <v>44478</v>
      </c>
      <c r="B658" s="5" t="s">
        <v>73</v>
      </c>
      <c r="C658" s="6" t="s">
        <v>32</v>
      </c>
      <c r="D658" s="7">
        <v>117.48</v>
      </c>
      <c r="E658" s="3">
        <v>11</v>
      </c>
      <c r="F658" s="13">
        <f>InputData[[#This Row],[UNIT PRICE ($)]]*InputData[[#This Row],[QUANTITY]]</f>
        <v>1292.28</v>
      </c>
      <c r="G658" s="13" t="str">
        <f>VLOOKUP(InputData[[#This Row],[CUSTOMER NAME]],Country[#All],2,0)</f>
        <v>India</v>
      </c>
      <c r="H658" s="15" t="str">
        <f>VLOOKUP(InputData[[#This Row],[CUSTOMER NAME]],Country[#All],3,0)</f>
        <v>East</v>
      </c>
      <c r="I658" s="15" t="str">
        <f>TEXT(InputData[[#This Row],[DATE]],"mmm")</f>
        <v>Oct</v>
      </c>
      <c r="J658" s="15">
        <f>WEEKNUM(InputData[[#This Row],[DATE]])</f>
        <v>41</v>
      </c>
    </row>
    <row r="659" spans="1:10" x14ac:dyDescent="0.3">
      <c r="A659" s="4">
        <v>44479</v>
      </c>
      <c r="B659" s="5" t="s">
        <v>63</v>
      </c>
      <c r="C659" s="6" t="s">
        <v>35</v>
      </c>
      <c r="D659" s="7">
        <v>6.7</v>
      </c>
      <c r="E659" s="3">
        <v>14</v>
      </c>
      <c r="F659" s="13">
        <f>InputData[[#This Row],[UNIT PRICE ($)]]*InputData[[#This Row],[QUANTITY]]</f>
        <v>93.8</v>
      </c>
      <c r="G659" s="13" t="str">
        <f>VLOOKUP(InputData[[#This Row],[CUSTOMER NAME]],Country[#All],2,0)</f>
        <v>Saudi Arabia</v>
      </c>
      <c r="H659" s="15" t="str">
        <f>VLOOKUP(InputData[[#This Row],[CUSTOMER NAME]],Country[#All],3,0)</f>
        <v>Export</v>
      </c>
      <c r="I659" s="15" t="str">
        <f>TEXT(InputData[[#This Row],[DATE]],"mmm")</f>
        <v>Oct</v>
      </c>
      <c r="J659" s="15">
        <f>WEEKNUM(InputData[[#This Row],[DATE]])</f>
        <v>42</v>
      </c>
    </row>
    <row r="660" spans="1:10" x14ac:dyDescent="0.3">
      <c r="A660" s="4">
        <v>44479</v>
      </c>
      <c r="B660" s="5" t="s">
        <v>63</v>
      </c>
      <c r="C660" s="6" t="s">
        <v>19</v>
      </c>
      <c r="D660" s="7">
        <v>210</v>
      </c>
      <c r="E660" s="3">
        <v>9</v>
      </c>
      <c r="F660" s="13">
        <f>InputData[[#This Row],[UNIT PRICE ($)]]*InputData[[#This Row],[QUANTITY]]</f>
        <v>1890</v>
      </c>
      <c r="G660" s="13" t="str">
        <f>VLOOKUP(InputData[[#This Row],[CUSTOMER NAME]],Country[#All],2,0)</f>
        <v>Saudi Arabia</v>
      </c>
      <c r="H660" s="15" t="str">
        <f>VLOOKUP(InputData[[#This Row],[CUSTOMER NAME]],Country[#All],3,0)</f>
        <v>Export</v>
      </c>
      <c r="I660" s="15" t="str">
        <f>TEXT(InputData[[#This Row],[DATE]],"mmm")</f>
        <v>Oct</v>
      </c>
      <c r="J660" s="15">
        <f>WEEKNUM(InputData[[#This Row],[DATE]])</f>
        <v>42</v>
      </c>
    </row>
    <row r="661" spans="1:10" x14ac:dyDescent="0.3">
      <c r="A661" s="4">
        <v>44479</v>
      </c>
      <c r="B661" s="5" t="s">
        <v>74</v>
      </c>
      <c r="C661" s="6" t="s">
        <v>44</v>
      </c>
      <c r="D661" s="7">
        <v>82.08</v>
      </c>
      <c r="E661" s="3">
        <v>12</v>
      </c>
      <c r="F661" s="13">
        <f>InputData[[#This Row],[UNIT PRICE ($)]]*InputData[[#This Row],[QUANTITY]]</f>
        <v>984.96</v>
      </c>
      <c r="G661" s="13" t="str">
        <f>VLOOKUP(InputData[[#This Row],[CUSTOMER NAME]],Country[#All],2,0)</f>
        <v>Brazil</v>
      </c>
      <c r="H661" s="15" t="str">
        <f>VLOOKUP(InputData[[#This Row],[CUSTOMER NAME]],Country[#All],3,0)</f>
        <v>Export</v>
      </c>
      <c r="I661" s="15" t="str">
        <f>TEXT(InputData[[#This Row],[DATE]],"mmm")</f>
        <v>Oct</v>
      </c>
      <c r="J661" s="15">
        <f>WEEKNUM(InputData[[#This Row],[DATE]])</f>
        <v>42</v>
      </c>
    </row>
    <row r="662" spans="1:10" x14ac:dyDescent="0.3">
      <c r="A662" s="4">
        <v>44480</v>
      </c>
      <c r="B662" s="5" t="s">
        <v>82</v>
      </c>
      <c r="C662" s="6" t="s">
        <v>8</v>
      </c>
      <c r="D662" s="7">
        <v>94.62</v>
      </c>
      <c r="E662" s="3">
        <v>10</v>
      </c>
      <c r="F662" s="13">
        <f>InputData[[#This Row],[UNIT PRICE ($)]]*InputData[[#This Row],[QUANTITY]]</f>
        <v>946.2</v>
      </c>
      <c r="G662" s="13" t="str">
        <f>VLOOKUP(InputData[[#This Row],[CUSTOMER NAME]],Country[#All],2,0)</f>
        <v>India</v>
      </c>
      <c r="H662" s="15" t="str">
        <f>VLOOKUP(InputData[[#This Row],[CUSTOMER NAME]],Country[#All],3,0)</f>
        <v>Western</v>
      </c>
      <c r="I662" s="15" t="str">
        <f>TEXT(InputData[[#This Row],[DATE]],"mmm")</f>
        <v>Oct</v>
      </c>
      <c r="J662" s="15">
        <f>WEEKNUM(InputData[[#This Row],[DATE]])</f>
        <v>42</v>
      </c>
    </row>
    <row r="663" spans="1:10" x14ac:dyDescent="0.3">
      <c r="A663" s="4">
        <v>44480</v>
      </c>
      <c r="B663" s="5" t="s">
        <v>84</v>
      </c>
      <c r="C663" s="6" t="s">
        <v>11</v>
      </c>
      <c r="D663" s="7">
        <v>48.4</v>
      </c>
      <c r="E663" s="3">
        <v>15</v>
      </c>
      <c r="F663" s="13">
        <f>InputData[[#This Row],[UNIT PRICE ($)]]*InputData[[#This Row],[QUANTITY]]</f>
        <v>726</v>
      </c>
      <c r="G663" s="13" t="str">
        <f>VLOOKUP(InputData[[#This Row],[CUSTOMER NAME]],Country[#All],2,0)</f>
        <v>Ethiopia</v>
      </c>
      <c r="H663" s="15" t="str">
        <f>VLOOKUP(InputData[[#This Row],[CUSTOMER NAME]],Country[#All],3,0)</f>
        <v>Export</v>
      </c>
      <c r="I663" s="15" t="str">
        <f>TEXT(InputData[[#This Row],[DATE]],"mmm")</f>
        <v>Oct</v>
      </c>
      <c r="J663" s="15">
        <f>WEEKNUM(InputData[[#This Row],[DATE]])</f>
        <v>42</v>
      </c>
    </row>
    <row r="664" spans="1:10" x14ac:dyDescent="0.3">
      <c r="A664" s="4">
        <v>44481</v>
      </c>
      <c r="B664" s="5" t="s">
        <v>75</v>
      </c>
      <c r="C664" s="6" t="s">
        <v>27</v>
      </c>
      <c r="D664" s="7">
        <v>57.120000000000005</v>
      </c>
      <c r="E664" s="3">
        <v>8</v>
      </c>
      <c r="F664" s="13">
        <f>InputData[[#This Row],[UNIT PRICE ($)]]*InputData[[#This Row],[QUANTITY]]</f>
        <v>456.96000000000004</v>
      </c>
      <c r="G664" s="13" t="str">
        <f>VLOOKUP(InputData[[#This Row],[CUSTOMER NAME]],Country[#All],2,0)</f>
        <v>Russia</v>
      </c>
      <c r="H664" s="15" t="str">
        <f>VLOOKUP(InputData[[#This Row],[CUSTOMER NAME]],Country[#All],3,0)</f>
        <v>Export</v>
      </c>
      <c r="I664" s="15" t="str">
        <f>TEXT(InputData[[#This Row],[DATE]],"mmm")</f>
        <v>Oct</v>
      </c>
      <c r="J664" s="15">
        <f>WEEKNUM(InputData[[#This Row],[DATE]])</f>
        <v>42</v>
      </c>
    </row>
    <row r="665" spans="1:10" x14ac:dyDescent="0.3">
      <c r="A665" s="4">
        <v>44482</v>
      </c>
      <c r="B665" s="5" t="s">
        <v>61</v>
      </c>
      <c r="C665" s="6" t="s">
        <v>2</v>
      </c>
      <c r="D665" s="7">
        <v>142.80000000000001</v>
      </c>
      <c r="E665" s="3">
        <v>15</v>
      </c>
      <c r="F665" s="13">
        <f>InputData[[#This Row],[UNIT PRICE ($)]]*InputData[[#This Row],[QUANTITY]]</f>
        <v>2142</v>
      </c>
      <c r="G665" s="13" t="str">
        <f>VLOOKUP(InputData[[#This Row],[CUSTOMER NAME]],Country[#All],2,0)</f>
        <v>Bangladesh</v>
      </c>
      <c r="H665" s="15" t="str">
        <f>VLOOKUP(InputData[[#This Row],[CUSTOMER NAME]],Country[#All],3,0)</f>
        <v>Export</v>
      </c>
      <c r="I665" s="15" t="str">
        <f>TEXT(InputData[[#This Row],[DATE]],"mmm")</f>
        <v>Oct</v>
      </c>
      <c r="J665" s="15">
        <f>WEEKNUM(InputData[[#This Row],[DATE]])</f>
        <v>42</v>
      </c>
    </row>
    <row r="666" spans="1:10" x14ac:dyDescent="0.3">
      <c r="A666" s="4">
        <v>44482</v>
      </c>
      <c r="B666" s="5" t="s">
        <v>77</v>
      </c>
      <c r="C666" s="6" t="s">
        <v>38</v>
      </c>
      <c r="D666" s="7">
        <v>79.92</v>
      </c>
      <c r="E666" s="3">
        <v>18</v>
      </c>
      <c r="F666" s="13">
        <f>InputData[[#This Row],[UNIT PRICE ($)]]*InputData[[#This Row],[QUANTITY]]</f>
        <v>1438.56</v>
      </c>
      <c r="G666" s="13" t="str">
        <f>VLOOKUP(InputData[[#This Row],[CUSTOMER NAME]],Country[#All],2,0)</f>
        <v>India</v>
      </c>
      <c r="H666" s="15" t="str">
        <f>VLOOKUP(InputData[[#This Row],[CUSTOMER NAME]],Country[#All],3,0)</f>
        <v>Western</v>
      </c>
      <c r="I666" s="15" t="str">
        <f>TEXT(InputData[[#This Row],[DATE]],"mmm")</f>
        <v>Oct</v>
      </c>
      <c r="J666" s="15">
        <f>WEEKNUM(InputData[[#This Row],[DATE]])</f>
        <v>42</v>
      </c>
    </row>
    <row r="667" spans="1:10" x14ac:dyDescent="0.3">
      <c r="A667" s="4">
        <v>44483</v>
      </c>
      <c r="B667" s="5" t="s">
        <v>66</v>
      </c>
      <c r="C667" s="6" t="s">
        <v>44</v>
      </c>
      <c r="D667" s="7">
        <v>82.08</v>
      </c>
      <c r="E667" s="3">
        <v>15</v>
      </c>
      <c r="F667" s="13">
        <f>InputData[[#This Row],[UNIT PRICE ($)]]*InputData[[#This Row],[QUANTITY]]</f>
        <v>1231.2</v>
      </c>
      <c r="G667" s="13" t="str">
        <f>VLOOKUP(InputData[[#This Row],[CUSTOMER NAME]],Country[#All],2,0)</f>
        <v>Indonesia</v>
      </c>
      <c r="H667" s="15" t="str">
        <f>VLOOKUP(InputData[[#This Row],[CUSTOMER NAME]],Country[#All],3,0)</f>
        <v>Export</v>
      </c>
      <c r="I667" s="15" t="str">
        <f>TEXT(InputData[[#This Row],[DATE]],"mmm")</f>
        <v>Oct</v>
      </c>
      <c r="J667" s="15">
        <f>WEEKNUM(InputData[[#This Row],[DATE]])</f>
        <v>42</v>
      </c>
    </row>
    <row r="668" spans="1:10" x14ac:dyDescent="0.3">
      <c r="A668" s="4">
        <v>44484</v>
      </c>
      <c r="B668" s="5" t="s">
        <v>69</v>
      </c>
      <c r="C668" s="6" t="s">
        <v>15</v>
      </c>
      <c r="D668" s="7">
        <v>15.719999999999999</v>
      </c>
      <c r="E668" s="3">
        <v>10</v>
      </c>
      <c r="F668" s="13">
        <f>InputData[[#This Row],[UNIT PRICE ($)]]*InputData[[#This Row],[QUANTITY]]</f>
        <v>157.19999999999999</v>
      </c>
      <c r="G668" s="13" t="str">
        <f>VLOOKUP(InputData[[#This Row],[CUSTOMER NAME]],Country[#All],2,0)</f>
        <v>India</v>
      </c>
      <c r="H668" s="15" t="str">
        <f>VLOOKUP(InputData[[#This Row],[CUSTOMER NAME]],Country[#All],3,0)</f>
        <v>South</v>
      </c>
      <c r="I668" s="15" t="str">
        <f>TEXT(InputData[[#This Row],[DATE]],"mmm")</f>
        <v>Oct</v>
      </c>
      <c r="J668" s="15">
        <f>WEEKNUM(InputData[[#This Row],[DATE]])</f>
        <v>42</v>
      </c>
    </row>
    <row r="669" spans="1:10" x14ac:dyDescent="0.3">
      <c r="A669" s="4">
        <v>44485</v>
      </c>
      <c r="B669" s="5" t="s">
        <v>80</v>
      </c>
      <c r="C669" s="6" t="s">
        <v>36</v>
      </c>
      <c r="D669" s="7">
        <v>96.3</v>
      </c>
      <c r="E669" s="3">
        <v>3</v>
      </c>
      <c r="F669" s="13">
        <f>InputData[[#This Row],[UNIT PRICE ($)]]*InputData[[#This Row],[QUANTITY]]</f>
        <v>288.89999999999998</v>
      </c>
      <c r="G669" s="13" t="str">
        <f>VLOOKUP(InputData[[#This Row],[CUSTOMER NAME]],Country[#All],2,0)</f>
        <v>South Africa</v>
      </c>
      <c r="H669" s="15" t="str">
        <f>VLOOKUP(InputData[[#This Row],[CUSTOMER NAME]],Country[#All],3,0)</f>
        <v>Export</v>
      </c>
      <c r="I669" s="15" t="str">
        <f>TEXT(InputData[[#This Row],[DATE]],"mmm")</f>
        <v>Oct</v>
      </c>
      <c r="J669" s="15">
        <f>WEEKNUM(InputData[[#This Row],[DATE]])</f>
        <v>42</v>
      </c>
    </row>
    <row r="670" spans="1:10" x14ac:dyDescent="0.3">
      <c r="A670" s="4">
        <v>44485</v>
      </c>
      <c r="B670" s="5" t="s">
        <v>84</v>
      </c>
      <c r="C670" s="6" t="s">
        <v>24</v>
      </c>
      <c r="D670" s="7">
        <v>156.96</v>
      </c>
      <c r="E670" s="3">
        <v>18</v>
      </c>
      <c r="F670" s="13">
        <f>InputData[[#This Row],[UNIT PRICE ($)]]*InputData[[#This Row],[QUANTITY]]</f>
        <v>2825.28</v>
      </c>
      <c r="G670" s="13" t="str">
        <f>VLOOKUP(InputData[[#This Row],[CUSTOMER NAME]],Country[#All],2,0)</f>
        <v>Ethiopia</v>
      </c>
      <c r="H670" s="15" t="str">
        <f>VLOOKUP(InputData[[#This Row],[CUSTOMER NAME]],Country[#All],3,0)</f>
        <v>Export</v>
      </c>
      <c r="I670" s="15" t="str">
        <f>TEXT(InputData[[#This Row],[DATE]],"mmm")</f>
        <v>Oct</v>
      </c>
      <c r="J670" s="15">
        <f>WEEKNUM(InputData[[#This Row],[DATE]])</f>
        <v>42</v>
      </c>
    </row>
    <row r="671" spans="1:10" x14ac:dyDescent="0.3">
      <c r="A671" s="4">
        <v>44485</v>
      </c>
      <c r="B671" s="5" t="s">
        <v>85</v>
      </c>
      <c r="C671" s="6" t="s">
        <v>44</v>
      </c>
      <c r="D671" s="7">
        <v>82.08</v>
      </c>
      <c r="E671" s="3">
        <v>18</v>
      </c>
      <c r="F671" s="13">
        <f>InputData[[#This Row],[UNIT PRICE ($)]]*InputData[[#This Row],[QUANTITY]]</f>
        <v>1477.44</v>
      </c>
      <c r="G671" s="13" t="str">
        <f>VLOOKUP(InputData[[#This Row],[CUSTOMER NAME]],Country[#All],2,0)</f>
        <v>India</v>
      </c>
      <c r="H671" s="15" t="str">
        <f>VLOOKUP(InputData[[#This Row],[CUSTOMER NAME]],Country[#All],3,0)</f>
        <v>Northeast</v>
      </c>
      <c r="I671" s="15" t="str">
        <f>TEXT(InputData[[#This Row],[DATE]],"mmm")</f>
        <v>Oct</v>
      </c>
      <c r="J671" s="15">
        <f>WEEKNUM(InputData[[#This Row],[DATE]])</f>
        <v>42</v>
      </c>
    </row>
    <row r="672" spans="1:10" x14ac:dyDescent="0.3">
      <c r="A672" s="4">
        <v>44486</v>
      </c>
      <c r="B672" s="5" t="s">
        <v>84</v>
      </c>
      <c r="C672" s="6" t="s">
        <v>1</v>
      </c>
      <c r="D672" s="7">
        <v>103.88</v>
      </c>
      <c r="E672" s="3">
        <v>13</v>
      </c>
      <c r="F672" s="13">
        <f>InputData[[#This Row],[UNIT PRICE ($)]]*InputData[[#This Row],[QUANTITY]]</f>
        <v>1350.44</v>
      </c>
      <c r="G672" s="13" t="str">
        <f>VLOOKUP(InputData[[#This Row],[CUSTOMER NAME]],Country[#All],2,0)</f>
        <v>Ethiopia</v>
      </c>
      <c r="H672" s="15" t="str">
        <f>VLOOKUP(InputData[[#This Row],[CUSTOMER NAME]],Country[#All],3,0)</f>
        <v>Export</v>
      </c>
      <c r="I672" s="15" t="str">
        <f>TEXT(InputData[[#This Row],[DATE]],"mmm")</f>
        <v>Oct</v>
      </c>
      <c r="J672" s="15">
        <f>WEEKNUM(InputData[[#This Row],[DATE]])</f>
        <v>43</v>
      </c>
    </row>
    <row r="673" spans="1:10" x14ac:dyDescent="0.3">
      <c r="A673" s="4">
        <v>44487</v>
      </c>
      <c r="B673" s="5" t="s">
        <v>60</v>
      </c>
      <c r="C673" s="6" t="s">
        <v>42</v>
      </c>
      <c r="D673" s="7">
        <v>162</v>
      </c>
      <c r="E673" s="3">
        <v>31</v>
      </c>
      <c r="F673" s="13">
        <f>InputData[[#This Row],[UNIT PRICE ($)]]*InputData[[#This Row],[QUANTITY]]</f>
        <v>5022</v>
      </c>
      <c r="G673" s="13" t="str">
        <f>VLOOKUP(InputData[[#This Row],[CUSTOMER NAME]],Country[#All],2,0)</f>
        <v>Nigeria</v>
      </c>
      <c r="H673" s="15" t="str">
        <f>VLOOKUP(InputData[[#This Row],[CUSTOMER NAME]],Country[#All],3,0)</f>
        <v>Export</v>
      </c>
      <c r="I673" s="15" t="str">
        <f>TEXT(InputData[[#This Row],[DATE]],"mmm")</f>
        <v>Oct</v>
      </c>
      <c r="J673" s="15">
        <f>WEEKNUM(InputData[[#This Row],[DATE]])</f>
        <v>43</v>
      </c>
    </row>
    <row r="674" spans="1:10" x14ac:dyDescent="0.3">
      <c r="A674" s="4">
        <v>44487</v>
      </c>
      <c r="B674" s="5" t="s">
        <v>109</v>
      </c>
      <c r="C674" s="6" t="s">
        <v>8</v>
      </c>
      <c r="D674" s="7">
        <v>94.62</v>
      </c>
      <c r="E674" s="3">
        <v>11</v>
      </c>
      <c r="F674" s="13">
        <f>InputData[[#This Row],[UNIT PRICE ($)]]*InputData[[#This Row],[QUANTITY]]</f>
        <v>1040.8200000000002</v>
      </c>
      <c r="G674" s="13" t="str">
        <f>VLOOKUP(InputData[[#This Row],[CUSTOMER NAME]],Country[#All],2,0)</f>
        <v>Pakistan</v>
      </c>
      <c r="H674" s="15" t="str">
        <f>VLOOKUP(InputData[[#This Row],[CUSTOMER NAME]],Country[#All],3,0)</f>
        <v>Export</v>
      </c>
      <c r="I674" s="15" t="str">
        <f>TEXT(InputData[[#This Row],[DATE]],"mmm")</f>
        <v>Oct</v>
      </c>
      <c r="J674" s="15">
        <f>WEEKNUM(InputData[[#This Row],[DATE]])</f>
        <v>43</v>
      </c>
    </row>
    <row r="675" spans="1:10" x14ac:dyDescent="0.3">
      <c r="A675" s="4">
        <v>44487</v>
      </c>
      <c r="B675" s="5" t="s">
        <v>68</v>
      </c>
      <c r="C675" s="6" t="s">
        <v>3</v>
      </c>
      <c r="D675" s="7">
        <v>80.94</v>
      </c>
      <c r="E675" s="3">
        <v>6</v>
      </c>
      <c r="F675" s="13">
        <f>InputData[[#This Row],[UNIT PRICE ($)]]*InputData[[#This Row],[QUANTITY]]</f>
        <v>485.64</v>
      </c>
      <c r="G675" s="13" t="str">
        <f>VLOOKUP(InputData[[#This Row],[CUSTOMER NAME]],Country[#All],2,0)</f>
        <v>Russia</v>
      </c>
      <c r="H675" s="15" t="str">
        <f>VLOOKUP(InputData[[#This Row],[CUSTOMER NAME]],Country[#All],3,0)</f>
        <v>Export</v>
      </c>
      <c r="I675" s="15" t="str">
        <f>TEXT(InputData[[#This Row],[DATE]],"mmm")</f>
        <v>Oct</v>
      </c>
      <c r="J675" s="15">
        <f>WEEKNUM(InputData[[#This Row],[DATE]])</f>
        <v>43</v>
      </c>
    </row>
    <row r="676" spans="1:10" x14ac:dyDescent="0.3">
      <c r="A676" s="4">
        <v>44487</v>
      </c>
      <c r="B676" s="5" t="s">
        <v>110</v>
      </c>
      <c r="C676" s="6" t="s">
        <v>25</v>
      </c>
      <c r="D676" s="7">
        <v>8.33</v>
      </c>
      <c r="E676" s="3">
        <v>16</v>
      </c>
      <c r="F676" s="13">
        <f>InputData[[#This Row],[UNIT PRICE ($)]]*InputData[[#This Row],[QUANTITY]]</f>
        <v>133.28</v>
      </c>
      <c r="G676" s="13" t="str">
        <f>VLOOKUP(InputData[[#This Row],[CUSTOMER NAME]],Country[#All],2,0)</f>
        <v>India</v>
      </c>
      <c r="H676" s="15" t="str">
        <f>VLOOKUP(InputData[[#This Row],[CUSTOMER NAME]],Country[#All],3,0)</f>
        <v>Western</v>
      </c>
      <c r="I676" s="15" t="str">
        <f>TEXT(InputData[[#This Row],[DATE]],"mmm")</f>
        <v>Oct</v>
      </c>
      <c r="J676" s="15">
        <f>WEEKNUM(InputData[[#This Row],[DATE]])</f>
        <v>43</v>
      </c>
    </row>
    <row r="677" spans="1:10" x14ac:dyDescent="0.3">
      <c r="A677" s="4">
        <v>44487</v>
      </c>
      <c r="B677" s="5" t="s">
        <v>82</v>
      </c>
      <c r="C677" s="6" t="s">
        <v>25</v>
      </c>
      <c r="D677" s="7">
        <v>8.33</v>
      </c>
      <c r="E677" s="3">
        <v>6</v>
      </c>
      <c r="F677" s="13">
        <f>InputData[[#This Row],[UNIT PRICE ($)]]*InputData[[#This Row],[QUANTITY]]</f>
        <v>49.980000000000004</v>
      </c>
      <c r="G677" s="13" t="str">
        <f>VLOOKUP(InputData[[#This Row],[CUSTOMER NAME]],Country[#All],2,0)</f>
        <v>India</v>
      </c>
      <c r="H677" s="15" t="str">
        <f>VLOOKUP(InputData[[#This Row],[CUSTOMER NAME]],Country[#All],3,0)</f>
        <v>Western</v>
      </c>
      <c r="I677" s="15" t="str">
        <f>TEXT(InputData[[#This Row],[DATE]],"mmm")</f>
        <v>Oct</v>
      </c>
      <c r="J677" s="15">
        <f>WEEKNUM(InputData[[#This Row],[DATE]])</f>
        <v>43</v>
      </c>
    </row>
    <row r="678" spans="1:10" x14ac:dyDescent="0.3">
      <c r="A678" s="4">
        <v>44487</v>
      </c>
      <c r="B678" s="5" t="s">
        <v>82</v>
      </c>
      <c r="C678" s="6" t="s">
        <v>21</v>
      </c>
      <c r="D678" s="7">
        <v>162.54</v>
      </c>
      <c r="E678" s="3">
        <v>13</v>
      </c>
      <c r="F678" s="13">
        <f>InputData[[#This Row],[UNIT PRICE ($)]]*InputData[[#This Row],[QUANTITY]]</f>
        <v>2113.02</v>
      </c>
      <c r="G678" s="13" t="str">
        <f>VLOOKUP(InputData[[#This Row],[CUSTOMER NAME]],Country[#All],2,0)</f>
        <v>India</v>
      </c>
      <c r="H678" s="15" t="str">
        <f>VLOOKUP(InputData[[#This Row],[CUSTOMER NAME]],Country[#All],3,0)</f>
        <v>Western</v>
      </c>
      <c r="I678" s="15" t="str">
        <f>TEXT(InputData[[#This Row],[DATE]],"mmm")</f>
        <v>Oct</v>
      </c>
      <c r="J678" s="15">
        <f>WEEKNUM(InputData[[#This Row],[DATE]])</f>
        <v>43</v>
      </c>
    </row>
    <row r="679" spans="1:10" x14ac:dyDescent="0.3">
      <c r="A679" s="4">
        <v>44491</v>
      </c>
      <c r="B679" s="5" t="s">
        <v>63</v>
      </c>
      <c r="C679" s="6" t="s">
        <v>11</v>
      </c>
      <c r="D679" s="7">
        <v>48.4</v>
      </c>
      <c r="E679" s="3">
        <v>7</v>
      </c>
      <c r="F679" s="13">
        <f>InputData[[#This Row],[UNIT PRICE ($)]]*InputData[[#This Row],[QUANTITY]]</f>
        <v>338.8</v>
      </c>
      <c r="G679" s="13" t="str">
        <f>VLOOKUP(InputData[[#This Row],[CUSTOMER NAME]],Country[#All],2,0)</f>
        <v>Saudi Arabia</v>
      </c>
      <c r="H679" s="15" t="str">
        <f>VLOOKUP(InputData[[#This Row],[CUSTOMER NAME]],Country[#All],3,0)</f>
        <v>Export</v>
      </c>
      <c r="I679" s="15" t="str">
        <f>TEXT(InputData[[#This Row],[DATE]],"mmm")</f>
        <v>Oct</v>
      </c>
      <c r="J679" s="15">
        <f>WEEKNUM(InputData[[#This Row],[DATE]])</f>
        <v>43</v>
      </c>
    </row>
    <row r="680" spans="1:10" x14ac:dyDescent="0.3">
      <c r="A680" s="4">
        <v>44491</v>
      </c>
      <c r="B680" s="5" t="s">
        <v>65</v>
      </c>
      <c r="C680" s="6" t="s">
        <v>9</v>
      </c>
      <c r="D680" s="7">
        <v>7.8599999999999994</v>
      </c>
      <c r="E680" s="3">
        <v>1</v>
      </c>
      <c r="F680" s="13">
        <f>InputData[[#This Row],[UNIT PRICE ($)]]*InputData[[#This Row],[QUANTITY]]</f>
        <v>7.8599999999999994</v>
      </c>
      <c r="G680" s="13" t="str">
        <f>VLOOKUP(InputData[[#This Row],[CUSTOMER NAME]],Country[#All],2,0)</f>
        <v>Pakistan</v>
      </c>
      <c r="H680" s="15" t="str">
        <f>VLOOKUP(InputData[[#This Row],[CUSTOMER NAME]],Country[#All],3,0)</f>
        <v>Export</v>
      </c>
      <c r="I680" s="15" t="str">
        <f>TEXT(InputData[[#This Row],[DATE]],"mmm")</f>
        <v>Oct</v>
      </c>
      <c r="J680" s="15">
        <f>WEEKNUM(InputData[[#This Row],[DATE]])</f>
        <v>43</v>
      </c>
    </row>
    <row r="681" spans="1:10" x14ac:dyDescent="0.3">
      <c r="A681" s="4">
        <v>44491</v>
      </c>
      <c r="B681" s="5" t="s">
        <v>67</v>
      </c>
      <c r="C681" s="6" t="s">
        <v>24</v>
      </c>
      <c r="D681" s="7">
        <v>156.96</v>
      </c>
      <c r="E681" s="3">
        <v>13</v>
      </c>
      <c r="F681" s="13">
        <f>InputData[[#This Row],[UNIT PRICE ($)]]*InputData[[#This Row],[QUANTITY]]</f>
        <v>2040.48</v>
      </c>
      <c r="G681" s="13" t="str">
        <f>VLOOKUP(InputData[[#This Row],[CUSTOMER NAME]],Country[#All],2,0)</f>
        <v>United Kingdom</v>
      </c>
      <c r="H681" s="15" t="str">
        <f>VLOOKUP(InputData[[#This Row],[CUSTOMER NAME]],Country[#All],3,0)</f>
        <v>Export</v>
      </c>
      <c r="I681" s="15" t="str">
        <f>TEXT(InputData[[#This Row],[DATE]],"mmm")</f>
        <v>Oct</v>
      </c>
      <c r="J681" s="15">
        <f>WEEKNUM(InputData[[#This Row],[DATE]])</f>
        <v>43</v>
      </c>
    </row>
    <row r="682" spans="1:10" x14ac:dyDescent="0.3">
      <c r="A682" s="4">
        <v>44491</v>
      </c>
      <c r="B682" s="5" t="s">
        <v>70</v>
      </c>
      <c r="C682" s="6" t="s">
        <v>32</v>
      </c>
      <c r="D682" s="7">
        <v>117.48</v>
      </c>
      <c r="E682" s="3">
        <v>34</v>
      </c>
      <c r="F682" s="13">
        <f>InputData[[#This Row],[UNIT PRICE ($)]]*InputData[[#This Row],[QUANTITY]]</f>
        <v>3994.32</v>
      </c>
      <c r="G682" s="13" t="str">
        <f>VLOOKUP(InputData[[#This Row],[CUSTOMER NAME]],Country[#All],2,0)</f>
        <v>Mexico</v>
      </c>
      <c r="H682" s="15" t="str">
        <f>VLOOKUP(InputData[[#This Row],[CUSTOMER NAME]],Country[#All],3,0)</f>
        <v>Export</v>
      </c>
      <c r="I682" s="15" t="str">
        <f>TEXT(InputData[[#This Row],[DATE]],"mmm")</f>
        <v>Oct</v>
      </c>
      <c r="J682" s="15">
        <f>WEEKNUM(InputData[[#This Row],[DATE]])</f>
        <v>43</v>
      </c>
    </row>
    <row r="683" spans="1:10" x14ac:dyDescent="0.3">
      <c r="A683" s="4">
        <v>44491</v>
      </c>
      <c r="B683" s="5" t="s">
        <v>76</v>
      </c>
      <c r="C683" s="6" t="s">
        <v>39</v>
      </c>
      <c r="D683" s="7">
        <v>42.55</v>
      </c>
      <c r="E683" s="3">
        <v>24</v>
      </c>
      <c r="F683" s="13">
        <f>InputData[[#This Row],[UNIT PRICE ($)]]*InputData[[#This Row],[QUANTITY]]</f>
        <v>1021.1999999999999</v>
      </c>
      <c r="G683" s="13" t="str">
        <f>VLOOKUP(InputData[[#This Row],[CUSTOMER NAME]],Country[#All],2,0)</f>
        <v>Saudi Arabia</v>
      </c>
      <c r="H683" s="15" t="str">
        <f>VLOOKUP(InputData[[#This Row],[CUSTOMER NAME]],Country[#All],3,0)</f>
        <v>Export</v>
      </c>
      <c r="I683" s="15" t="str">
        <f>TEXT(InputData[[#This Row],[DATE]],"mmm")</f>
        <v>Oct</v>
      </c>
      <c r="J683" s="15">
        <f>WEEKNUM(InputData[[#This Row],[DATE]])</f>
        <v>43</v>
      </c>
    </row>
    <row r="684" spans="1:10" x14ac:dyDescent="0.3">
      <c r="A684" s="4">
        <v>44492</v>
      </c>
      <c r="B684" s="5" t="s">
        <v>81</v>
      </c>
      <c r="C684" s="6" t="s">
        <v>24</v>
      </c>
      <c r="D684" s="7">
        <v>156.96</v>
      </c>
      <c r="E684" s="3">
        <v>14</v>
      </c>
      <c r="F684" s="13">
        <f>InputData[[#This Row],[UNIT PRICE ($)]]*InputData[[#This Row],[QUANTITY]]</f>
        <v>2197.44</v>
      </c>
      <c r="G684" s="13" t="str">
        <f>VLOOKUP(InputData[[#This Row],[CUSTOMER NAME]],Country[#All],2,0)</f>
        <v>India</v>
      </c>
      <c r="H684" s="15" t="str">
        <f>VLOOKUP(InputData[[#This Row],[CUSTOMER NAME]],Country[#All],3,0)</f>
        <v>East</v>
      </c>
      <c r="I684" s="15" t="str">
        <f>TEXT(InputData[[#This Row],[DATE]],"mmm")</f>
        <v>Oct</v>
      </c>
      <c r="J684" s="15">
        <f>WEEKNUM(InputData[[#This Row],[DATE]])</f>
        <v>43</v>
      </c>
    </row>
    <row r="685" spans="1:10" x14ac:dyDescent="0.3">
      <c r="A685" s="4">
        <v>44493</v>
      </c>
      <c r="B685" s="5" t="s">
        <v>110</v>
      </c>
      <c r="C685" s="6" t="s">
        <v>36</v>
      </c>
      <c r="D685" s="7">
        <v>96.3</v>
      </c>
      <c r="E685" s="3">
        <v>22</v>
      </c>
      <c r="F685" s="13">
        <f>InputData[[#This Row],[UNIT PRICE ($)]]*InputData[[#This Row],[QUANTITY]]</f>
        <v>2118.6</v>
      </c>
      <c r="G685" s="13" t="str">
        <f>VLOOKUP(InputData[[#This Row],[CUSTOMER NAME]],Country[#All],2,0)</f>
        <v>India</v>
      </c>
      <c r="H685" s="15" t="str">
        <f>VLOOKUP(InputData[[#This Row],[CUSTOMER NAME]],Country[#All],3,0)</f>
        <v>Western</v>
      </c>
      <c r="I685" s="15" t="str">
        <f>TEXT(InputData[[#This Row],[DATE]],"mmm")</f>
        <v>Oct</v>
      </c>
      <c r="J685" s="15">
        <f>WEEKNUM(InputData[[#This Row],[DATE]])</f>
        <v>44</v>
      </c>
    </row>
    <row r="686" spans="1:10" x14ac:dyDescent="0.3">
      <c r="A686" s="4">
        <v>44493</v>
      </c>
      <c r="B686" s="5" t="s">
        <v>82</v>
      </c>
      <c r="C686" s="6" t="s">
        <v>11</v>
      </c>
      <c r="D686" s="7">
        <v>48.4</v>
      </c>
      <c r="E686" s="3">
        <v>3</v>
      </c>
      <c r="F686" s="13">
        <f>InputData[[#This Row],[UNIT PRICE ($)]]*InputData[[#This Row],[QUANTITY]]</f>
        <v>145.19999999999999</v>
      </c>
      <c r="G686" s="13" t="str">
        <f>VLOOKUP(InputData[[#This Row],[CUSTOMER NAME]],Country[#All],2,0)</f>
        <v>India</v>
      </c>
      <c r="H686" s="15" t="str">
        <f>VLOOKUP(InputData[[#This Row],[CUSTOMER NAME]],Country[#All],3,0)</f>
        <v>Western</v>
      </c>
      <c r="I686" s="15" t="str">
        <f>TEXT(InputData[[#This Row],[DATE]],"mmm")</f>
        <v>Oct</v>
      </c>
      <c r="J686" s="15">
        <f>WEEKNUM(InputData[[#This Row],[DATE]])</f>
        <v>44</v>
      </c>
    </row>
    <row r="687" spans="1:10" x14ac:dyDescent="0.3">
      <c r="A687" s="4">
        <v>44493</v>
      </c>
      <c r="B687" s="5" t="s">
        <v>82</v>
      </c>
      <c r="C687" s="6" t="s">
        <v>25</v>
      </c>
      <c r="D687" s="7">
        <v>8.33</v>
      </c>
      <c r="E687" s="3">
        <v>21</v>
      </c>
      <c r="F687" s="13">
        <f>InputData[[#This Row],[UNIT PRICE ($)]]*InputData[[#This Row],[QUANTITY]]</f>
        <v>174.93</v>
      </c>
      <c r="G687" s="13" t="str">
        <f>VLOOKUP(InputData[[#This Row],[CUSTOMER NAME]],Country[#All],2,0)</f>
        <v>India</v>
      </c>
      <c r="H687" s="15" t="str">
        <f>VLOOKUP(InputData[[#This Row],[CUSTOMER NAME]],Country[#All],3,0)</f>
        <v>Western</v>
      </c>
      <c r="I687" s="15" t="str">
        <f>TEXT(InputData[[#This Row],[DATE]],"mmm")</f>
        <v>Oct</v>
      </c>
      <c r="J687" s="15">
        <f>WEEKNUM(InputData[[#This Row],[DATE]])</f>
        <v>44</v>
      </c>
    </row>
    <row r="688" spans="1:10" x14ac:dyDescent="0.3">
      <c r="A688" s="4">
        <v>44493</v>
      </c>
      <c r="B688" s="5" t="s">
        <v>117</v>
      </c>
      <c r="C688" s="6" t="s">
        <v>33</v>
      </c>
      <c r="D688" s="7">
        <v>119.7</v>
      </c>
      <c r="E688" s="3">
        <v>4</v>
      </c>
      <c r="F688" s="13">
        <f>InputData[[#This Row],[UNIT PRICE ($)]]*InputData[[#This Row],[QUANTITY]]</f>
        <v>478.8</v>
      </c>
      <c r="G688" s="13" t="str">
        <f>VLOOKUP(InputData[[#This Row],[CUSTOMER NAME]],Country[#All],2,0)</f>
        <v>United States of America</v>
      </c>
      <c r="H688" s="15" t="str">
        <f>VLOOKUP(InputData[[#This Row],[CUSTOMER NAME]],Country[#All],3,0)</f>
        <v>Export</v>
      </c>
      <c r="I688" s="15" t="str">
        <f>TEXT(InputData[[#This Row],[DATE]],"mmm")</f>
        <v>Oct</v>
      </c>
      <c r="J688" s="15">
        <f>WEEKNUM(InputData[[#This Row],[DATE]])</f>
        <v>44</v>
      </c>
    </row>
    <row r="689" spans="1:10" x14ac:dyDescent="0.3">
      <c r="A689" s="4">
        <v>44494</v>
      </c>
      <c r="B689" s="5" t="s">
        <v>74</v>
      </c>
      <c r="C689" s="6" t="s">
        <v>44</v>
      </c>
      <c r="D689" s="7">
        <v>82.08</v>
      </c>
      <c r="E689" s="3">
        <v>9</v>
      </c>
      <c r="F689" s="13">
        <f>InputData[[#This Row],[UNIT PRICE ($)]]*InputData[[#This Row],[QUANTITY]]</f>
        <v>738.72</v>
      </c>
      <c r="G689" s="13" t="str">
        <f>VLOOKUP(InputData[[#This Row],[CUSTOMER NAME]],Country[#All],2,0)</f>
        <v>Brazil</v>
      </c>
      <c r="H689" s="15" t="str">
        <f>VLOOKUP(InputData[[#This Row],[CUSTOMER NAME]],Country[#All],3,0)</f>
        <v>Export</v>
      </c>
      <c r="I689" s="15" t="str">
        <f>TEXT(InputData[[#This Row],[DATE]],"mmm")</f>
        <v>Oct</v>
      </c>
      <c r="J689" s="15">
        <f>WEEKNUM(InputData[[#This Row],[DATE]])</f>
        <v>44</v>
      </c>
    </row>
    <row r="690" spans="1:10" x14ac:dyDescent="0.3">
      <c r="A690" s="4">
        <v>44494</v>
      </c>
      <c r="B690" s="5" t="s">
        <v>81</v>
      </c>
      <c r="C690" s="6" t="s">
        <v>1</v>
      </c>
      <c r="D690" s="7">
        <v>103.88</v>
      </c>
      <c r="E690" s="3">
        <v>18</v>
      </c>
      <c r="F690" s="13">
        <f>InputData[[#This Row],[UNIT PRICE ($)]]*InputData[[#This Row],[QUANTITY]]</f>
        <v>1869.84</v>
      </c>
      <c r="G690" s="13" t="str">
        <f>VLOOKUP(InputData[[#This Row],[CUSTOMER NAME]],Country[#All],2,0)</f>
        <v>India</v>
      </c>
      <c r="H690" s="15" t="str">
        <f>VLOOKUP(InputData[[#This Row],[CUSTOMER NAME]],Country[#All],3,0)</f>
        <v>East</v>
      </c>
      <c r="I690" s="15" t="str">
        <f>TEXT(InputData[[#This Row],[DATE]],"mmm")</f>
        <v>Oct</v>
      </c>
      <c r="J690" s="15">
        <f>WEEKNUM(InputData[[#This Row],[DATE]])</f>
        <v>44</v>
      </c>
    </row>
    <row r="691" spans="1:10" x14ac:dyDescent="0.3">
      <c r="A691" s="4">
        <v>44495</v>
      </c>
      <c r="B691" s="5" t="s">
        <v>66</v>
      </c>
      <c r="C691" s="6" t="s">
        <v>4</v>
      </c>
      <c r="D691" s="7">
        <v>48.84</v>
      </c>
      <c r="E691" s="3">
        <v>6</v>
      </c>
      <c r="F691" s="13">
        <f>InputData[[#This Row],[UNIT PRICE ($)]]*InputData[[#This Row],[QUANTITY]]</f>
        <v>293.04000000000002</v>
      </c>
      <c r="G691" s="13" t="str">
        <f>VLOOKUP(InputData[[#This Row],[CUSTOMER NAME]],Country[#All],2,0)</f>
        <v>Indonesia</v>
      </c>
      <c r="H691" s="15" t="str">
        <f>VLOOKUP(InputData[[#This Row],[CUSTOMER NAME]],Country[#All],3,0)</f>
        <v>Export</v>
      </c>
      <c r="I691" s="15" t="str">
        <f>TEXT(InputData[[#This Row],[DATE]],"mmm")</f>
        <v>Oct</v>
      </c>
      <c r="J691" s="15">
        <f>WEEKNUM(InputData[[#This Row],[DATE]])</f>
        <v>44</v>
      </c>
    </row>
    <row r="692" spans="1:10" x14ac:dyDescent="0.3">
      <c r="A692" s="4">
        <v>44497</v>
      </c>
      <c r="B692" s="5" t="s">
        <v>114</v>
      </c>
      <c r="C692" s="6" t="s">
        <v>8</v>
      </c>
      <c r="D692" s="7">
        <v>94.62</v>
      </c>
      <c r="E692" s="3">
        <v>1</v>
      </c>
      <c r="F692" s="13">
        <f>InputData[[#This Row],[UNIT PRICE ($)]]*InputData[[#This Row],[QUANTITY]]</f>
        <v>94.62</v>
      </c>
      <c r="G692" s="13" t="str">
        <f>VLOOKUP(InputData[[#This Row],[CUSTOMER NAME]],Country[#All],2,0)</f>
        <v>United States of America</v>
      </c>
      <c r="H692" s="15" t="str">
        <f>VLOOKUP(InputData[[#This Row],[CUSTOMER NAME]],Country[#All],3,0)</f>
        <v>Export</v>
      </c>
      <c r="I692" s="15" t="str">
        <f>TEXT(InputData[[#This Row],[DATE]],"mmm")</f>
        <v>Oct</v>
      </c>
      <c r="J692" s="15">
        <f>WEEKNUM(InputData[[#This Row],[DATE]])</f>
        <v>44</v>
      </c>
    </row>
    <row r="693" spans="1:10" x14ac:dyDescent="0.3">
      <c r="A693" s="4">
        <v>44497</v>
      </c>
      <c r="B693" s="5" t="s">
        <v>84</v>
      </c>
      <c r="C693" s="6" t="s">
        <v>35</v>
      </c>
      <c r="D693" s="7">
        <v>6.7</v>
      </c>
      <c r="E693" s="3">
        <v>39</v>
      </c>
      <c r="F693" s="13">
        <f>InputData[[#This Row],[UNIT PRICE ($)]]*InputData[[#This Row],[QUANTITY]]</f>
        <v>261.3</v>
      </c>
      <c r="G693" s="13" t="str">
        <f>VLOOKUP(InputData[[#This Row],[CUSTOMER NAME]],Country[#All],2,0)</f>
        <v>Ethiopia</v>
      </c>
      <c r="H693" s="15" t="str">
        <f>VLOOKUP(InputData[[#This Row],[CUSTOMER NAME]],Country[#All],3,0)</f>
        <v>Export</v>
      </c>
      <c r="I693" s="15" t="str">
        <f>TEXT(InputData[[#This Row],[DATE]],"mmm")</f>
        <v>Oct</v>
      </c>
      <c r="J693" s="15">
        <f>WEEKNUM(InputData[[#This Row],[DATE]])</f>
        <v>44</v>
      </c>
    </row>
    <row r="694" spans="1:10" x14ac:dyDescent="0.3">
      <c r="A694" s="4">
        <v>44498</v>
      </c>
      <c r="B694" s="5" t="s">
        <v>69</v>
      </c>
      <c r="C694" s="6" t="s">
        <v>2</v>
      </c>
      <c r="D694" s="7">
        <v>142.80000000000001</v>
      </c>
      <c r="E694" s="3">
        <v>23</v>
      </c>
      <c r="F694" s="13">
        <f>InputData[[#This Row],[UNIT PRICE ($)]]*InputData[[#This Row],[QUANTITY]]</f>
        <v>3284.4</v>
      </c>
      <c r="G694" s="13" t="str">
        <f>VLOOKUP(InputData[[#This Row],[CUSTOMER NAME]],Country[#All],2,0)</f>
        <v>India</v>
      </c>
      <c r="H694" s="15" t="str">
        <f>VLOOKUP(InputData[[#This Row],[CUSTOMER NAME]],Country[#All],3,0)</f>
        <v>South</v>
      </c>
      <c r="I694" s="15" t="str">
        <f>TEXT(InputData[[#This Row],[DATE]],"mmm")</f>
        <v>Oct</v>
      </c>
      <c r="J694" s="15">
        <f>WEEKNUM(InputData[[#This Row],[DATE]])</f>
        <v>44</v>
      </c>
    </row>
    <row r="695" spans="1:10" x14ac:dyDescent="0.3">
      <c r="A695" s="4">
        <v>44498</v>
      </c>
      <c r="B695" s="5" t="s">
        <v>73</v>
      </c>
      <c r="C695" s="6" t="s">
        <v>38</v>
      </c>
      <c r="D695" s="7">
        <v>79.92</v>
      </c>
      <c r="E695" s="3">
        <v>14</v>
      </c>
      <c r="F695" s="13">
        <f>InputData[[#This Row],[UNIT PRICE ($)]]*InputData[[#This Row],[QUANTITY]]</f>
        <v>1118.8800000000001</v>
      </c>
      <c r="G695" s="13" t="str">
        <f>VLOOKUP(InputData[[#This Row],[CUSTOMER NAME]],Country[#All],2,0)</f>
        <v>India</v>
      </c>
      <c r="H695" s="15" t="str">
        <f>VLOOKUP(InputData[[#This Row],[CUSTOMER NAME]],Country[#All],3,0)</f>
        <v>East</v>
      </c>
      <c r="I695" s="15" t="str">
        <f>TEXT(InputData[[#This Row],[DATE]],"mmm")</f>
        <v>Oct</v>
      </c>
      <c r="J695" s="15">
        <f>WEEKNUM(InputData[[#This Row],[DATE]])</f>
        <v>44</v>
      </c>
    </row>
    <row r="696" spans="1:10" x14ac:dyDescent="0.3">
      <c r="A696" s="4">
        <v>44499</v>
      </c>
      <c r="B696" s="5" t="s">
        <v>60</v>
      </c>
      <c r="C696" s="6" t="s">
        <v>30</v>
      </c>
      <c r="D696" s="7">
        <v>201.28</v>
      </c>
      <c r="E696" s="3">
        <v>30</v>
      </c>
      <c r="F696" s="13">
        <f>InputData[[#This Row],[UNIT PRICE ($)]]*InputData[[#This Row],[QUANTITY]]</f>
        <v>6038.4</v>
      </c>
      <c r="G696" s="13" t="str">
        <f>VLOOKUP(InputData[[#This Row],[CUSTOMER NAME]],Country[#All],2,0)</f>
        <v>Nigeria</v>
      </c>
      <c r="H696" s="15" t="str">
        <f>VLOOKUP(InputData[[#This Row],[CUSTOMER NAME]],Country[#All],3,0)</f>
        <v>Export</v>
      </c>
      <c r="I696" s="15" t="str">
        <f>TEXT(InputData[[#This Row],[DATE]],"mmm")</f>
        <v>Oct</v>
      </c>
      <c r="J696" s="15">
        <f>WEEKNUM(InputData[[#This Row],[DATE]])</f>
        <v>44</v>
      </c>
    </row>
    <row r="697" spans="1:10" x14ac:dyDescent="0.3">
      <c r="A697" s="4">
        <v>44499</v>
      </c>
      <c r="B697" s="5" t="s">
        <v>74</v>
      </c>
      <c r="C697" s="6" t="s">
        <v>25</v>
      </c>
      <c r="D697" s="7">
        <v>8.33</v>
      </c>
      <c r="E697" s="3">
        <v>37</v>
      </c>
      <c r="F697" s="13">
        <f>InputData[[#This Row],[UNIT PRICE ($)]]*InputData[[#This Row],[QUANTITY]]</f>
        <v>308.20999999999998</v>
      </c>
      <c r="G697" s="13" t="str">
        <f>VLOOKUP(InputData[[#This Row],[CUSTOMER NAME]],Country[#All],2,0)</f>
        <v>Brazil</v>
      </c>
      <c r="H697" s="15" t="str">
        <f>VLOOKUP(InputData[[#This Row],[CUSTOMER NAME]],Country[#All],3,0)</f>
        <v>Export</v>
      </c>
      <c r="I697" s="15" t="str">
        <f>TEXT(InputData[[#This Row],[DATE]],"mmm")</f>
        <v>Oct</v>
      </c>
      <c r="J697" s="15">
        <f>WEEKNUM(InputData[[#This Row],[DATE]])</f>
        <v>44</v>
      </c>
    </row>
    <row r="698" spans="1:10" x14ac:dyDescent="0.3">
      <c r="A698" s="4">
        <v>44499</v>
      </c>
      <c r="B698" s="5" t="s">
        <v>75</v>
      </c>
      <c r="C698" s="6" t="s">
        <v>42</v>
      </c>
      <c r="D698" s="7">
        <v>162</v>
      </c>
      <c r="E698" s="3">
        <v>3</v>
      </c>
      <c r="F698" s="13">
        <f>InputData[[#This Row],[UNIT PRICE ($)]]*InputData[[#This Row],[QUANTITY]]</f>
        <v>486</v>
      </c>
      <c r="G698" s="13" t="str">
        <f>VLOOKUP(InputData[[#This Row],[CUSTOMER NAME]],Country[#All],2,0)</f>
        <v>Russia</v>
      </c>
      <c r="H698" s="15" t="str">
        <f>VLOOKUP(InputData[[#This Row],[CUSTOMER NAME]],Country[#All],3,0)</f>
        <v>Export</v>
      </c>
      <c r="I698" s="15" t="str">
        <f>TEXT(InputData[[#This Row],[DATE]],"mmm")</f>
        <v>Oct</v>
      </c>
      <c r="J698" s="15">
        <f>WEEKNUM(InputData[[#This Row],[DATE]])</f>
        <v>44</v>
      </c>
    </row>
    <row r="699" spans="1:10" x14ac:dyDescent="0.3">
      <c r="A699" s="4">
        <v>44499</v>
      </c>
      <c r="B699" s="5" t="s">
        <v>85</v>
      </c>
      <c r="C699" s="6" t="s">
        <v>9</v>
      </c>
      <c r="D699" s="7">
        <v>7.8599999999999994</v>
      </c>
      <c r="E699" s="3">
        <v>6</v>
      </c>
      <c r="F699" s="13">
        <f>InputData[[#This Row],[UNIT PRICE ($)]]*InputData[[#This Row],[QUANTITY]]</f>
        <v>47.16</v>
      </c>
      <c r="G699" s="13" t="str">
        <f>VLOOKUP(InputData[[#This Row],[CUSTOMER NAME]],Country[#All],2,0)</f>
        <v>India</v>
      </c>
      <c r="H699" s="15" t="str">
        <f>VLOOKUP(InputData[[#This Row],[CUSTOMER NAME]],Country[#All],3,0)</f>
        <v>Northeast</v>
      </c>
      <c r="I699" s="15" t="str">
        <f>TEXT(InputData[[#This Row],[DATE]],"mmm")</f>
        <v>Oct</v>
      </c>
      <c r="J699" s="15">
        <f>WEEKNUM(InputData[[#This Row],[DATE]])</f>
        <v>44</v>
      </c>
    </row>
    <row r="700" spans="1:10" x14ac:dyDescent="0.3">
      <c r="A700" s="4">
        <v>44500</v>
      </c>
      <c r="B700" s="5" t="s">
        <v>60</v>
      </c>
      <c r="C700" s="6" t="s">
        <v>38</v>
      </c>
      <c r="D700" s="7">
        <v>79.92</v>
      </c>
      <c r="E700" s="3">
        <v>8</v>
      </c>
      <c r="F700" s="13">
        <f>InputData[[#This Row],[UNIT PRICE ($)]]*InputData[[#This Row],[QUANTITY]]</f>
        <v>639.36</v>
      </c>
      <c r="G700" s="13" t="str">
        <f>VLOOKUP(InputData[[#This Row],[CUSTOMER NAME]],Country[#All],2,0)</f>
        <v>Nigeria</v>
      </c>
      <c r="H700" s="15" t="str">
        <f>VLOOKUP(InputData[[#This Row],[CUSTOMER NAME]],Country[#All],3,0)</f>
        <v>Export</v>
      </c>
      <c r="I700" s="15" t="str">
        <f>TEXT(InputData[[#This Row],[DATE]],"mmm")</f>
        <v>Oct</v>
      </c>
      <c r="J700" s="15">
        <f>WEEKNUM(InputData[[#This Row],[DATE]])</f>
        <v>45</v>
      </c>
    </row>
    <row r="701" spans="1:10" x14ac:dyDescent="0.3">
      <c r="A701" s="4">
        <v>44500</v>
      </c>
      <c r="B701" s="5" t="s">
        <v>66</v>
      </c>
      <c r="C701" s="6" t="s">
        <v>21</v>
      </c>
      <c r="D701" s="7">
        <v>162.54</v>
      </c>
      <c r="E701" s="3">
        <v>6</v>
      </c>
      <c r="F701" s="13">
        <f>InputData[[#This Row],[UNIT PRICE ($)]]*InputData[[#This Row],[QUANTITY]]</f>
        <v>975.24</v>
      </c>
      <c r="G701" s="13" t="str">
        <f>VLOOKUP(InputData[[#This Row],[CUSTOMER NAME]],Country[#All],2,0)</f>
        <v>Indonesia</v>
      </c>
      <c r="H701" s="15" t="str">
        <f>VLOOKUP(InputData[[#This Row],[CUSTOMER NAME]],Country[#All],3,0)</f>
        <v>Export</v>
      </c>
      <c r="I701" s="15" t="str">
        <f>TEXT(InputData[[#This Row],[DATE]],"mmm")</f>
        <v>Oct</v>
      </c>
      <c r="J701" s="15">
        <f>WEEKNUM(InputData[[#This Row],[DATE]])</f>
        <v>45</v>
      </c>
    </row>
    <row r="702" spans="1:10" x14ac:dyDescent="0.3">
      <c r="A702" s="4">
        <v>44501</v>
      </c>
      <c r="B702" s="5" t="s">
        <v>64</v>
      </c>
      <c r="C702" s="6" t="s">
        <v>12</v>
      </c>
      <c r="D702" s="7">
        <v>94.17</v>
      </c>
      <c r="E702" s="3">
        <v>15</v>
      </c>
      <c r="F702" s="13">
        <f>InputData[[#This Row],[UNIT PRICE ($)]]*InputData[[#This Row],[QUANTITY]]</f>
        <v>1412.55</v>
      </c>
      <c r="G702" s="13" t="str">
        <f>VLOOKUP(InputData[[#This Row],[CUSTOMER NAME]],Country[#All],2,0)</f>
        <v>India</v>
      </c>
      <c r="H702" s="15" t="str">
        <f>VLOOKUP(InputData[[#This Row],[CUSTOMER NAME]],Country[#All],3,0)</f>
        <v>Northeast</v>
      </c>
      <c r="I702" s="15" t="str">
        <f>TEXT(InputData[[#This Row],[DATE]],"mmm")</f>
        <v>Nov</v>
      </c>
      <c r="J702" s="15">
        <f>WEEKNUM(InputData[[#This Row],[DATE]])</f>
        <v>45</v>
      </c>
    </row>
    <row r="703" spans="1:10" x14ac:dyDescent="0.3">
      <c r="A703" s="4">
        <v>44502</v>
      </c>
      <c r="B703" s="5" t="s">
        <v>73</v>
      </c>
      <c r="C703" s="6" t="s">
        <v>15</v>
      </c>
      <c r="D703" s="7">
        <v>15.719999999999999</v>
      </c>
      <c r="E703" s="3">
        <v>15</v>
      </c>
      <c r="F703" s="13">
        <f>InputData[[#This Row],[UNIT PRICE ($)]]*InputData[[#This Row],[QUANTITY]]</f>
        <v>235.79999999999998</v>
      </c>
      <c r="G703" s="13" t="str">
        <f>VLOOKUP(InputData[[#This Row],[CUSTOMER NAME]],Country[#All],2,0)</f>
        <v>India</v>
      </c>
      <c r="H703" s="15" t="str">
        <f>VLOOKUP(InputData[[#This Row],[CUSTOMER NAME]],Country[#All],3,0)</f>
        <v>East</v>
      </c>
      <c r="I703" s="15" t="str">
        <f>TEXT(InputData[[#This Row],[DATE]],"mmm")</f>
        <v>Nov</v>
      </c>
      <c r="J703" s="15">
        <f>WEEKNUM(InputData[[#This Row],[DATE]])</f>
        <v>45</v>
      </c>
    </row>
    <row r="704" spans="1:10" x14ac:dyDescent="0.3">
      <c r="A704" s="4">
        <v>44502</v>
      </c>
      <c r="B704" s="5" t="s">
        <v>81</v>
      </c>
      <c r="C704" s="6" t="s">
        <v>35</v>
      </c>
      <c r="D704" s="7">
        <v>6.7</v>
      </c>
      <c r="E704" s="3">
        <v>5</v>
      </c>
      <c r="F704" s="13">
        <f>InputData[[#This Row],[UNIT PRICE ($)]]*InputData[[#This Row],[QUANTITY]]</f>
        <v>33.5</v>
      </c>
      <c r="G704" s="13" t="str">
        <f>VLOOKUP(InputData[[#This Row],[CUSTOMER NAME]],Country[#All],2,0)</f>
        <v>India</v>
      </c>
      <c r="H704" s="15" t="str">
        <f>VLOOKUP(InputData[[#This Row],[CUSTOMER NAME]],Country[#All],3,0)</f>
        <v>East</v>
      </c>
      <c r="I704" s="15" t="str">
        <f>TEXT(InputData[[#This Row],[DATE]],"mmm")</f>
        <v>Nov</v>
      </c>
      <c r="J704" s="15">
        <f>WEEKNUM(InputData[[#This Row],[DATE]])</f>
        <v>45</v>
      </c>
    </row>
    <row r="705" spans="1:10" x14ac:dyDescent="0.3">
      <c r="A705" s="4">
        <v>44502</v>
      </c>
      <c r="B705" s="5" t="s">
        <v>82</v>
      </c>
      <c r="C705" s="6" t="s">
        <v>30</v>
      </c>
      <c r="D705" s="7">
        <v>201.28</v>
      </c>
      <c r="E705" s="3">
        <v>15</v>
      </c>
      <c r="F705" s="13">
        <f>InputData[[#This Row],[UNIT PRICE ($)]]*InputData[[#This Row],[QUANTITY]]</f>
        <v>3019.2</v>
      </c>
      <c r="G705" s="13" t="str">
        <f>VLOOKUP(InputData[[#This Row],[CUSTOMER NAME]],Country[#All],2,0)</f>
        <v>India</v>
      </c>
      <c r="H705" s="15" t="str">
        <f>VLOOKUP(InputData[[#This Row],[CUSTOMER NAME]],Country[#All],3,0)</f>
        <v>Western</v>
      </c>
      <c r="I705" s="15" t="str">
        <f>TEXT(InputData[[#This Row],[DATE]],"mmm")</f>
        <v>Nov</v>
      </c>
      <c r="J705" s="15">
        <f>WEEKNUM(InputData[[#This Row],[DATE]])</f>
        <v>45</v>
      </c>
    </row>
    <row r="706" spans="1:10" x14ac:dyDescent="0.3">
      <c r="A706" s="4">
        <v>44503</v>
      </c>
      <c r="B706" s="5" t="s">
        <v>65</v>
      </c>
      <c r="C706" s="6" t="s">
        <v>20</v>
      </c>
      <c r="D706" s="7">
        <v>76.25</v>
      </c>
      <c r="E706" s="3">
        <v>11</v>
      </c>
      <c r="F706" s="13">
        <f>InputData[[#This Row],[UNIT PRICE ($)]]*InputData[[#This Row],[QUANTITY]]</f>
        <v>838.75</v>
      </c>
      <c r="G706" s="13" t="str">
        <f>VLOOKUP(InputData[[#This Row],[CUSTOMER NAME]],Country[#All],2,0)</f>
        <v>Pakistan</v>
      </c>
      <c r="H706" s="15" t="str">
        <f>VLOOKUP(InputData[[#This Row],[CUSTOMER NAME]],Country[#All],3,0)</f>
        <v>Export</v>
      </c>
      <c r="I706" s="15" t="str">
        <f>TEXT(InputData[[#This Row],[DATE]],"mmm")</f>
        <v>Nov</v>
      </c>
      <c r="J706" s="15">
        <f>WEEKNUM(InputData[[#This Row],[DATE]])</f>
        <v>45</v>
      </c>
    </row>
    <row r="707" spans="1:10" x14ac:dyDescent="0.3">
      <c r="A707" s="4">
        <v>44503</v>
      </c>
      <c r="B707" s="5" t="s">
        <v>79</v>
      </c>
      <c r="C707" s="6" t="s">
        <v>13</v>
      </c>
      <c r="D707" s="7">
        <v>122.08</v>
      </c>
      <c r="E707" s="3">
        <v>12</v>
      </c>
      <c r="F707" s="13">
        <f>InputData[[#This Row],[UNIT PRICE ($)]]*InputData[[#This Row],[QUANTITY]]</f>
        <v>1464.96</v>
      </c>
      <c r="G707" s="13" t="str">
        <f>VLOOKUP(InputData[[#This Row],[CUSTOMER NAME]],Country[#All],2,0)</f>
        <v>United Kingdom</v>
      </c>
      <c r="H707" s="15" t="str">
        <f>VLOOKUP(InputData[[#This Row],[CUSTOMER NAME]],Country[#All],3,0)</f>
        <v>Export</v>
      </c>
      <c r="I707" s="15" t="str">
        <f>TEXT(InputData[[#This Row],[DATE]],"mmm")</f>
        <v>Nov</v>
      </c>
      <c r="J707" s="15">
        <f>WEEKNUM(InputData[[#This Row],[DATE]])</f>
        <v>45</v>
      </c>
    </row>
    <row r="708" spans="1:10" x14ac:dyDescent="0.3">
      <c r="A708" s="4">
        <v>44504</v>
      </c>
      <c r="B708" s="5" t="s">
        <v>69</v>
      </c>
      <c r="C708" s="6" t="s">
        <v>8</v>
      </c>
      <c r="D708" s="7">
        <v>94.62</v>
      </c>
      <c r="E708" s="3">
        <v>10</v>
      </c>
      <c r="F708" s="13">
        <f>InputData[[#This Row],[UNIT PRICE ($)]]*InputData[[#This Row],[QUANTITY]]</f>
        <v>946.2</v>
      </c>
      <c r="G708" s="13" t="str">
        <f>VLOOKUP(InputData[[#This Row],[CUSTOMER NAME]],Country[#All],2,0)</f>
        <v>India</v>
      </c>
      <c r="H708" s="15" t="str">
        <f>VLOOKUP(InputData[[#This Row],[CUSTOMER NAME]],Country[#All],3,0)</f>
        <v>South</v>
      </c>
      <c r="I708" s="15" t="str">
        <f>TEXT(InputData[[#This Row],[DATE]],"mmm")</f>
        <v>Nov</v>
      </c>
      <c r="J708" s="15">
        <f>WEEKNUM(InputData[[#This Row],[DATE]])</f>
        <v>45</v>
      </c>
    </row>
    <row r="709" spans="1:10" x14ac:dyDescent="0.3">
      <c r="A709" s="4">
        <v>44505</v>
      </c>
      <c r="B709" s="5" t="s">
        <v>73</v>
      </c>
      <c r="C709" s="6" t="s">
        <v>19</v>
      </c>
      <c r="D709" s="7">
        <v>210</v>
      </c>
      <c r="E709" s="3">
        <v>15</v>
      </c>
      <c r="F709" s="13">
        <f>InputData[[#This Row],[UNIT PRICE ($)]]*InputData[[#This Row],[QUANTITY]]</f>
        <v>3150</v>
      </c>
      <c r="G709" s="13" t="str">
        <f>VLOOKUP(InputData[[#This Row],[CUSTOMER NAME]],Country[#All],2,0)</f>
        <v>India</v>
      </c>
      <c r="H709" s="15" t="str">
        <f>VLOOKUP(InputData[[#This Row],[CUSTOMER NAME]],Country[#All],3,0)</f>
        <v>East</v>
      </c>
      <c r="I709" s="15" t="str">
        <f>TEXT(InputData[[#This Row],[DATE]],"mmm")</f>
        <v>Nov</v>
      </c>
      <c r="J709" s="15">
        <f>WEEKNUM(InputData[[#This Row],[DATE]])</f>
        <v>45</v>
      </c>
    </row>
    <row r="710" spans="1:10" x14ac:dyDescent="0.3">
      <c r="A710" s="4">
        <v>44506</v>
      </c>
      <c r="B710" s="5" t="s">
        <v>60</v>
      </c>
      <c r="C710" s="6" t="s">
        <v>43</v>
      </c>
      <c r="D710" s="7">
        <v>83.08</v>
      </c>
      <c r="E710" s="3">
        <v>13</v>
      </c>
      <c r="F710" s="13">
        <f>InputData[[#This Row],[UNIT PRICE ($)]]*InputData[[#This Row],[QUANTITY]]</f>
        <v>1080.04</v>
      </c>
      <c r="G710" s="13" t="str">
        <f>VLOOKUP(InputData[[#This Row],[CUSTOMER NAME]],Country[#All],2,0)</f>
        <v>Nigeria</v>
      </c>
      <c r="H710" s="15" t="str">
        <f>VLOOKUP(InputData[[#This Row],[CUSTOMER NAME]],Country[#All],3,0)</f>
        <v>Export</v>
      </c>
      <c r="I710" s="15" t="str">
        <f>TEXT(InputData[[#This Row],[DATE]],"mmm")</f>
        <v>Nov</v>
      </c>
      <c r="J710" s="15">
        <f>WEEKNUM(InputData[[#This Row],[DATE]])</f>
        <v>45</v>
      </c>
    </row>
    <row r="711" spans="1:10" x14ac:dyDescent="0.3">
      <c r="A711" s="4">
        <v>44506</v>
      </c>
      <c r="B711" s="5" t="s">
        <v>64</v>
      </c>
      <c r="C711" s="6" t="s">
        <v>42</v>
      </c>
      <c r="D711" s="7">
        <v>162</v>
      </c>
      <c r="E711" s="3">
        <v>13</v>
      </c>
      <c r="F711" s="13">
        <f>InputData[[#This Row],[UNIT PRICE ($)]]*InputData[[#This Row],[QUANTITY]]</f>
        <v>2106</v>
      </c>
      <c r="G711" s="13" t="str">
        <f>VLOOKUP(InputData[[#This Row],[CUSTOMER NAME]],Country[#All],2,0)</f>
        <v>India</v>
      </c>
      <c r="H711" s="15" t="str">
        <f>VLOOKUP(InputData[[#This Row],[CUSTOMER NAME]],Country[#All],3,0)</f>
        <v>Northeast</v>
      </c>
      <c r="I711" s="15" t="str">
        <f>TEXT(InputData[[#This Row],[DATE]],"mmm")</f>
        <v>Nov</v>
      </c>
      <c r="J711" s="15">
        <f>WEEKNUM(InputData[[#This Row],[DATE]])</f>
        <v>45</v>
      </c>
    </row>
    <row r="712" spans="1:10" x14ac:dyDescent="0.3">
      <c r="A712" s="4">
        <v>44506</v>
      </c>
      <c r="B712" s="5" t="s">
        <v>77</v>
      </c>
      <c r="C712" s="6" t="s">
        <v>36</v>
      </c>
      <c r="D712" s="7">
        <v>96.3</v>
      </c>
      <c r="E712" s="3">
        <v>10</v>
      </c>
      <c r="F712" s="13">
        <f>InputData[[#This Row],[UNIT PRICE ($)]]*InputData[[#This Row],[QUANTITY]]</f>
        <v>963</v>
      </c>
      <c r="G712" s="13" t="str">
        <f>VLOOKUP(InputData[[#This Row],[CUSTOMER NAME]],Country[#All],2,0)</f>
        <v>India</v>
      </c>
      <c r="H712" s="15" t="str">
        <f>VLOOKUP(InputData[[#This Row],[CUSTOMER NAME]],Country[#All],3,0)</f>
        <v>Western</v>
      </c>
      <c r="I712" s="15" t="str">
        <f>TEXT(InputData[[#This Row],[DATE]],"mmm")</f>
        <v>Nov</v>
      </c>
      <c r="J712" s="15">
        <f>WEEKNUM(InputData[[#This Row],[DATE]])</f>
        <v>45</v>
      </c>
    </row>
    <row r="713" spans="1:10" x14ac:dyDescent="0.3">
      <c r="A713" s="4">
        <v>44506</v>
      </c>
      <c r="B713" s="5" t="s">
        <v>80</v>
      </c>
      <c r="C713" s="6" t="s">
        <v>15</v>
      </c>
      <c r="D713" s="7">
        <v>15.719999999999999</v>
      </c>
      <c r="E713" s="3">
        <v>13</v>
      </c>
      <c r="F713" s="13">
        <f>InputData[[#This Row],[UNIT PRICE ($)]]*InputData[[#This Row],[QUANTITY]]</f>
        <v>204.35999999999999</v>
      </c>
      <c r="G713" s="13" t="str">
        <f>VLOOKUP(InputData[[#This Row],[CUSTOMER NAME]],Country[#All],2,0)</f>
        <v>South Africa</v>
      </c>
      <c r="H713" s="15" t="str">
        <f>VLOOKUP(InputData[[#This Row],[CUSTOMER NAME]],Country[#All],3,0)</f>
        <v>Export</v>
      </c>
      <c r="I713" s="15" t="str">
        <f>TEXT(InputData[[#This Row],[DATE]],"mmm")</f>
        <v>Nov</v>
      </c>
      <c r="J713" s="15">
        <f>WEEKNUM(InputData[[#This Row],[DATE]])</f>
        <v>45</v>
      </c>
    </row>
    <row r="714" spans="1:10" x14ac:dyDescent="0.3">
      <c r="A714" s="4">
        <v>44507</v>
      </c>
      <c r="B714" s="5" t="s">
        <v>73</v>
      </c>
      <c r="C714" s="6" t="s">
        <v>30</v>
      </c>
      <c r="D714" s="7">
        <v>201.28</v>
      </c>
      <c r="E714" s="3">
        <v>11</v>
      </c>
      <c r="F714" s="13">
        <f>InputData[[#This Row],[UNIT PRICE ($)]]*InputData[[#This Row],[QUANTITY]]</f>
        <v>2214.08</v>
      </c>
      <c r="G714" s="13" t="str">
        <f>VLOOKUP(InputData[[#This Row],[CUSTOMER NAME]],Country[#All],2,0)</f>
        <v>India</v>
      </c>
      <c r="H714" s="15" t="str">
        <f>VLOOKUP(InputData[[#This Row],[CUSTOMER NAME]],Country[#All],3,0)</f>
        <v>East</v>
      </c>
      <c r="I714" s="15" t="str">
        <f>TEXT(InputData[[#This Row],[DATE]],"mmm")</f>
        <v>Nov</v>
      </c>
      <c r="J714" s="15">
        <f>WEEKNUM(InputData[[#This Row],[DATE]])</f>
        <v>46</v>
      </c>
    </row>
    <row r="715" spans="1:10" x14ac:dyDescent="0.3">
      <c r="A715" s="4">
        <v>44507</v>
      </c>
      <c r="B715" s="5" t="s">
        <v>114</v>
      </c>
      <c r="C715" s="6" t="s">
        <v>5</v>
      </c>
      <c r="D715" s="7">
        <v>155.61000000000001</v>
      </c>
      <c r="E715" s="3">
        <v>3</v>
      </c>
      <c r="F715" s="13">
        <f>InputData[[#This Row],[UNIT PRICE ($)]]*InputData[[#This Row],[QUANTITY]]</f>
        <v>466.83000000000004</v>
      </c>
      <c r="G715" s="13" t="str">
        <f>VLOOKUP(InputData[[#This Row],[CUSTOMER NAME]],Country[#All],2,0)</f>
        <v>United States of America</v>
      </c>
      <c r="H715" s="15" t="str">
        <f>VLOOKUP(InputData[[#This Row],[CUSTOMER NAME]],Country[#All],3,0)</f>
        <v>Export</v>
      </c>
      <c r="I715" s="15" t="str">
        <f>TEXT(InputData[[#This Row],[DATE]],"mmm")</f>
        <v>Nov</v>
      </c>
      <c r="J715" s="15">
        <f>WEEKNUM(InputData[[#This Row],[DATE]])</f>
        <v>46</v>
      </c>
    </row>
    <row r="716" spans="1:10" x14ac:dyDescent="0.3">
      <c r="A716" s="4">
        <v>44507</v>
      </c>
      <c r="B716" s="5" t="s">
        <v>88</v>
      </c>
      <c r="C716" s="6" t="s">
        <v>40</v>
      </c>
      <c r="D716" s="7">
        <v>115.2</v>
      </c>
      <c r="E716" s="3">
        <v>13</v>
      </c>
      <c r="F716" s="13">
        <f>InputData[[#This Row],[UNIT PRICE ($)]]*InputData[[#This Row],[QUANTITY]]</f>
        <v>1497.6000000000001</v>
      </c>
      <c r="G716" s="13" t="str">
        <f>VLOOKUP(InputData[[#This Row],[CUSTOMER NAME]],Country[#All],2,0)</f>
        <v>India</v>
      </c>
      <c r="H716" s="15" t="str">
        <f>VLOOKUP(InputData[[#This Row],[CUSTOMER NAME]],Country[#All],3,0)</f>
        <v>South</v>
      </c>
      <c r="I716" s="15" t="str">
        <f>TEXT(InputData[[#This Row],[DATE]],"mmm")</f>
        <v>Nov</v>
      </c>
      <c r="J716" s="15">
        <f>WEEKNUM(InputData[[#This Row],[DATE]])</f>
        <v>46</v>
      </c>
    </row>
    <row r="717" spans="1:10" x14ac:dyDescent="0.3">
      <c r="A717" s="4">
        <v>44508</v>
      </c>
      <c r="B717" s="5" t="s">
        <v>110</v>
      </c>
      <c r="C717" s="6" t="s">
        <v>7</v>
      </c>
      <c r="D717" s="7">
        <v>47.730000000000004</v>
      </c>
      <c r="E717" s="3">
        <v>15</v>
      </c>
      <c r="F717" s="13">
        <f>InputData[[#This Row],[UNIT PRICE ($)]]*InputData[[#This Row],[QUANTITY]]</f>
        <v>715.95</v>
      </c>
      <c r="G717" s="13" t="str">
        <f>VLOOKUP(InputData[[#This Row],[CUSTOMER NAME]],Country[#All],2,0)</f>
        <v>India</v>
      </c>
      <c r="H717" s="15" t="str">
        <f>VLOOKUP(InputData[[#This Row],[CUSTOMER NAME]],Country[#All],3,0)</f>
        <v>Western</v>
      </c>
      <c r="I717" s="15" t="str">
        <f>TEXT(InputData[[#This Row],[DATE]],"mmm")</f>
        <v>Nov</v>
      </c>
      <c r="J717" s="15">
        <f>WEEKNUM(InputData[[#This Row],[DATE]])</f>
        <v>46</v>
      </c>
    </row>
    <row r="718" spans="1:10" x14ac:dyDescent="0.3">
      <c r="A718" s="4">
        <v>44508</v>
      </c>
      <c r="B718" s="5" t="s">
        <v>72</v>
      </c>
      <c r="C718" s="6" t="s">
        <v>36</v>
      </c>
      <c r="D718" s="7">
        <v>96.3</v>
      </c>
      <c r="E718" s="3">
        <v>11</v>
      </c>
      <c r="F718" s="13">
        <f>InputData[[#This Row],[UNIT PRICE ($)]]*InputData[[#This Row],[QUANTITY]]</f>
        <v>1059.3</v>
      </c>
      <c r="G718" s="13" t="str">
        <f>VLOOKUP(InputData[[#This Row],[CUSTOMER NAME]],Country[#All],2,0)</f>
        <v>Brazil</v>
      </c>
      <c r="H718" s="15" t="str">
        <f>VLOOKUP(InputData[[#This Row],[CUSTOMER NAME]],Country[#All],3,0)</f>
        <v>Export</v>
      </c>
      <c r="I718" s="15" t="str">
        <f>TEXT(InputData[[#This Row],[DATE]],"mmm")</f>
        <v>Nov</v>
      </c>
      <c r="J718" s="15">
        <f>WEEKNUM(InputData[[#This Row],[DATE]])</f>
        <v>46</v>
      </c>
    </row>
    <row r="719" spans="1:10" x14ac:dyDescent="0.3">
      <c r="A719" s="4">
        <v>44508</v>
      </c>
      <c r="B719" s="5" t="s">
        <v>79</v>
      </c>
      <c r="C719" s="6" t="s">
        <v>19</v>
      </c>
      <c r="D719" s="7">
        <v>210</v>
      </c>
      <c r="E719" s="3">
        <v>10</v>
      </c>
      <c r="F719" s="13">
        <f>InputData[[#This Row],[UNIT PRICE ($)]]*InputData[[#This Row],[QUANTITY]]</f>
        <v>2100</v>
      </c>
      <c r="G719" s="13" t="str">
        <f>VLOOKUP(InputData[[#This Row],[CUSTOMER NAME]],Country[#All],2,0)</f>
        <v>United Kingdom</v>
      </c>
      <c r="H719" s="15" t="str">
        <f>VLOOKUP(InputData[[#This Row],[CUSTOMER NAME]],Country[#All],3,0)</f>
        <v>Export</v>
      </c>
      <c r="I719" s="15" t="str">
        <f>TEXT(InputData[[#This Row],[DATE]],"mmm")</f>
        <v>Nov</v>
      </c>
      <c r="J719" s="15">
        <f>WEEKNUM(InputData[[#This Row],[DATE]])</f>
        <v>46</v>
      </c>
    </row>
    <row r="720" spans="1:10" x14ac:dyDescent="0.3">
      <c r="A720" s="4">
        <v>44508</v>
      </c>
      <c r="B720" s="5" t="s">
        <v>84</v>
      </c>
      <c r="C720" s="6" t="s">
        <v>18</v>
      </c>
      <c r="D720" s="7">
        <v>49.21</v>
      </c>
      <c r="E720" s="3">
        <v>26</v>
      </c>
      <c r="F720" s="13">
        <f>InputData[[#This Row],[UNIT PRICE ($)]]*InputData[[#This Row],[QUANTITY]]</f>
        <v>1279.46</v>
      </c>
      <c r="G720" s="13" t="str">
        <f>VLOOKUP(InputData[[#This Row],[CUSTOMER NAME]],Country[#All],2,0)</f>
        <v>Ethiopia</v>
      </c>
      <c r="H720" s="15" t="str">
        <f>VLOOKUP(InputData[[#This Row],[CUSTOMER NAME]],Country[#All],3,0)</f>
        <v>Export</v>
      </c>
      <c r="I720" s="15" t="str">
        <f>TEXT(InputData[[#This Row],[DATE]],"mmm")</f>
        <v>Nov</v>
      </c>
      <c r="J720" s="15">
        <f>WEEKNUM(InputData[[#This Row],[DATE]])</f>
        <v>46</v>
      </c>
    </row>
    <row r="721" spans="1:10" x14ac:dyDescent="0.3">
      <c r="A721" s="4">
        <v>44508</v>
      </c>
      <c r="B721" s="5" t="s">
        <v>85</v>
      </c>
      <c r="C721" s="6" t="s">
        <v>12</v>
      </c>
      <c r="D721" s="7">
        <v>94.17</v>
      </c>
      <c r="E721" s="3">
        <v>10</v>
      </c>
      <c r="F721" s="13">
        <f>InputData[[#This Row],[UNIT PRICE ($)]]*InputData[[#This Row],[QUANTITY]]</f>
        <v>941.7</v>
      </c>
      <c r="G721" s="13" t="str">
        <f>VLOOKUP(InputData[[#This Row],[CUSTOMER NAME]],Country[#All],2,0)</f>
        <v>India</v>
      </c>
      <c r="H721" s="15" t="str">
        <f>VLOOKUP(InputData[[#This Row],[CUSTOMER NAME]],Country[#All],3,0)</f>
        <v>Northeast</v>
      </c>
      <c r="I721" s="15" t="str">
        <f>TEXT(InputData[[#This Row],[DATE]],"mmm")</f>
        <v>Nov</v>
      </c>
      <c r="J721" s="15">
        <f>WEEKNUM(InputData[[#This Row],[DATE]])</f>
        <v>46</v>
      </c>
    </row>
    <row r="722" spans="1:10" x14ac:dyDescent="0.3">
      <c r="A722" s="4">
        <v>44509</v>
      </c>
      <c r="B722" s="5" t="s">
        <v>80</v>
      </c>
      <c r="C722" s="6" t="s">
        <v>11</v>
      </c>
      <c r="D722" s="7">
        <v>48.4</v>
      </c>
      <c r="E722" s="3">
        <v>6</v>
      </c>
      <c r="F722" s="13">
        <f>InputData[[#This Row],[UNIT PRICE ($)]]*InputData[[#This Row],[QUANTITY]]</f>
        <v>290.39999999999998</v>
      </c>
      <c r="G722" s="13" t="str">
        <f>VLOOKUP(InputData[[#This Row],[CUSTOMER NAME]],Country[#All],2,0)</f>
        <v>South Africa</v>
      </c>
      <c r="H722" s="15" t="str">
        <f>VLOOKUP(InputData[[#This Row],[CUSTOMER NAME]],Country[#All],3,0)</f>
        <v>Export</v>
      </c>
      <c r="I722" s="15" t="str">
        <f>TEXT(InputData[[#This Row],[DATE]],"mmm")</f>
        <v>Nov</v>
      </c>
      <c r="J722" s="15">
        <f>WEEKNUM(InputData[[#This Row],[DATE]])</f>
        <v>46</v>
      </c>
    </row>
    <row r="723" spans="1:10" x14ac:dyDescent="0.3">
      <c r="A723" s="4">
        <v>44509</v>
      </c>
      <c r="B723" s="5" t="s">
        <v>80</v>
      </c>
      <c r="C723" s="6" t="s">
        <v>27</v>
      </c>
      <c r="D723" s="7">
        <v>57.120000000000005</v>
      </c>
      <c r="E723" s="3">
        <v>8</v>
      </c>
      <c r="F723" s="13">
        <f>InputData[[#This Row],[UNIT PRICE ($)]]*InputData[[#This Row],[QUANTITY]]</f>
        <v>456.96000000000004</v>
      </c>
      <c r="G723" s="13" t="str">
        <f>VLOOKUP(InputData[[#This Row],[CUSTOMER NAME]],Country[#All],2,0)</f>
        <v>South Africa</v>
      </c>
      <c r="H723" s="15" t="str">
        <f>VLOOKUP(InputData[[#This Row],[CUSTOMER NAME]],Country[#All],3,0)</f>
        <v>Export</v>
      </c>
      <c r="I723" s="15" t="str">
        <f>TEXT(InputData[[#This Row],[DATE]],"mmm")</f>
        <v>Nov</v>
      </c>
      <c r="J723" s="15">
        <f>WEEKNUM(InputData[[#This Row],[DATE]])</f>
        <v>46</v>
      </c>
    </row>
    <row r="724" spans="1:10" x14ac:dyDescent="0.3">
      <c r="A724" s="4">
        <v>44510</v>
      </c>
      <c r="B724" s="5" t="s">
        <v>63</v>
      </c>
      <c r="C724" s="6" t="s">
        <v>18</v>
      </c>
      <c r="D724" s="7">
        <v>49.21</v>
      </c>
      <c r="E724" s="3">
        <v>7</v>
      </c>
      <c r="F724" s="13">
        <f>InputData[[#This Row],[UNIT PRICE ($)]]*InputData[[#This Row],[QUANTITY]]</f>
        <v>344.47</v>
      </c>
      <c r="G724" s="13" t="str">
        <f>VLOOKUP(InputData[[#This Row],[CUSTOMER NAME]],Country[#All],2,0)</f>
        <v>Saudi Arabia</v>
      </c>
      <c r="H724" s="15" t="str">
        <f>VLOOKUP(InputData[[#This Row],[CUSTOMER NAME]],Country[#All],3,0)</f>
        <v>Export</v>
      </c>
      <c r="I724" s="15" t="str">
        <f>TEXT(InputData[[#This Row],[DATE]],"mmm")</f>
        <v>Nov</v>
      </c>
      <c r="J724" s="15">
        <f>WEEKNUM(InputData[[#This Row],[DATE]])</f>
        <v>46</v>
      </c>
    </row>
    <row r="725" spans="1:10" x14ac:dyDescent="0.3">
      <c r="A725" s="4">
        <v>44510</v>
      </c>
      <c r="B725" s="5" t="s">
        <v>67</v>
      </c>
      <c r="C725" s="6" t="s">
        <v>42</v>
      </c>
      <c r="D725" s="7">
        <v>162</v>
      </c>
      <c r="E725" s="3">
        <v>6</v>
      </c>
      <c r="F725" s="13">
        <f>InputData[[#This Row],[UNIT PRICE ($)]]*InputData[[#This Row],[QUANTITY]]</f>
        <v>972</v>
      </c>
      <c r="G725" s="13" t="str">
        <f>VLOOKUP(InputData[[#This Row],[CUSTOMER NAME]],Country[#All],2,0)</f>
        <v>United Kingdom</v>
      </c>
      <c r="H725" s="15" t="str">
        <f>VLOOKUP(InputData[[#This Row],[CUSTOMER NAME]],Country[#All],3,0)</f>
        <v>Export</v>
      </c>
      <c r="I725" s="15" t="str">
        <f>TEXT(InputData[[#This Row],[DATE]],"mmm")</f>
        <v>Nov</v>
      </c>
      <c r="J725" s="15">
        <f>WEEKNUM(InputData[[#This Row],[DATE]])</f>
        <v>46</v>
      </c>
    </row>
    <row r="726" spans="1:10" x14ac:dyDescent="0.3">
      <c r="A726" s="4">
        <v>44511</v>
      </c>
      <c r="B726" s="5" t="s">
        <v>112</v>
      </c>
      <c r="C726" s="6" t="s">
        <v>40</v>
      </c>
      <c r="D726" s="7">
        <v>115.2</v>
      </c>
      <c r="E726" s="3">
        <v>12</v>
      </c>
      <c r="F726" s="13">
        <f>InputData[[#This Row],[UNIT PRICE ($)]]*InputData[[#This Row],[QUANTITY]]</f>
        <v>1382.4</v>
      </c>
      <c r="G726" s="13" t="str">
        <f>VLOOKUP(InputData[[#This Row],[CUSTOMER NAME]],Country[#All],2,0)</f>
        <v>India</v>
      </c>
      <c r="H726" s="15" t="str">
        <f>VLOOKUP(InputData[[#This Row],[CUSTOMER NAME]],Country[#All],3,0)</f>
        <v>North</v>
      </c>
      <c r="I726" s="15" t="str">
        <f>TEXT(InputData[[#This Row],[DATE]],"mmm")</f>
        <v>Nov</v>
      </c>
      <c r="J726" s="15">
        <f>WEEKNUM(InputData[[#This Row],[DATE]])</f>
        <v>46</v>
      </c>
    </row>
    <row r="727" spans="1:10" x14ac:dyDescent="0.3">
      <c r="A727" s="4">
        <v>44511</v>
      </c>
      <c r="B727" s="5" t="s">
        <v>84</v>
      </c>
      <c r="C727" s="6" t="s">
        <v>38</v>
      </c>
      <c r="D727" s="7">
        <v>79.92</v>
      </c>
      <c r="E727" s="3">
        <v>16</v>
      </c>
      <c r="F727" s="13">
        <f>InputData[[#This Row],[UNIT PRICE ($)]]*InputData[[#This Row],[QUANTITY]]</f>
        <v>1278.72</v>
      </c>
      <c r="G727" s="13" t="str">
        <f>VLOOKUP(InputData[[#This Row],[CUSTOMER NAME]],Country[#All],2,0)</f>
        <v>Ethiopia</v>
      </c>
      <c r="H727" s="15" t="str">
        <f>VLOOKUP(InputData[[#This Row],[CUSTOMER NAME]],Country[#All],3,0)</f>
        <v>Export</v>
      </c>
      <c r="I727" s="15" t="str">
        <f>TEXT(InputData[[#This Row],[DATE]],"mmm")</f>
        <v>Nov</v>
      </c>
      <c r="J727" s="15">
        <f>WEEKNUM(InputData[[#This Row],[DATE]])</f>
        <v>46</v>
      </c>
    </row>
    <row r="728" spans="1:10" x14ac:dyDescent="0.3">
      <c r="A728" s="4">
        <v>44512</v>
      </c>
      <c r="B728" s="5" t="s">
        <v>61</v>
      </c>
      <c r="C728" s="6" t="s">
        <v>35</v>
      </c>
      <c r="D728" s="7">
        <v>6.7</v>
      </c>
      <c r="E728" s="3">
        <v>6</v>
      </c>
      <c r="F728" s="13">
        <f>InputData[[#This Row],[UNIT PRICE ($)]]*InputData[[#This Row],[QUANTITY]]</f>
        <v>40.200000000000003</v>
      </c>
      <c r="G728" s="13" t="str">
        <f>VLOOKUP(InputData[[#This Row],[CUSTOMER NAME]],Country[#All],2,0)</f>
        <v>Bangladesh</v>
      </c>
      <c r="H728" s="15" t="str">
        <f>VLOOKUP(InputData[[#This Row],[CUSTOMER NAME]],Country[#All],3,0)</f>
        <v>Export</v>
      </c>
      <c r="I728" s="15" t="str">
        <f>TEXT(InputData[[#This Row],[DATE]],"mmm")</f>
        <v>Nov</v>
      </c>
      <c r="J728" s="15">
        <f>WEEKNUM(InputData[[#This Row],[DATE]])</f>
        <v>46</v>
      </c>
    </row>
    <row r="729" spans="1:10" x14ac:dyDescent="0.3">
      <c r="A729" s="4">
        <v>44512</v>
      </c>
      <c r="B729" s="5" t="s">
        <v>85</v>
      </c>
      <c r="C729" s="6" t="s">
        <v>10</v>
      </c>
      <c r="D729" s="7">
        <v>164.28</v>
      </c>
      <c r="E729" s="3">
        <v>3</v>
      </c>
      <c r="F729" s="13">
        <f>InputData[[#This Row],[UNIT PRICE ($)]]*InputData[[#This Row],[QUANTITY]]</f>
        <v>492.84000000000003</v>
      </c>
      <c r="G729" s="13" t="str">
        <f>VLOOKUP(InputData[[#This Row],[CUSTOMER NAME]],Country[#All],2,0)</f>
        <v>India</v>
      </c>
      <c r="H729" s="15" t="str">
        <f>VLOOKUP(InputData[[#This Row],[CUSTOMER NAME]],Country[#All],3,0)</f>
        <v>Northeast</v>
      </c>
      <c r="I729" s="15" t="str">
        <f>TEXT(InputData[[#This Row],[DATE]],"mmm")</f>
        <v>Nov</v>
      </c>
      <c r="J729" s="15">
        <f>WEEKNUM(InputData[[#This Row],[DATE]])</f>
        <v>46</v>
      </c>
    </row>
    <row r="730" spans="1:10" x14ac:dyDescent="0.3">
      <c r="A730" s="4">
        <v>44513</v>
      </c>
      <c r="B730" s="5" t="s">
        <v>72</v>
      </c>
      <c r="C730" s="6" t="s">
        <v>27</v>
      </c>
      <c r="D730" s="7">
        <v>57.120000000000005</v>
      </c>
      <c r="E730" s="3">
        <v>10</v>
      </c>
      <c r="F730" s="13">
        <f>InputData[[#This Row],[UNIT PRICE ($)]]*InputData[[#This Row],[QUANTITY]]</f>
        <v>571.20000000000005</v>
      </c>
      <c r="G730" s="13" t="str">
        <f>VLOOKUP(InputData[[#This Row],[CUSTOMER NAME]],Country[#All],2,0)</f>
        <v>Brazil</v>
      </c>
      <c r="H730" s="15" t="str">
        <f>VLOOKUP(InputData[[#This Row],[CUSTOMER NAME]],Country[#All],3,0)</f>
        <v>Export</v>
      </c>
      <c r="I730" s="15" t="str">
        <f>TEXT(InputData[[#This Row],[DATE]],"mmm")</f>
        <v>Nov</v>
      </c>
      <c r="J730" s="15">
        <f>WEEKNUM(InputData[[#This Row],[DATE]])</f>
        <v>46</v>
      </c>
    </row>
    <row r="731" spans="1:10" x14ac:dyDescent="0.3">
      <c r="A731" s="4">
        <v>44514</v>
      </c>
      <c r="B731" s="5" t="s">
        <v>69</v>
      </c>
      <c r="C731" s="6" t="s">
        <v>2</v>
      </c>
      <c r="D731" s="7">
        <v>142.80000000000001</v>
      </c>
      <c r="E731" s="3">
        <v>1</v>
      </c>
      <c r="F731" s="13">
        <f>InputData[[#This Row],[UNIT PRICE ($)]]*InputData[[#This Row],[QUANTITY]]</f>
        <v>142.80000000000001</v>
      </c>
      <c r="G731" s="13" t="str">
        <f>VLOOKUP(InputData[[#This Row],[CUSTOMER NAME]],Country[#All],2,0)</f>
        <v>India</v>
      </c>
      <c r="H731" s="15" t="str">
        <f>VLOOKUP(InputData[[#This Row],[CUSTOMER NAME]],Country[#All],3,0)</f>
        <v>South</v>
      </c>
      <c r="I731" s="15" t="str">
        <f>TEXT(InputData[[#This Row],[DATE]],"mmm")</f>
        <v>Nov</v>
      </c>
      <c r="J731" s="15">
        <f>WEEKNUM(InputData[[#This Row],[DATE]])</f>
        <v>47</v>
      </c>
    </row>
    <row r="732" spans="1:10" x14ac:dyDescent="0.3">
      <c r="A732" s="4">
        <v>44515</v>
      </c>
      <c r="B732" s="5" t="s">
        <v>60</v>
      </c>
      <c r="C732" s="6" t="s">
        <v>27</v>
      </c>
      <c r="D732" s="7">
        <v>57.120000000000005</v>
      </c>
      <c r="E732" s="3">
        <v>36</v>
      </c>
      <c r="F732" s="13">
        <f>InputData[[#This Row],[UNIT PRICE ($)]]*InputData[[#This Row],[QUANTITY]]</f>
        <v>2056.3200000000002</v>
      </c>
      <c r="G732" s="13" t="str">
        <f>VLOOKUP(InputData[[#This Row],[CUSTOMER NAME]],Country[#All],2,0)</f>
        <v>Nigeria</v>
      </c>
      <c r="H732" s="15" t="str">
        <f>VLOOKUP(InputData[[#This Row],[CUSTOMER NAME]],Country[#All],3,0)</f>
        <v>Export</v>
      </c>
      <c r="I732" s="15" t="str">
        <f>TEXT(InputData[[#This Row],[DATE]],"mmm")</f>
        <v>Nov</v>
      </c>
      <c r="J732" s="15">
        <f>WEEKNUM(InputData[[#This Row],[DATE]])</f>
        <v>47</v>
      </c>
    </row>
    <row r="733" spans="1:10" x14ac:dyDescent="0.3">
      <c r="A733" s="4">
        <v>44515</v>
      </c>
      <c r="B733" s="5" t="s">
        <v>81</v>
      </c>
      <c r="C733" s="6" t="s">
        <v>12</v>
      </c>
      <c r="D733" s="7">
        <v>94.17</v>
      </c>
      <c r="E733" s="3">
        <v>14</v>
      </c>
      <c r="F733" s="13">
        <f>InputData[[#This Row],[UNIT PRICE ($)]]*InputData[[#This Row],[QUANTITY]]</f>
        <v>1318.38</v>
      </c>
      <c r="G733" s="13" t="str">
        <f>VLOOKUP(InputData[[#This Row],[CUSTOMER NAME]],Country[#All],2,0)</f>
        <v>India</v>
      </c>
      <c r="H733" s="15" t="str">
        <f>VLOOKUP(InputData[[#This Row],[CUSTOMER NAME]],Country[#All],3,0)</f>
        <v>East</v>
      </c>
      <c r="I733" s="15" t="str">
        <f>TEXT(InputData[[#This Row],[DATE]],"mmm")</f>
        <v>Nov</v>
      </c>
      <c r="J733" s="15">
        <f>WEEKNUM(InputData[[#This Row],[DATE]])</f>
        <v>47</v>
      </c>
    </row>
    <row r="734" spans="1:10" x14ac:dyDescent="0.3">
      <c r="A734" s="4">
        <v>44516</v>
      </c>
      <c r="B734" s="5" t="s">
        <v>81</v>
      </c>
      <c r="C734" s="6" t="s">
        <v>17</v>
      </c>
      <c r="D734" s="7">
        <v>156.78</v>
      </c>
      <c r="E734" s="3">
        <v>8</v>
      </c>
      <c r="F734" s="13">
        <f>InputData[[#This Row],[UNIT PRICE ($)]]*InputData[[#This Row],[QUANTITY]]</f>
        <v>1254.24</v>
      </c>
      <c r="G734" s="13" t="str">
        <f>VLOOKUP(InputData[[#This Row],[CUSTOMER NAME]],Country[#All],2,0)</f>
        <v>India</v>
      </c>
      <c r="H734" s="15" t="str">
        <f>VLOOKUP(InputData[[#This Row],[CUSTOMER NAME]],Country[#All],3,0)</f>
        <v>East</v>
      </c>
      <c r="I734" s="15" t="str">
        <f>TEXT(InputData[[#This Row],[DATE]],"mmm")</f>
        <v>Nov</v>
      </c>
      <c r="J734" s="15">
        <f>WEEKNUM(InputData[[#This Row],[DATE]])</f>
        <v>47</v>
      </c>
    </row>
    <row r="735" spans="1:10" x14ac:dyDescent="0.3">
      <c r="A735" s="4">
        <v>44517</v>
      </c>
      <c r="B735" s="5" t="s">
        <v>108</v>
      </c>
      <c r="C735" s="6" t="s">
        <v>38</v>
      </c>
      <c r="D735" s="7">
        <v>79.92</v>
      </c>
      <c r="E735" s="3">
        <v>33</v>
      </c>
      <c r="F735" s="13">
        <f>InputData[[#This Row],[UNIT PRICE ($)]]*InputData[[#This Row],[QUANTITY]]</f>
        <v>2637.36</v>
      </c>
      <c r="G735" s="13" t="str">
        <f>VLOOKUP(InputData[[#This Row],[CUSTOMER NAME]],Country[#All],2,0)</f>
        <v>India</v>
      </c>
      <c r="H735" s="15" t="str">
        <f>VLOOKUP(InputData[[#This Row],[CUSTOMER NAME]],Country[#All],3,0)</f>
        <v>North</v>
      </c>
      <c r="I735" s="15" t="str">
        <f>TEXT(InputData[[#This Row],[DATE]],"mmm")</f>
        <v>Nov</v>
      </c>
      <c r="J735" s="15">
        <f>WEEKNUM(InputData[[#This Row],[DATE]])</f>
        <v>47</v>
      </c>
    </row>
    <row r="736" spans="1:10" x14ac:dyDescent="0.3">
      <c r="A736" s="4">
        <v>44518</v>
      </c>
      <c r="B736" s="5" t="s">
        <v>65</v>
      </c>
      <c r="C736" s="6" t="s">
        <v>44</v>
      </c>
      <c r="D736" s="7">
        <v>82.08</v>
      </c>
      <c r="E736" s="3">
        <v>18</v>
      </c>
      <c r="F736" s="13">
        <f>InputData[[#This Row],[UNIT PRICE ($)]]*InputData[[#This Row],[QUANTITY]]</f>
        <v>1477.44</v>
      </c>
      <c r="G736" s="13" t="str">
        <f>VLOOKUP(InputData[[#This Row],[CUSTOMER NAME]],Country[#All],2,0)</f>
        <v>Pakistan</v>
      </c>
      <c r="H736" s="15" t="str">
        <f>VLOOKUP(InputData[[#This Row],[CUSTOMER NAME]],Country[#All],3,0)</f>
        <v>Export</v>
      </c>
      <c r="I736" s="15" t="str">
        <f>TEXT(InputData[[#This Row],[DATE]],"mmm")</f>
        <v>Nov</v>
      </c>
      <c r="J736" s="15">
        <f>WEEKNUM(InputData[[#This Row],[DATE]])</f>
        <v>47</v>
      </c>
    </row>
    <row r="737" spans="1:10" x14ac:dyDescent="0.3">
      <c r="A737" s="4">
        <v>44518</v>
      </c>
      <c r="B737" s="5" t="s">
        <v>80</v>
      </c>
      <c r="C737" s="6" t="s">
        <v>34</v>
      </c>
      <c r="D737" s="7">
        <v>58.3</v>
      </c>
      <c r="E737" s="3">
        <v>8</v>
      </c>
      <c r="F737" s="13">
        <f>InputData[[#This Row],[UNIT PRICE ($)]]*InputData[[#This Row],[QUANTITY]]</f>
        <v>466.4</v>
      </c>
      <c r="G737" s="13" t="str">
        <f>VLOOKUP(InputData[[#This Row],[CUSTOMER NAME]],Country[#All],2,0)</f>
        <v>South Africa</v>
      </c>
      <c r="H737" s="15" t="str">
        <f>VLOOKUP(InputData[[#This Row],[CUSTOMER NAME]],Country[#All],3,0)</f>
        <v>Export</v>
      </c>
      <c r="I737" s="15" t="str">
        <f>TEXT(InputData[[#This Row],[DATE]],"mmm")</f>
        <v>Nov</v>
      </c>
      <c r="J737" s="15">
        <f>WEEKNUM(InputData[[#This Row],[DATE]])</f>
        <v>47</v>
      </c>
    </row>
    <row r="738" spans="1:10" x14ac:dyDescent="0.3">
      <c r="A738" s="4">
        <v>44518</v>
      </c>
      <c r="B738" s="5" t="s">
        <v>115</v>
      </c>
      <c r="C738" s="6" t="s">
        <v>39</v>
      </c>
      <c r="D738" s="7">
        <v>42.55</v>
      </c>
      <c r="E738" s="3">
        <v>4</v>
      </c>
      <c r="F738" s="13">
        <f>InputData[[#This Row],[UNIT PRICE ($)]]*InputData[[#This Row],[QUANTITY]]</f>
        <v>170.2</v>
      </c>
      <c r="G738" s="13" t="str">
        <f>VLOOKUP(InputData[[#This Row],[CUSTOMER NAME]],Country[#All],2,0)</f>
        <v>India</v>
      </c>
      <c r="H738" s="15" t="str">
        <f>VLOOKUP(InputData[[#This Row],[CUSTOMER NAME]],Country[#All],3,0)</f>
        <v>Northeast</v>
      </c>
      <c r="I738" s="15" t="str">
        <f>TEXT(InputData[[#This Row],[DATE]],"mmm")</f>
        <v>Nov</v>
      </c>
      <c r="J738" s="15">
        <f>WEEKNUM(InputData[[#This Row],[DATE]])</f>
        <v>47</v>
      </c>
    </row>
    <row r="739" spans="1:10" x14ac:dyDescent="0.3">
      <c r="A739" s="4">
        <v>44519</v>
      </c>
      <c r="B739" s="5" t="s">
        <v>87</v>
      </c>
      <c r="C739" s="6" t="s">
        <v>18</v>
      </c>
      <c r="D739" s="7">
        <v>49.21</v>
      </c>
      <c r="E739" s="3">
        <v>4</v>
      </c>
      <c r="F739" s="13">
        <f>InputData[[#This Row],[UNIT PRICE ($)]]*InputData[[#This Row],[QUANTITY]]</f>
        <v>196.84</v>
      </c>
      <c r="G739" s="13" t="str">
        <f>VLOOKUP(InputData[[#This Row],[CUSTOMER NAME]],Country[#All],2,0)</f>
        <v>France</v>
      </c>
      <c r="H739" s="15" t="str">
        <f>VLOOKUP(InputData[[#This Row],[CUSTOMER NAME]],Country[#All],3,0)</f>
        <v>Export</v>
      </c>
      <c r="I739" s="15" t="str">
        <f>TEXT(InputData[[#This Row],[DATE]],"mmm")</f>
        <v>Nov</v>
      </c>
      <c r="J739" s="15">
        <f>WEEKNUM(InputData[[#This Row],[DATE]])</f>
        <v>47</v>
      </c>
    </row>
    <row r="740" spans="1:10" x14ac:dyDescent="0.3">
      <c r="A740" s="4">
        <v>44520</v>
      </c>
      <c r="B740" s="5" t="s">
        <v>69</v>
      </c>
      <c r="C740" s="6" t="s">
        <v>8</v>
      </c>
      <c r="D740" s="7">
        <v>94.62</v>
      </c>
      <c r="E740" s="3">
        <v>11</v>
      </c>
      <c r="F740" s="13">
        <f>InputData[[#This Row],[UNIT PRICE ($)]]*InputData[[#This Row],[QUANTITY]]</f>
        <v>1040.8200000000002</v>
      </c>
      <c r="G740" s="13" t="str">
        <f>VLOOKUP(InputData[[#This Row],[CUSTOMER NAME]],Country[#All],2,0)</f>
        <v>India</v>
      </c>
      <c r="H740" s="15" t="str">
        <f>VLOOKUP(InputData[[#This Row],[CUSTOMER NAME]],Country[#All],3,0)</f>
        <v>South</v>
      </c>
      <c r="I740" s="15" t="str">
        <f>TEXT(InputData[[#This Row],[DATE]],"mmm")</f>
        <v>Nov</v>
      </c>
      <c r="J740" s="15">
        <f>WEEKNUM(InputData[[#This Row],[DATE]])</f>
        <v>47</v>
      </c>
    </row>
    <row r="741" spans="1:10" x14ac:dyDescent="0.3">
      <c r="A741" s="4">
        <v>44520</v>
      </c>
      <c r="B741" s="5" t="s">
        <v>113</v>
      </c>
      <c r="C741" s="6" t="s">
        <v>22</v>
      </c>
      <c r="D741" s="7">
        <v>141.57</v>
      </c>
      <c r="E741" s="3">
        <v>34</v>
      </c>
      <c r="F741" s="13">
        <f>InputData[[#This Row],[UNIT PRICE ($)]]*InputData[[#This Row],[QUANTITY]]</f>
        <v>4813.38</v>
      </c>
      <c r="G741" s="13" t="str">
        <f>VLOOKUP(InputData[[#This Row],[CUSTOMER NAME]],Country[#All],2,0)</f>
        <v>Pakistan</v>
      </c>
      <c r="H741" s="15" t="str">
        <f>VLOOKUP(InputData[[#This Row],[CUSTOMER NAME]],Country[#All],3,0)</f>
        <v>Export</v>
      </c>
      <c r="I741" s="15" t="str">
        <f>TEXT(InputData[[#This Row],[DATE]],"mmm")</f>
        <v>Nov</v>
      </c>
      <c r="J741" s="15">
        <f>WEEKNUM(InputData[[#This Row],[DATE]])</f>
        <v>47</v>
      </c>
    </row>
    <row r="742" spans="1:10" x14ac:dyDescent="0.3">
      <c r="A742" s="4">
        <v>44520</v>
      </c>
      <c r="B742" s="5" t="s">
        <v>87</v>
      </c>
      <c r="C742" s="6" t="s">
        <v>34</v>
      </c>
      <c r="D742" s="7">
        <v>58.3</v>
      </c>
      <c r="E742" s="3">
        <v>14</v>
      </c>
      <c r="F742" s="13">
        <f>InputData[[#This Row],[UNIT PRICE ($)]]*InputData[[#This Row],[QUANTITY]]</f>
        <v>816.19999999999993</v>
      </c>
      <c r="G742" s="13" t="str">
        <f>VLOOKUP(InputData[[#This Row],[CUSTOMER NAME]],Country[#All],2,0)</f>
        <v>France</v>
      </c>
      <c r="H742" s="15" t="str">
        <f>VLOOKUP(InputData[[#This Row],[CUSTOMER NAME]],Country[#All],3,0)</f>
        <v>Export</v>
      </c>
      <c r="I742" s="15" t="str">
        <f>TEXT(InputData[[#This Row],[DATE]],"mmm")</f>
        <v>Nov</v>
      </c>
      <c r="J742" s="15">
        <f>WEEKNUM(InputData[[#This Row],[DATE]])</f>
        <v>47</v>
      </c>
    </row>
    <row r="743" spans="1:10" x14ac:dyDescent="0.3">
      <c r="A743" s="4">
        <v>44521</v>
      </c>
      <c r="B743" s="5" t="s">
        <v>108</v>
      </c>
      <c r="C743" s="6" t="s">
        <v>6</v>
      </c>
      <c r="D743" s="7">
        <v>85.5</v>
      </c>
      <c r="E743" s="3">
        <v>1</v>
      </c>
      <c r="F743" s="13">
        <f>InputData[[#This Row],[UNIT PRICE ($)]]*InputData[[#This Row],[QUANTITY]]</f>
        <v>85.5</v>
      </c>
      <c r="G743" s="13" t="str">
        <f>VLOOKUP(InputData[[#This Row],[CUSTOMER NAME]],Country[#All],2,0)</f>
        <v>India</v>
      </c>
      <c r="H743" s="15" t="str">
        <f>VLOOKUP(InputData[[#This Row],[CUSTOMER NAME]],Country[#All],3,0)</f>
        <v>North</v>
      </c>
      <c r="I743" s="15" t="str">
        <f>TEXT(InputData[[#This Row],[DATE]],"mmm")</f>
        <v>Nov</v>
      </c>
      <c r="J743" s="15">
        <f>WEEKNUM(InputData[[#This Row],[DATE]])</f>
        <v>48</v>
      </c>
    </row>
    <row r="744" spans="1:10" x14ac:dyDescent="0.3">
      <c r="A744" s="4">
        <v>44521</v>
      </c>
      <c r="B744" s="5" t="s">
        <v>110</v>
      </c>
      <c r="C744" s="6" t="s">
        <v>41</v>
      </c>
      <c r="D744" s="7">
        <v>173.88</v>
      </c>
      <c r="E744" s="3">
        <v>24</v>
      </c>
      <c r="F744" s="13">
        <f>InputData[[#This Row],[UNIT PRICE ($)]]*InputData[[#This Row],[QUANTITY]]</f>
        <v>4173.12</v>
      </c>
      <c r="G744" s="13" t="str">
        <f>VLOOKUP(InputData[[#This Row],[CUSTOMER NAME]],Country[#All],2,0)</f>
        <v>India</v>
      </c>
      <c r="H744" s="15" t="str">
        <f>VLOOKUP(InputData[[#This Row],[CUSTOMER NAME]],Country[#All],3,0)</f>
        <v>Western</v>
      </c>
      <c r="I744" s="15" t="str">
        <f>TEXT(InputData[[#This Row],[DATE]],"mmm")</f>
        <v>Nov</v>
      </c>
      <c r="J744" s="15">
        <f>WEEKNUM(InputData[[#This Row],[DATE]])</f>
        <v>48</v>
      </c>
    </row>
    <row r="745" spans="1:10" x14ac:dyDescent="0.3">
      <c r="A745" s="4">
        <v>44521</v>
      </c>
      <c r="B745" s="5" t="s">
        <v>67</v>
      </c>
      <c r="C745" s="6" t="s">
        <v>20</v>
      </c>
      <c r="D745" s="7">
        <v>76.25</v>
      </c>
      <c r="E745" s="3">
        <v>6</v>
      </c>
      <c r="F745" s="13">
        <f>InputData[[#This Row],[UNIT PRICE ($)]]*InputData[[#This Row],[QUANTITY]]</f>
        <v>457.5</v>
      </c>
      <c r="G745" s="13" t="str">
        <f>VLOOKUP(InputData[[#This Row],[CUSTOMER NAME]],Country[#All],2,0)</f>
        <v>United Kingdom</v>
      </c>
      <c r="H745" s="15" t="str">
        <f>VLOOKUP(InputData[[#This Row],[CUSTOMER NAME]],Country[#All],3,0)</f>
        <v>Export</v>
      </c>
      <c r="I745" s="15" t="str">
        <f>TEXT(InputData[[#This Row],[DATE]],"mmm")</f>
        <v>Nov</v>
      </c>
      <c r="J745" s="15">
        <f>WEEKNUM(InputData[[#This Row],[DATE]])</f>
        <v>48</v>
      </c>
    </row>
    <row r="746" spans="1:10" x14ac:dyDescent="0.3">
      <c r="A746" s="4">
        <v>44521</v>
      </c>
      <c r="B746" s="5" t="s">
        <v>78</v>
      </c>
      <c r="C746" s="6" t="s">
        <v>42</v>
      </c>
      <c r="D746" s="7">
        <v>162</v>
      </c>
      <c r="E746" s="3">
        <v>10</v>
      </c>
      <c r="F746" s="13">
        <f>InputData[[#This Row],[UNIT PRICE ($)]]*InputData[[#This Row],[QUANTITY]]</f>
        <v>1620</v>
      </c>
      <c r="G746" s="13" t="str">
        <f>VLOOKUP(InputData[[#This Row],[CUSTOMER NAME]],Country[#All],2,0)</f>
        <v>India</v>
      </c>
      <c r="H746" s="15" t="str">
        <f>VLOOKUP(InputData[[#This Row],[CUSTOMER NAME]],Country[#All],3,0)</f>
        <v>Central</v>
      </c>
      <c r="I746" s="15" t="str">
        <f>TEXT(InputData[[#This Row],[DATE]],"mmm")</f>
        <v>Nov</v>
      </c>
      <c r="J746" s="15">
        <f>WEEKNUM(InputData[[#This Row],[DATE]])</f>
        <v>48</v>
      </c>
    </row>
    <row r="747" spans="1:10" x14ac:dyDescent="0.3">
      <c r="A747" s="4">
        <v>44521</v>
      </c>
      <c r="B747" s="5" t="s">
        <v>116</v>
      </c>
      <c r="C747" s="6" t="s">
        <v>14</v>
      </c>
      <c r="D747" s="7">
        <v>146.72</v>
      </c>
      <c r="E747" s="3">
        <v>1</v>
      </c>
      <c r="F747" s="13">
        <f>InputData[[#This Row],[UNIT PRICE ($)]]*InputData[[#This Row],[QUANTITY]]</f>
        <v>146.72</v>
      </c>
      <c r="G747" s="13" t="str">
        <f>VLOOKUP(InputData[[#This Row],[CUSTOMER NAME]],Country[#All],2,0)</f>
        <v>Germany</v>
      </c>
      <c r="H747" s="15" t="str">
        <f>VLOOKUP(InputData[[#This Row],[CUSTOMER NAME]],Country[#All],3,0)</f>
        <v>Export</v>
      </c>
      <c r="I747" s="15" t="str">
        <f>TEXT(InputData[[#This Row],[DATE]],"mmm")</f>
        <v>Nov</v>
      </c>
      <c r="J747" s="15">
        <f>WEEKNUM(InputData[[#This Row],[DATE]])</f>
        <v>48</v>
      </c>
    </row>
    <row r="748" spans="1:10" x14ac:dyDescent="0.3">
      <c r="A748" s="4">
        <v>44522</v>
      </c>
      <c r="B748" s="5" t="s">
        <v>82</v>
      </c>
      <c r="C748" s="6" t="s">
        <v>17</v>
      </c>
      <c r="D748" s="7">
        <v>156.78</v>
      </c>
      <c r="E748" s="3">
        <v>35</v>
      </c>
      <c r="F748" s="13">
        <f>InputData[[#This Row],[UNIT PRICE ($)]]*InputData[[#This Row],[QUANTITY]]</f>
        <v>5487.3</v>
      </c>
      <c r="G748" s="13" t="str">
        <f>VLOOKUP(InputData[[#This Row],[CUSTOMER NAME]],Country[#All],2,0)</f>
        <v>India</v>
      </c>
      <c r="H748" s="15" t="str">
        <f>VLOOKUP(InputData[[#This Row],[CUSTOMER NAME]],Country[#All],3,0)</f>
        <v>Western</v>
      </c>
      <c r="I748" s="15" t="str">
        <f>TEXT(InputData[[#This Row],[DATE]],"mmm")</f>
        <v>Nov</v>
      </c>
      <c r="J748" s="15">
        <f>WEEKNUM(InputData[[#This Row],[DATE]])</f>
        <v>48</v>
      </c>
    </row>
    <row r="749" spans="1:10" x14ac:dyDescent="0.3">
      <c r="A749" s="4">
        <v>44523</v>
      </c>
      <c r="B749" s="5" t="s">
        <v>75</v>
      </c>
      <c r="C749" s="6" t="s">
        <v>36</v>
      </c>
      <c r="D749" s="7">
        <v>96.3</v>
      </c>
      <c r="E749" s="3">
        <v>12</v>
      </c>
      <c r="F749" s="13">
        <f>InputData[[#This Row],[UNIT PRICE ($)]]*InputData[[#This Row],[QUANTITY]]</f>
        <v>1155.5999999999999</v>
      </c>
      <c r="G749" s="13" t="str">
        <f>VLOOKUP(InputData[[#This Row],[CUSTOMER NAME]],Country[#All],2,0)</f>
        <v>Russia</v>
      </c>
      <c r="H749" s="15" t="str">
        <f>VLOOKUP(InputData[[#This Row],[CUSTOMER NAME]],Country[#All],3,0)</f>
        <v>Export</v>
      </c>
      <c r="I749" s="15" t="str">
        <f>TEXT(InputData[[#This Row],[DATE]],"mmm")</f>
        <v>Nov</v>
      </c>
      <c r="J749" s="15">
        <f>WEEKNUM(InputData[[#This Row],[DATE]])</f>
        <v>48</v>
      </c>
    </row>
    <row r="750" spans="1:10" x14ac:dyDescent="0.3">
      <c r="A750" s="4">
        <v>44525</v>
      </c>
      <c r="B750" s="5" t="s">
        <v>72</v>
      </c>
      <c r="C750" s="6" t="s">
        <v>4</v>
      </c>
      <c r="D750" s="7">
        <v>48.84</v>
      </c>
      <c r="E750" s="3">
        <v>5</v>
      </c>
      <c r="F750" s="13">
        <f>InputData[[#This Row],[UNIT PRICE ($)]]*InputData[[#This Row],[QUANTITY]]</f>
        <v>244.20000000000002</v>
      </c>
      <c r="G750" s="13" t="str">
        <f>VLOOKUP(InputData[[#This Row],[CUSTOMER NAME]],Country[#All],2,0)</f>
        <v>Brazil</v>
      </c>
      <c r="H750" s="15" t="str">
        <f>VLOOKUP(InputData[[#This Row],[CUSTOMER NAME]],Country[#All],3,0)</f>
        <v>Export</v>
      </c>
      <c r="I750" s="15" t="str">
        <f>TEXT(InputData[[#This Row],[DATE]],"mmm")</f>
        <v>Nov</v>
      </c>
      <c r="J750" s="15">
        <f>WEEKNUM(InputData[[#This Row],[DATE]])</f>
        <v>48</v>
      </c>
    </row>
    <row r="751" spans="1:10" x14ac:dyDescent="0.3">
      <c r="A751" s="4">
        <v>44525</v>
      </c>
      <c r="B751" s="5" t="s">
        <v>82</v>
      </c>
      <c r="C751" s="6" t="s">
        <v>3</v>
      </c>
      <c r="D751" s="7">
        <v>80.94</v>
      </c>
      <c r="E751" s="3">
        <v>10</v>
      </c>
      <c r="F751" s="13">
        <f>InputData[[#This Row],[UNIT PRICE ($)]]*InputData[[#This Row],[QUANTITY]]</f>
        <v>809.4</v>
      </c>
      <c r="G751" s="13" t="str">
        <f>VLOOKUP(InputData[[#This Row],[CUSTOMER NAME]],Country[#All],2,0)</f>
        <v>India</v>
      </c>
      <c r="H751" s="15" t="str">
        <f>VLOOKUP(InputData[[#This Row],[CUSTOMER NAME]],Country[#All],3,0)</f>
        <v>Western</v>
      </c>
      <c r="I751" s="15" t="str">
        <f>TEXT(InputData[[#This Row],[DATE]],"mmm")</f>
        <v>Nov</v>
      </c>
      <c r="J751" s="15">
        <f>WEEKNUM(InputData[[#This Row],[DATE]])</f>
        <v>48</v>
      </c>
    </row>
    <row r="752" spans="1:10" x14ac:dyDescent="0.3">
      <c r="A752" s="4">
        <v>44525</v>
      </c>
      <c r="B752" s="5" t="s">
        <v>82</v>
      </c>
      <c r="C752" s="6" t="s">
        <v>16</v>
      </c>
      <c r="D752" s="7">
        <v>16.64</v>
      </c>
      <c r="E752" s="3">
        <v>14</v>
      </c>
      <c r="F752" s="13">
        <f>InputData[[#This Row],[UNIT PRICE ($)]]*InputData[[#This Row],[QUANTITY]]</f>
        <v>232.96</v>
      </c>
      <c r="G752" s="13" t="str">
        <f>VLOOKUP(InputData[[#This Row],[CUSTOMER NAME]],Country[#All],2,0)</f>
        <v>India</v>
      </c>
      <c r="H752" s="15" t="str">
        <f>VLOOKUP(InputData[[#This Row],[CUSTOMER NAME]],Country[#All],3,0)</f>
        <v>Western</v>
      </c>
      <c r="I752" s="15" t="str">
        <f>TEXT(InputData[[#This Row],[DATE]],"mmm")</f>
        <v>Nov</v>
      </c>
      <c r="J752" s="15">
        <f>WEEKNUM(InputData[[#This Row],[DATE]])</f>
        <v>48</v>
      </c>
    </row>
    <row r="753" spans="1:10" x14ac:dyDescent="0.3">
      <c r="A753" s="4">
        <v>44526</v>
      </c>
      <c r="B753" s="5" t="s">
        <v>75</v>
      </c>
      <c r="C753" s="6" t="s">
        <v>9</v>
      </c>
      <c r="D753" s="7">
        <v>7.8599999999999994</v>
      </c>
      <c r="E753" s="3">
        <v>25</v>
      </c>
      <c r="F753" s="13">
        <f>InputData[[#This Row],[UNIT PRICE ($)]]*InputData[[#This Row],[QUANTITY]]</f>
        <v>196.5</v>
      </c>
      <c r="G753" s="13" t="str">
        <f>VLOOKUP(InputData[[#This Row],[CUSTOMER NAME]],Country[#All],2,0)</f>
        <v>Russia</v>
      </c>
      <c r="H753" s="15" t="str">
        <f>VLOOKUP(InputData[[#This Row],[CUSTOMER NAME]],Country[#All],3,0)</f>
        <v>Export</v>
      </c>
      <c r="I753" s="15" t="str">
        <f>TEXT(InputData[[#This Row],[DATE]],"mmm")</f>
        <v>Nov</v>
      </c>
      <c r="J753" s="15">
        <f>WEEKNUM(InputData[[#This Row],[DATE]])</f>
        <v>48</v>
      </c>
    </row>
    <row r="754" spans="1:10" x14ac:dyDescent="0.3">
      <c r="A754" s="4">
        <v>44526</v>
      </c>
      <c r="B754" s="5" t="s">
        <v>80</v>
      </c>
      <c r="C754" s="6" t="s">
        <v>32</v>
      </c>
      <c r="D754" s="7">
        <v>117.48</v>
      </c>
      <c r="E754" s="3">
        <v>5</v>
      </c>
      <c r="F754" s="13">
        <f>InputData[[#This Row],[UNIT PRICE ($)]]*InputData[[#This Row],[QUANTITY]]</f>
        <v>587.4</v>
      </c>
      <c r="G754" s="13" t="str">
        <f>VLOOKUP(InputData[[#This Row],[CUSTOMER NAME]],Country[#All],2,0)</f>
        <v>South Africa</v>
      </c>
      <c r="H754" s="15" t="str">
        <f>VLOOKUP(InputData[[#This Row],[CUSTOMER NAME]],Country[#All],3,0)</f>
        <v>Export</v>
      </c>
      <c r="I754" s="15" t="str">
        <f>TEXT(InputData[[#This Row],[DATE]],"mmm")</f>
        <v>Nov</v>
      </c>
      <c r="J754" s="15">
        <f>WEEKNUM(InputData[[#This Row],[DATE]])</f>
        <v>48</v>
      </c>
    </row>
    <row r="755" spans="1:10" x14ac:dyDescent="0.3">
      <c r="A755" s="4">
        <v>44527</v>
      </c>
      <c r="B755" s="5" t="s">
        <v>112</v>
      </c>
      <c r="C755" s="6" t="s">
        <v>12</v>
      </c>
      <c r="D755" s="7">
        <v>94.17</v>
      </c>
      <c r="E755" s="3">
        <v>8</v>
      </c>
      <c r="F755" s="13">
        <f>InputData[[#This Row],[UNIT PRICE ($)]]*InputData[[#This Row],[QUANTITY]]</f>
        <v>753.36</v>
      </c>
      <c r="G755" s="13" t="str">
        <f>VLOOKUP(InputData[[#This Row],[CUSTOMER NAME]],Country[#All],2,0)</f>
        <v>India</v>
      </c>
      <c r="H755" s="15" t="str">
        <f>VLOOKUP(InputData[[#This Row],[CUSTOMER NAME]],Country[#All],3,0)</f>
        <v>North</v>
      </c>
      <c r="I755" s="15" t="str">
        <f>TEXT(InputData[[#This Row],[DATE]],"mmm")</f>
        <v>Nov</v>
      </c>
      <c r="J755" s="15">
        <f>WEEKNUM(InputData[[#This Row],[DATE]])</f>
        <v>48</v>
      </c>
    </row>
    <row r="756" spans="1:10" x14ac:dyDescent="0.3">
      <c r="A756" s="4">
        <v>44527</v>
      </c>
      <c r="B756" s="5" t="s">
        <v>112</v>
      </c>
      <c r="C756" s="6" t="s">
        <v>34</v>
      </c>
      <c r="D756" s="7">
        <v>58.3</v>
      </c>
      <c r="E756" s="3">
        <v>15</v>
      </c>
      <c r="F756" s="13">
        <f>InputData[[#This Row],[UNIT PRICE ($)]]*InputData[[#This Row],[QUANTITY]]</f>
        <v>874.5</v>
      </c>
      <c r="G756" s="13" t="str">
        <f>VLOOKUP(InputData[[#This Row],[CUSTOMER NAME]],Country[#All],2,0)</f>
        <v>India</v>
      </c>
      <c r="H756" s="15" t="str">
        <f>VLOOKUP(InputData[[#This Row],[CUSTOMER NAME]],Country[#All],3,0)</f>
        <v>North</v>
      </c>
      <c r="I756" s="15" t="str">
        <f>TEXT(InputData[[#This Row],[DATE]],"mmm")</f>
        <v>Nov</v>
      </c>
      <c r="J756" s="15">
        <f>WEEKNUM(InputData[[#This Row],[DATE]])</f>
        <v>48</v>
      </c>
    </row>
    <row r="757" spans="1:10" x14ac:dyDescent="0.3">
      <c r="A757" s="4">
        <v>44527</v>
      </c>
      <c r="B757" s="5" t="s">
        <v>74</v>
      </c>
      <c r="C757" s="6" t="s">
        <v>33</v>
      </c>
      <c r="D757" s="7">
        <v>119.7</v>
      </c>
      <c r="E757" s="3">
        <v>28</v>
      </c>
      <c r="F757" s="13">
        <f>InputData[[#This Row],[UNIT PRICE ($)]]*InputData[[#This Row],[QUANTITY]]</f>
        <v>3351.6</v>
      </c>
      <c r="G757" s="13" t="str">
        <f>VLOOKUP(InputData[[#This Row],[CUSTOMER NAME]],Country[#All],2,0)</f>
        <v>Brazil</v>
      </c>
      <c r="H757" s="15" t="str">
        <f>VLOOKUP(InputData[[#This Row],[CUSTOMER NAME]],Country[#All],3,0)</f>
        <v>Export</v>
      </c>
      <c r="I757" s="15" t="str">
        <f>TEXT(InputData[[#This Row],[DATE]],"mmm")</f>
        <v>Nov</v>
      </c>
      <c r="J757" s="15">
        <f>WEEKNUM(InputData[[#This Row],[DATE]])</f>
        <v>48</v>
      </c>
    </row>
    <row r="758" spans="1:10" x14ac:dyDescent="0.3">
      <c r="A758" s="4">
        <v>44527</v>
      </c>
      <c r="B758" s="5" t="s">
        <v>75</v>
      </c>
      <c r="C758" s="6" t="s">
        <v>35</v>
      </c>
      <c r="D758" s="7">
        <v>6.7</v>
      </c>
      <c r="E758" s="3">
        <v>28</v>
      </c>
      <c r="F758" s="13">
        <f>InputData[[#This Row],[UNIT PRICE ($)]]*InputData[[#This Row],[QUANTITY]]</f>
        <v>187.6</v>
      </c>
      <c r="G758" s="13" t="str">
        <f>VLOOKUP(InputData[[#This Row],[CUSTOMER NAME]],Country[#All],2,0)</f>
        <v>Russia</v>
      </c>
      <c r="H758" s="15" t="str">
        <f>VLOOKUP(InputData[[#This Row],[CUSTOMER NAME]],Country[#All],3,0)</f>
        <v>Export</v>
      </c>
      <c r="I758" s="15" t="str">
        <f>TEXT(InputData[[#This Row],[DATE]],"mmm")</f>
        <v>Nov</v>
      </c>
      <c r="J758" s="15">
        <f>WEEKNUM(InputData[[#This Row],[DATE]])</f>
        <v>48</v>
      </c>
    </row>
    <row r="759" spans="1:10" x14ac:dyDescent="0.3">
      <c r="A759" s="4">
        <v>44527</v>
      </c>
      <c r="B759" s="5" t="s">
        <v>78</v>
      </c>
      <c r="C759" s="6" t="s">
        <v>22</v>
      </c>
      <c r="D759" s="7">
        <v>141.57</v>
      </c>
      <c r="E759" s="3">
        <v>37</v>
      </c>
      <c r="F759" s="13">
        <f>InputData[[#This Row],[UNIT PRICE ($)]]*InputData[[#This Row],[QUANTITY]]</f>
        <v>5238.09</v>
      </c>
      <c r="G759" s="13" t="str">
        <f>VLOOKUP(InputData[[#This Row],[CUSTOMER NAME]],Country[#All],2,0)</f>
        <v>India</v>
      </c>
      <c r="H759" s="15" t="str">
        <f>VLOOKUP(InputData[[#This Row],[CUSTOMER NAME]],Country[#All],3,0)</f>
        <v>Central</v>
      </c>
      <c r="I759" s="15" t="str">
        <f>TEXT(InputData[[#This Row],[DATE]],"mmm")</f>
        <v>Nov</v>
      </c>
      <c r="J759" s="15">
        <f>WEEKNUM(InputData[[#This Row],[DATE]])</f>
        <v>48</v>
      </c>
    </row>
    <row r="760" spans="1:10" x14ac:dyDescent="0.3">
      <c r="A760" s="4">
        <v>44528</v>
      </c>
      <c r="B760" s="5" t="s">
        <v>64</v>
      </c>
      <c r="C760" s="6" t="s">
        <v>28</v>
      </c>
      <c r="D760" s="7">
        <v>41.81</v>
      </c>
      <c r="E760" s="3">
        <v>9</v>
      </c>
      <c r="F760" s="13">
        <f>InputData[[#This Row],[UNIT PRICE ($)]]*InputData[[#This Row],[QUANTITY]]</f>
        <v>376.29</v>
      </c>
      <c r="G760" s="13" t="str">
        <f>VLOOKUP(InputData[[#This Row],[CUSTOMER NAME]],Country[#All],2,0)</f>
        <v>India</v>
      </c>
      <c r="H760" s="15" t="str">
        <f>VLOOKUP(InputData[[#This Row],[CUSTOMER NAME]],Country[#All],3,0)</f>
        <v>Northeast</v>
      </c>
      <c r="I760" s="15" t="str">
        <f>TEXT(InputData[[#This Row],[DATE]],"mmm")</f>
        <v>Nov</v>
      </c>
      <c r="J760" s="15">
        <f>WEEKNUM(InputData[[#This Row],[DATE]])</f>
        <v>49</v>
      </c>
    </row>
    <row r="761" spans="1:10" x14ac:dyDescent="0.3">
      <c r="A761" s="4">
        <v>44528</v>
      </c>
      <c r="B761" s="5" t="s">
        <v>67</v>
      </c>
      <c r="C761" s="6" t="s">
        <v>40</v>
      </c>
      <c r="D761" s="7">
        <v>115.2</v>
      </c>
      <c r="E761" s="3">
        <v>2</v>
      </c>
      <c r="F761" s="13">
        <f>InputData[[#This Row],[UNIT PRICE ($)]]*InputData[[#This Row],[QUANTITY]]</f>
        <v>230.4</v>
      </c>
      <c r="G761" s="13" t="str">
        <f>VLOOKUP(InputData[[#This Row],[CUSTOMER NAME]],Country[#All],2,0)</f>
        <v>United Kingdom</v>
      </c>
      <c r="H761" s="15" t="str">
        <f>VLOOKUP(InputData[[#This Row],[CUSTOMER NAME]],Country[#All],3,0)</f>
        <v>Export</v>
      </c>
      <c r="I761" s="15" t="str">
        <f>TEXT(InputData[[#This Row],[DATE]],"mmm")</f>
        <v>Nov</v>
      </c>
      <c r="J761" s="15">
        <f>WEEKNUM(InputData[[#This Row],[DATE]])</f>
        <v>49</v>
      </c>
    </row>
    <row r="762" spans="1:10" x14ac:dyDescent="0.3">
      <c r="A762" s="4">
        <v>44528</v>
      </c>
      <c r="B762" s="5" t="s">
        <v>73</v>
      </c>
      <c r="C762" s="6" t="s">
        <v>31</v>
      </c>
      <c r="D762" s="7">
        <v>104.16</v>
      </c>
      <c r="E762" s="3">
        <v>8</v>
      </c>
      <c r="F762" s="13">
        <f>InputData[[#This Row],[UNIT PRICE ($)]]*InputData[[#This Row],[QUANTITY]]</f>
        <v>833.28</v>
      </c>
      <c r="G762" s="13" t="str">
        <f>VLOOKUP(InputData[[#This Row],[CUSTOMER NAME]],Country[#All],2,0)</f>
        <v>India</v>
      </c>
      <c r="H762" s="15" t="str">
        <f>VLOOKUP(InputData[[#This Row],[CUSTOMER NAME]],Country[#All],3,0)</f>
        <v>East</v>
      </c>
      <c r="I762" s="15" t="str">
        <f>TEXT(InputData[[#This Row],[DATE]],"mmm")</f>
        <v>Nov</v>
      </c>
      <c r="J762" s="15">
        <f>WEEKNUM(InputData[[#This Row],[DATE]])</f>
        <v>49</v>
      </c>
    </row>
    <row r="763" spans="1:10" x14ac:dyDescent="0.3">
      <c r="A763" s="4">
        <v>44530</v>
      </c>
      <c r="B763" s="5" t="s">
        <v>61</v>
      </c>
      <c r="C763" s="6" t="s">
        <v>39</v>
      </c>
      <c r="D763" s="7">
        <v>42.55</v>
      </c>
      <c r="E763" s="3">
        <v>15</v>
      </c>
      <c r="F763" s="13">
        <f>InputData[[#This Row],[UNIT PRICE ($)]]*InputData[[#This Row],[QUANTITY]]</f>
        <v>638.25</v>
      </c>
      <c r="G763" s="13" t="str">
        <f>VLOOKUP(InputData[[#This Row],[CUSTOMER NAME]],Country[#All],2,0)</f>
        <v>Bangladesh</v>
      </c>
      <c r="H763" s="15" t="str">
        <f>VLOOKUP(InputData[[#This Row],[CUSTOMER NAME]],Country[#All],3,0)</f>
        <v>Export</v>
      </c>
      <c r="I763" s="15" t="str">
        <f>TEXT(InputData[[#This Row],[DATE]],"mmm")</f>
        <v>Nov</v>
      </c>
      <c r="J763" s="15">
        <f>WEEKNUM(InputData[[#This Row],[DATE]])</f>
        <v>49</v>
      </c>
    </row>
    <row r="764" spans="1:10" x14ac:dyDescent="0.3">
      <c r="A764" s="4">
        <v>44530</v>
      </c>
      <c r="B764" s="5" t="s">
        <v>110</v>
      </c>
      <c r="C764" s="6" t="s">
        <v>15</v>
      </c>
      <c r="D764" s="7">
        <v>15.719999999999999</v>
      </c>
      <c r="E764" s="3">
        <v>2</v>
      </c>
      <c r="F764" s="13">
        <f>InputData[[#This Row],[UNIT PRICE ($)]]*InputData[[#This Row],[QUANTITY]]</f>
        <v>31.439999999999998</v>
      </c>
      <c r="G764" s="13" t="str">
        <f>VLOOKUP(InputData[[#This Row],[CUSTOMER NAME]],Country[#All],2,0)</f>
        <v>India</v>
      </c>
      <c r="H764" s="15" t="str">
        <f>VLOOKUP(InputData[[#This Row],[CUSTOMER NAME]],Country[#All],3,0)</f>
        <v>Western</v>
      </c>
      <c r="I764" s="15" t="str">
        <f>TEXT(InputData[[#This Row],[DATE]],"mmm")</f>
        <v>Nov</v>
      </c>
      <c r="J764" s="15">
        <f>WEEKNUM(InputData[[#This Row],[DATE]])</f>
        <v>49</v>
      </c>
    </row>
    <row r="765" spans="1:10" x14ac:dyDescent="0.3">
      <c r="A765" s="4">
        <v>44532</v>
      </c>
      <c r="B765" s="5" t="s">
        <v>76</v>
      </c>
      <c r="C765" s="6" t="s">
        <v>16</v>
      </c>
      <c r="D765" s="7">
        <v>16.64</v>
      </c>
      <c r="E765" s="3">
        <v>10</v>
      </c>
      <c r="F765" s="13">
        <f>InputData[[#This Row],[UNIT PRICE ($)]]*InputData[[#This Row],[QUANTITY]]</f>
        <v>166.4</v>
      </c>
      <c r="G765" s="13" t="str">
        <f>VLOOKUP(InputData[[#This Row],[CUSTOMER NAME]],Country[#All],2,0)</f>
        <v>Saudi Arabia</v>
      </c>
      <c r="H765" s="15" t="str">
        <f>VLOOKUP(InputData[[#This Row],[CUSTOMER NAME]],Country[#All],3,0)</f>
        <v>Export</v>
      </c>
      <c r="I765" s="15" t="str">
        <f>TEXT(InputData[[#This Row],[DATE]],"mmm")</f>
        <v>Dec</v>
      </c>
      <c r="J765" s="15">
        <f>WEEKNUM(InputData[[#This Row],[DATE]])</f>
        <v>49</v>
      </c>
    </row>
    <row r="766" spans="1:10" x14ac:dyDescent="0.3">
      <c r="A766" s="4">
        <v>44533</v>
      </c>
      <c r="B766" s="5" t="s">
        <v>75</v>
      </c>
      <c r="C766" s="6" t="s">
        <v>19</v>
      </c>
      <c r="D766" s="7">
        <v>210</v>
      </c>
      <c r="E766" s="3">
        <v>8</v>
      </c>
      <c r="F766" s="13">
        <f>InputData[[#This Row],[UNIT PRICE ($)]]*InputData[[#This Row],[QUANTITY]]</f>
        <v>1680</v>
      </c>
      <c r="G766" s="13" t="str">
        <f>VLOOKUP(InputData[[#This Row],[CUSTOMER NAME]],Country[#All],2,0)</f>
        <v>Russia</v>
      </c>
      <c r="H766" s="15" t="str">
        <f>VLOOKUP(InputData[[#This Row],[CUSTOMER NAME]],Country[#All],3,0)</f>
        <v>Export</v>
      </c>
      <c r="I766" s="15" t="str">
        <f>TEXT(InputData[[#This Row],[DATE]],"mmm")</f>
        <v>Dec</v>
      </c>
      <c r="J766" s="15">
        <f>WEEKNUM(InputData[[#This Row],[DATE]])</f>
        <v>49</v>
      </c>
    </row>
    <row r="767" spans="1:10" x14ac:dyDescent="0.3">
      <c r="A767" s="4">
        <v>44533</v>
      </c>
      <c r="B767" s="5" t="s">
        <v>113</v>
      </c>
      <c r="C767" s="6" t="s">
        <v>34</v>
      </c>
      <c r="D767" s="7">
        <v>58.3</v>
      </c>
      <c r="E767" s="3">
        <v>2</v>
      </c>
      <c r="F767" s="13">
        <f>InputData[[#This Row],[UNIT PRICE ($)]]*InputData[[#This Row],[QUANTITY]]</f>
        <v>116.6</v>
      </c>
      <c r="G767" s="13" t="str">
        <f>VLOOKUP(InputData[[#This Row],[CUSTOMER NAME]],Country[#All],2,0)</f>
        <v>Pakistan</v>
      </c>
      <c r="H767" s="15" t="str">
        <f>VLOOKUP(InputData[[#This Row],[CUSTOMER NAME]],Country[#All],3,0)</f>
        <v>Export</v>
      </c>
      <c r="I767" s="15" t="str">
        <f>TEXT(InputData[[#This Row],[DATE]],"mmm")</f>
        <v>Dec</v>
      </c>
      <c r="J767" s="15">
        <f>WEEKNUM(InputData[[#This Row],[DATE]])</f>
        <v>49</v>
      </c>
    </row>
    <row r="768" spans="1:10" x14ac:dyDescent="0.3">
      <c r="A768" s="4">
        <v>44533</v>
      </c>
      <c r="B768" s="5" t="s">
        <v>115</v>
      </c>
      <c r="C768" s="6" t="s">
        <v>28</v>
      </c>
      <c r="D768" s="7">
        <v>41.81</v>
      </c>
      <c r="E768" s="3">
        <v>5</v>
      </c>
      <c r="F768" s="13">
        <f>InputData[[#This Row],[UNIT PRICE ($)]]*InputData[[#This Row],[QUANTITY]]</f>
        <v>209.05</v>
      </c>
      <c r="G768" s="13" t="str">
        <f>VLOOKUP(InputData[[#This Row],[CUSTOMER NAME]],Country[#All],2,0)</f>
        <v>India</v>
      </c>
      <c r="H768" s="15" t="str">
        <f>VLOOKUP(InputData[[#This Row],[CUSTOMER NAME]],Country[#All],3,0)</f>
        <v>Northeast</v>
      </c>
      <c r="I768" s="15" t="str">
        <f>TEXT(InputData[[#This Row],[DATE]],"mmm")</f>
        <v>Dec</v>
      </c>
      <c r="J768" s="15">
        <f>WEEKNUM(InputData[[#This Row],[DATE]])</f>
        <v>49</v>
      </c>
    </row>
    <row r="769" spans="1:10" x14ac:dyDescent="0.3">
      <c r="A769" s="4">
        <v>44534</v>
      </c>
      <c r="B769" s="5" t="s">
        <v>108</v>
      </c>
      <c r="C769" s="6" t="s">
        <v>4</v>
      </c>
      <c r="D769" s="7">
        <v>48.84</v>
      </c>
      <c r="E769" s="3">
        <v>32</v>
      </c>
      <c r="F769" s="13">
        <f>InputData[[#This Row],[UNIT PRICE ($)]]*InputData[[#This Row],[QUANTITY]]</f>
        <v>1562.88</v>
      </c>
      <c r="G769" s="13" t="str">
        <f>VLOOKUP(InputData[[#This Row],[CUSTOMER NAME]],Country[#All],2,0)</f>
        <v>India</v>
      </c>
      <c r="H769" s="15" t="str">
        <f>VLOOKUP(InputData[[#This Row],[CUSTOMER NAME]],Country[#All],3,0)</f>
        <v>North</v>
      </c>
      <c r="I769" s="15" t="str">
        <f>TEXT(InputData[[#This Row],[DATE]],"mmm")</f>
        <v>Dec</v>
      </c>
      <c r="J769" s="15">
        <f>WEEKNUM(InputData[[#This Row],[DATE]])</f>
        <v>49</v>
      </c>
    </row>
    <row r="770" spans="1:10" x14ac:dyDescent="0.3">
      <c r="A770" s="4">
        <v>44534</v>
      </c>
      <c r="B770" s="5" t="s">
        <v>61</v>
      </c>
      <c r="C770" s="6" t="s">
        <v>44</v>
      </c>
      <c r="D770" s="7">
        <v>82.08</v>
      </c>
      <c r="E770" s="3">
        <v>15</v>
      </c>
      <c r="F770" s="13">
        <f>InputData[[#This Row],[UNIT PRICE ($)]]*InputData[[#This Row],[QUANTITY]]</f>
        <v>1231.2</v>
      </c>
      <c r="G770" s="13" t="str">
        <f>VLOOKUP(InputData[[#This Row],[CUSTOMER NAME]],Country[#All],2,0)</f>
        <v>Bangladesh</v>
      </c>
      <c r="H770" s="15" t="str">
        <f>VLOOKUP(InputData[[#This Row],[CUSTOMER NAME]],Country[#All],3,0)</f>
        <v>Export</v>
      </c>
      <c r="I770" s="15" t="str">
        <f>TEXT(InputData[[#This Row],[DATE]],"mmm")</f>
        <v>Dec</v>
      </c>
      <c r="J770" s="15">
        <f>WEEKNUM(InputData[[#This Row],[DATE]])</f>
        <v>49</v>
      </c>
    </row>
    <row r="771" spans="1:10" x14ac:dyDescent="0.3">
      <c r="A771" s="4">
        <v>44534</v>
      </c>
      <c r="B771" s="5" t="s">
        <v>70</v>
      </c>
      <c r="C771" s="6" t="s">
        <v>26</v>
      </c>
      <c r="D771" s="7">
        <v>24.66</v>
      </c>
      <c r="E771" s="3">
        <v>10</v>
      </c>
      <c r="F771" s="13">
        <f>InputData[[#This Row],[UNIT PRICE ($)]]*InputData[[#This Row],[QUANTITY]]</f>
        <v>246.6</v>
      </c>
      <c r="G771" s="13" t="str">
        <f>VLOOKUP(InputData[[#This Row],[CUSTOMER NAME]],Country[#All],2,0)</f>
        <v>Mexico</v>
      </c>
      <c r="H771" s="15" t="str">
        <f>VLOOKUP(InputData[[#This Row],[CUSTOMER NAME]],Country[#All],3,0)</f>
        <v>Export</v>
      </c>
      <c r="I771" s="15" t="str">
        <f>TEXT(InputData[[#This Row],[DATE]],"mmm")</f>
        <v>Dec</v>
      </c>
      <c r="J771" s="15">
        <f>WEEKNUM(InputData[[#This Row],[DATE]])</f>
        <v>49</v>
      </c>
    </row>
    <row r="772" spans="1:10" x14ac:dyDescent="0.3">
      <c r="A772" s="4">
        <v>44535</v>
      </c>
      <c r="B772" s="5" t="s">
        <v>70</v>
      </c>
      <c r="C772" s="6" t="s">
        <v>25</v>
      </c>
      <c r="D772" s="7">
        <v>8.33</v>
      </c>
      <c r="E772" s="3">
        <v>12</v>
      </c>
      <c r="F772" s="13">
        <f>InputData[[#This Row],[UNIT PRICE ($)]]*InputData[[#This Row],[QUANTITY]]</f>
        <v>99.960000000000008</v>
      </c>
      <c r="G772" s="13" t="str">
        <f>VLOOKUP(InputData[[#This Row],[CUSTOMER NAME]],Country[#All],2,0)</f>
        <v>Mexico</v>
      </c>
      <c r="H772" s="15" t="str">
        <f>VLOOKUP(InputData[[#This Row],[CUSTOMER NAME]],Country[#All],3,0)</f>
        <v>Export</v>
      </c>
      <c r="I772" s="15" t="str">
        <f>TEXT(InputData[[#This Row],[DATE]],"mmm")</f>
        <v>Dec</v>
      </c>
      <c r="J772" s="15">
        <f>WEEKNUM(InputData[[#This Row],[DATE]])</f>
        <v>50</v>
      </c>
    </row>
    <row r="773" spans="1:10" x14ac:dyDescent="0.3">
      <c r="A773" s="4">
        <v>44535</v>
      </c>
      <c r="B773" s="5" t="s">
        <v>77</v>
      </c>
      <c r="C773" s="6" t="s">
        <v>4</v>
      </c>
      <c r="D773" s="7">
        <v>48.84</v>
      </c>
      <c r="E773" s="3">
        <v>15</v>
      </c>
      <c r="F773" s="13">
        <f>InputData[[#This Row],[UNIT PRICE ($)]]*InputData[[#This Row],[QUANTITY]]</f>
        <v>732.6</v>
      </c>
      <c r="G773" s="13" t="str">
        <f>VLOOKUP(InputData[[#This Row],[CUSTOMER NAME]],Country[#All],2,0)</f>
        <v>India</v>
      </c>
      <c r="H773" s="15" t="str">
        <f>VLOOKUP(InputData[[#This Row],[CUSTOMER NAME]],Country[#All],3,0)</f>
        <v>Western</v>
      </c>
      <c r="I773" s="15" t="str">
        <f>TEXT(InputData[[#This Row],[DATE]],"mmm")</f>
        <v>Dec</v>
      </c>
      <c r="J773" s="15">
        <f>WEEKNUM(InputData[[#This Row],[DATE]])</f>
        <v>50</v>
      </c>
    </row>
    <row r="774" spans="1:10" x14ac:dyDescent="0.3">
      <c r="A774" s="4">
        <v>44535</v>
      </c>
      <c r="B774" s="5" t="s">
        <v>78</v>
      </c>
      <c r="C774" s="6" t="s">
        <v>10</v>
      </c>
      <c r="D774" s="7">
        <v>164.28</v>
      </c>
      <c r="E774" s="3">
        <v>1</v>
      </c>
      <c r="F774" s="13">
        <f>InputData[[#This Row],[UNIT PRICE ($)]]*InputData[[#This Row],[QUANTITY]]</f>
        <v>164.28</v>
      </c>
      <c r="G774" s="13" t="str">
        <f>VLOOKUP(InputData[[#This Row],[CUSTOMER NAME]],Country[#All],2,0)</f>
        <v>India</v>
      </c>
      <c r="H774" s="15" t="str">
        <f>VLOOKUP(InputData[[#This Row],[CUSTOMER NAME]],Country[#All],3,0)</f>
        <v>Central</v>
      </c>
      <c r="I774" s="15" t="str">
        <f>TEXT(InputData[[#This Row],[DATE]],"mmm")</f>
        <v>Dec</v>
      </c>
      <c r="J774" s="15">
        <f>WEEKNUM(InputData[[#This Row],[DATE]])</f>
        <v>50</v>
      </c>
    </row>
    <row r="775" spans="1:10" x14ac:dyDescent="0.3">
      <c r="A775" s="4">
        <v>44537</v>
      </c>
      <c r="B775" s="5" t="s">
        <v>66</v>
      </c>
      <c r="C775" s="6" t="s">
        <v>38</v>
      </c>
      <c r="D775" s="7">
        <v>79.92</v>
      </c>
      <c r="E775" s="3">
        <v>5</v>
      </c>
      <c r="F775" s="13">
        <f>InputData[[#This Row],[UNIT PRICE ($)]]*InputData[[#This Row],[QUANTITY]]</f>
        <v>399.6</v>
      </c>
      <c r="G775" s="13" t="str">
        <f>VLOOKUP(InputData[[#This Row],[CUSTOMER NAME]],Country[#All],2,0)</f>
        <v>Indonesia</v>
      </c>
      <c r="H775" s="15" t="str">
        <f>VLOOKUP(InputData[[#This Row],[CUSTOMER NAME]],Country[#All],3,0)</f>
        <v>Export</v>
      </c>
      <c r="I775" s="15" t="str">
        <f>TEXT(InputData[[#This Row],[DATE]],"mmm")</f>
        <v>Dec</v>
      </c>
      <c r="J775" s="15">
        <f>WEEKNUM(InputData[[#This Row],[DATE]])</f>
        <v>50</v>
      </c>
    </row>
    <row r="776" spans="1:10" x14ac:dyDescent="0.3">
      <c r="A776" s="4">
        <v>44537</v>
      </c>
      <c r="B776" s="5" t="s">
        <v>73</v>
      </c>
      <c r="C776" s="6" t="s">
        <v>16</v>
      </c>
      <c r="D776" s="7">
        <v>16.64</v>
      </c>
      <c r="E776" s="3">
        <v>13</v>
      </c>
      <c r="F776" s="13">
        <f>InputData[[#This Row],[UNIT PRICE ($)]]*InputData[[#This Row],[QUANTITY]]</f>
        <v>216.32</v>
      </c>
      <c r="G776" s="13" t="str">
        <f>VLOOKUP(InputData[[#This Row],[CUSTOMER NAME]],Country[#All],2,0)</f>
        <v>India</v>
      </c>
      <c r="H776" s="15" t="str">
        <f>VLOOKUP(InputData[[#This Row],[CUSTOMER NAME]],Country[#All],3,0)</f>
        <v>East</v>
      </c>
      <c r="I776" s="15" t="str">
        <f>TEXT(InputData[[#This Row],[DATE]],"mmm")</f>
        <v>Dec</v>
      </c>
      <c r="J776" s="15">
        <f>WEEKNUM(InputData[[#This Row],[DATE]])</f>
        <v>50</v>
      </c>
    </row>
    <row r="777" spans="1:10" x14ac:dyDescent="0.3">
      <c r="A777" s="4">
        <v>44537</v>
      </c>
      <c r="B777" s="5" t="s">
        <v>84</v>
      </c>
      <c r="C777" s="6" t="s">
        <v>38</v>
      </c>
      <c r="D777" s="7">
        <v>79.92</v>
      </c>
      <c r="E777" s="3">
        <v>12</v>
      </c>
      <c r="F777" s="13">
        <f>InputData[[#This Row],[UNIT PRICE ($)]]*InputData[[#This Row],[QUANTITY]]</f>
        <v>959.04</v>
      </c>
      <c r="G777" s="13" t="str">
        <f>VLOOKUP(InputData[[#This Row],[CUSTOMER NAME]],Country[#All],2,0)</f>
        <v>Ethiopia</v>
      </c>
      <c r="H777" s="15" t="str">
        <f>VLOOKUP(InputData[[#This Row],[CUSTOMER NAME]],Country[#All],3,0)</f>
        <v>Export</v>
      </c>
      <c r="I777" s="15" t="str">
        <f>TEXT(InputData[[#This Row],[DATE]],"mmm")</f>
        <v>Dec</v>
      </c>
      <c r="J777" s="15">
        <f>WEEKNUM(InputData[[#This Row],[DATE]])</f>
        <v>50</v>
      </c>
    </row>
    <row r="778" spans="1:10" x14ac:dyDescent="0.3">
      <c r="A778" s="4">
        <v>44537</v>
      </c>
      <c r="B778" s="5" t="s">
        <v>116</v>
      </c>
      <c r="C778" s="6" t="s">
        <v>6</v>
      </c>
      <c r="D778" s="7">
        <v>85.5</v>
      </c>
      <c r="E778" s="3">
        <v>27</v>
      </c>
      <c r="F778" s="13">
        <f>InputData[[#This Row],[UNIT PRICE ($)]]*InputData[[#This Row],[QUANTITY]]</f>
        <v>2308.5</v>
      </c>
      <c r="G778" s="13" t="str">
        <f>VLOOKUP(InputData[[#This Row],[CUSTOMER NAME]],Country[#All],2,0)</f>
        <v>Germany</v>
      </c>
      <c r="H778" s="15" t="str">
        <f>VLOOKUP(InputData[[#This Row],[CUSTOMER NAME]],Country[#All],3,0)</f>
        <v>Export</v>
      </c>
      <c r="I778" s="15" t="str">
        <f>TEXT(InputData[[#This Row],[DATE]],"mmm")</f>
        <v>Dec</v>
      </c>
      <c r="J778" s="15">
        <f>WEEKNUM(InputData[[#This Row],[DATE]])</f>
        <v>50</v>
      </c>
    </row>
    <row r="779" spans="1:10" x14ac:dyDescent="0.3">
      <c r="A779" s="4">
        <v>44537</v>
      </c>
      <c r="B779" s="5" t="s">
        <v>117</v>
      </c>
      <c r="C779" s="6" t="s">
        <v>13</v>
      </c>
      <c r="D779" s="7">
        <v>122.08</v>
      </c>
      <c r="E779" s="3">
        <v>8</v>
      </c>
      <c r="F779" s="13">
        <f>InputData[[#This Row],[UNIT PRICE ($)]]*InputData[[#This Row],[QUANTITY]]</f>
        <v>976.64</v>
      </c>
      <c r="G779" s="13" t="str">
        <f>VLOOKUP(InputData[[#This Row],[CUSTOMER NAME]],Country[#All],2,0)</f>
        <v>United States of America</v>
      </c>
      <c r="H779" s="15" t="str">
        <f>VLOOKUP(InputData[[#This Row],[CUSTOMER NAME]],Country[#All],3,0)</f>
        <v>Export</v>
      </c>
      <c r="I779" s="15" t="str">
        <f>TEXT(InputData[[#This Row],[DATE]],"mmm")</f>
        <v>Dec</v>
      </c>
      <c r="J779" s="15">
        <f>WEEKNUM(InputData[[#This Row],[DATE]])</f>
        <v>50</v>
      </c>
    </row>
    <row r="780" spans="1:10" x14ac:dyDescent="0.3">
      <c r="A780" s="4">
        <v>44538</v>
      </c>
      <c r="B780" s="5" t="s">
        <v>78</v>
      </c>
      <c r="C780" s="6" t="s">
        <v>41</v>
      </c>
      <c r="D780" s="7">
        <v>173.88</v>
      </c>
      <c r="E780" s="3">
        <v>32</v>
      </c>
      <c r="F780" s="13">
        <f>InputData[[#This Row],[UNIT PRICE ($)]]*InputData[[#This Row],[QUANTITY]]</f>
        <v>5564.16</v>
      </c>
      <c r="G780" s="13" t="str">
        <f>VLOOKUP(InputData[[#This Row],[CUSTOMER NAME]],Country[#All],2,0)</f>
        <v>India</v>
      </c>
      <c r="H780" s="15" t="str">
        <f>VLOOKUP(InputData[[#This Row],[CUSTOMER NAME]],Country[#All],3,0)</f>
        <v>Central</v>
      </c>
      <c r="I780" s="15" t="str">
        <f>TEXT(InputData[[#This Row],[DATE]],"mmm")</f>
        <v>Dec</v>
      </c>
      <c r="J780" s="15">
        <f>WEEKNUM(InputData[[#This Row],[DATE]])</f>
        <v>50</v>
      </c>
    </row>
    <row r="781" spans="1:10" x14ac:dyDescent="0.3">
      <c r="A781" s="4">
        <v>44538</v>
      </c>
      <c r="B781" s="5" t="s">
        <v>87</v>
      </c>
      <c r="C781" s="6" t="s">
        <v>44</v>
      </c>
      <c r="D781" s="7">
        <v>82.08</v>
      </c>
      <c r="E781" s="3">
        <v>14</v>
      </c>
      <c r="F781" s="13">
        <f>InputData[[#This Row],[UNIT PRICE ($)]]*InputData[[#This Row],[QUANTITY]]</f>
        <v>1149.1199999999999</v>
      </c>
      <c r="G781" s="13" t="str">
        <f>VLOOKUP(InputData[[#This Row],[CUSTOMER NAME]],Country[#All],2,0)</f>
        <v>France</v>
      </c>
      <c r="H781" s="15" t="str">
        <f>VLOOKUP(InputData[[#This Row],[CUSTOMER NAME]],Country[#All],3,0)</f>
        <v>Export</v>
      </c>
      <c r="I781" s="15" t="str">
        <f>TEXT(InputData[[#This Row],[DATE]],"mmm")</f>
        <v>Dec</v>
      </c>
      <c r="J781" s="15">
        <f>WEEKNUM(InputData[[#This Row],[DATE]])</f>
        <v>50</v>
      </c>
    </row>
    <row r="782" spans="1:10" x14ac:dyDescent="0.3">
      <c r="A782" s="4">
        <v>44539</v>
      </c>
      <c r="B782" s="5" t="s">
        <v>75</v>
      </c>
      <c r="C782" s="6" t="s">
        <v>7</v>
      </c>
      <c r="D782" s="7">
        <v>47.730000000000004</v>
      </c>
      <c r="E782" s="3">
        <v>16</v>
      </c>
      <c r="F782" s="13">
        <f>InputData[[#This Row],[UNIT PRICE ($)]]*InputData[[#This Row],[QUANTITY]]</f>
        <v>763.68000000000006</v>
      </c>
      <c r="G782" s="13" t="str">
        <f>VLOOKUP(InputData[[#This Row],[CUSTOMER NAME]],Country[#All],2,0)</f>
        <v>Russia</v>
      </c>
      <c r="H782" s="15" t="str">
        <f>VLOOKUP(InputData[[#This Row],[CUSTOMER NAME]],Country[#All],3,0)</f>
        <v>Export</v>
      </c>
      <c r="I782" s="15" t="str">
        <f>TEXT(InputData[[#This Row],[DATE]],"mmm")</f>
        <v>Dec</v>
      </c>
      <c r="J782" s="15">
        <f>WEEKNUM(InputData[[#This Row],[DATE]])</f>
        <v>50</v>
      </c>
    </row>
    <row r="783" spans="1:10" x14ac:dyDescent="0.3">
      <c r="A783" s="4">
        <v>44540</v>
      </c>
      <c r="B783" s="5" t="s">
        <v>75</v>
      </c>
      <c r="C783" s="6" t="s">
        <v>17</v>
      </c>
      <c r="D783" s="7">
        <v>156.78</v>
      </c>
      <c r="E783" s="3">
        <v>6</v>
      </c>
      <c r="F783" s="13">
        <f>InputData[[#This Row],[UNIT PRICE ($)]]*InputData[[#This Row],[QUANTITY]]</f>
        <v>940.68000000000006</v>
      </c>
      <c r="G783" s="13" t="str">
        <f>VLOOKUP(InputData[[#This Row],[CUSTOMER NAME]],Country[#All],2,0)</f>
        <v>Russia</v>
      </c>
      <c r="H783" s="15" t="str">
        <f>VLOOKUP(InputData[[#This Row],[CUSTOMER NAME]],Country[#All],3,0)</f>
        <v>Export</v>
      </c>
      <c r="I783" s="15" t="str">
        <f>TEXT(InputData[[#This Row],[DATE]],"mmm")</f>
        <v>Dec</v>
      </c>
      <c r="J783" s="15">
        <f>WEEKNUM(InputData[[#This Row],[DATE]])</f>
        <v>50</v>
      </c>
    </row>
    <row r="784" spans="1:10" x14ac:dyDescent="0.3">
      <c r="A784" s="4">
        <v>44540</v>
      </c>
      <c r="B784" s="5" t="s">
        <v>117</v>
      </c>
      <c r="C784" s="6" t="s">
        <v>37</v>
      </c>
      <c r="D784" s="7">
        <v>85.76</v>
      </c>
      <c r="E784" s="3">
        <v>19</v>
      </c>
      <c r="F784" s="13">
        <f>InputData[[#This Row],[UNIT PRICE ($)]]*InputData[[#This Row],[QUANTITY]]</f>
        <v>1629.44</v>
      </c>
      <c r="G784" s="13" t="str">
        <f>VLOOKUP(InputData[[#This Row],[CUSTOMER NAME]],Country[#All],2,0)</f>
        <v>United States of America</v>
      </c>
      <c r="H784" s="15" t="str">
        <f>VLOOKUP(InputData[[#This Row],[CUSTOMER NAME]],Country[#All],3,0)</f>
        <v>Export</v>
      </c>
      <c r="I784" s="15" t="str">
        <f>TEXT(InputData[[#This Row],[DATE]],"mmm")</f>
        <v>Dec</v>
      </c>
      <c r="J784" s="15">
        <f>WEEKNUM(InputData[[#This Row],[DATE]])</f>
        <v>50</v>
      </c>
    </row>
    <row r="785" spans="1:10" x14ac:dyDescent="0.3">
      <c r="A785" s="4">
        <v>44541</v>
      </c>
      <c r="B785" s="5" t="s">
        <v>109</v>
      </c>
      <c r="C785" s="6" t="s">
        <v>14</v>
      </c>
      <c r="D785" s="7">
        <v>146.72</v>
      </c>
      <c r="E785" s="3">
        <v>10</v>
      </c>
      <c r="F785" s="13">
        <f>InputData[[#This Row],[UNIT PRICE ($)]]*InputData[[#This Row],[QUANTITY]]</f>
        <v>1467.2</v>
      </c>
      <c r="G785" s="13" t="str">
        <f>VLOOKUP(InputData[[#This Row],[CUSTOMER NAME]],Country[#All],2,0)</f>
        <v>Pakistan</v>
      </c>
      <c r="H785" s="15" t="str">
        <f>VLOOKUP(InputData[[#This Row],[CUSTOMER NAME]],Country[#All],3,0)</f>
        <v>Export</v>
      </c>
      <c r="I785" s="15" t="str">
        <f>TEXT(InputData[[#This Row],[DATE]],"mmm")</f>
        <v>Dec</v>
      </c>
      <c r="J785" s="15">
        <f>WEEKNUM(InputData[[#This Row],[DATE]])</f>
        <v>50</v>
      </c>
    </row>
    <row r="786" spans="1:10" x14ac:dyDescent="0.3">
      <c r="A786" s="4">
        <v>44541</v>
      </c>
      <c r="B786" s="5" t="s">
        <v>73</v>
      </c>
      <c r="C786" s="6" t="s">
        <v>27</v>
      </c>
      <c r="D786" s="7">
        <v>57.120000000000005</v>
      </c>
      <c r="E786" s="3">
        <v>5</v>
      </c>
      <c r="F786" s="13">
        <f>InputData[[#This Row],[UNIT PRICE ($)]]*InputData[[#This Row],[QUANTITY]]</f>
        <v>285.60000000000002</v>
      </c>
      <c r="G786" s="13" t="str">
        <f>VLOOKUP(InputData[[#This Row],[CUSTOMER NAME]],Country[#All],2,0)</f>
        <v>India</v>
      </c>
      <c r="H786" s="15" t="str">
        <f>VLOOKUP(InputData[[#This Row],[CUSTOMER NAME]],Country[#All],3,0)</f>
        <v>East</v>
      </c>
      <c r="I786" s="15" t="str">
        <f>TEXT(InputData[[#This Row],[DATE]],"mmm")</f>
        <v>Dec</v>
      </c>
      <c r="J786" s="15">
        <f>WEEKNUM(InputData[[#This Row],[DATE]])</f>
        <v>50</v>
      </c>
    </row>
    <row r="787" spans="1:10" x14ac:dyDescent="0.3">
      <c r="A787" s="4">
        <v>44541</v>
      </c>
      <c r="B787" s="5" t="s">
        <v>82</v>
      </c>
      <c r="C787" s="6" t="s">
        <v>13</v>
      </c>
      <c r="D787" s="7">
        <v>122.08</v>
      </c>
      <c r="E787" s="3">
        <v>9</v>
      </c>
      <c r="F787" s="13">
        <f>InputData[[#This Row],[UNIT PRICE ($)]]*InputData[[#This Row],[QUANTITY]]</f>
        <v>1098.72</v>
      </c>
      <c r="G787" s="13" t="str">
        <f>VLOOKUP(InputData[[#This Row],[CUSTOMER NAME]],Country[#All],2,0)</f>
        <v>India</v>
      </c>
      <c r="H787" s="15" t="str">
        <f>VLOOKUP(InputData[[#This Row],[CUSTOMER NAME]],Country[#All],3,0)</f>
        <v>Western</v>
      </c>
      <c r="I787" s="15" t="str">
        <f>TEXT(InputData[[#This Row],[DATE]],"mmm")</f>
        <v>Dec</v>
      </c>
      <c r="J787" s="15">
        <f>WEEKNUM(InputData[[#This Row],[DATE]])</f>
        <v>50</v>
      </c>
    </row>
    <row r="788" spans="1:10" x14ac:dyDescent="0.3">
      <c r="A788" s="4">
        <v>44542</v>
      </c>
      <c r="B788" s="5" t="s">
        <v>77</v>
      </c>
      <c r="C788" s="6" t="s">
        <v>41</v>
      </c>
      <c r="D788" s="7">
        <v>173.88</v>
      </c>
      <c r="E788" s="3">
        <v>10</v>
      </c>
      <c r="F788" s="13">
        <f>InputData[[#This Row],[UNIT PRICE ($)]]*InputData[[#This Row],[QUANTITY]]</f>
        <v>1738.8</v>
      </c>
      <c r="G788" s="13" t="str">
        <f>VLOOKUP(InputData[[#This Row],[CUSTOMER NAME]],Country[#All],2,0)</f>
        <v>India</v>
      </c>
      <c r="H788" s="15" t="str">
        <f>VLOOKUP(InputData[[#This Row],[CUSTOMER NAME]],Country[#All],3,0)</f>
        <v>Western</v>
      </c>
      <c r="I788" s="15" t="str">
        <f>TEXT(InputData[[#This Row],[DATE]],"mmm")</f>
        <v>Dec</v>
      </c>
      <c r="J788" s="15">
        <f>WEEKNUM(InputData[[#This Row],[DATE]])</f>
        <v>51</v>
      </c>
    </row>
    <row r="789" spans="1:10" x14ac:dyDescent="0.3">
      <c r="A789" s="4">
        <v>44542</v>
      </c>
      <c r="B789" s="5" t="s">
        <v>78</v>
      </c>
      <c r="C789" s="6" t="s">
        <v>30</v>
      </c>
      <c r="D789" s="7">
        <v>201.28</v>
      </c>
      <c r="E789" s="3">
        <v>9</v>
      </c>
      <c r="F789" s="13">
        <f>InputData[[#This Row],[UNIT PRICE ($)]]*InputData[[#This Row],[QUANTITY]]</f>
        <v>1811.52</v>
      </c>
      <c r="G789" s="13" t="str">
        <f>VLOOKUP(InputData[[#This Row],[CUSTOMER NAME]],Country[#All],2,0)</f>
        <v>India</v>
      </c>
      <c r="H789" s="15" t="str">
        <f>VLOOKUP(InputData[[#This Row],[CUSTOMER NAME]],Country[#All],3,0)</f>
        <v>Central</v>
      </c>
      <c r="I789" s="15" t="str">
        <f>TEXT(InputData[[#This Row],[DATE]],"mmm")</f>
        <v>Dec</v>
      </c>
      <c r="J789" s="15">
        <f>WEEKNUM(InputData[[#This Row],[DATE]])</f>
        <v>51</v>
      </c>
    </row>
    <row r="790" spans="1:10" x14ac:dyDescent="0.3">
      <c r="A790" s="4">
        <v>44544</v>
      </c>
      <c r="B790" s="5" t="s">
        <v>109</v>
      </c>
      <c r="C790" s="6" t="s">
        <v>12</v>
      </c>
      <c r="D790" s="7">
        <v>94.17</v>
      </c>
      <c r="E790" s="3">
        <v>6</v>
      </c>
      <c r="F790" s="13">
        <f>InputData[[#This Row],[UNIT PRICE ($)]]*InputData[[#This Row],[QUANTITY]]</f>
        <v>565.02</v>
      </c>
      <c r="G790" s="13" t="str">
        <f>VLOOKUP(InputData[[#This Row],[CUSTOMER NAME]],Country[#All],2,0)</f>
        <v>Pakistan</v>
      </c>
      <c r="H790" s="15" t="str">
        <f>VLOOKUP(InputData[[#This Row],[CUSTOMER NAME]],Country[#All],3,0)</f>
        <v>Export</v>
      </c>
      <c r="I790" s="15" t="str">
        <f>TEXT(InputData[[#This Row],[DATE]],"mmm")</f>
        <v>Dec</v>
      </c>
      <c r="J790" s="15">
        <f>WEEKNUM(InputData[[#This Row],[DATE]])</f>
        <v>51</v>
      </c>
    </row>
    <row r="791" spans="1:10" x14ac:dyDescent="0.3">
      <c r="A791" s="4">
        <v>44544</v>
      </c>
      <c r="B791" s="5" t="s">
        <v>72</v>
      </c>
      <c r="C791" s="6" t="s">
        <v>42</v>
      </c>
      <c r="D791" s="7">
        <v>162</v>
      </c>
      <c r="E791" s="3">
        <v>4</v>
      </c>
      <c r="F791" s="13">
        <f>InputData[[#This Row],[UNIT PRICE ($)]]*InputData[[#This Row],[QUANTITY]]</f>
        <v>648</v>
      </c>
      <c r="G791" s="13" t="str">
        <f>VLOOKUP(InputData[[#This Row],[CUSTOMER NAME]],Country[#All],2,0)</f>
        <v>Brazil</v>
      </c>
      <c r="H791" s="15" t="str">
        <f>VLOOKUP(InputData[[#This Row],[CUSTOMER NAME]],Country[#All],3,0)</f>
        <v>Export</v>
      </c>
      <c r="I791" s="15" t="str">
        <f>TEXT(InputData[[#This Row],[DATE]],"mmm")</f>
        <v>Dec</v>
      </c>
      <c r="J791" s="15">
        <f>WEEKNUM(InputData[[#This Row],[DATE]])</f>
        <v>51</v>
      </c>
    </row>
    <row r="792" spans="1:10" x14ac:dyDescent="0.3">
      <c r="A792" s="4">
        <v>44544</v>
      </c>
      <c r="B792" s="5" t="s">
        <v>87</v>
      </c>
      <c r="C792" s="6" t="s">
        <v>5</v>
      </c>
      <c r="D792" s="7">
        <v>155.61000000000001</v>
      </c>
      <c r="E792" s="3">
        <v>4</v>
      </c>
      <c r="F792" s="13">
        <f>InputData[[#This Row],[UNIT PRICE ($)]]*InputData[[#This Row],[QUANTITY]]</f>
        <v>622.44000000000005</v>
      </c>
      <c r="G792" s="13" t="str">
        <f>VLOOKUP(InputData[[#This Row],[CUSTOMER NAME]],Country[#All],2,0)</f>
        <v>France</v>
      </c>
      <c r="H792" s="15" t="str">
        <f>VLOOKUP(InputData[[#This Row],[CUSTOMER NAME]],Country[#All],3,0)</f>
        <v>Export</v>
      </c>
      <c r="I792" s="15" t="str">
        <f>TEXT(InputData[[#This Row],[DATE]],"mmm")</f>
        <v>Dec</v>
      </c>
      <c r="J792" s="15">
        <f>WEEKNUM(InputData[[#This Row],[DATE]])</f>
        <v>51</v>
      </c>
    </row>
    <row r="793" spans="1:10" x14ac:dyDescent="0.3">
      <c r="A793" s="4">
        <v>44545</v>
      </c>
      <c r="B793" s="5" t="s">
        <v>110</v>
      </c>
      <c r="C793" s="6" t="s">
        <v>30</v>
      </c>
      <c r="D793" s="7">
        <v>201.28</v>
      </c>
      <c r="E793" s="3">
        <v>33</v>
      </c>
      <c r="F793" s="13">
        <f>InputData[[#This Row],[UNIT PRICE ($)]]*InputData[[#This Row],[QUANTITY]]</f>
        <v>6642.24</v>
      </c>
      <c r="G793" s="13" t="str">
        <f>VLOOKUP(InputData[[#This Row],[CUSTOMER NAME]],Country[#All],2,0)</f>
        <v>India</v>
      </c>
      <c r="H793" s="15" t="str">
        <f>VLOOKUP(InputData[[#This Row],[CUSTOMER NAME]],Country[#All],3,0)</f>
        <v>Western</v>
      </c>
      <c r="I793" s="15" t="str">
        <f>TEXT(InputData[[#This Row],[DATE]],"mmm")</f>
        <v>Dec</v>
      </c>
      <c r="J793" s="15">
        <f>WEEKNUM(InputData[[#This Row],[DATE]])</f>
        <v>51</v>
      </c>
    </row>
    <row r="794" spans="1:10" x14ac:dyDescent="0.3">
      <c r="A794" s="4">
        <v>44545</v>
      </c>
      <c r="B794" s="5" t="s">
        <v>73</v>
      </c>
      <c r="C794" s="6" t="s">
        <v>9</v>
      </c>
      <c r="D794" s="7">
        <v>7.8599999999999994</v>
      </c>
      <c r="E794" s="3">
        <v>13</v>
      </c>
      <c r="F794" s="13">
        <f>InputData[[#This Row],[UNIT PRICE ($)]]*InputData[[#This Row],[QUANTITY]]</f>
        <v>102.17999999999999</v>
      </c>
      <c r="G794" s="13" t="str">
        <f>VLOOKUP(InputData[[#This Row],[CUSTOMER NAME]],Country[#All],2,0)</f>
        <v>India</v>
      </c>
      <c r="H794" s="15" t="str">
        <f>VLOOKUP(InputData[[#This Row],[CUSTOMER NAME]],Country[#All],3,0)</f>
        <v>East</v>
      </c>
      <c r="I794" s="15" t="str">
        <f>TEXT(InputData[[#This Row],[DATE]],"mmm")</f>
        <v>Dec</v>
      </c>
      <c r="J794" s="15">
        <f>WEEKNUM(InputData[[#This Row],[DATE]])</f>
        <v>51</v>
      </c>
    </row>
    <row r="795" spans="1:10" x14ac:dyDescent="0.3">
      <c r="A795" s="4">
        <v>44545</v>
      </c>
      <c r="B795" s="5" t="s">
        <v>82</v>
      </c>
      <c r="C795" s="6" t="s">
        <v>16</v>
      </c>
      <c r="D795" s="7">
        <v>16.64</v>
      </c>
      <c r="E795" s="3">
        <v>6</v>
      </c>
      <c r="F795" s="13">
        <f>InputData[[#This Row],[UNIT PRICE ($)]]*InputData[[#This Row],[QUANTITY]]</f>
        <v>99.84</v>
      </c>
      <c r="G795" s="13" t="str">
        <f>VLOOKUP(InputData[[#This Row],[CUSTOMER NAME]],Country[#All],2,0)</f>
        <v>India</v>
      </c>
      <c r="H795" s="15" t="str">
        <f>VLOOKUP(InputData[[#This Row],[CUSTOMER NAME]],Country[#All],3,0)</f>
        <v>Western</v>
      </c>
      <c r="I795" s="15" t="str">
        <f>TEXT(InputData[[#This Row],[DATE]],"mmm")</f>
        <v>Dec</v>
      </c>
      <c r="J795" s="15">
        <f>WEEKNUM(InputData[[#This Row],[DATE]])</f>
        <v>51</v>
      </c>
    </row>
    <row r="796" spans="1:10" x14ac:dyDescent="0.3">
      <c r="A796" s="4">
        <v>44546</v>
      </c>
      <c r="B796" s="5" t="s">
        <v>78</v>
      </c>
      <c r="C796" s="6" t="s">
        <v>10</v>
      </c>
      <c r="D796" s="7">
        <v>164.28</v>
      </c>
      <c r="E796" s="3">
        <v>9</v>
      </c>
      <c r="F796" s="13">
        <f>InputData[[#This Row],[UNIT PRICE ($)]]*InputData[[#This Row],[QUANTITY]]</f>
        <v>1478.52</v>
      </c>
      <c r="G796" s="13" t="str">
        <f>VLOOKUP(InputData[[#This Row],[CUSTOMER NAME]],Country[#All],2,0)</f>
        <v>India</v>
      </c>
      <c r="H796" s="15" t="str">
        <f>VLOOKUP(InputData[[#This Row],[CUSTOMER NAME]],Country[#All],3,0)</f>
        <v>Central</v>
      </c>
      <c r="I796" s="15" t="str">
        <f>TEXT(InputData[[#This Row],[DATE]],"mmm")</f>
        <v>Dec</v>
      </c>
      <c r="J796" s="15">
        <f>WEEKNUM(InputData[[#This Row],[DATE]])</f>
        <v>51</v>
      </c>
    </row>
    <row r="797" spans="1:10" x14ac:dyDescent="0.3">
      <c r="A797" s="4">
        <v>44547</v>
      </c>
      <c r="B797" s="5" t="s">
        <v>63</v>
      </c>
      <c r="C797" s="6" t="s">
        <v>26</v>
      </c>
      <c r="D797" s="7">
        <v>24.66</v>
      </c>
      <c r="E797" s="3">
        <v>20</v>
      </c>
      <c r="F797" s="13">
        <f>InputData[[#This Row],[UNIT PRICE ($)]]*InputData[[#This Row],[QUANTITY]]</f>
        <v>493.2</v>
      </c>
      <c r="G797" s="13" t="str">
        <f>VLOOKUP(InputData[[#This Row],[CUSTOMER NAME]],Country[#All],2,0)</f>
        <v>Saudi Arabia</v>
      </c>
      <c r="H797" s="15" t="str">
        <f>VLOOKUP(InputData[[#This Row],[CUSTOMER NAME]],Country[#All],3,0)</f>
        <v>Export</v>
      </c>
      <c r="I797" s="15" t="str">
        <f>TEXT(InputData[[#This Row],[DATE]],"mmm")</f>
        <v>Dec</v>
      </c>
      <c r="J797" s="15">
        <f>WEEKNUM(InputData[[#This Row],[DATE]])</f>
        <v>51</v>
      </c>
    </row>
    <row r="798" spans="1:10" x14ac:dyDescent="0.3">
      <c r="A798" s="4">
        <v>44548</v>
      </c>
      <c r="B798" s="5" t="s">
        <v>67</v>
      </c>
      <c r="C798" s="6" t="s">
        <v>22</v>
      </c>
      <c r="D798" s="7">
        <v>141.57</v>
      </c>
      <c r="E798" s="3">
        <v>8</v>
      </c>
      <c r="F798" s="13">
        <f>InputData[[#This Row],[UNIT PRICE ($)]]*InputData[[#This Row],[QUANTITY]]</f>
        <v>1132.56</v>
      </c>
      <c r="G798" s="13" t="str">
        <f>VLOOKUP(InputData[[#This Row],[CUSTOMER NAME]],Country[#All],2,0)</f>
        <v>United Kingdom</v>
      </c>
      <c r="H798" s="15" t="str">
        <f>VLOOKUP(InputData[[#This Row],[CUSTOMER NAME]],Country[#All],3,0)</f>
        <v>Export</v>
      </c>
      <c r="I798" s="15" t="str">
        <f>TEXT(InputData[[#This Row],[DATE]],"mmm")</f>
        <v>Dec</v>
      </c>
      <c r="J798" s="15">
        <f>WEEKNUM(InputData[[#This Row],[DATE]])</f>
        <v>51</v>
      </c>
    </row>
    <row r="799" spans="1:10" x14ac:dyDescent="0.3">
      <c r="A799" s="4">
        <v>44548</v>
      </c>
      <c r="B799" s="5" t="s">
        <v>82</v>
      </c>
      <c r="C799" s="6" t="s">
        <v>3</v>
      </c>
      <c r="D799" s="7">
        <v>80.94</v>
      </c>
      <c r="E799" s="3">
        <v>2</v>
      </c>
      <c r="F799" s="13">
        <f>InputData[[#This Row],[UNIT PRICE ($)]]*InputData[[#This Row],[QUANTITY]]</f>
        <v>161.88</v>
      </c>
      <c r="G799" s="13" t="str">
        <f>VLOOKUP(InputData[[#This Row],[CUSTOMER NAME]],Country[#All],2,0)</f>
        <v>India</v>
      </c>
      <c r="H799" s="15" t="str">
        <f>VLOOKUP(InputData[[#This Row],[CUSTOMER NAME]],Country[#All],3,0)</f>
        <v>Western</v>
      </c>
      <c r="I799" s="15" t="str">
        <f>TEXT(InputData[[#This Row],[DATE]],"mmm")</f>
        <v>Dec</v>
      </c>
      <c r="J799" s="15">
        <f>WEEKNUM(InputData[[#This Row],[DATE]])</f>
        <v>51</v>
      </c>
    </row>
    <row r="800" spans="1:10" x14ac:dyDescent="0.3">
      <c r="A800" s="4">
        <v>44549</v>
      </c>
      <c r="B800" s="5" t="s">
        <v>66</v>
      </c>
      <c r="C800" s="6" t="s">
        <v>35</v>
      </c>
      <c r="D800" s="7">
        <v>6.7</v>
      </c>
      <c r="E800" s="3">
        <v>20</v>
      </c>
      <c r="F800" s="13">
        <f>InputData[[#This Row],[UNIT PRICE ($)]]*InputData[[#This Row],[QUANTITY]]</f>
        <v>134</v>
      </c>
      <c r="G800" s="13" t="str">
        <f>VLOOKUP(InputData[[#This Row],[CUSTOMER NAME]],Country[#All],2,0)</f>
        <v>Indonesia</v>
      </c>
      <c r="H800" s="15" t="str">
        <f>VLOOKUP(InputData[[#This Row],[CUSTOMER NAME]],Country[#All],3,0)</f>
        <v>Export</v>
      </c>
      <c r="I800" s="15" t="str">
        <f>TEXT(InputData[[#This Row],[DATE]],"mmm")</f>
        <v>Dec</v>
      </c>
      <c r="J800" s="15">
        <f>WEEKNUM(InputData[[#This Row],[DATE]])</f>
        <v>52</v>
      </c>
    </row>
    <row r="801" spans="1:10" x14ac:dyDescent="0.3">
      <c r="A801" s="4">
        <v>44549</v>
      </c>
      <c r="B801" s="5" t="s">
        <v>110</v>
      </c>
      <c r="C801" s="6" t="s">
        <v>44</v>
      </c>
      <c r="D801" s="7">
        <v>82.08</v>
      </c>
      <c r="E801" s="3">
        <v>7</v>
      </c>
      <c r="F801" s="13">
        <f>InputData[[#This Row],[UNIT PRICE ($)]]*InputData[[#This Row],[QUANTITY]]</f>
        <v>574.55999999999995</v>
      </c>
      <c r="G801" s="13" t="str">
        <f>VLOOKUP(InputData[[#This Row],[CUSTOMER NAME]],Country[#All],2,0)</f>
        <v>India</v>
      </c>
      <c r="H801" s="15" t="str">
        <f>VLOOKUP(InputData[[#This Row],[CUSTOMER NAME]],Country[#All],3,0)</f>
        <v>Western</v>
      </c>
      <c r="I801" s="15" t="str">
        <f>TEXT(InputData[[#This Row],[DATE]],"mmm")</f>
        <v>Dec</v>
      </c>
      <c r="J801" s="15">
        <f>WEEKNUM(InputData[[#This Row],[DATE]])</f>
        <v>52</v>
      </c>
    </row>
    <row r="802" spans="1:10" x14ac:dyDescent="0.3">
      <c r="A802" s="4">
        <v>44549</v>
      </c>
      <c r="B802" s="5" t="s">
        <v>110</v>
      </c>
      <c r="C802" s="6" t="s">
        <v>9</v>
      </c>
      <c r="D802" s="7">
        <v>7.8599999999999994</v>
      </c>
      <c r="E802" s="3">
        <v>11</v>
      </c>
      <c r="F802" s="13">
        <f>InputData[[#This Row],[UNIT PRICE ($)]]*InputData[[#This Row],[QUANTITY]]</f>
        <v>86.46</v>
      </c>
      <c r="G802" s="13" t="str">
        <f>VLOOKUP(InputData[[#This Row],[CUSTOMER NAME]],Country[#All],2,0)</f>
        <v>India</v>
      </c>
      <c r="H802" s="15" t="str">
        <f>VLOOKUP(InputData[[#This Row],[CUSTOMER NAME]],Country[#All],3,0)</f>
        <v>Western</v>
      </c>
      <c r="I802" s="15" t="str">
        <f>TEXT(InputData[[#This Row],[DATE]],"mmm")</f>
        <v>Dec</v>
      </c>
      <c r="J802" s="15">
        <f>WEEKNUM(InputData[[#This Row],[DATE]])</f>
        <v>52</v>
      </c>
    </row>
    <row r="803" spans="1:10" x14ac:dyDescent="0.3">
      <c r="A803" s="4">
        <v>44549</v>
      </c>
      <c r="B803" s="5" t="s">
        <v>73</v>
      </c>
      <c r="C803" s="6" t="s">
        <v>29</v>
      </c>
      <c r="D803" s="7">
        <v>53.11</v>
      </c>
      <c r="E803" s="3">
        <v>3</v>
      </c>
      <c r="F803" s="13">
        <f>InputData[[#This Row],[UNIT PRICE ($)]]*InputData[[#This Row],[QUANTITY]]</f>
        <v>159.32999999999998</v>
      </c>
      <c r="G803" s="13" t="str">
        <f>VLOOKUP(InputData[[#This Row],[CUSTOMER NAME]],Country[#All],2,0)</f>
        <v>India</v>
      </c>
      <c r="H803" s="15" t="str">
        <f>VLOOKUP(InputData[[#This Row],[CUSTOMER NAME]],Country[#All],3,0)</f>
        <v>East</v>
      </c>
      <c r="I803" s="15" t="str">
        <f>TEXT(InputData[[#This Row],[DATE]],"mmm")</f>
        <v>Dec</v>
      </c>
      <c r="J803" s="15">
        <f>WEEKNUM(InputData[[#This Row],[DATE]])</f>
        <v>52</v>
      </c>
    </row>
    <row r="804" spans="1:10" x14ac:dyDescent="0.3">
      <c r="A804" s="4">
        <v>44549</v>
      </c>
      <c r="B804" s="5" t="s">
        <v>74</v>
      </c>
      <c r="C804" s="6" t="s">
        <v>11</v>
      </c>
      <c r="D804" s="7">
        <v>48.4</v>
      </c>
      <c r="E804" s="3">
        <v>14</v>
      </c>
      <c r="F804" s="13">
        <f>InputData[[#This Row],[UNIT PRICE ($)]]*InputData[[#This Row],[QUANTITY]]</f>
        <v>677.6</v>
      </c>
      <c r="G804" s="13" t="str">
        <f>VLOOKUP(InputData[[#This Row],[CUSTOMER NAME]],Country[#All],2,0)</f>
        <v>Brazil</v>
      </c>
      <c r="H804" s="15" t="str">
        <f>VLOOKUP(InputData[[#This Row],[CUSTOMER NAME]],Country[#All],3,0)</f>
        <v>Export</v>
      </c>
      <c r="I804" s="15" t="str">
        <f>TEXT(InputData[[#This Row],[DATE]],"mmm")</f>
        <v>Dec</v>
      </c>
      <c r="J804" s="15">
        <f>WEEKNUM(InputData[[#This Row],[DATE]])</f>
        <v>52</v>
      </c>
    </row>
    <row r="805" spans="1:10" x14ac:dyDescent="0.3">
      <c r="A805" s="4">
        <v>44549</v>
      </c>
      <c r="B805" s="5" t="s">
        <v>75</v>
      </c>
      <c r="C805" s="6" t="s">
        <v>23</v>
      </c>
      <c r="D805" s="7">
        <v>149.46</v>
      </c>
      <c r="E805" s="3">
        <v>12</v>
      </c>
      <c r="F805" s="13">
        <f>InputData[[#This Row],[UNIT PRICE ($)]]*InputData[[#This Row],[QUANTITY]]</f>
        <v>1793.52</v>
      </c>
      <c r="G805" s="13" t="str">
        <f>VLOOKUP(InputData[[#This Row],[CUSTOMER NAME]],Country[#All],2,0)</f>
        <v>Russia</v>
      </c>
      <c r="H805" s="15" t="str">
        <f>VLOOKUP(InputData[[#This Row],[CUSTOMER NAME]],Country[#All],3,0)</f>
        <v>Export</v>
      </c>
      <c r="I805" s="15" t="str">
        <f>TEXT(InputData[[#This Row],[DATE]],"mmm")</f>
        <v>Dec</v>
      </c>
      <c r="J805" s="15">
        <f>WEEKNUM(InputData[[#This Row],[DATE]])</f>
        <v>52</v>
      </c>
    </row>
    <row r="806" spans="1:10" x14ac:dyDescent="0.3">
      <c r="A806" s="4">
        <v>44549</v>
      </c>
      <c r="B806" s="5" t="s">
        <v>78</v>
      </c>
      <c r="C806" s="6" t="s">
        <v>23</v>
      </c>
      <c r="D806" s="7">
        <v>149.46</v>
      </c>
      <c r="E806" s="3">
        <v>13</v>
      </c>
      <c r="F806" s="13">
        <f>InputData[[#This Row],[UNIT PRICE ($)]]*InputData[[#This Row],[QUANTITY]]</f>
        <v>1942.98</v>
      </c>
      <c r="G806" s="13" t="str">
        <f>VLOOKUP(InputData[[#This Row],[CUSTOMER NAME]],Country[#All],2,0)</f>
        <v>India</v>
      </c>
      <c r="H806" s="15" t="str">
        <f>VLOOKUP(InputData[[#This Row],[CUSTOMER NAME]],Country[#All],3,0)</f>
        <v>Central</v>
      </c>
      <c r="I806" s="15" t="str">
        <f>TEXT(InputData[[#This Row],[DATE]],"mmm")</f>
        <v>Dec</v>
      </c>
      <c r="J806" s="15">
        <f>WEEKNUM(InputData[[#This Row],[DATE]])</f>
        <v>52</v>
      </c>
    </row>
    <row r="807" spans="1:10" x14ac:dyDescent="0.3">
      <c r="A807" s="4">
        <v>44549</v>
      </c>
      <c r="B807" s="5" t="s">
        <v>84</v>
      </c>
      <c r="C807" s="6" t="s">
        <v>11</v>
      </c>
      <c r="D807" s="7">
        <v>48.4</v>
      </c>
      <c r="E807" s="3">
        <v>10</v>
      </c>
      <c r="F807" s="13">
        <f>InputData[[#This Row],[UNIT PRICE ($)]]*InputData[[#This Row],[QUANTITY]]</f>
        <v>484</v>
      </c>
      <c r="G807" s="13" t="str">
        <f>VLOOKUP(InputData[[#This Row],[CUSTOMER NAME]],Country[#All],2,0)</f>
        <v>Ethiopia</v>
      </c>
      <c r="H807" s="15" t="str">
        <f>VLOOKUP(InputData[[#This Row],[CUSTOMER NAME]],Country[#All],3,0)</f>
        <v>Export</v>
      </c>
      <c r="I807" s="15" t="str">
        <f>TEXT(InputData[[#This Row],[DATE]],"mmm")</f>
        <v>Dec</v>
      </c>
      <c r="J807" s="15">
        <f>WEEKNUM(InputData[[#This Row],[DATE]])</f>
        <v>52</v>
      </c>
    </row>
    <row r="808" spans="1:10" x14ac:dyDescent="0.3">
      <c r="A808" s="4">
        <v>44550</v>
      </c>
      <c r="B808" s="5" t="s">
        <v>64</v>
      </c>
      <c r="C808" s="6" t="s">
        <v>12</v>
      </c>
      <c r="D808" s="7">
        <v>94.17</v>
      </c>
      <c r="E808" s="3">
        <v>14</v>
      </c>
      <c r="F808" s="13">
        <f>InputData[[#This Row],[UNIT PRICE ($)]]*InputData[[#This Row],[QUANTITY]]</f>
        <v>1318.38</v>
      </c>
      <c r="G808" s="13" t="str">
        <f>VLOOKUP(InputData[[#This Row],[CUSTOMER NAME]],Country[#All],2,0)</f>
        <v>India</v>
      </c>
      <c r="H808" s="15" t="str">
        <f>VLOOKUP(InputData[[#This Row],[CUSTOMER NAME]],Country[#All],3,0)</f>
        <v>Northeast</v>
      </c>
      <c r="I808" s="15" t="str">
        <f>TEXT(InputData[[#This Row],[DATE]],"mmm")</f>
        <v>Dec</v>
      </c>
      <c r="J808" s="15">
        <f>WEEKNUM(InputData[[#This Row],[DATE]])</f>
        <v>52</v>
      </c>
    </row>
    <row r="809" spans="1:10" x14ac:dyDescent="0.3">
      <c r="A809" s="4">
        <v>44550</v>
      </c>
      <c r="B809" s="5" t="s">
        <v>77</v>
      </c>
      <c r="C809" s="6" t="s">
        <v>35</v>
      </c>
      <c r="D809" s="7">
        <v>6.7</v>
      </c>
      <c r="E809" s="3">
        <v>24</v>
      </c>
      <c r="F809" s="13">
        <f>InputData[[#This Row],[UNIT PRICE ($)]]*InputData[[#This Row],[QUANTITY]]</f>
        <v>160.80000000000001</v>
      </c>
      <c r="G809" s="13" t="str">
        <f>VLOOKUP(InputData[[#This Row],[CUSTOMER NAME]],Country[#All],2,0)</f>
        <v>India</v>
      </c>
      <c r="H809" s="15" t="str">
        <f>VLOOKUP(InputData[[#This Row],[CUSTOMER NAME]],Country[#All],3,0)</f>
        <v>Western</v>
      </c>
      <c r="I809" s="15" t="str">
        <f>TEXT(InputData[[#This Row],[DATE]],"mmm")</f>
        <v>Dec</v>
      </c>
      <c r="J809" s="15">
        <f>WEEKNUM(InputData[[#This Row],[DATE]])</f>
        <v>52</v>
      </c>
    </row>
    <row r="810" spans="1:10" x14ac:dyDescent="0.3">
      <c r="A810" s="4">
        <v>44551</v>
      </c>
      <c r="B810" s="5" t="s">
        <v>63</v>
      </c>
      <c r="C810" s="6" t="s">
        <v>6</v>
      </c>
      <c r="D810" s="7">
        <v>85.5</v>
      </c>
      <c r="E810" s="3">
        <v>10</v>
      </c>
      <c r="F810" s="13">
        <f>InputData[[#This Row],[UNIT PRICE ($)]]*InputData[[#This Row],[QUANTITY]]</f>
        <v>855</v>
      </c>
      <c r="G810" s="13" t="str">
        <f>VLOOKUP(InputData[[#This Row],[CUSTOMER NAME]],Country[#All],2,0)</f>
        <v>Saudi Arabia</v>
      </c>
      <c r="H810" s="15" t="str">
        <f>VLOOKUP(InputData[[#This Row],[CUSTOMER NAME]],Country[#All],3,0)</f>
        <v>Export</v>
      </c>
      <c r="I810" s="15" t="str">
        <f>TEXT(InputData[[#This Row],[DATE]],"mmm")</f>
        <v>Dec</v>
      </c>
      <c r="J810" s="15">
        <f>WEEKNUM(InputData[[#This Row],[DATE]])</f>
        <v>52</v>
      </c>
    </row>
    <row r="811" spans="1:10" x14ac:dyDescent="0.3">
      <c r="A811" s="4">
        <v>44551</v>
      </c>
      <c r="B811" s="5" t="s">
        <v>112</v>
      </c>
      <c r="C811" s="6" t="s">
        <v>26</v>
      </c>
      <c r="D811" s="7">
        <v>24.66</v>
      </c>
      <c r="E811" s="3">
        <v>10</v>
      </c>
      <c r="F811" s="13">
        <f>InputData[[#This Row],[UNIT PRICE ($)]]*InputData[[#This Row],[QUANTITY]]</f>
        <v>246.6</v>
      </c>
      <c r="G811" s="13" t="str">
        <f>VLOOKUP(InputData[[#This Row],[CUSTOMER NAME]],Country[#All],2,0)</f>
        <v>India</v>
      </c>
      <c r="H811" s="15" t="str">
        <f>VLOOKUP(InputData[[#This Row],[CUSTOMER NAME]],Country[#All],3,0)</f>
        <v>North</v>
      </c>
      <c r="I811" s="15" t="str">
        <f>TEXT(InputData[[#This Row],[DATE]],"mmm")</f>
        <v>Dec</v>
      </c>
      <c r="J811" s="15">
        <f>WEEKNUM(InputData[[#This Row],[DATE]])</f>
        <v>52</v>
      </c>
    </row>
    <row r="812" spans="1:10" x14ac:dyDescent="0.3">
      <c r="A812" s="4">
        <v>44551</v>
      </c>
      <c r="B812" s="5" t="s">
        <v>72</v>
      </c>
      <c r="C812" s="6" t="s">
        <v>20</v>
      </c>
      <c r="D812" s="7">
        <v>76.25</v>
      </c>
      <c r="E812" s="3">
        <v>16</v>
      </c>
      <c r="F812" s="13">
        <f>InputData[[#This Row],[UNIT PRICE ($)]]*InputData[[#This Row],[QUANTITY]]</f>
        <v>1220</v>
      </c>
      <c r="G812" s="13" t="str">
        <f>VLOOKUP(InputData[[#This Row],[CUSTOMER NAME]],Country[#All],2,0)</f>
        <v>Brazil</v>
      </c>
      <c r="H812" s="15" t="str">
        <f>VLOOKUP(InputData[[#This Row],[CUSTOMER NAME]],Country[#All],3,0)</f>
        <v>Export</v>
      </c>
      <c r="I812" s="15" t="str">
        <f>TEXT(InputData[[#This Row],[DATE]],"mmm")</f>
        <v>Dec</v>
      </c>
      <c r="J812" s="15">
        <f>WEEKNUM(InputData[[#This Row],[DATE]])</f>
        <v>52</v>
      </c>
    </row>
    <row r="813" spans="1:10" x14ac:dyDescent="0.3">
      <c r="A813" s="4">
        <v>44551</v>
      </c>
      <c r="B813" s="5" t="s">
        <v>78</v>
      </c>
      <c r="C813" s="6" t="s">
        <v>22</v>
      </c>
      <c r="D813" s="7">
        <v>141.57</v>
      </c>
      <c r="E813" s="3">
        <v>16</v>
      </c>
      <c r="F813" s="13">
        <f>InputData[[#This Row],[UNIT PRICE ($)]]*InputData[[#This Row],[QUANTITY]]</f>
        <v>2265.12</v>
      </c>
      <c r="G813" s="13" t="str">
        <f>VLOOKUP(InputData[[#This Row],[CUSTOMER NAME]],Country[#All],2,0)</f>
        <v>India</v>
      </c>
      <c r="H813" s="15" t="str">
        <f>VLOOKUP(InputData[[#This Row],[CUSTOMER NAME]],Country[#All],3,0)</f>
        <v>Central</v>
      </c>
      <c r="I813" s="15" t="str">
        <f>TEXT(InputData[[#This Row],[DATE]],"mmm")</f>
        <v>Dec</v>
      </c>
      <c r="J813" s="15">
        <f>WEEKNUM(InputData[[#This Row],[DATE]])</f>
        <v>52</v>
      </c>
    </row>
    <row r="814" spans="1:10" x14ac:dyDescent="0.3">
      <c r="A814" s="4">
        <v>44552</v>
      </c>
      <c r="B814" s="5" t="s">
        <v>111</v>
      </c>
      <c r="C814" s="6" t="s">
        <v>41</v>
      </c>
      <c r="D814" s="7">
        <v>173.88</v>
      </c>
      <c r="E814" s="3">
        <v>35</v>
      </c>
      <c r="F814" s="13">
        <f>InputData[[#This Row],[UNIT PRICE ($)]]*InputData[[#This Row],[QUANTITY]]</f>
        <v>6085.8</v>
      </c>
      <c r="G814" s="13" t="str">
        <f>VLOOKUP(InputData[[#This Row],[CUSTOMER NAME]],Country[#All],2,0)</f>
        <v>India</v>
      </c>
      <c r="H814" s="15" t="str">
        <f>VLOOKUP(InputData[[#This Row],[CUSTOMER NAME]],Country[#All],3,0)</f>
        <v>Northeast</v>
      </c>
      <c r="I814" s="15" t="str">
        <f>TEXT(InputData[[#This Row],[DATE]],"mmm")</f>
        <v>Dec</v>
      </c>
      <c r="J814" s="15">
        <f>WEEKNUM(InputData[[#This Row],[DATE]])</f>
        <v>52</v>
      </c>
    </row>
    <row r="815" spans="1:10" x14ac:dyDescent="0.3">
      <c r="A815" s="4">
        <v>44552</v>
      </c>
      <c r="B815" s="5" t="s">
        <v>112</v>
      </c>
      <c r="C815" s="6" t="s">
        <v>42</v>
      </c>
      <c r="D815" s="7">
        <v>162</v>
      </c>
      <c r="E815" s="3">
        <v>5</v>
      </c>
      <c r="F815" s="13">
        <f>InputData[[#This Row],[UNIT PRICE ($)]]*InputData[[#This Row],[QUANTITY]]</f>
        <v>810</v>
      </c>
      <c r="G815" s="13" t="str">
        <f>VLOOKUP(InputData[[#This Row],[CUSTOMER NAME]],Country[#All],2,0)</f>
        <v>India</v>
      </c>
      <c r="H815" s="15" t="str">
        <f>VLOOKUP(InputData[[#This Row],[CUSTOMER NAME]],Country[#All],3,0)</f>
        <v>North</v>
      </c>
      <c r="I815" s="15" t="str">
        <f>TEXT(InputData[[#This Row],[DATE]],"mmm")</f>
        <v>Dec</v>
      </c>
      <c r="J815" s="15">
        <f>WEEKNUM(InputData[[#This Row],[DATE]])</f>
        <v>52</v>
      </c>
    </row>
    <row r="816" spans="1:10" x14ac:dyDescent="0.3">
      <c r="A816" s="4">
        <v>44554</v>
      </c>
      <c r="B816" s="5" t="s">
        <v>72</v>
      </c>
      <c r="C816" s="6" t="s">
        <v>36</v>
      </c>
      <c r="D816" s="7">
        <v>96.3</v>
      </c>
      <c r="E816" s="3">
        <v>8</v>
      </c>
      <c r="F816" s="13">
        <f>InputData[[#This Row],[UNIT PRICE ($)]]*InputData[[#This Row],[QUANTITY]]</f>
        <v>770.4</v>
      </c>
      <c r="G816" s="13" t="str">
        <f>VLOOKUP(InputData[[#This Row],[CUSTOMER NAME]],Country[#All],2,0)</f>
        <v>Brazil</v>
      </c>
      <c r="H816" s="15" t="str">
        <f>VLOOKUP(InputData[[#This Row],[CUSTOMER NAME]],Country[#All],3,0)</f>
        <v>Export</v>
      </c>
      <c r="I816" s="15" t="str">
        <f>TEXT(InputData[[#This Row],[DATE]],"mmm")</f>
        <v>Dec</v>
      </c>
      <c r="J816" s="15">
        <f>WEEKNUM(InputData[[#This Row],[DATE]])</f>
        <v>52</v>
      </c>
    </row>
    <row r="817" spans="1:10" x14ac:dyDescent="0.3">
      <c r="A817" s="4">
        <v>44554</v>
      </c>
      <c r="B817" s="5" t="s">
        <v>80</v>
      </c>
      <c r="C817" s="6" t="s">
        <v>42</v>
      </c>
      <c r="D817" s="7">
        <v>162</v>
      </c>
      <c r="E817" s="3">
        <v>8</v>
      </c>
      <c r="F817" s="13">
        <f>InputData[[#This Row],[UNIT PRICE ($)]]*InputData[[#This Row],[QUANTITY]]</f>
        <v>1296</v>
      </c>
      <c r="G817" s="13" t="str">
        <f>VLOOKUP(InputData[[#This Row],[CUSTOMER NAME]],Country[#All],2,0)</f>
        <v>South Africa</v>
      </c>
      <c r="H817" s="15" t="str">
        <f>VLOOKUP(InputData[[#This Row],[CUSTOMER NAME]],Country[#All],3,0)</f>
        <v>Export</v>
      </c>
      <c r="I817" s="15" t="str">
        <f>TEXT(InputData[[#This Row],[DATE]],"mmm")</f>
        <v>Dec</v>
      </c>
      <c r="J817" s="15">
        <f>WEEKNUM(InputData[[#This Row],[DATE]])</f>
        <v>52</v>
      </c>
    </row>
    <row r="818" spans="1:10" x14ac:dyDescent="0.3">
      <c r="A818" s="4">
        <v>44555</v>
      </c>
      <c r="B818" s="5" t="s">
        <v>61</v>
      </c>
      <c r="C818" s="6" t="s">
        <v>11</v>
      </c>
      <c r="D818" s="7">
        <v>48.4</v>
      </c>
      <c r="E818" s="3">
        <v>29</v>
      </c>
      <c r="F818" s="13">
        <f>InputData[[#This Row],[UNIT PRICE ($)]]*InputData[[#This Row],[QUANTITY]]</f>
        <v>1403.6</v>
      </c>
      <c r="G818" s="13" t="str">
        <f>VLOOKUP(InputData[[#This Row],[CUSTOMER NAME]],Country[#All],2,0)</f>
        <v>Bangladesh</v>
      </c>
      <c r="H818" s="15" t="str">
        <f>VLOOKUP(InputData[[#This Row],[CUSTOMER NAME]],Country[#All],3,0)</f>
        <v>Export</v>
      </c>
      <c r="I818" s="15" t="str">
        <f>TEXT(InputData[[#This Row],[DATE]],"mmm")</f>
        <v>Dec</v>
      </c>
      <c r="J818" s="15">
        <f>WEEKNUM(InputData[[#This Row],[DATE]])</f>
        <v>52</v>
      </c>
    </row>
    <row r="819" spans="1:10" x14ac:dyDescent="0.3">
      <c r="A819" s="4">
        <v>44555</v>
      </c>
      <c r="B819" s="5" t="s">
        <v>61</v>
      </c>
      <c r="C819" s="6" t="s">
        <v>25</v>
      </c>
      <c r="D819" s="7">
        <v>8.33</v>
      </c>
      <c r="E819" s="3">
        <v>39</v>
      </c>
      <c r="F819" s="13">
        <f>InputData[[#This Row],[UNIT PRICE ($)]]*InputData[[#This Row],[QUANTITY]]</f>
        <v>324.87</v>
      </c>
      <c r="G819" s="13" t="str">
        <f>VLOOKUP(InputData[[#This Row],[CUSTOMER NAME]],Country[#All],2,0)</f>
        <v>Bangladesh</v>
      </c>
      <c r="H819" s="15" t="str">
        <f>VLOOKUP(InputData[[#This Row],[CUSTOMER NAME]],Country[#All],3,0)</f>
        <v>Export</v>
      </c>
      <c r="I819" s="15" t="str">
        <f>TEXT(InputData[[#This Row],[DATE]],"mmm")</f>
        <v>Dec</v>
      </c>
      <c r="J819" s="15">
        <f>WEEKNUM(InputData[[#This Row],[DATE]])</f>
        <v>52</v>
      </c>
    </row>
    <row r="820" spans="1:10" x14ac:dyDescent="0.3">
      <c r="A820" s="4">
        <v>44555</v>
      </c>
      <c r="B820" s="5" t="s">
        <v>64</v>
      </c>
      <c r="C820" s="6" t="s">
        <v>40</v>
      </c>
      <c r="D820" s="7">
        <v>115.2</v>
      </c>
      <c r="E820" s="3">
        <v>15</v>
      </c>
      <c r="F820" s="13">
        <f>InputData[[#This Row],[UNIT PRICE ($)]]*InputData[[#This Row],[QUANTITY]]</f>
        <v>1728</v>
      </c>
      <c r="G820" s="13" t="str">
        <f>VLOOKUP(InputData[[#This Row],[CUSTOMER NAME]],Country[#All],2,0)</f>
        <v>India</v>
      </c>
      <c r="H820" s="15" t="str">
        <f>VLOOKUP(InputData[[#This Row],[CUSTOMER NAME]],Country[#All],3,0)</f>
        <v>Northeast</v>
      </c>
      <c r="I820" s="15" t="str">
        <f>TEXT(InputData[[#This Row],[DATE]],"mmm")</f>
        <v>Dec</v>
      </c>
      <c r="J820" s="15">
        <f>WEEKNUM(InputData[[#This Row],[DATE]])</f>
        <v>52</v>
      </c>
    </row>
    <row r="821" spans="1:10" x14ac:dyDescent="0.3">
      <c r="A821" s="4">
        <v>44556</v>
      </c>
      <c r="B821" s="5" t="s">
        <v>84</v>
      </c>
      <c r="C821" s="6" t="s">
        <v>41</v>
      </c>
      <c r="D821" s="7">
        <v>173.88</v>
      </c>
      <c r="E821" s="3">
        <v>14</v>
      </c>
      <c r="F821" s="13">
        <f>InputData[[#This Row],[UNIT PRICE ($)]]*InputData[[#This Row],[QUANTITY]]</f>
        <v>2434.3199999999997</v>
      </c>
      <c r="G821" s="13" t="str">
        <f>VLOOKUP(InputData[[#This Row],[CUSTOMER NAME]],Country[#All],2,0)</f>
        <v>Ethiopia</v>
      </c>
      <c r="H821" s="15" t="str">
        <f>VLOOKUP(InputData[[#This Row],[CUSTOMER NAME]],Country[#All],3,0)</f>
        <v>Export</v>
      </c>
      <c r="I821" s="15" t="str">
        <f>TEXT(InputData[[#This Row],[DATE]],"mmm")</f>
        <v>Dec</v>
      </c>
      <c r="J821" s="15">
        <f>WEEKNUM(InputData[[#This Row],[DATE]])</f>
        <v>53</v>
      </c>
    </row>
    <row r="822" spans="1:10" x14ac:dyDescent="0.3">
      <c r="A822" s="4">
        <v>44556</v>
      </c>
      <c r="B822" s="5" t="s">
        <v>115</v>
      </c>
      <c r="C822" s="6" t="s">
        <v>37</v>
      </c>
      <c r="D822" s="7">
        <v>85.76</v>
      </c>
      <c r="E822" s="3">
        <v>36</v>
      </c>
      <c r="F822" s="13">
        <f>InputData[[#This Row],[UNIT PRICE ($)]]*InputData[[#This Row],[QUANTITY]]</f>
        <v>3087.36</v>
      </c>
      <c r="G822" s="13" t="str">
        <f>VLOOKUP(InputData[[#This Row],[CUSTOMER NAME]],Country[#All],2,0)</f>
        <v>India</v>
      </c>
      <c r="H822" s="15" t="str">
        <f>VLOOKUP(InputData[[#This Row],[CUSTOMER NAME]],Country[#All],3,0)</f>
        <v>Northeast</v>
      </c>
      <c r="I822" s="15" t="str">
        <f>TEXT(InputData[[#This Row],[DATE]],"mmm")</f>
        <v>Dec</v>
      </c>
      <c r="J822" s="15">
        <f>WEEKNUM(InputData[[#This Row],[DATE]])</f>
        <v>53</v>
      </c>
    </row>
    <row r="823" spans="1:10" x14ac:dyDescent="0.3">
      <c r="A823" s="4">
        <v>44557</v>
      </c>
      <c r="B823" s="5" t="s">
        <v>115</v>
      </c>
      <c r="C823" s="6" t="s">
        <v>10</v>
      </c>
      <c r="D823" s="7">
        <v>164.28</v>
      </c>
      <c r="E823" s="3">
        <v>26</v>
      </c>
      <c r="F823" s="13">
        <f>InputData[[#This Row],[UNIT PRICE ($)]]*InputData[[#This Row],[QUANTITY]]</f>
        <v>4271.28</v>
      </c>
      <c r="G823" s="13" t="str">
        <f>VLOOKUP(InputData[[#This Row],[CUSTOMER NAME]],Country[#All],2,0)</f>
        <v>India</v>
      </c>
      <c r="H823" s="15" t="str">
        <f>VLOOKUP(InputData[[#This Row],[CUSTOMER NAME]],Country[#All],3,0)</f>
        <v>Northeast</v>
      </c>
      <c r="I823" s="15" t="str">
        <f>TEXT(InputData[[#This Row],[DATE]],"mmm")</f>
        <v>Dec</v>
      </c>
      <c r="J823" s="15">
        <f>WEEKNUM(InputData[[#This Row],[DATE]])</f>
        <v>53</v>
      </c>
    </row>
    <row r="824" spans="1:10" x14ac:dyDescent="0.3">
      <c r="A824" s="4">
        <v>44557</v>
      </c>
      <c r="B824" s="5" t="s">
        <v>117</v>
      </c>
      <c r="C824" s="6" t="s">
        <v>29</v>
      </c>
      <c r="D824" s="7">
        <v>53.11</v>
      </c>
      <c r="E824" s="3">
        <v>14</v>
      </c>
      <c r="F824" s="13">
        <f>InputData[[#This Row],[UNIT PRICE ($)]]*InputData[[#This Row],[QUANTITY]]</f>
        <v>743.54</v>
      </c>
      <c r="G824" s="13" t="str">
        <f>VLOOKUP(InputData[[#This Row],[CUSTOMER NAME]],Country[#All],2,0)</f>
        <v>United States of America</v>
      </c>
      <c r="H824" s="15" t="str">
        <f>VLOOKUP(InputData[[#This Row],[CUSTOMER NAME]],Country[#All],3,0)</f>
        <v>Export</v>
      </c>
      <c r="I824" s="15" t="str">
        <f>TEXT(InputData[[#This Row],[DATE]],"mmm")</f>
        <v>Dec</v>
      </c>
      <c r="J824" s="15">
        <f>WEEKNUM(InputData[[#This Row],[DATE]])</f>
        <v>53</v>
      </c>
    </row>
    <row r="825" spans="1:10" x14ac:dyDescent="0.3">
      <c r="A825" s="4">
        <v>44558</v>
      </c>
      <c r="B825" s="5" t="s">
        <v>111</v>
      </c>
      <c r="C825" s="6" t="s">
        <v>29</v>
      </c>
      <c r="D825" s="7">
        <v>53.11</v>
      </c>
      <c r="E825" s="3">
        <v>6</v>
      </c>
      <c r="F825" s="13">
        <f>InputData[[#This Row],[UNIT PRICE ($)]]*InputData[[#This Row],[QUANTITY]]</f>
        <v>318.65999999999997</v>
      </c>
      <c r="G825" s="13" t="str">
        <f>VLOOKUP(InputData[[#This Row],[CUSTOMER NAME]],Country[#All],2,0)</f>
        <v>India</v>
      </c>
      <c r="H825" s="15" t="str">
        <f>VLOOKUP(InputData[[#This Row],[CUSTOMER NAME]],Country[#All],3,0)</f>
        <v>Northeast</v>
      </c>
      <c r="I825" s="15" t="str">
        <f>TEXT(InputData[[#This Row],[DATE]],"mmm")</f>
        <v>Dec</v>
      </c>
      <c r="J825" s="15">
        <f>WEEKNUM(InputData[[#This Row],[DATE]])</f>
        <v>53</v>
      </c>
    </row>
    <row r="826" spans="1:10" x14ac:dyDescent="0.3">
      <c r="A826" s="4">
        <v>44559</v>
      </c>
      <c r="B826" s="5" t="s">
        <v>108</v>
      </c>
      <c r="C826" s="6" t="s">
        <v>8</v>
      </c>
      <c r="D826" s="7">
        <v>94.62</v>
      </c>
      <c r="E826" s="3">
        <v>15</v>
      </c>
      <c r="F826" s="13">
        <f>InputData[[#This Row],[UNIT PRICE ($)]]*InputData[[#This Row],[QUANTITY]]</f>
        <v>1419.3000000000002</v>
      </c>
      <c r="G826" s="13" t="str">
        <f>VLOOKUP(InputData[[#This Row],[CUSTOMER NAME]],Country[#All],2,0)</f>
        <v>India</v>
      </c>
      <c r="H826" s="15" t="str">
        <f>VLOOKUP(InputData[[#This Row],[CUSTOMER NAME]],Country[#All],3,0)</f>
        <v>North</v>
      </c>
      <c r="I826" s="15" t="str">
        <f>TEXT(InputData[[#This Row],[DATE]],"mmm")</f>
        <v>Dec</v>
      </c>
      <c r="J826" s="15">
        <f>WEEKNUM(InputData[[#This Row],[DATE]])</f>
        <v>53</v>
      </c>
    </row>
    <row r="827" spans="1:10" x14ac:dyDescent="0.3">
      <c r="A827" s="4">
        <v>44559</v>
      </c>
      <c r="B827" s="5" t="s">
        <v>61</v>
      </c>
      <c r="C827" s="6" t="s">
        <v>6</v>
      </c>
      <c r="D827" s="7">
        <v>85.5</v>
      </c>
      <c r="E827" s="3">
        <v>26</v>
      </c>
      <c r="F827" s="13">
        <f>InputData[[#This Row],[UNIT PRICE ($)]]*InputData[[#This Row],[QUANTITY]]</f>
        <v>2223</v>
      </c>
      <c r="G827" s="13" t="str">
        <f>VLOOKUP(InputData[[#This Row],[CUSTOMER NAME]],Country[#All],2,0)</f>
        <v>Bangladesh</v>
      </c>
      <c r="H827" s="15" t="str">
        <f>VLOOKUP(InputData[[#This Row],[CUSTOMER NAME]],Country[#All],3,0)</f>
        <v>Export</v>
      </c>
      <c r="I827" s="15" t="str">
        <f>TEXT(InputData[[#This Row],[DATE]],"mmm")</f>
        <v>Dec</v>
      </c>
      <c r="J827" s="15">
        <f>WEEKNUM(InputData[[#This Row],[DATE]])</f>
        <v>53</v>
      </c>
    </row>
    <row r="828" spans="1:10" x14ac:dyDescent="0.3">
      <c r="A828" s="4">
        <v>44559</v>
      </c>
      <c r="B828" s="5" t="s">
        <v>113</v>
      </c>
      <c r="C828" s="6" t="s">
        <v>42</v>
      </c>
      <c r="D828" s="7">
        <v>162</v>
      </c>
      <c r="E828" s="3">
        <v>1</v>
      </c>
      <c r="F828" s="13">
        <f>InputData[[#This Row],[UNIT PRICE ($)]]*InputData[[#This Row],[QUANTITY]]</f>
        <v>162</v>
      </c>
      <c r="G828" s="13" t="str">
        <f>VLOOKUP(InputData[[#This Row],[CUSTOMER NAME]],Country[#All],2,0)</f>
        <v>Pakistan</v>
      </c>
      <c r="H828" s="15" t="str">
        <f>VLOOKUP(InputData[[#This Row],[CUSTOMER NAME]],Country[#All],3,0)</f>
        <v>Export</v>
      </c>
      <c r="I828" s="15" t="str">
        <f>TEXT(InputData[[#This Row],[DATE]],"mmm")</f>
        <v>Dec</v>
      </c>
      <c r="J828" s="15">
        <f>WEEKNUM(InputData[[#This Row],[DATE]])</f>
        <v>53</v>
      </c>
    </row>
    <row r="829" spans="1:10" x14ac:dyDescent="0.3">
      <c r="A829" s="4">
        <v>44560</v>
      </c>
      <c r="B829" s="5" t="s">
        <v>108</v>
      </c>
      <c r="C829" s="6" t="s">
        <v>10</v>
      </c>
      <c r="D829" s="7">
        <v>164.28</v>
      </c>
      <c r="E829" s="3">
        <v>13</v>
      </c>
      <c r="F829" s="13">
        <f>InputData[[#This Row],[UNIT PRICE ($)]]*InputData[[#This Row],[QUANTITY]]</f>
        <v>2135.64</v>
      </c>
      <c r="G829" s="13" t="str">
        <f>VLOOKUP(InputData[[#This Row],[CUSTOMER NAME]],Country[#All],2,0)</f>
        <v>India</v>
      </c>
      <c r="H829" s="15" t="str">
        <f>VLOOKUP(InputData[[#This Row],[CUSTOMER NAME]],Country[#All],3,0)</f>
        <v>North</v>
      </c>
      <c r="I829" s="15" t="str">
        <f>TEXT(InputData[[#This Row],[DATE]],"mmm")</f>
        <v>Dec</v>
      </c>
      <c r="J829" s="15">
        <f>WEEKNUM(InputData[[#This Row],[DATE]])</f>
        <v>53</v>
      </c>
    </row>
    <row r="830" spans="1:10" x14ac:dyDescent="0.3">
      <c r="A830" s="4">
        <v>44560</v>
      </c>
      <c r="B830" s="5" t="s">
        <v>110</v>
      </c>
      <c r="C830" s="6" t="s">
        <v>41</v>
      </c>
      <c r="D830" s="7">
        <v>173.88</v>
      </c>
      <c r="E830" s="3">
        <v>14</v>
      </c>
      <c r="F830" s="13">
        <f>InputData[[#This Row],[UNIT PRICE ($)]]*InputData[[#This Row],[QUANTITY]]</f>
        <v>2434.3199999999997</v>
      </c>
      <c r="G830" s="13" t="str">
        <f>VLOOKUP(InputData[[#This Row],[CUSTOMER NAME]],Country[#All],2,0)</f>
        <v>India</v>
      </c>
      <c r="H830" s="15" t="str">
        <f>VLOOKUP(InputData[[#This Row],[CUSTOMER NAME]],Country[#All],3,0)</f>
        <v>Western</v>
      </c>
      <c r="I830" s="15" t="str">
        <f>TEXT(InputData[[#This Row],[DATE]],"mmm")</f>
        <v>Dec</v>
      </c>
      <c r="J830" s="15">
        <f>WEEKNUM(InputData[[#This Row],[DATE]])</f>
        <v>53</v>
      </c>
    </row>
    <row r="831" spans="1:10" x14ac:dyDescent="0.3">
      <c r="A831" s="4">
        <v>44560</v>
      </c>
      <c r="B831" s="5" t="s">
        <v>80</v>
      </c>
      <c r="C831" s="6" t="s">
        <v>30</v>
      </c>
      <c r="D831" s="7">
        <v>201.28</v>
      </c>
      <c r="E831" s="3">
        <v>31</v>
      </c>
      <c r="F831" s="13">
        <f>InputData[[#This Row],[UNIT PRICE ($)]]*InputData[[#This Row],[QUANTITY]]</f>
        <v>6239.68</v>
      </c>
      <c r="G831" s="13" t="str">
        <f>VLOOKUP(InputData[[#This Row],[CUSTOMER NAME]],Country[#All],2,0)</f>
        <v>South Africa</v>
      </c>
      <c r="H831" s="15" t="str">
        <f>VLOOKUP(InputData[[#This Row],[CUSTOMER NAME]],Country[#All],3,0)</f>
        <v>Export</v>
      </c>
      <c r="I831" s="15" t="str">
        <f>TEXT(InputData[[#This Row],[DATE]],"mmm")</f>
        <v>Dec</v>
      </c>
      <c r="J831" s="15">
        <f>WEEKNUM(InputData[[#This Row],[DATE]])</f>
        <v>53</v>
      </c>
    </row>
    <row r="832" spans="1:10" x14ac:dyDescent="0.3">
      <c r="A832" s="4">
        <v>44561</v>
      </c>
      <c r="B832" s="5" t="s">
        <v>109</v>
      </c>
      <c r="C832" s="6" t="s">
        <v>11</v>
      </c>
      <c r="D832" s="7">
        <v>48.4</v>
      </c>
      <c r="E832" s="3">
        <v>6</v>
      </c>
      <c r="F832" s="13">
        <f>InputData[[#This Row],[UNIT PRICE ($)]]*InputData[[#This Row],[QUANTITY]]</f>
        <v>290.39999999999998</v>
      </c>
      <c r="G832" s="13" t="str">
        <f>VLOOKUP(InputData[[#This Row],[CUSTOMER NAME]],Country[#All],2,0)</f>
        <v>Pakistan</v>
      </c>
      <c r="H832" s="15" t="str">
        <f>VLOOKUP(InputData[[#This Row],[CUSTOMER NAME]],Country[#All],3,0)</f>
        <v>Export</v>
      </c>
      <c r="I832" s="15" t="str">
        <f>TEXT(InputData[[#This Row],[DATE]],"mmm")</f>
        <v>Dec</v>
      </c>
      <c r="J832" s="15">
        <f>WEEKNUM(InputData[[#This Row],[DATE]])</f>
        <v>53</v>
      </c>
    </row>
    <row r="833" spans="1:10" x14ac:dyDescent="0.3">
      <c r="A833" s="4">
        <v>44561</v>
      </c>
      <c r="B833" s="5" t="s">
        <v>77</v>
      </c>
      <c r="C833" s="6" t="s">
        <v>33</v>
      </c>
      <c r="D833" s="7">
        <v>119.7</v>
      </c>
      <c r="E833" s="3">
        <v>12</v>
      </c>
      <c r="F833" s="13">
        <f>InputData[[#This Row],[UNIT PRICE ($)]]*InputData[[#This Row],[QUANTITY]]</f>
        <v>1436.4</v>
      </c>
      <c r="G833" s="13" t="str">
        <f>VLOOKUP(InputData[[#This Row],[CUSTOMER NAME]],Country[#All],2,0)</f>
        <v>India</v>
      </c>
      <c r="H833" s="15" t="str">
        <f>VLOOKUP(InputData[[#This Row],[CUSTOMER NAME]],Country[#All],3,0)</f>
        <v>Western</v>
      </c>
      <c r="I833" s="15" t="str">
        <f>TEXT(InputData[[#This Row],[DATE]],"mmm")</f>
        <v>Dec</v>
      </c>
      <c r="J833" s="15">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5DA34-FC53-4A59-B001-B6A2BC9DA9E6}">
  <dimension ref="A3:T57"/>
  <sheetViews>
    <sheetView topLeftCell="H1" workbookViewId="0">
      <selection activeCell="T4" sqref="T4"/>
    </sheetView>
  </sheetViews>
  <sheetFormatPr defaultRowHeight="14.4" x14ac:dyDescent="0.3"/>
  <cols>
    <col min="1" max="1" width="20" bestFit="1" customWidth="1"/>
    <col min="4" max="4" width="12.5546875" bestFit="1" customWidth="1"/>
    <col min="5" max="5" width="20" bestFit="1" customWidth="1"/>
    <col min="7" max="7" width="12.5546875" bestFit="1" customWidth="1"/>
    <col min="8" max="8" width="20" bestFit="1" customWidth="1"/>
    <col min="10" max="10" width="12.5546875" bestFit="1" customWidth="1"/>
    <col min="11" max="12" width="20" bestFit="1" customWidth="1"/>
    <col min="13" max="13" width="12.5546875" bestFit="1" customWidth="1"/>
    <col min="14" max="14" width="20" bestFit="1" customWidth="1"/>
    <col min="16" max="16" width="12.5546875" bestFit="1" customWidth="1"/>
    <col min="17" max="17" width="20" bestFit="1" customWidth="1"/>
    <col min="19" max="19" width="21.5546875" bestFit="1" customWidth="1"/>
    <col min="20" max="20" width="20" bestFit="1" customWidth="1"/>
  </cols>
  <sheetData>
    <row r="3" spans="1:20" x14ac:dyDescent="0.3">
      <c r="A3" t="s">
        <v>141</v>
      </c>
      <c r="D3" s="17" t="s">
        <v>142</v>
      </c>
      <c r="E3" t="s">
        <v>141</v>
      </c>
      <c r="G3" s="17" t="s">
        <v>142</v>
      </c>
      <c r="H3" t="s">
        <v>141</v>
      </c>
      <c r="J3" s="17" t="s">
        <v>142</v>
      </c>
      <c r="K3" t="s">
        <v>141</v>
      </c>
      <c r="M3" s="17" t="s">
        <v>142</v>
      </c>
      <c r="N3" t="s">
        <v>141</v>
      </c>
      <c r="P3" s="17" t="s">
        <v>142</v>
      </c>
      <c r="Q3" t="s">
        <v>141</v>
      </c>
      <c r="S3" s="17" t="s">
        <v>142</v>
      </c>
      <c r="T3" t="s">
        <v>141</v>
      </c>
    </row>
    <row r="4" spans="1:20" x14ac:dyDescent="0.3">
      <c r="A4" s="16">
        <v>984571.05999999924</v>
      </c>
      <c r="D4" s="18" t="s">
        <v>47</v>
      </c>
      <c r="E4" s="16">
        <v>48850.920000000013</v>
      </c>
      <c r="G4" s="18">
        <v>1</v>
      </c>
      <c r="H4" s="16">
        <v>5179.59</v>
      </c>
      <c r="J4" s="18" t="s">
        <v>81</v>
      </c>
      <c r="K4" s="16">
        <v>41605.640000000007</v>
      </c>
      <c r="M4" s="18" t="s">
        <v>19</v>
      </c>
      <c r="N4" s="16">
        <v>15540</v>
      </c>
      <c r="P4" s="18" t="s">
        <v>121</v>
      </c>
      <c r="Q4" s="20">
        <v>7.3328274586182754E-2</v>
      </c>
      <c r="S4" s="18" t="s">
        <v>96</v>
      </c>
      <c r="T4" s="16">
        <v>8394.32</v>
      </c>
    </row>
    <row r="5" spans="1:20" x14ac:dyDescent="0.3">
      <c r="D5" s="18" t="s">
        <v>48</v>
      </c>
      <c r="E5" s="16">
        <v>59676.060000000019</v>
      </c>
      <c r="G5" s="18">
        <v>2</v>
      </c>
      <c r="H5" s="16">
        <v>21116.729999999996</v>
      </c>
      <c r="J5" s="18" t="s">
        <v>82</v>
      </c>
      <c r="K5" s="16">
        <v>42525.589999999989</v>
      </c>
      <c r="M5" s="18" t="s">
        <v>36</v>
      </c>
      <c r="N5" s="16">
        <v>16082.099999999999</v>
      </c>
      <c r="P5" s="18" t="s">
        <v>122</v>
      </c>
      <c r="Q5" s="20">
        <v>8.4664314398087623E-2</v>
      </c>
      <c r="S5" s="18" t="s">
        <v>104</v>
      </c>
      <c r="T5" s="16">
        <v>13092.080000000002</v>
      </c>
    </row>
    <row r="6" spans="1:20" x14ac:dyDescent="0.3">
      <c r="A6">
        <v>984571.05999999924</v>
      </c>
      <c r="D6" s="18" t="s">
        <v>49</v>
      </c>
      <c r="E6" s="16">
        <v>53017.209999999992</v>
      </c>
      <c r="G6" s="18">
        <v>3</v>
      </c>
      <c r="H6" s="16">
        <v>14261.190000000004</v>
      </c>
      <c r="J6" s="18" t="s">
        <v>110</v>
      </c>
      <c r="K6" s="16">
        <v>50714.61</v>
      </c>
      <c r="M6" s="18" t="s">
        <v>42</v>
      </c>
      <c r="N6" s="16">
        <v>17334</v>
      </c>
      <c r="P6" s="18" t="s">
        <v>127</v>
      </c>
      <c r="Q6" s="20">
        <v>0.52853897933339444</v>
      </c>
      <c r="S6" s="18" t="s">
        <v>93</v>
      </c>
      <c r="T6" s="16">
        <v>14337.400000000003</v>
      </c>
    </row>
    <row r="7" spans="1:20" x14ac:dyDescent="0.3">
      <c r="D7" s="18" t="s">
        <v>50</v>
      </c>
      <c r="E7" s="16">
        <v>33394.99</v>
      </c>
      <c r="G7" s="18">
        <v>4</v>
      </c>
      <c r="H7" s="16">
        <v>11433.2</v>
      </c>
      <c r="M7" s="18" t="s">
        <v>33</v>
      </c>
      <c r="N7" s="16">
        <v>18194.399999999998</v>
      </c>
      <c r="P7" s="18" t="s">
        <v>123</v>
      </c>
      <c r="Q7" s="20">
        <v>4.379599224133824E-2</v>
      </c>
      <c r="S7" s="18" t="s">
        <v>94</v>
      </c>
      <c r="T7" s="16">
        <v>16810.719999999998</v>
      </c>
    </row>
    <row r="8" spans="1:20" x14ac:dyDescent="0.3">
      <c r="D8" s="18" t="s">
        <v>51</v>
      </c>
      <c r="E8" s="16">
        <v>29617.099999999995</v>
      </c>
      <c r="G8" s="18">
        <v>5</v>
      </c>
      <c r="H8" s="16">
        <v>33727.55000000001</v>
      </c>
      <c r="M8" s="18" t="s">
        <v>24</v>
      </c>
      <c r="N8" s="16">
        <v>18521.28</v>
      </c>
      <c r="P8" s="18" t="s">
        <v>124</v>
      </c>
      <c r="Q8" s="20">
        <v>8.0463302504138037E-2</v>
      </c>
      <c r="S8" s="18" t="s">
        <v>90</v>
      </c>
      <c r="T8" s="16">
        <v>31336.229999999992</v>
      </c>
    </row>
    <row r="9" spans="1:20" x14ac:dyDescent="0.3">
      <c r="D9" s="18" t="s">
        <v>52</v>
      </c>
      <c r="E9" s="16">
        <v>46296.919999999991</v>
      </c>
      <c r="G9" s="18">
        <v>6</v>
      </c>
      <c r="H9" s="16">
        <v>34794.820000000007</v>
      </c>
      <c r="K9" s="18" t="s">
        <v>81</v>
      </c>
      <c r="L9">
        <f>K4</f>
        <v>41605.640000000007</v>
      </c>
      <c r="M9" s="18" t="s">
        <v>10</v>
      </c>
      <c r="N9" s="16">
        <v>19877.879999999997</v>
      </c>
      <c r="P9" s="18" t="s">
        <v>125</v>
      </c>
      <c r="Q9" s="20">
        <v>5.8192143346730042E-2</v>
      </c>
      <c r="S9" s="18" t="s">
        <v>102</v>
      </c>
      <c r="T9" s="16">
        <v>32808.019999999997</v>
      </c>
    </row>
    <row r="10" spans="1:20" x14ac:dyDescent="0.3">
      <c r="D10" s="18" t="s">
        <v>53</v>
      </c>
      <c r="E10" s="16">
        <v>58085.65</v>
      </c>
      <c r="G10" s="18">
        <v>7</v>
      </c>
      <c r="H10" s="16">
        <v>32107.100000000006</v>
      </c>
      <c r="K10" s="18" t="s">
        <v>82</v>
      </c>
      <c r="L10">
        <f>K5</f>
        <v>42525.589999999989</v>
      </c>
      <c r="M10" s="18" t="s">
        <v>22</v>
      </c>
      <c r="N10" s="16">
        <v>19961.37</v>
      </c>
      <c r="P10" s="18" t="s">
        <v>126</v>
      </c>
      <c r="Q10" s="20">
        <v>0.13101699359012894</v>
      </c>
      <c r="S10" s="18" t="s">
        <v>101</v>
      </c>
      <c r="T10" s="16">
        <v>38317.789999999994</v>
      </c>
    </row>
    <row r="11" spans="1:20" x14ac:dyDescent="0.3">
      <c r="D11" s="18" t="s">
        <v>54</v>
      </c>
      <c r="E11" s="16">
        <v>44380.58</v>
      </c>
      <c r="G11" s="18">
        <v>8</v>
      </c>
      <c r="H11" s="16">
        <v>11777.67</v>
      </c>
      <c r="K11" s="18" t="s">
        <v>110</v>
      </c>
      <c r="L11">
        <f>K6</f>
        <v>50714.61</v>
      </c>
      <c r="M11" s="18" t="s">
        <v>32</v>
      </c>
      <c r="N11" s="16">
        <v>20441.52</v>
      </c>
      <c r="S11" s="18" t="s">
        <v>91</v>
      </c>
      <c r="T11" s="16">
        <v>39438.44000000001</v>
      </c>
    </row>
    <row r="12" spans="1:20" x14ac:dyDescent="0.3">
      <c r="D12" s="18" t="s">
        <v>55</v>
      </c>
      <c r="E12" s="16">
        <v>37170.89</v>
      </c>
      <c r="G12" s="18">
        <v>9</v>
      </c>
      <c r="H12" s="16">
        <v>17571.589999999997</v>
      </c>
      <c r="M12" s="18" t="s">
        <v>5</v>
      </c>
      <c r="N12" s="16">
        <v>22096.62</v>
      </c>
      <c r="S12" s="18" t="s">
        <v>92</v>
      </c>
      <c r="T12" s="16">
        <v>39653.929999999993</v>
      </c>
    </row>
    <row r="13" spans="1:20" x14ac:dyDescent="0.3">
      <c r="D13" s="18" t="s">
        <v>56</v>
      </c>
      <c r="E13" s="16">
        <v>52967.489999999991</v>
      </c>
      <c r="G13" s="18">
        <v>10</v>
      </c>
      <c r="H13" s="16">
        <v>17413.299999999996</v>
      </c>
      <c r="J13" s="18" t="s">
        <v>60</v>
      </c>
      <c r="K13" s="16">
        <v>39993.26999999999</v>
      </c>
      <c r="M13" s="18" t="s">
        <v>30</v>
      </c>
      <c r="N13" s="16">
        <v>35022.720000000001</v>
      </c>
      <c r="S13" s="18" t="s">
        <v>98</v>
      </c>
      <c r="T13" s="16">
        <v>39993.270000000004</v>
      </c>
    </row>
    <row r="14" spans="1:20" x14ac:dyDescent="0.3">
      <c r="D14" s="18" t="s">
        <v>57</v>
      </c>
      <c r="E14" s="16">
        <v>29470.000000000004</v>
      </c>
      <c r="G14" s="18">
        <v>11</v>
      </c>
      <c r="H14" s="16">
        <v>18811.389999999996</v>
      </c>
      <c r="J14" s="18" t="s">
        <v>75</v>
      </c>
      <c r="K14" s="16">
        <v>39185.31</v>
      </c>
      <c r="S14" s="18" t="s">
        <v>103</v>
      </c>
      <c r="T14" s="16">
        <v>50749.039999999994</v>
      </c>
    </row>
    <row r="15" spans="1:20" x14ac:dyDescent="0.3">
      <c r="D15" s="18" t="s">
        <v>58</v>
      </c>
      <c r="E15" s="16">
        <v>38647.80999999999</v>
      </c>
      <c r="G15" s="18">
        <v>12</v>
      </c>
      <c r="H15" s="16">
        <v>29446.460000000003</v>
      </c>
      <c r="J15" s="18" t="s">
        <v>84</v>
      </c>
      <c r="K15" s="16">
        <v>39653.930000000008</v>
      </c>
      <c r="S15" s="18" t="s">
        <v>100</v>
      </c>
      <c r="T15" s="16">
        <v>63344.339999999989</v>
      </c>
    </row>
    <row r="16" spans="1:20" x14ac:dyDescent="0.3">
      <c r="G16" s="18">
        <v>13</v>
      </c>
      <c r="H16" s="16">
        <v>22723.600000000002</v>
      </c>
      <c r="S16" s="18" t="s">
        <v>97</v>
      </c>
      <c r="T16" s="16">
        <v>65776.760000000009</v>
      </c>
    </row>
    <row r="17" spans="7:20" x14ac:dyDescent="0.3">
      <c r="G17" s="18">
        <v>14</v>
      </c>
      <c r="H17" s="16">
        <v>13729.810000000001</v>
      </c>
      <c r="S17" s="18" t="s">
        <v>99</v>
      </c>
      <c r="T17" s="16">
        <v>77523.280000000028</v>
      </c>
    </row>
    <row r="18" spans="7:20" x14ac:dyDescent="0.3">
      <c r="G18" s="18">
        <v>15</v>
      </c>
      <c r="H18" s="16">
        <v>27820.09</v>
      </c>
      <c r="S18" s="18" t="s">
        <v>95</v>
      </c>
      <c r="T18" s="16">
        <v>452995.44000000024</v>
      </c>
    </row>
    <row r="19" spans="7:20" x14ac:dyDescent="0.3">
      <c r="G19" s="18">
        <v>16</v>
      </c>
      <c r="H19" s="16">
        <v>9407.51</v>
      </c>
    </row>
    <row r="20" spans="7:20" x14ac:dyDescent="0.3">
      <c r="G20" s="18">
        <v>17</v>
      </c>
      <c r="H20" s="16">
        <v>22127.300000000003</v>
      </c>
      <c r="S20" t="str">
        <f>S4</f>
        <v>Indonesia</v>
      </c>
      <c r="T20">
        <f>T4</f>
        <v>8394.32</v>
      </c>
    </row>
    <row r="21" spans="7:20" x14ac:dyDescent="0.3">
      <c r="G21" s="18">
        <v>18</v>
      </c>
      <c r="H21" s="16">
        <v>11809.4</v>
      </c>
      <c r="S21" t="str">
        <f t="shared" ref="S21:T36" si="0">S5</f>
        <v>United States of America</v>
      </c>
      <c r="T21">
        <f t="shared" si="0"/>
        <v>13092.080000000002</v>
      </c>
    </row>
    <row r="22" spans="7:20" x14ac:dyDescent="0.3">
      <c r="G22" s="18">
        <v>19</v>
      </c>
      <c r="H22" s="16">
        <v>12750.539999999997</v>
      </c>
      <c r="S22" t="str">
        <f t="shared" si="0"/>
        <v>France</v>
      </c>
      <c r="T22">
        <f t="shared" si="0"/>
        <v>14337.400000000003</v>
      </c>
    </row>
    <row r="23" spans="7:20" x14ac:dyDescent="0.3">
      <c r="G23" s="18">
        <v>20</v>
      </c>
      <c r="H23" s="16">
        <v>19691.759999999998</v>
      </c>
      <c r="S23" t="str">
        <f t="shared" si="0"/>
        <v>Germany</v>
      </c>
      <c r="T23">
        <f t="shared" si="0"/>
        <v>16810.719999999998</v>
      </c>
    </row>
    <row r="24" spans="7:20" x14ac:dyDescent="0.3">
      <c r="G24" s="18">
        <v>21</v>
      </c>
      <c r="H24" s="16">
        <v>19171.71</v>
      </c>
      <c r="S24" t="str">
        <f t="shared" si="0"/>
        <v>Bangladesh</v>
      </c>
      <c r="T24">
        <f t="shared" si="0"/>
        <v>31336.229999999992</v>
      </c>
    </row>
    <row r="25" spans="7:20" x14ac:dyDescent="0.3">
      <c r="G25" s="18">
        <v>22</v>
      </c>
      <c r="H25" s="16">
        <v>11617.86</v>
      </c>
      <c r="S25" t="str">
        <f t="shared" si="0"/>
        <v>South Africa</v>
      </c>
      <c r="T25">
        <f t="shared" si="0"/>
        <v>32808.019999999997</v>
      </c>
    </row>
    <row r="26" spans="7:20" x14ac:dyDescent="0.3">
      <c r="G26" s="18">
        <v>23</v>
      </c>
      <c r="H26" s="16">
        <v>17000.620000000003</v>
      </c>
      <c r="S26" t="str">
        <f t="shared" si="0"/>
        <v>Saudi Arabia</v>
      </c>
      <c r="T26">
        <f t="shared" si="0"/>
        <v>38317.789999999994</v>
      </c>
    </row>
    <row r="27" spans="7:20" x14ac:dyDescent="0.3">
      <c r="G27" s="18">
        <v>24</v>
      </c>
      <c r="H27" s="16">
        <v>15273.349999999999</v>
      </c>
      <c r="S27" t="str">
        <f t="shared" si="0"/>
        <v>Brazil</v>
      </c>
      <c r="T27">
        <f t="shared" si="0"/>
        <v>39438.44000000001</v>
      </c>
    </row>
    <row r="28" spans="7:20" x14ac:dyDescent="0.3">
      <c r="G28" s="18">
        <v>25</v>
      </c>
      <c r="H28" s="16">
        <v>23043.470000000005</v>
      </c>
      <c r="S28" t="str">
        <f t="shared" si="0"/>
        <v>Ethiopia</v>
      </c>
      <c r="T28">
        <f t="shared" si="0"/>
        <v>39653.929999999993</v>
      </c>
    </row>
    <row r="29" spans="7:20" x14ac:dyDescent="0.3">
      <c r="G29" s="18">
        <v>26</v>
      </c>
      <c r="H29" s="16">
        <v>13593.79</v>
      </c>
      <c r="S29" t="str">
        <f t="shared" si="0"/>
        <v>Nigeria</v>
      </c>
      <c r="T29">
        <f t="shared" si="0"/>
        <v>39993.270000000004</v>
      </c>
    </row>
    <row r="30" spans="7:20" x14ac:dyDescent="0.3">
      <c r="G30" s="18">
        <v>27</v>
      </c>
      <c r="H30" s="16">
        <v>13197.89</v>
      </c>
      <c r="S30" t="str">
        <f t="shared" si="0"/>
        <v>United Kingdom</v>
      </c>
      <c r="T30">
        <f t="shared" si="0"/>
        <v>50749.039999999994</v>
      </c>
    </row>
    <row r="31" spans="7:20" x14ac:dyDescent="0.3">
      <c r="G31" s="18">
        <v>28</v>
      </c>
      <c r="H31" s="16">
        <v>13311.339999999998</v>
      </c>
      <c r="S31" t="str">
        <f t="shared" si="0"/>
        <v>Russia</v>
      </c>
      <c r="T31">
        <f t="shared" si="0"/>
        <v>63344.339999999989</v>
      </c>
    </row>
    <row r="32" spans="7:20" x14ac:dyDescent="0.3">
      <c r="G32" s="18">
        <v>29</v>
      </c>
      <c r="H32" s="16">
        <v>26662.809999999998</v>
      </c>
      <c r="S32" t="str">
        <f t="shared" si="0"/>
        <v>Mexico</v>
      </c>
      <c r="T32">
        <f t="shared" si="0"/>
        <v>65776.760000000009</v>
      </c>
    </row>
    <row r="33" spans="7:20" x14ac:dyDescent="0.3">
      <c r="G33" s="18">
        <v>30</v>
      </c>
      <c r="H33" s="16">
        <v>15652.32</v>
      </c>
      <c r="S33" t="str">
        <f t="shared" si="0"/>
        <v>Pakistan</v>
      </c>
      <c r="T33">
        <f t="shared" si="0"/>
        <v>77523.280000000028</v>
      </c>
    </row>
    <row r="34" spans="7:20" x14ac:dyDescent="0.3">
      <c r="G34" s="18">
        <v>31</v>
      </c>
      <c r="H34" s="16">
        <v>27172.400000000001</v>
      </c>
      <c r="S34" t="str">
        <f t="shared" si="0"/>
        <v>India</v>
      </c>
      <c r="T34">
        <f t="shared" si="0"/>
        <v>452995.44000000024</v>
      </c>
    </row>
    <row r="35" spans="7:20" x14ac:dyDescent="0.3">
      <c r="G35" s="18">
        <v>32</v>
      </c>
      <c r="H35" s="16">
        <v>6991.1000000000013</v>
      </c>
    </row>
    <row r="36" spans="7:20" x14ac:dyDescent="0.3">
      <c r="G36" s="18">
        <v>33</v>
      </c>
      <c r="H36" s="16">
        <v>17406.18</v>
      </c>
    </row>
    <row r="37" spans="7:20" x14ac:dyDescent="0.3">
      <c r="G37" s="18">
        <v>34</v>
      </c>
      <c r="H37" s="16">
        <v>10403.35</v>
      </c>
    </row>
    <row r="38" spans="7:20" x14ac:dyDescent="0.3">
      <c r="G38" s="18">
        <v>35</v>
      </c>
      <c r="H38" s="16">
        <v>29524.29</v>
      </c>
    </row>
    <row r="39" spans="7:20" x14ac:dyDescent="0.3">
      <c r="G39" s="18">
        <v>36</v>
      </c>
      <c r="H39" s="16">
        <v>14336.82</v>
      </c>
    </row>
    <row r="40" spans="7:20" x14ac:dyDescent="0.3">
      <c r="G40" s="18">
        <v>37</v>
      </c>
      <c r="H40" s="16">
        <v>15584.3</v>
      </c>
    </row>
    <row r="41" spans="7:20" x14ac:dyDescent="0.3">
      <c r="G41" s="18">
        <v>38</v>
      </c>
      <c r="H41" s="16">
        <v>13437.32</v>
      </c>
    </row>
    <row r="42" spans="7:20" x14ac:dyDescent="0.3">
      <c r="G42" s="18">
        <v>39</v>
      </c>
      <c r="H42" s="16">
        <v>30057.11</v>
      </c>
    </row>
    <row r="43" spans="7:20" x14ac:dyDescent="0.3">
      <c r="G43" s="18">
        <v>40</v>
      </c>
      <c r="H43" s="16">
        <v>17799.129999999997</v>
      </c>
    </row>
    <row r="44" spans="7:20" x14ac:dyDescent="0.3">
      <c r="G44" s="18">
        <v>41</v>
      </c>
      <c r="H44" s="16">
        <v>25449.57</v>
      </c>
    </row>
    <row r="45" spans="7:20" x14ac:dyDescent="0.3">
      <c r="G45" s="18">
        <v>42</v>
      </c>
      <c r="H45" s="16">
        <v>14658.500000000002</v>
      </c>
    </row>
    <row r="46" spans="7:20" x14ac:dyDescent="0.3">
      <c r="G46" s="18">
        <v>43</v>
      </c>
      <c r="H46" s="16">
        <v>19795.28</v>
      </c>
    </row>
    <row r="47" spans="7:20" x14ac:dyDescent="0.3">
      <c r="G47" s="18">
        <v>44</v>
      </c>
      <c r="H47" s="16">
        <v>17458.100000000002</v>
      </c>
    </row>
    <row r="48" spans="7:20" x14ac:dyDescent="0.3">
      <c r="G48" s="18">
        <v>45</v>
      </c>
      <c r="H48" s="16">
        <v>17068.960000000003</v>
      </c>
    </row>
    <row r="49" spans="7:8" x14ac:dyDescent="0.3">
      <c r="G49" s="18">
        <v>46</v>
      </c>
      <c r="H49" s="16">
        <v>16104.110000000002</v>
      </c>
    </row>
    <row r="50" spans="7:8" x14ac:dyDescent="0.3">
      <c r="G50" s="18">
        <v>47</v>
      </c>
      <c r="H50" s="16">
        <v>16390.38</v>
      </c>
    </row>
    <row r="51" spans="7:8" x14ac:dyDescent="0.3">
      <c r="G51" s="18">
        <v>48</v>
      </c>
      <c r="H51" s="16">
        <v>25601.349999999995</v>
      </c>
    </row>
    <row r="52" spans="7:8" x14ac:dyDescent="0.3">
      <c r="G52" s="18">
        <v>49</v>
      </c>
      <c r="H52" s="16">
        <v>7322.39</v>
      </c>
    </row>
    <row r="53" spans="7:8" x14ac:dyDescent="0.3">
      <c r="G53" s="18">
        <v>50</v>
      </c>
      <c r="H53" s="16">
        <v>18755.54</v>
      </c>
    </row>
    <row r="54" spans="7:8" x14ac:dyDescent="0.3">
      <c r="G54" s="18">
        <v>51</v>
      </c>
      <c r="H54" s="16">
        <v>15496.2</v>
      </c>
    </row>
    <row r="55" spans="7:8" x14ac:dyDescent="0.3">
      <c r="G55" s="18">
        <v>52</v>
      </c>
      <c r="H55" s="16">
        <v>24337.019999999997</v>
      </c>
    </row>
    <row r="56" spans="7:8" x14ac:dyDescent="0.3">
      <c r="G56" s="18">
        <v>53</v>
      </c>
      <c r="H56" s="16">
        <v>27195.9</v>
      </c>
    </row>
    <row r="57" spans="7:8" x14ac:dyDescent="0.3">
      <c r="G57" s="18" t="s">
        <v>143</v>
      </c>
      <c r="H57" s="16">
        <v>984571.05999999994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02395-670E-49D9-BF59-E0A8EEFB86DA}">
  <dimension ref="A1"/>
  <sheetViews>
    <sheetView showGridLines="0" zoomScale="83" workbookViewId="0">
      <selection activeCell="M34" sqref="M34"/>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7E5E-611D-4D54-BBCE-3E5F55308882}">
  <dimension ref="A1"/>
  <sheetViews>
    <sheetView showGridLines="0" tabSelected="1" zoomScale="103" zoomScaleNormal="88" workbookViewId="0">
      <selection activeCell="N32" sqref="N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2.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3.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G e m i n i   x m l n s = " h t t p : / / g e m i n i / p i v o t c u s t o m i z a t i o n / S a n d b o x N o n E m p t y " > < C u s t o m C o n t e n t > < ! [ C D A T A [ 1 ] ] > < / C u s t o m C o n t e n t > < / G e m i n i > 
</file>

<file path=customXml/item5.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6.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7.xml>��< ? x m l   v e r s i o n = " 1 . 0 "   e n c o d i n g = " U T F - 1 6 " ? > < G e m i n i   x m l n s = " h t t p : / / g e m i n i / p i v o t c u s t o m i z a t i o n / I s S a n d b o x E m b e d d e d " > < C u s t o m C o n t e n t > < ! [ C D A T A [ y e s ] ] > < / C u s t o m C o n t e n t > < / G e m i n i > 
</file>

<file path=customXml/item8.xml>��< ? x m l   v e r s i o n = " 1 . 0 "   e n c o d i n g = " U T F - 1 6 " ? > < G e m i n i   x m l n s = " h t t p : / / g e m i n i / p i v o t c u s t o m i z a t i o n / P o w e r P i v o t V e r s i o n " > < C u s t o m C o n t e n t > < ! [ C D A T A [ 2 0 1 5 . 1 3 0 . 1 6 0 5 . 4 0 6 ] ] > < / 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Props1.xml><?xml version="1.0" encoding="utf-8"?>
<ds:datastoreItem xmlns:ds="http://schemas.openxmlformats.org/officeDocument/2006/customXml" ds:itemID="{1BBD2C6D-6F66-4F78-912A-BCCC90D225BC}">
  <ds:schemaRefs/>
</ds:datastoreItem>
</file>

<file path=customXml/itemProps2.xml><?xml version="1.0" encoding="utf-8"?>
<ds:datastoreItem xmlns:ds="http://schemas.openxmlformats.org/officeDocument/2006/customXml" ds:itemID="{4E69C812-0ABA-4476-AC80-1C04A66FCF87}">
  <ds:schemaRefs>
    <ds:schemaRef ds:uri="http://schemas.microsoft.com/DataMashup"/>
  </ds:schemaRefs>
</ds:datastoreItem>
</file>

<file path=customXml/itemProps3.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896644BA-CCA0-4BD6-A49D-D85B6678F7A9}">
  <ds:schemaRefs/>
</ds:datastoreItem>
</file>

<file path=customXml/itemProps5.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603563F8-3C35-45E3-9C5D-CBB35342FE00}">
  <ds:schemaRefs/>
</ds:datastoreItem>
</file>

<file path=customXml/itemProps8.xml><?xml version="1.0" encoding="utf-8"?>
<ds:datastoreItem xmlns:ds="http://schemas.openxmlformats.org/officeDocument/2006/customXml" ds:itemID="{EEF80A10-7602-4BED-92DE-24325BDAD447}">
  <ds:schemaRefs/>
</ds:datastoreItem>
</file>

<file path=customXml/itemProps9.xml><?xml version="1.0" encoding="utf-8"?>
<ds:datastoreItem xmlns:ds="http://schemas.openxmlformats.org/officeDocument/2006/customXml" ds:itemID="{A32B4FDA-E599-4A7B-BE04-C10F0179D2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Target</vt:lpstr>
      <vt:lpstr>Customer</vt:lpstr>
      <vt:lpstr>Input Data</vt:lpstr>
      <vt:lpstr>Pivot</vt:lpstr>
      <vt:lpstr>MAP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SIMARBAJAJ</dc:creator>
  <cp:lastModifiedBy>SIMAR BAJAJ</cp:lastModifiedBy>
  <dcterms:created xsi:type="dcterms:W3CDTF">2021-11-03T11:40:02Z</dcterms:created>
  <dcterms:modified xsi:type="dcterms:W3CDTF">2025-02-06T11:34:21Z</dcterms:modified>
</cp:coreProperties>
</file>