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ar_Speed_Calc" sheetId="1" state="visible" r:id="rId1"/>
    <sheet xmlns:r="http://schemas.openxmlformats.org/officeDocument/2006/relationships" name="Battery_Range" sheetId="2" state="visible" r:id="rId2"/>
    <sheet xmlns:r="http://schemas.openxmlformats.org/officeDocument/2006/relationships" name="Torque_Calc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Gear</t>
        </is>
      </c>
      <c r="B1" s="1" t="inlineStr">
        <is>
          <t>Gear Ratio</t>
        </is>
      </c>
      <c r="C1" s="1" t="inlineStr">
        <is>
          <t>Final Drive</t>
        </is>
      </c>
      <c r="D1" s="1" t="inlineStr">
        <is>
          <t>Motor RPM</t>
        </is>
      </c>
      <c r="E1" s="1" t="inlineStr">
        <is>
          <t>Wheel Radius (m)</t>
        </is>
      </c>
      <c r="F1" s="1" t="inlineStr">
        <is>
          <t>Overall Gear Ratio</t>
        </is>
      </c>
      <c r="G1" s="1" t="inlineStr">
        <is>
          <t>Vehicle Speed (km/h)</t>
        </is>
      </c>
    </row>
    <row r="2">
      <c r="A2" t="inlineStr">
        <is>
          <t>1</t>
        </is>
      </c>
      <c r="B2" t="n">
        <v>3.833</v>
      </c>
      <c r="C2" t="n">
        <v>4.222</v>
      </c>
      <c r="D2" t="n">
        <v>4200</v>
      </c>
      <c r="E2" t="n">
        <v>0.1651</v>
      </c>
      <c r="F2">
        <f>B2*C2</f>
        <v/>
      </c>
      <c r="G2">
        <f>D2*E2/(2.65*F2)</f>
        <v/>
      </c>
    </row>
    <row r="3">
      <c r="A3" t="inlineStr">
        <is>
          <t>2</t>
        </is>
      </c>
      <c r="B3" t="n">
        <v>2.105</v>
      </c>
      <c r="C3" t="n">
        <v>4.222</v>
      </c>
      <c r="D3" t="n">
        <v>4200</v>
      </c>
      <c r="E3" t="n">
        <v>0.1651</v>
      </c>
      <c r="F3">
        <f>B3*C3</f>
        <v/>
      </c>
      <c r="G3">
        <f>D3*E3/(2.65*F3)</f>
        <v/>
      </c>
    </row>
    <row r="4">
      <c r="A4" t="inlineStr">
        <is>
          <t>3</t>
        </is>
      </c>
      <c r="B4" t="n">
        <v>1.31</v>
      </c>
      <c r="C4" t="n">
        <v>4.222</v>
      </c>
      <c r="D4" t="n">
        <v>4200</v>
      </c>
      <c r="E4" t="n">
        <v>0.1651</v>
      </c>
      <c r="F4">
        <f>B4*C4</f>
        <v/>
      </c>
      <c r="G4">
        <f>D4*E4/(2.65*F4)</f>
        <v/>
      </c>
    </row>
    <row r="5">
      <c r="A5" t="inlineStr">
        <is>
          <t>4</t>
        </is>
      </c>
      <c r="B5" t="n">
        <v>0.919</v>
      </c>
      <c r="C5" t="n">
        <v>4.222</v>
      </c>
      <c r="D5" t="n">
        <v>4200</v>
      </c>
      <c r="E5" t="n">
        <v>0.1651</v>
      </c>
      <c r="F5">
        <f>B5*C5</f>
        <v/>
      </c>
      <c r="G5">
        <f>D5*E5/(2.65*F5)</f>
        <v/>
      </c>
    </row>
    <row r="6">
      <c r="A6" t="inlineStr">
        <is>
          <t>5</t>
        </is>
      </c>
      <c r="B6" t="n">
        <v>0.784</v>
      </c>
      <c r="C6" t="n">
        <v>4.222</v>
      </c>
      <c r="D6" t="n">
        <v>4200</v>
      </c>
      <c r="E6" t="n">
        <v>0.1651</v>
      </c>
      <c r="F6">
        <f>B6*C6</f>
        <v/>
      </c>
      <c r="G6">
        <f>D6*E6/(2.65*F6)</f>
        <v/>
      </c>
    </row>
    <row r="7">
      <c r="A7" t="inlineStr">
        <is>
          <t>R</t>
        </is>
      </c>
      <c r="B7" t="n">
        <v>3.583</v>
      </c>
      <c r="C7" t="n">
        <v>4.222</v>
      </c>
      <c r="D7" t="n">
        <v>4200</v>
      </c>
      <c r="E7" t="n">
        <v>0.1651</v>
      </c>
      <c r="F7">
        <f>B7*C7</f>
        <v/>
      </c>
      <c r="G7">
        <f>D7*E7/(2.65*F7)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  <c r="C1" t="inlineStr">
        <is>
          <t>Notes</t>
        </is>
      </c>
    </row>
    <row r="2">
      <c r="A2" t="inlineStr">
        <is>
          <t>Motor Voltage (V)</t>
        </is>
      </c>
      <c r="B2" t="n">
        <v>72</v>
      </c>
      <c r="C2" t="inlineStr">
        <is>
          <t>Change to adjust pack voltage</t>
        </is>
      </c>
    </row>
    <row r="3">
      <c r="A3" t="inlineStr">
        <is>
          <t>Required Range (km)</t>
        </is>
      </c>
      <c r="B3" t="n">
        <v>150</v>
      </c>
      <c r="C3" t="inlineStr">
        <is>
          <t>Distance required per full charge</t>
        </is>
      </c>
    </row>
    <row r="4">
      <c r="A4" t="inlineStr">
        <is>
          <t>Efficiency (Wh/km)</t>
        </is>
      </c>
      <c r="B4" t="n">
        <v>66.59999999999999</v>
      </c>
      <c r="C4" t="inlineStr">
        <is>
          <t>Can adjust power draw or top speed</t>
        </is>
      </c>
    </row>
    <row r="5">
      <c r="A5" t="inlineStr">
        <is>
          <t>Battery Capacity (Wh)</t>
        </is>
      </c>
      <c r="B5">
        <f>B2*B3</f>
        <v/>
      </c>
      <c r="C5" t="inlineStr">
        <is>
          <t>Efficiency x Range</t>
        </is>
      </c>
    </row>
    <row r="6">
      <c r="A6" t="inlineStr">
        <is>
          <t>Battery Ah</t>
        </is>
      </c>
      <c r="B6">
        <f>B4/B1</f>
        <v/>
      </c>
      <c r="C6" t="inlineStr">
        <is>
          <t>Capacity divided by voltage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Gear</t>
        </is>
      </c>
      <c r="B1" s="1" t="inlineStr">
        <is>
          <t>Gear Ratio</t>
        </is>
      </c>
      <c r="C1" s="1" t="inlineStr">
        <is>
          <t>Final Drive</t>
        </is>
      </c>
      <c r="D1" s="1" t="inlineStr">
        <is>
          <t>Motor Torque (Nm)</t>
        </is>
      </c>
      <c r="E1" s="1" t="inlineStr">
        <is>
          <t>Torque on Wheels (Nm)</t>
        </is>
      </c>
    </row>
    <row r="2">
      <c r="A2" t="inlineStr">
        <is>
          <t>1</t>
        </is>
      </c>
      <c r="B2" t="n">
        <v>3.833</v>
      </c>
      <c r="C2" t="n">
        <v>4.222</v>
      </c>
      <c r="D2" t="n">
        <v>69</v>
      </c>
      <c r="E2">
        <f>B2*C2*D2*E2</f>
        <v/>
      </c>
    </row>
    <row r="3">
      <c r="A3" t="inlineStr">
        <is>
          <t>2</t>
        </is>
      </c>
      <c r="B3" t="n">
        <v>2.105</v>
      </c>
      <c r="C3" t="n">
        <v>4.222</v>
      </c>
      <c r="D3" t="n">
        <v>69</v>
      </c>
      <c r="E3">
        <f>B3*C3*D3*E3</f>
        <v/>
      </c>
    </row>
    <row r="4">
      <c r="A4" t="inlineStr">
        <is>
          <t>3</t>
        </is>
      </c>
      <c r="B4" t="n">
        <v>1.31</v>
      </c>
      <c r="C4" t="n">
        <v>4.222</v>
      </c>
      <c r="D4" t="n">
        <v>69</v>
      </c>
      <c r="E4">
        <f>B4*C4*D4*E4</f>
        <v/>
      </c>
    </row>
    <row r="5">
      <c r="A5" t="inlineStr">
        <is>
          <t>4</t>
        </is>
      </c>
      <c r="B5" t="n">
        <v>0.919</v>
      </c>
      <c r="C5" t="n">
        <v>4.222</v>
      </c>
      <c r="D5" t="n">
        <v>69</v>
      </c>
      <c r="E5">
        <f>B5*C5*D5*E5</f>
        <v/>
      </c>
    </row>
    <row r="6">
      <c r="A6" t="inlineStr">
        <is>
          <t>5</t>
        </is>
      </c>
      <c r="B6" t="n">
        <v>0.784</v>
      </c>
      <c r="C6" t="n">
        <v>4.222</v>
      </c>
      <c r="D6" t="n">
        <v>69</v>
      </c>
      <c r="E6">
        <f>B6*C6*D6*E6</f>
        <v/>
      </c>
    </row>
    <row r="7">
      <c r="A7" t="inlineStr">
        <is>
          <t>R</t>
        </is>
      </c>
      <c r="B7" t="n">
        <v>3.583</v>
      </c>
      <c r="C7" t="n">
        <v>4.222</v>
      </c>
      <c r="D7" t="n">
        <v>69</v>
      </c>
      <c r="E7">
        <f>B7*C7*D7*E7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2025-10-02T20:27:01Z</dcterms:created>
  <dcterms:modified xmlns:dcterms="http://purl.org/dc/terms/" xmlns:xsi="http://www.w3.org/2001/XMLSchema-instance" xsi:type="dcterms:W3CDTF">2025-10-02T20:27:01Z</dcterms:modified>
</cp:coreProperties>
</file>