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CBU\Winter 2023\5111 -13 - Business Analytics Fundamental\1. Groupwork\"/>
    </mc:Choice>
  </mc:AlternateContent>
  <xr:revisionPtr revIDLastSave="49" documentId="13_ncr:1_{AE4BD656-129C-48DA-AD77-B27E091FEACF}" xr6:coauthVersionLast="47" xr6:coauthVersionMax="47" xr10:uidLastSave="{98E40CA3-5E67-492D-9B29-0D5026477C02}"/>
  <bookViews>
    <workbookView xWindow="-98" yWindow="-98" windowWidth="19396" windowHeight="11475" firstSheet="1" activeTab="1" xr2:uid="{93E4314A-3A1E-4102-A031-47A4D5F6C604}"/>
  </bookViews>
  <sheets>
    <sheet name="Sales Target" sheetId="8" r:id="rId1"/>
    <sheet name="Chart" sheetId="9" r:id="rId2"/>
    <sheet name="Production Plan" sheetId="5" r:id="rId3"/>
    <sheet name="Raw" sheetId="1" r:id="rId4"/>
  </sheets>
  <definedNames>
    <definedName name="_xlnm._FilterDatabase" localSheetId="2" hidden="1">'Production Plan'!$A$4:$AM$89</definedName>
    <definedName name="_xlnm._FilterDatabase" localSheetId="3" hidden="1">Raw!$A$1:$H$5412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9" l="1"/>
  <c r="C20" i="9"/>
  <c r="D20" i="9"/>
  <c r="E20" i="9"/>
  <c r="F20" i="9"/>
  <c r="G20" i="9"/>
  <c r="G26" i="9"/>
  <c r="F26" i="9"/>
  <c r="E26" i="9"/>
  <c r="D26" i="9"/>
  <c r="C26" i="9"/>
  <c r="B26" i="9"/>
  <c r="G13" i="9"/>
  <c r="F13" i="9"/>
  <c r="E13" i="9"/>
  <c r="D13" i="9"/>
  <c r="C13" i="9"/>
  <c r="B13" i="9"/>
  <c r="G11" i="9"/>
  <c r="F11" i="9"/>
  <c r="E11" i="9"/>
  <c r="D11" i="9"/>
  <c r="C11" i="9"/>
  <c r="B11" i="9"/>
  <c r="O4" i="8"/>
  <c r="O5" i="8"/>
  <c r="H6" i="5"/>
  <c r="H5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Y16" i="5" s="1"/>
  <c r="H15" i="5"/>
  <c r="AG15" i="5" s="1"/>
  <c r="H14" i="5"/>
  <c r="H13" i="5"/>
  <c r="H12" i="5"/>
  <c r="H11" i="5"/>
  <c r="H10" i="5"/>
  <c r="G17" i="5" s="1"/>
  <c r="G24" i="5" s="1"/>
  <c r="G31" i="5" s="1"/>
  <c r="G38" i="5" s="1"/>
  <c r="G45" i="5" s="1"/>
  <c r="G52" i="5" s="1"/>
  <c r="G59" i="5" s="1"/>
  <c r="G66" i="5" s="1"/>
  <c r="G73" i="5" s="1"/>
  <c r="G80" i="5" s="1"/>
  <c r="H9" i="5"/>
  <c r="H8" i="5"/>
  <c r="AK29" i="5"/>
  <c r="AJ29" i="5"/>
  <c r="AI30" i="5"/>
  <c r="AH30" i="5"/>
  <c r="AF30" i="5"/>
  <c r="AE30" i="5"/>
  <c r="AD30" i="5"/>
  <c r="E1" i="5"/>
  <c r="AD16" i="5"/>
  <c r="AK9" i="5"/>
  <c r="F86" i="5"/>
  <c r="F85" i="5"/>
  <c r="F79" i="5"/>
  <c r="F78" i="5"/>
  <c r="F72" i="5"/>
  <c r="F71" i="5"/>
  <c r="F65" i="5"/>
  <c r="F64" i="5"/>
  <c r="F58" i="5"/>
  <c r="F57" i="5"/>
  <c r="F51" i="5"/>
  <c r="F50" i="5"/>
  <c r="AJ9" i="5"/>
  <c r="G21" i="5"/>
  <c r="G28" i="5" s="1"/>
  <c r="G35" i="5" s="1"/>
  <c r="G42" i="5" s="1"/>
  <c r="G20" i="5"/>
  <c r="G27" i="5" s="1"/>
  <c r="G34" i="5" s="1"/>
  <c r="G19" i="5"/>
  <c r="G26" i="5" s="1"/>
  <c r="G33" i="5" s="1"/>
  <c r="G40" i="5" s="1"/>
  <c r="G18" i="5"/>
  <c r="AL9" i="5"/>
  <c r="G5" i="5"/>
  <c r="L8" i="5" l="1"/>
  <c r="M8" i="5"/>
  <c r="N8" i="5"/>
  <c r="O8" i="5"/>
  <c r="P8" i="5"/>
  <c r="Q8" i="5"/>
  <c r="I8" i="5"/>
  <c r="J8" i="5"/>
  <c r="P22" i="5"/>
  <c r="Q22" i="5"/>
  <c r="R22" i="5"/>
  <c r="S22" i="5"/>
  <c r="T22" i="5"/>
  <c r="I22" i="5"/>
  <c r="J22" i="5"/>
  <c r="K22" i="5"/>
  <c r="L22" i="5"/>
  <c r="M22" i="5"/>
  <c r="N22" i="5"/>
  <c r="W23" i="5"/>
  <c r="X23" i="5"/>
  <c r="Y23" i="5"/>
  <c r="Z23" i="5"/>
  <c r="AA23" i="5"/>
  <c r="AB23" i="5"/>
  <c r="U23" i="5"/>
  <c r="AD23" i="5"/>
  <c r="AE23" i="5"/>
  <c r="AF23" i="5"/>
  <c r="AG23" i="5"/>
  <c r="AH23" i="5"/>
  <c r="AI23" i="5"/>
  <c r="AK23" i="5"/>
  <c r="AL23" i="5"/>
  <c r="AM23" i="5"/>
  <c r="T29" i="5"/>
  <c r="U29" i="5"/>
  <c r="V29" i="5"/>
  <c r="W29" i="5"/>
  <c r="X29" i="5"/>
  <c r="Y29" i="5"/>
  <c r="I29" i="5"/>
  <c r="J29" i="5"/>
  <c r="K29" i="5"/>
  <c r="AA30" i="5"/>
  <c r="AB30" i="5"/>
  <c r="M30" i="5"/>
  <c r="N30" i="5"/>
  <c r="O30" i="5"/>
  <c r="P30" i="5"/>
  <c r="Q30" i="5"/>
  <c r="R30" i="5"/>
  <c r="AK36" i="5"/>
  <c r="AL36" i="5"/>
  <c r="AM36" i="5"/>
  <c r="J36" i="5"/>
  <c r="K36" i="5"/>
  <c r="L36" i="5"/>
  <c r="M36" i="5"/>
  <c r="N36" i="5"/>
  <c r="W37" i="5"/>
  <c r="X37" i="5"/>
  <c r="Y37" i="5"/>
  <c r="Z37" i="5"/>
  <c r="AA37" i="5"/>
  <c r="AB37" i="5"/>
  <c r="P37" i="5"/>
  <c r="Q37" i="5"/>
  <c r="R37" i="5"/>
  <c r="S37" i="5"/>
  <c r="T37" i="5"/>
  <c r="U37" i="5"/>
  <c r="AD37" i="5"/>
  <c r="AE37" i="5"/>
  <c r="AF37" i="5"/>
  <c r="AG37" i="5"/>
  <c r="AH37" i="5"/>
  <c r="AI37" i="5"/>
  <c r="M43" i="5"/>
  <c r="N43" i="5"/>
  <c r="O43" i="5"/>
  <c r="P43" i="5"/>
  <c r="Q43" i="5"/>
  <c r="R43" i="5"/>
  <c r="I43" i="5"/>
  <c r="J43" i="5"/>
  <c r="K43" i="5"/>
  <c r="T44" i="5"/>
  <c r="U44" i="5"/>
  <c r="V44" i="5"/>
  <c r="W44" i="5"/>
  <c r="X44" i="5"/>
  <c r="Y44" i="5"/>
  <c r="AA44" i="5"/>
  <c r="AB44" i="5"/>
  <c r="AC44" i="5"/>
  <c r="AD44" i="5"/>
  <c r="AE44" i="5"/>
  <c r="AF44" i="5"/>
  <c r="AH44" i="5"/>
  <c r="AI44" i="5"/>
  <c r="AJ44" i="5"/>
  <c r="AK44" i="5"/>
  <c r="AL44" i="5"/>
  <c r="AM44" i="5"/>
  <c r="G41" i="5"/>
  <c r="G48" i="5" s="1"/>
  <c r="G55" i="5" s="1"/>
  <c r="G62" i="5" s="1"/>
  <c r="G69" i="5" s="1"/>
  <c r="G76" i="5" s="1"/>
  <c r="G83" i="5" s="1"/>
  <c r="G49" i="5"/>
  <c r="G56" i="5" s="1"/>
  <c r="G25" i="5"/>
  <c r="G32" i="5" s="1"/>
  <c r="G39" i="5" s="1"/>
  <c r="G46" i="5" s="1"/>
  <c r="G53" i="5" s="1"/>
  <c r="G60" i="5" s="1"/>
  <c r="G67" i="5" s="1"/>
  <c r="G74" i="5" s="1"/>
  <c r="G81" i="5" s="1"/>
  <c r="AE16" i="5"/>
  <c r="G47" i="5"/>
  <c r="G54" i="5" s="1"/>
  <c r="G61" i="5" s="1"/>
  <c r="G68" i="5" s="1"/>
  <c r="G75" i="5" s="1"/>
  <c r="G82" i="5" s="1"/>
  <c r="AI15" i="5"/>
  <c r="AF16" i="5"/>
  <c r="AH15" i="5"/>
  <c r="F15" i="5" s="1"/>
  <c r="G63" i="5"/>
  <c r="G70" i="5" s="1"/>
  <c r="G77" i="5" s="1"/>
  <c r="G84" i="5" s="1"/>
  <c r="N16" i="5"/>
  <c r="AA16" i="5"/>
  <c r="I16" i="5"/>
  <c r="AB16" i="5"/>
  <c r="P16" i="5"/>
  <c r="Z16" i="5"/>
  <c r="F44" i="5"/>
  <c r="F43" i="5"/>
  <c r="F36" i="5"/>
  <c r="F37" i="5"/>
  <c r="F30" i="5"/>
  <c r="F29" i="5"/>
  <c r="F22" i="5"/>
  <c r="Q16" i="5"/>
  <c r="J16" i="5"/>
  <c r="K16" i="5"/>
  <c r="L16" i="5"/>
  <c r="M16" i="5"/>
  <c r="U9" i="5"/>
  <c r="V9" i="5"/>
  <c r="AF9" i="5"/>
  <c r="AD9" i="5"/>
  <c r="W9" i="5"/>
  <c r="AG9" i="5"/>
  <c r="X9" i="5"/>
  <c r="AH9" i="5"/>
  <c r="Z9" i="5"/>
  <c r="AI9" i="5"/>
  <c r="AA9" i="5"/>
  <c r="S9" i="5"/>
  <c r="AB9" i="5"/>
  <c r="T9" i="5"/>
  <c r="AC9" i="5"/>
  <c r="F23" i="5" l="1"/>
  <c r="F16" i="5"/>
  <c r="F9" i="5"/>
  <c r="F8" i="5"/>
  <c r="G16" i="5"/>
  <c r="G23" i="5" s="1"/>
  <c r="G30" i="5" s="1"/>
  <c r="G37" i="5" s="1"/>
  <c r="G44" i="5" s="1"/>
  <c r="G51" i="5" s="1"/>
  <c r="G58" i="5" s="1"/>
  <c r="G65" i="5" s="1"/>
  <c r="G72" i="5" s="1"/>
  <c r="G79" i="5" s="1"/>
  <c r="G86" i="5" s="1"/>
  <c r="G15" i="5"/>
  <c r="G22" i="5" s="1"/>
  <c r="G29" i="5" s="1"/>
  <c r="G36" i="5" s="1"/>
  <c r="G43" i="5" s="1"/>
  <c r="G50" i="5" s="1"/>
  <c r="G57" i="5" s="1"/>
  <c r="G64" i="5" s="1"/>
  <c r="G71" i="5" s="1"/>
  <c r="G78" i="5" s="1"/>
  <c r="G85" i="5" s="1"/>
</calcChain>
</file>

<file path=xl/sharedStrings.xml><?xml version="1.0" encoding="utf-8"?>
<sst xmlns="http://schemas.openxmlformats.org/spreadsheetml/2006/main" count="16461" uniqueCount="101">
  <si>
    <t>Target (Volume -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</si>
  <si>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</si>
  <si>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</si>
  <si>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</si>
  <si>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</si>
  <si>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</si>
  <si>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</si>
  <si>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</si>
  <si>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</si>
  <si>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</si>
  <si>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</si>
  <si>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</si>
  <si>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</si>
  <si>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</si>
  <si>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TLC - 8P - PLAIN</t>
  </si>
  <si>
    <t>TLC - 16P - PLAIN</t>
  </si>
  <si>
    <t>Production Volume (Kg)</t>
  </si>
  <si>
    <t>% Supplied</t>
  </si>
  <si>
    <t>Demand Volume (Kg)</t>
  </si>
  <si>
    <t>Month</t>
  </si>
  <si>
    <t>SKU</t>
  </si>
  <si>
    <t>Production volume</t>
  </si>
  <si>
    <t>Open stock</t>
  </si>
  <si>
    <t>Quy cách</t>
  </si>
  <si>
    <t>BELCUBE - 15C - PLAIN</t>
  </si>
  <si>
    <t>BELCUBE - 24C - PLAIN</t>
  </si>
  <si>
    <t>TLC - SLICES - 10S - BURGER/ CHEDDAR</t>
  </si>
  <si>
    <t>TLC - SLICES - 10S - LIGHT</t>
  </si>
  <si>
    <t>Grand Total</t>
  </si>
  <si>
    <t>Region</t>
  </si>
  <si>
    <t>Province</t>
  </si>
  <si>
    <t>Year</t>
  </si>
  <si>
    <t>Vol (Kg)</t>
  </si>
  <si>
    <t>Value (VND)</t>
  </si>
  <si>
    <t>Value (USD)</t>
  </si>
  <si>
    <t>Central</t>
  </si>
  <si>
    <t>City 2</t>
  </si>
  <si>
    <t>Province 7</t>
  </si>
  <si>
    <t>Province 21</t>
  </si>
  <si>
    <t>Province 33</t>
  </si>
  <si>
    <t>Province 37</t>
  </si>
  <si>
    <t>Province 38</t>
  </si>
  <si>
    <t>Province 39</t>
  </si>
  <si>
    <t>Province 40</t>
  </si>
  <si>
    <t>Province 42</t>
  </si>
  <si>
    <t>Province 48</t>
  </si>
  <si>
    <t>Province 49</t>
  </si>
  <si>
    <t>Ho Chi Minh City</t>
  </si>
  <si>
    <t>City 5</t>
  </si>
  <si>
    <t>Ha Noi City</t>
  </si>
  <si>
    <t>City 3</t>
  </si>
  <si>
    <t>Mekong</t>
  </si>
  <si>
    <t>City 1</t>
  </si>
  <si>
    <t>Province 1</t>
  </si>
  <si>
    <t>Province 4</t>
  </si>
  <si>
    <t>Province 6</t>
  </si>
  <si>
    <t>Province 11</t>
  </si>
  <si>
    <t>Province 17</t>
  </si>
  <si>
    <t>Province 23</t>
  </si>
  <si>
    <t>Province 27</t>
  </si>
  <si>
    <t>Province 31</t>
  </si>
  <si>
    <t>Province 43</t>
  </si>
  <si>
    <t>Province 50</t>
  </si>
  <si>
    <t>Province 51</t>
  </si>
  <si>
    <t>Province 53</t>
  </si>
  <si>
    <t>North Province</t>
  </si>
  <si>
    <t>City 4</t>
  </si>
  <si>
    <t>Province 3</t>
  </si>
  <si>
    <t>Province 5</t>
  </si>
  <si>
    <t>Province 12</t>
  </si>
  <si>
    <t>Province 15</t>
  </si>
  <si>
    <t>Province 19</t>
  </si>
  <si>
    <t>Province 20</t>
  </si>
  <si>
    <t>Province 22</t>
  </si>
  <si>
    <t>Province 24</t>
  </si>
  <si>
    <t>Province 25</t>
  </si>
  <si>
    <t>Province 30</t>
  </si>
  <si>
    <t>Province 32</t>
  </si>
  <si>
    <t>Province 34</t>
  </si>
  <si>
    <t>Province 36</t>
  </si>
  <si>
    <t>Province 41</t>
  </si>
  <si>
    <t>Province 44</t>
  </si>
  <si>
    <t>Province 46</t>
  </si>
  <si>
    <t>Province 47</t>
  </si>
  <si>
    <t>Province 52</t>
  </si>
  <si>
    <t>Province 54</t>
  </si>
  <si>
    <t>Province 55</t>
  </si>
  <si>
    <t>South East</t>
  </si>
  <si>
    <t>Province 2</t>
  </si>
  <si>
    <t>Province 8</t>
  </si>
  <si>
    <t>Province 9</t>
  </si>
  <si>
    <t>Province 10</t>
  </si>
  <si>
    <t>Province 13</t>
  </si>
  <si>
    <t>Province 14</t>
  </si>
  <si>
    <t>Province 16</t>
  </si>
  <si>
    <t>Province 18</t>
  </si>
  <si>
    <t>Province 26</t>
  </si>
  <si>
    <t>Province 28</t>
  </si>
  <si>
    <t>Province 29</t>
  </si>
  <si>
    <t>Province 35</t>
  </si>
  <si>
    <t>Province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</si>
</sst>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3" borderId="2" xfId="0" applyFont="1" applyFill="1" applyBorder="1"/>
    <xf numFmtId="164" fontId="0" fillId="0" borderId="0" xfId="0" applyNumberFormat="1"/>
    <xf numFmtId="0" fontId="3" fillId="3" borderId="2" xfId="0" applyFont="1" applyFill="1" applyBorder="1" applyAlignment="1">
      <alignment horizontal="left"/>
    </xf>
    <xf numFmtId="164" fontId="3" fillId="3" borderId="2" xfId="0" applyNumberFormat="1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4" borderId="0" xfId="0" applyFill="1"/>
    <xf numFmtId="164" fontId="3" fillId="0" borderId="0" xfId="0" applyNumberFormat="1" applyFont="1"/>
    <xf numFmtId="164" fontId="3" fillId="3" borderId="0" xfId="0" applyNumberFormat="1" applyFont="1" applyFill="1"/>
    <xf numFmtId="3" fontId="0" fillId="0" borderId="0" xfId="0" applyNumberFormat="1"/>
    <xf numFmtId="3" fontId="0" fillId="2" borderId="0" xfId="0" applyNumberFormat="1" applyFill="1"/>
    <xf numFmtId="4" fontId="4" fillId="0" borderId="0" xfId="0" applyNumberFormat="1" applyFont="1"/>
    <xf numFmtId="4" fontId="4" fillId="0" borderId="0" xfId="1" applyNumberFormat="1" applyFont="1"/>
    <xf numFmtId="3" fontId="0" fillId="4" borderId="0" xfId="0" applyNumberFormat="1" applyFill="1"/>
    <xf numFmtId="0" fontId="2" fillId="2" borderId="0" xfId="0" applyFont="1" applyFill="1" applyAlignment="1">
      <alignment horizontal="left"/>
    </xf>
    <xf numFmtId="0" fontId="2" fillId="0" borderId="0" xfId="0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0" fontId="0" fillId="5" borderId="0" xfId="0" applyFill="1"/>
    <xf numFmtId="3" fontId="0" fillId="5" borderId="0" xfId="0" applyNumberFormat="1" applyFill="1"/>
    <xf numFmtId="3" fontId="3" fillId="4" borderId="0" xfId="0" applyNumberFormat="1" applyFont="1" applyFill="1"/>
    <xf numFmtId="4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7" fillId="0" borderId="0" xfId="0" applyFont="1"/>
    <xf numFmtId="0" fontId="6" fillId="0" borderId="6" xfId="0" applyFont="1" applyBorder="1"/>
    <xf numFmtId="43" fontId="7" fillId="0" borderId="7" xfId="1" applyFont="1" applyBorder="1"/>
    <xf numFmtId="43" fontId="7" fillId="0" borderId="8" xfId="1" applyFont="1" applyBorder="1"/>
    <xf numFmtId="0" fontId="6" fillId="0" borderId="9" xfId="0" applyFont="1" applyBorder="1"/>
    <xf numFmtId="43" fontId="7" fillId="0" borderId="10" xfId="1" applyFont="1" applyBorder="1"/>
    <xf numFmtId="43" fontId="7" fillId="0" borderId="11" xfId="1" applyFont="1" applyBorder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7" fillId="0" borderId="7" xfId="1" applyFont="1" applyFill="1" applyBorder="1"/>
    <xf numFmtId="43" fontId="7" fillId="0" borderId="10" xfId="1" applyFont="1" applyFill="1" applyBorder="1"/>
    <xf numFmtId="0" fontId="6" fillId="0" borderId="12" xfId="0" applyFont="1" applyBorder="1"/>
    <xf numFmtId="43" fontId="7" fillId="0" borderId="13" xfId="1" applyFont="1" applyBorder="1"/>
    <xf numFmtId="9" fontId="7" fillId="0" borderId="13" xfId="2" applyFont="1" applyBorder="1"/>
    <xf numFmtId="9" fontId="7" fillId="0" borderId="10" xfId="2" applyFont="1" applyBorder="1"/>
    <xf numFmtId="0" fontId="7" fillId="0" borderId="6" xfId="0" applyFont="1" applyBorder="1"/>
    <xf numFmtId="0" fontId="7" fillId="0" borderId="9" xfId="0" applyFont="1" applyBorder="1"/>
    <xf numFmtId="165" fontId="7" fillId="0" borderId="10" xfId="2" applyNumberFormat="1" applyFont="1" applyBorder="1"/>
    <xf numFmtId="165" fontId="7" fillId="0" borderId="11" xfId="2" applyNumberFormat="1" applyFon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>
                <a:solidFill>
                  <a:schemeClr val="accent6">
                    <a:lumMod val="75000"/>
                  </a:schemeClr>
                </a:solidFill>
              </a:rPr>
              <a:t>TLC - 8P - PLAIN</a:t>
            </a:r>
            <a:r>
              <a:rPr lang="en-US" sz="2400" b="1" baseline="0">
                <a:solidFill>
                  <a:schemeClr val="accent6">
                    <a:lumMod val="75000"/>
                  </a:schemeClr>
                </a:solidFill>
              </a:rPr>
              <a:t> - PRODUCTION VOLUME </a:t>
            </a:r>
            <a:endParaRPr lang="en-US" sz="24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Chart!$A$18</c:f>
              <c:strCache>
                <c:ptCount val="1"/>
                <c:pt idx="0">
                  <c:v>Demand Volume (Kg)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Chart!$B$17:$G$17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Chart!$B$18:$G$18</c:f>
              <c:numCache>
                <c:formatCode>_(* #,##0.00_);_(* \(#,##0.00\);_(* "-"??_);_(@_)</c:formatCode>
                <c:ptCount val="6"/>
                <c:pt idx="0">
                  <c:v>64077.30111223671</c:v>
                </c:pt>
                <c:pt idx="1">
                  <c:v>42709.131385084453</c:v>
                </c:pt>
                <c:pt idx="2">
                  <c:v>44372.008667025439</c:v>
                </c:pt>
                <c:pt idx="3">
                  <c:v>41118.089255384824</c:v>
                </c:pt>
                <c:pt idx="4">
                  <c:v>47403.395132241872</c:v>
                </c:pt>
                <c:pt idx="5">
                  <c:v>40879.868669792362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D-4812-9B06-15F477026258}"/>
            </c:ext>
          </c:extLst>
        </c:ser>
        <c:ser>
          <c:idx val="1"/>
          <c:order val="1"/>
          <c:tx>
            <c:strRef>
              <c:f>Chart!$A$19</c:f>
              <c:strCache>
                <c:ptCount val="1"/>
                <c:pt idx="0">
                  <c:v>Production Volume (Kg)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Chart!$B$17:$G$17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Chart!$B$19:$G$19</c:f>
              <c:numCache>
                <c:formatCode>_(* #,##0.00_);_(* \(#,##0.00\);_(* "-"??_);_(@_)</c:formatCode>
                <c:ptCount val="6"/>
                <c:pt idx="0">
                  <c:v>40320</c:v>
                </c:pt>
                <c:pt idx="1">
                  <c:v>29680</c:v>
                </c:pt>
                <c:pt idx="2">
                  <c:v>43989.12000000001</c:v>
                </c:pt>
                <c:pt idx="3">
                  <c:v>37968</c:v>
                </c:pt>
                <c:pt idx="4">
                  <c:v>42336</c:v>
                </c:pt>
                <c:pt idx="5">
                  <c:v>39312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D-4812-9B06-15F47702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567719823"/>
        <c:axId val="1454647039"/>
      </c:barChart>
      <c:lineChart>
        <c:grouping val="standard"/>
        <c:varyColors val="0"/>
        <c:ser>
          <c:idx val="2"/>
          <c:order val="2"/>
          <c:tx>
            <c:strRef>
              <c:f>Chart!$A$20</c:f>
              <c:strCache>
                <c:ptCount val="1"/>
                <c:pt idx="0">
                  <c:v>% Supplied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Chart!$B$17:$G$17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Chart!$B$20:$G$20</c:f>
              <c:numCache>
                <c:formatCode>0.0%</c:formatCode>
                <c:ptCount val="6"/>
                <c:pt idx="0">
                  <c:v>0.62923998514506996</c:v>
                </c:pt>
                <c:pt idx="1">
                  <c:v>0.69493335587633398</c:v>
                </c:pt>
                <c:pt idx="2">
                  <c:v>0.99137094130899761</c:v>
                </c:pt>
                <c:pt idx="3">
                  <c:v>0.92338921111290961</c:v>
                </c:pt>
                <c:pt idx="4">
                  <c:v>0.89310058661188096</c:v>
                </c:pt>
                <c:pt idx="5">
                  <c:v>0.96164692498264026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D-4812-9B06-15F47702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706831"/>
        <c:axId val="1454643199"/>
      </c:lineChart>
      <c:catAx>
        <c:axId val="1567719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47039"/>
        <c:crosses val="autoZero"/>
        <c:auto val="1"/>
        <c:lblAlgn val="ctr"/>
        <c:lblOffset val="100"/>
        <c:noMultiLvlLbl val="0"/>
      </c:catAx>
      <c:valAx>
        <c:axId val="14546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19823"/>
        <c:crosses val="autoZero"/>
        <c:crossBetween val="between"/>
      </c:valAx>
      <c:valAx>
        <c:axId val="145464319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06831"/>
        <c:crosses val="max"/>
        <c:crossBetween val="between"/>
      </c:valAx>
      <c:catAx>
        <c:axId val="156770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64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solidFill>
                  <a:schemeClr val="accent6">
                    <a:lumMod val="75000"/>
                  </a:schemeClr>
                </a:solidFill>
                <a:effectLst/>
                <a:latin typeface="+mj-lt"/>
              </a:rPr>
              <a:t>TLC - 16P - PLAIN - PRODUCTION VOLUME </a:t>
            </a:r>
            <a:endParaRPr lang="en-US" sz="2400">
              <a:solidFill>
                <a:schemeClr val="accent6">
                  <a:lumMod val="75000"/>
                </a:schemeClr>
              </a:solidFill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Chart!$A$24</c:f>
              <c:strCache>
                <c:ptCount val="1"/>
                <c:pt idx="0">
                  <c:v>Demand Volume (Kg)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Chart!$B$23:$G$23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Chart!$B$24:$G$24</c:f>
              <c:numCache>
                <c:formatCode>_(* #,##0.00_);_(* \(#,##0.00\);_(* "-"??_);_(@_)</c:formatCode>
                <c:ptCount val="6"/>
                <c:pt idx="0">
                  <c:v>24130.591940729159</c:v>
                </c:pt>
                <c:pt idx="1">
                  <c:v>11718.831439035988</c:v>
                </c:pt>
                <c:pt idx="2">
                  <c:v>29927.175612108116</c:v>
                </c:pt>
                <c:pt idx="3">
                  <c:v>38331.517490823055</c:v>
                </c:pt>
                <c:pt idx="4">
                  <c:v>27427.674505114523</c:v>
                </c:pt>
                <c:pt idx="5">
                  <c:v>15375.519252112812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2F1-BB9E-5C66F50DD145}"/>
            </c:ext>
          </c:extLst>
        </c:ser>
        <c:ser>
          <c:idx val="1"/>
          <c:order val="1"/>
          <c:tx>
            <c:strRef>
              <c:f>Chart!$A$25</c:f>
              <c:strCache>
                <c:ptCount val="1"/>
                <c:pt idx="0">
                  <c:v>Production Volume (Kg)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Chart!$B$23:$G$23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Chart!$B$25:$G$25</c:f>
              <c:numCache>
                <c:formatCode>_(* #,##0.00_);_(* \(#,##0.00\);_(* "-"??_);_(@_)</c:formatCode>
                <c:ptCount val="6"/>
                <c:pt idx="0">
                  <c:v>26342.399999999994</c:v>
                </c:pt>
                <c:pt idx="1">
                  <c:v>6720</c:v>
                </c:pt>
                <c:pt idx="2">
                  <c:v>31360</c:v>
                </c:pt>
                <c:pt idx="3">
                  <c:v>42291.199999999997</c:v>
                </c:pt>
                <c:pt idx="4">
                  <c:v>23609.600000000002</c:v>
                </c:pt>
                <c:pt idx="5">
                  <c:v>12566.399999999998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1-42F1-BB9E-5C66F50D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617006175"/>
        <c:axId val="1460887871"/>
      </c:barChart>
      <c:lineChart>
        <c:grouping val="standard"/>
        <c:varyColors val="0"/>
        <c:ser>
          <c:idx val="2"/>
          <c:order val="2"/>
          <c:tx>
            <c:strRef>
              <c:f>Chart!$A$26</c:f>
              <c:strCache>
                <c:ptCount val="1"/>
                <c:pt idx="0">
                  <c:v>% Supplied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Chart!$B$23:$G$23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Chart!$B$26:$G$26</c:f>
              <c:numCache>
                <c:formatCode>0.0%</c:formatCode>
                <c:ptCount val="6"/>
                <c:pt idx="0">
                  <c:v>1.0916599171998598</c:v>
                </c:pt>
                <c:pt idx="1">
                  <c:v>0.57343601492682605</c:v>
                </c:pt>
                <c:pt idx="2">
                  <c:v>1.047877033451569</c:v>
                </c:pt>
                <c:pt idx="3">
                  <c:v>1.1033009588030249</c:v>
                </c:pt>
                <c:pt idx="4">
                  <c:v>0.86079481494493626</c:v>
                </c:pt>
                <c:pt idx="5">
                  <c:v>0.81729922703411773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1-42F1-BB9E-5C66F50D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14527"/>
        <c:axId val="1460886431"/>
      </c:lineChart>
      <c:catAx>
        <c:axId val="161700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87871"/>
        <c:crosses val="autoZero"/>
        <c:auto val="1"/>
        <c:lblAlgn val="ctr"/>
        <c:lblOffset val="100"/>
        <c:noMultiLvlLbl val="0"/>
      </c:catAx>
      <c:valAx>
        <c:axId val="14608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6175"/>
        <c:crosses val="autoZero"/>
        <c:crossBetween val="between"/>
      </c:valAx>
      <c:valAx>
        <c:axId val="146088643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4527"/>
        <c:crosses val="max"/>
        <c:crossBetween val="between"/>
      </c:valAx>
      <c:catAx>
        <c:axId val="161701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886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0</xdr:row>
      <xdr:rowOff>169408</xdr:rowOff>
    </xdr:from>
    <xdr:to>
      <xdr:col>17</xdr:col>
      <xdr:colOff>442231</xdr:colOff>
      <xdr:row>31</xdr:row>
      <xdr:rowOff>102052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1E7E-0B3E-B686-1D4E-31CDE39B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360588</xdr:colOff>
      <xdr:row>32</xdr:row>
      <xdr:rowOff>74155</xdr:rowOff>
    </xdr:from>
    <xdr:to>
      <xdr:col>17</xdr:col>
      <xdr:colOff>462643</xdr:colOff>
      <xdr:row>50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113533-11C7-1D83-F066-7F997CE0A7D7}"/>
            </a:ext>
            <a:ext uri="{147F2762-F138-4A5C-976F-8EAC2B608ADB}">
              <a16:predDERef xmlns:a16="http://schemas.microsoft.com/office/drawing/2014/main" pred="{B5ED1E7E-0B3E-B686-1D4E-31CDE39B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C462-29C6-45E8-B1C8-E6F9E4AB6F7A}">
  <dimension ref="A3:O5"/>
  <sheetViews>
    <sheetView zoomScale="85" zoomScaleNormal="85" workbookViewId="0">
      <selection activeCell="E9" sqref="E9"/>
    </sheetView>
  </sheetViews>
  <sheetFormatPr defaultColWidth="9" defaultRowHeight="16.899999999999999"/>
  <cols>
    <col min="1" max="1" width="23.42578125" style="38" bestFit="1" customWidth="1"/>
    <col min="2" max="7" width="12.42578125" style="38" bestFit="1" customWidth="1"/>
    <col min="8" max="8" width="0.7109375" style="38" customWidth="1"/>
    <col min="9" max="14" width="12.42578125" style="38" bestFit="1" customWidth="1"/>
    <col min="15" max="15" width="13.5703125" style="38" bestFit="1" customWidth="1"/>
    <col min="16" max="16384" width="9" style="38"/>
  </cols>
  <sheetData>
    <row r="3" spans="1:15">
      <c r="A3" s="35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47"/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12</v>
      </c>
      <c r="O3" s="37" t="s">
        <v>13</v>
      </c>
    </row>
    <row r="4" spans="1:15">
      <c r="A4" s="39" t="s">
        <v>14</v>
      </c>
      <c r="B4" s="40">
        <v>64077.30111223671</v>
      </c>
      <c r="C4" s="40">
        <v>42709.131385084453</v>
      </c>
      <c r="D4" s="40">
        <v>44372.008667025439</v>
      </c>
      <c r="E4" s="40">
        <v>41118.089255384824</v>
      </c>
      <c r="F4" s="40">
        <v>47403.395132241872</v>
      </c>
      <c r="G4" s="40">
        <v>40879.868669792362</v>
      </c>
      <c r="H4" s="48"/>
      <c r="I4" s="40">
        <v>42424.87267647183</v>
      </c>
      <c r="J4" s="40">
        <v>59542.958148546502</v>
      </c>
      <c r="K4" s="40">
        <v>54066.784416950606</v>
      </c>
      <c r="L4" s="40">
        <v>53186.135125492074</v>
      </c>
      <c r="M4" s="40">
        <v>57578.772440780987</v>
      </c>
      <c r="N4" s="40">
        <v>46826.266742784399</v>
      </c>
      <c r="O4" s="41">
        <f t="shared" ref="O4:O5" si="0">SUM(B4:N4)</f>
        <v>594185.58377279202</v>
      </c>
    </row>
    <row r="5" spans="1:15">
      <c r="A5" s="42" t="s">
        <v>15</v>
      </c>
      <c r="B5" s="43">
        <v>24130.591940729159</v>
      </c>
      <c r="C5" s="43">
        <v>11718.831439035988</v>
      </c>
      <c r="D5" s="43">
        <v>29927.175612108116</v>
      </c>
      <c r="E5" s="43">
        <v>38331.517490823055</v>
      </c>
      <c r="F5" s="43">
        <v>27427.674505114523</v>
      </c>
      <c r="G5" s="43">
        <v>15375.519252112812</v>
      </c>
      <c r="H5" s="49"/>
      <c r="I5" s="43">
        <v>17998.401651981625</v>
      </c>
      <c r="J5" s="43">
        <v>17502.015462234209</v>
      </c>
      <c r="K5" s="43">
        <v>14505.535006947484</v>
      </c>
      <c r="L5" s="43">
        <v>18394.343763046971</v>
      </c>
      <c r="M5" s="43">
        <v>20406.859320633932</v>
      </c>
      <c r="N5" s="43">
        <v>27013.009982455864</v>
      </c>
      <c r="O5" s="44">
        <f t="shared" si="0"/>
        <v>262731.47542722378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049B-D1B4-4A0C-A1CF-E99E99B28EB8}">
  <dimension ref="A2:G30"/>
  <sheetViews>
    <sheetView tabSelected="1" zoomScale="70" zoomScaleNormal="70" workbookViewId="0">
      <selection activeCell="G20" sqref="G20"/>
    </sheetView>
  </sheetViews>
  <sheetFormatPr defaultRowHeight="14.25" outlineLevelRow="1"/>
  <cols>
    <col min="1" max="1" width="24.42578125" bestFit="1" customWidth="1"/>
    <col min="2" max="2" width="12.42578125" bestFit="1" customWidth="1"/>
    <col min="3" max="3" width="15.85546875" customWidth="1"/>
    <col min="4" max="4" width="17.5703125" customWidth="1"/>
    <col min="5" max="7" width="12.42578125" bestFit="1" customWidth="1"/>
  </cols>
  <sheetData>
    <row r="2" spans="1:7" hidden="1" outlineLevel="1"/>
    <row r="3" spans="1:7" hidden="1" outlineLevel="1"/>
    <row r="4" spans="1:7" ht="16.899999999999999" hidden="1" outlineLevel="1">
      <c r="A4" s="35" t="s">
        <v>0</v>
      </c>
      <c r="B4" s="36" t="s">
        <v>1</v>
      </c>
      <c r="C4" s="36" t="s">
        <v>2</v>
      </c>
      <c r="D4" s="36" t="s">
        <v>3</v>
      </c>
      <c r="E4" s="36" t="s">
        <v>4</v>
      </c>
      <c r="F4" s="36" t="s">
        <v>5</v>
      </c>
      <c r="G4" s="36" t="s">
        <v>6</v>
      </c>
    </row>
    <row r="5" spans="1:7" ht="16.899999999999999" hidden="1" outlineLevel="1">
      <c r="A5" s="39" t="s">
        <v>14</v>
      </c>
      <c r="B5" s="40">
        <v>64077.30111223671</v>
      </c>
      <c r="C5" s="40">
        <v>42709.131385084453</v>
      </c>
      <c r="D5" s="40">
        <v>44372.008667025439</v>
      </c>
      <c r="E5" s="40">
        <v>41118.089255384824</v>
      </c>
      <c r="F5" s="40">
        <v>47403.395132241872</v>
      </c>
      <c r="G5" s="40">
        <v>40879.868669792362</v>
      </c>
    </row>
    <row r="6" spans="1:7" ht="16.899999999999999" hidden="1" outlineLevel="1">
      <c r="A6" s="42" t="s">
        <v>15</v>
      </c>
      <c r="B6" s="43">
        <v>24130.591940729159</v>
      </c>
      <c r="C6" s="43">
        <v>11718.831439035988</v>
      </c>
      <c r="D6" s="43">
        <v>29927.175612108116</v>
      </c>
      <c r="E6" s="43">
        <v>38331.517490823055</v>
      </c>
      <c r="F6" s="43">
        <v>27427.674505114523</v>
      </c>
      <c r="G6" s="43">
        <v>15375.519252112812</v>
      </c>
    </row>
    <row r="7" spans="1:7" ht="16.899999999999999" hidden="1" outlineLevel="1">
      <c r="A7" s="38"/>
      <c r="B7" s="38"/>
      <c r="C7" s="38"/>
      <c r="D7" s="38"/>
      <c r="E7" s="38"/>
      <c r="F7" s="38"/>
      <c r="G7" s="38"/>
    </row>
    <row r="8" spans="1:7" ht="16.899999999999999" hidden="1" outlineLevel="1">
      <c r="A8" s="38"/>
      <c r="B8" s="38"/>
      <c r="C8" s="38"/>
      <c r="D8" s="38"/>
      <c r="E8" s="38"/>
      <c r="F8" s="38"/>
      <c r="G8" s="38"/>
    </row>
    <row r="9" spans="1:7" ht="16.899999999999999" hidden="1" outlineLevel="1">
      <c r="A9" s="45" t="s">
        <v>16</v>
      </c>
      <c r="B9" s="46" t="s">
        <v>1</v>
      </c>
      <c r="C9" s="46" t="s">
        <v>2</v>
      </c>
      <c r="D9" s="46" t="s">
        <v>3</v>
      </c>
      <c r="E9" s="46" t="s">
        <v>4</v>
      </c>
      <c r="F9" s="46" t="s">
        <v>5</v>
      </c>
      <c r="G9" s="46" t="s">
        <v>6</v>
      </c>
    </row>
    <row r="10" spans="1:7" ht="16.899999999999999" hidden="1" outlineLevel="1">
      <c r="A10" s="39" t="s">
        <v>14</v>
      </c>
      <c r="B10" s="40">
        <v>40320</v>
      </c>
      <c r="C10" s="40">
        <v>29680</v>
      </c>
      <c r="D10" s="40">
        <v>34272</v>
      </c>
      <c r="E10" s="40">
        <v>40320</v>
      </c>
      <c r="F10" s="40">
        <v>60480</v>
      </c>
      <c r="G10" s="40">
        <v>60480</v>
      </c>
    </row>
    <row r="11" spans="1:7" ht="16.899999999999999" hidden="1" outlineLevel="1">
      <c r="A11" s="50" t="s">
        <v>17</v>
      </c>
      <c r="B11" s="52">
        <f t="shared" ref="B11:G11" si="0">B10/B5</f>
        <v>0.62923998514506996</v>
      </c>
      <c r="C11" s="52">
        <f t="shared" si="0"/>
        <v>0.69493335587633398</v>
      </c>
      <c r="D11" s="52">
        <f t="shared" si="0"/>
        <v>0.77237882686768822</v>
      </c>
      <c r="E11" s="52">
        <f t="shared" si="0"/>
        <v>0.98059031268627572</v>
      </c>
      <c r="F11" s="52">
        <f t="shared" si="0"/>
        <v>1.2758579808741157</v>
      </c>
      <c r="G11" s="52">
        <f t="shared" si="0"/>
        <v>1.4794568076656003</v>
      </c>
    </row>
    <row r="12" spans="1:7" ht="16.899999999999999" hidden="1" outlineLevel="1">
      <c r="A12" s="50" t="s">
        <v>15</v>
      </c>
      <c r="B12" s="51">
        <v>21504</v>
      </c>
      <c r="C12" s="51">
        <v>6720</v>
      </c>
      <c r="D12" s="51">
        <v>24640</v>
      </c>
      <c r="E12" s="51">
        <v>35840</v>
      </c>
      <c r="F12" s="51">
        <v>30464</v>
      </c>
      <c r="G12" s="51">
        <v>34272</v>
      </c>
    </row>
    <row r="13" spans="1:7" ht="16.899999999999999" hidden="1" outlineLevel="1">
      <c r="A13" s="42" t="s">
        <v>17</v>
      </c>
      <c r="B13" s="53">
        <f t="shared" ref="B13:G13" si="1">B12/B6</f>
        <v>0.89115095281621215</v>
      </c>
      <c r="C13" s="53">
        <f t="shared" si="1"/>
        <v>0.57343601492682605</v>
      </c>
      <c r="D13" s="53">
        <f t="shared" si="1"/>
        <v>0.82333195485480426</v>
      </c>
      <c r="E13" s="53">
        <f t="shared" si="1"/>
        <v>0.9350008125449365</v>
      </c>
      <c r="F13" s="53">
        <f t="shared" si="1"/>
        <v>1.1107029870257241</v>
      </c>
      <c r="G13" s="53">
        <f t="shared" si="1"/>
        <v>2.2289978919112308</v>
      </c>
    </row>
    <row r="14" spans="1:7" hidden="1" outlineLevel="1"/>
    <row r="15" spans="1:7" collapsed="1"/>
    <row r="17" spans="1:7" ht="16.899999999999999">
      <c r="A17" s="35" t="s">
        <v>14</v>
      </c>
      <c r="B17" s="36" t="s">
        <v>1</v>
      </c>
      <c r="C17" s="36" t="s">
        <v>2</v>
      </c>
      <c r="D17" s="36" t="s">
        <v>3</v>
      </c>
      <c r="E17" s="36" t="s">
        <v>4</v>
      </c>
      <c r="F17" s="36" t="s">
        <v>5</v>
      </c>
      <c r="G17" s="37" t="s">
        <v>6</v>
      </c>
    </row>
    <row r="18" spans="1:7" ht="16.899999999999999">
      <c r="A18" s="54" t="s">
        <v>18</v>
      </c>
      <c r="B18" s="40">
        <v>64077.30111223671</v>
      </c>
      <c r="C18" s="40">
        <v>42709.131385084453</v>
      </c>
      <c r="D18" s="40">
        <v>44372.008667025439</v>
      </c>
      <c r="E18" s="40">
        <v>41118.089255384824</v>
      </c>
      <c r="F18" s="40">
        <v>47403.395132241872</v>
      </c>
      <c r="G18" s="41">
        <v>40879.868669792362</v>
      </c>
    </row>
    <row r="19" spans="1:7" ht="16.899999999999999">
      <c r="A19" s="54" t="s">
        <v>16</v>
      </c>
      <c r="B19" s="40">
        <v>40320</v>
      </c>
      <c r="C19" s="40">
        <v>29680</v>
      </c>
      <c r="D19" s="40">
        <v>43989.12000000001</v>
      </c>
      <c r="E19" s="40">
        <v>37968</v>
      </c>
      <c r="F19" s="40">
        <v>42336</v>
      </c>
      <c r="G19" s="41">
        <v>39312</v>
      </c>
    </row>
    <row r="20" spans="1:7" ht="16.899999999999999">
      <c r="A20" s="55" t="s">
        <v>17</v>
      </c>
      <c r="B20" s="56">
        <f t="shared" ref="B20:G20" si="2">B19/B18</f>
        <v>0.62923998514506996</v>
      </c>
      <c r="C20" s="56">
        <f t="shared" si="2"/>
        <v>0.69493335587633398</v>
      </c>
      <c r="D20" s="56">
        <f t="shared" si="2"/>
        <v>0.99137094130899761</v>
      </c>
      <c r="E20" s="56">
        <f t="shared" si="2"/>
        <v>0.92338921111290961</v>
      </c>
      <c r="F20" s="56">
        <f t="shared" si="2"/>
        <v>0.89310058661188096</v>
      </c>
      <c r="G20" s="57">
        <f t="shared" si="2"/>
        <v>0.96164692498264026</v>
      </c>
    </row>
    <row r="23" spans="1:7" ht="16.899999999999999">
      <c r="A23" s="35" t="s">
        <v>15</v>
      </c>
      <c r="B23" s="36" t="s">
        <v>1</v>
      </c>
      <c r="C23" s="36" t="s">
        <v>2</v>
      </c>
      <c r="D23" s="36" t="s">
        <v>3</v>
      </c>
      <c r="E23" s="36" t="s">
        <v>4</v>
      </c>
      <c r="F23" s="36" t="s">
        <v>5</v>
      </c>
      <c r="G23" s="37" t="s">
        <v>6</v>
      </c>
    </row>
    <row r="24" spans="1:7" ht="16.899999999999999">
      <c r="A24" s="54" t="s">
        <v>18</v>
      </c>
      <c r="B24" s="40">
        <v>24130.591940729159</v>
      </c>
      <c r="C24" s="40">
        <v>11718.831439035988</v>
      </c>
      <c r="D24" s="40">
        <v>29927.175612108116</v>
      </c>
      <c r="E24" s="40">
        <v>38331.517490823055</v>
      </c>
      <c r="F24" s="40">
        <v>27427.674505114523</v>
      </c>
      <c r="G24" s="41">
        <v>15375.519252112812</v>
      </c>
    </row>
    <row r="25" spans="1:7" ht="16.899999999999999">
      <c r="A25" s="54" t="s">
        <v>16</v>
      </c>
      <c r="B25" s="40">
        <v>26342.399999999994</v>
      </c>
      <c r="C25" s="40">
        <v>6720</v>
      </c>
      <c r="D25" s="40">
        <v>31360</v>
      </c>
      <c r="E25" s="40">
        <v>42291.199999999997</v>
      </c>
      <c r="F25" s="40">
        <v>23609.600000000002</v>
      </c>
      <c r="G25" s="41">
        <v>12566.399999999998</v>
      </c>
    </row>
    <row r="26" spans="1:7" ht="16.899999999999999">
      <c r="A26" s="55" t="s">
        <v>17</v>
      </c>
      <c r="B26" s="56">
        <f t="shared" ref="B26" si="3">B25/B24</f>
        <v>1.0916599171998598</v>
      </c>
      <c r="C26" s="56">
        <f t="shared" ref="C26" si="4">C25/C24</f>
        <v>0.57343601492682605</v>
      </c>
      <c r="D26" s="56">
        <f t="shared" ref="D26" si="5">D25/D24</f>
        <v>1.047877033451569</v>
      </c>
      <c r="E26" s="56">
        <f t="shared" ref="E26" si="6">E25/E24</f>
        <v>1.1033009588030249</v>
      </c>
      <c r="F26" s="56">
        <f t="shared" ref="F26" si="7">F25/F24</f>
        <v>0.86079481494493626</v>
      </c>
      <c r="G26" s="57">
        <f t="shared" ref="G26" si="8">G25/G24</f>
        <v>0.81729922703411773</v>
      </c>
    </row>
    <row r="29" spans="1:7">
      <c r="E29" s="58"/>
    </row>
    <row r="30" spans="1:7">
      <c r="E30" s="58"/>
    </row>
  </sheetData>
  <conditionalFormatting sqref="B11:G11 B13:G13">
    <cfRule type="cellIs" dxfId="2" priority="3" operator="lessThan">
      <formula>1</formula>
    </cfRule>
  </conditionalFormatting>
  <conditionalFormatting sqref="B20:G20">
    <cfRule type="cellIs" dxfId="1" priority="2" operator="lessThan">
      <formula>1</formula>
    </cfRule>
  </conditionalFormatting>
  <conditionalFormatting sqref="B26:G26">
    <cfRule type="cellIs" dxfId="0" priority="1" operator="lessThan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802C-4749-4792-8D9C-95B159A41098}">
  <dimension ref="A1:AM89"/>
  <sheetViews>
    <sheetView zoomScale="80" zoomScaleNormal="80" workbookViewId="0">
      <pane xSplit="8" ySplit="7" topLeftCell="I22" activePane="bottomRight" state="frozen"/>
      <selection pane="bottomRight" activeCell="D9" sqref="D9"/>
      <selection pane="bottomLeft" activeCell="A8" sqref="A8"/>
      <selection pane="topRight" activeCell="I1" sqref="I1"/>
    </sheetView>
  </sheetViews>
  <sheetFormatPr defaultRowHeight="14.25"/>
  <cols>
    <col min="1" max="1" width="2.7109375" style="17" customWidth="1"/>
    <col min="2" max="2" width="7.5703125" style="32" customWidth="1"/>
    <col min="3" max="3" width="16.28515625" customWidth="1"/>
    <col min="4" max="4" width="10.28515625" style="15" bestFit="1" customWidth="1"/>
    <col min="5" max="5" width="11.7109375" style="15" bestFit="1" customWidth="1"/>
    <col min="6" max="6" width="13.85546875" style="15" bestFit="1" customWidth="1"/>
    <col min="7" max="7" width="8.85546875" style="22" customWidth="1"/>
    <col min="8" max="8" width="5.28515625" style="15" customWidth="1"/>
    <col min="9" max="39" width="6.28515625" customWidth="1"/>
  </cols>
  <sheetData>
    <row r="1" spans="1:39">
      <c r="C1" s="20" t="s">
        <v>15</v>
      </c>
      <c r="D1" s="21">
        <v>224</v>
      </c>
      <c r="E1">
        <f>75000/26</f>
        <v>2884.6153846153848</v>
      </c>
    </row>
    <row r="2" spans="1:39">
      <c r="C2" s="20" t="s">
        <v>14</v>
      </c>
      <c r="D2" s="22">
        <v>112</v>
      </c>
    </row>
    <row r="3" spans="1:39" ht="6" customHeight="1"/>
    <row r="4" spans="1:39" s="30" customFormat="1" ht="28.9" customHeight="1">
      <c r="A4" s="28"/>
      <c r="B4" s="29" t="s">
        <v>19</v>
      </c>
      <c r="C4" s="29" t="s">
        <v>20</v>
      </c>
      <c r="D4" s="29">
        <v>2020</v>
      </c>
      <c r="E4" s="29">
        <v>2021</v>
      </c>
      <c r="F4" s="30" t="s">
        <v>21</v>
      </c>
      <c r="G4" s="31" t="s">
        <v>22</v>
      </c>
      <c r="H4" s="30" t="s">
        <v>23</v>
      </c>
      <c r="I4" s="30">
        <v>1</v>
      </c>
      <c r="J4" s="30">
        <v>2</v>
      </c>
      <c r="K4" s="30">
        <v>3</v>
      </c>
      <c r="L4" s="30">
        <v>4</v>
      </c>
      <c r="M4" s="30">
        <v>5</v>
      </c>
      <c r="N4" s="30">
        <v>6</v>
      </c>
      <c r="O4" s="30">
        <v>7</v>
      </c>
      <c r="P4" s="30">
        <v>8</v>
      </c>
      <c r="Q4" s="30">
        <v>9</v>
      </c>
      <c r="R4" s="30">
        <v>10</v>
      </c>
      <c r="S4" s="30">
        <v>11</v>
      </c>
      <c r="T4" s="30">
        <v>12</v>
      </c>
      <c r="U4" s="30">
        <v>13</v>
      </c>
      <c r="V4" s="30">
        <v>14</v>
      </c>
      <c r="W4" s="30">
        <v>15</v>
      </c>
      <c r="X4" s="30">
        <v>16</v>
      </c>
      <c r="Y4" s="30">
        <v>17</v>
      </c>
      <c r="Z4" s="30">
        <v>18</v>
      </c>
      <c r="AA4" s="30">
        <v>19</v>
      </c>
      <c r="AB4" s="30">
        <v>20</v>
      </c>
      <c r="AC4" s="30">
        <v>21</v>
      </c>
      <c r="AD4" s="30">
        <v>22</v>
      </c>
      <c r="AE4" s="30">
        <v>23</v>
      </c>
      <c r="AF4" s="30">
        <v>24</v>
      </c>
      <c r="AG4" s="30">
        <v>25</v>
      </c>
      <c r="AH4" s="30">
        <v>26</v>
      </c>
      <c r="AI4" s="30">
        <v>27</v>
      </c>
      <c r="AJ4" s="30">
        <v>28</v>
      </c>
      <c r="AK4" s="30">
        <v>29</v>
      </c>
      <c r="AL4" s="30">
        <v>30</v>
      </c>
      <c r="AM4" s="30">
        <v>31</v>
      </c>
    </row>
    <row r="5" spans="1:39">
      <c r="A5"/>
      <c r="B5" s="34" t="s">
        <v>1</v>
      </c>
      <c r="C5" s="10"/>
      <c r="D5" s="11">
        <v>77683.549361233876</v>
      </c>
      <c r="E5" s="11">
        <v>73536.951237386835</v>
      </c>
      <c r="F5" s="13"/>
      <c r="G5" s="13">
        <f>SUM(G6:G11)</f>
        <v>40362</v>
      </c>
      <c r="H5" s="13" t="str">
        <f t="shared" ref="H5:H6" si="0">IFERROR(VLOOKUP($C5,$C$1:$D$2,2,0),"")</f>
        <v/>
      </c>
      <c r="I5" s="24"/>
      <c r="J5" s="24"/>
      <c r="K5" s="27"/>
      <c r="L5" s="24"/>
      <c r="M5" s="24"/>
      <c r="N5" s="24"/>
      <c r="O5" s="24"/>
      <c r="P5" s="24"/>
      <c r="Q5" s="24"/>
      <c r="R5" s="27"/>
      <c r="S5" s="24"/>
      <c r="T5" s="24"/>
      <c r="U5" s="24"/>
      <c r="V5" s="24"/>
      <c r="W5" s="24"/>
      <c r="X5" s="24"/>
      <c r="Y5" s="27"/>
      <c r="Z5" s="24"/>
      <c r="AA5" s="24"/>
      <c r="AB5" s="24"/>
      <c r="AC5" s="24"/>
      <c r="AD5" s="24"/>
      <c r="AE5" s="27"/>
      <c r="AF5" s="24"/>
      <c r="AG5" s="24"/>
      <c r="AH5" s="24"/>
      <c r="AI5" s="24"/>
      <c r="AJ5" s="24"/>
      <c r="AK5" s="24"/>
      <c r="AL5" s="24"/>
      <c r="AM5" s="27"/>
    </row>
    <row r="6" spans="1:39">
      <c r="A6"/>
      <c r="B6" s="33" t="s">
        <v>1</v>
      </c>
      <c r="C6" s="4" t="s">
        <v>24</v>
      </c>
      <c r="D6" s="7">
        <v>3439.570914624971</v>
      </c>
      <c r="E6" s="7">
        <v>3184.9558887752705</v>
      </c>
      <c r="F6" s="7"/>
      <c r="G6" s="7">
        <v>2292</v>
      </c>
      <c r="H6" s="7" t="str">
        <f t="shared" si="0"/>
        <v/>
      </c>
      <c r="I6" s="15">
        <v>2500</v>
      </c>
      <c r="J6" s="15"/>
      <c r="K6" s="19"/>
      <c r="L6" s="15"/>
      <c r="M6" s="15"/>
      <c r="N6" s="15"/>
      <c r="O6" s="15"/>
      <c r="P6" s="15"/>
      <c r="Q6" s="15"/>
      <c r="R6" s="19"/>
      <c r="S6" s="15"/>
      <c r="T6" s="15"/>
      <c r="U6" s="15"/>
      <c r="V6" s="15"/>
      <c r="W6" s="15"/>
      <c r="X6" s="15"/>
      <c r="Y6" s="19"/>
      <c r="Z6" s="15"/>
      <c r="AA6" s="15"/>
      <c r="AB6" s="15"/>
      <c r="AC6" s="15"/>
      <c r="AD6" s="15"/>
      <c r="AE6" s="19"/>
      <c r="AF6" s="15"/>
      <c r="AG6" s="15"/>
      <c r="AH6" s="15"/>
      <c r="AI6" s="15"/>
      <c r="AJ6" s="15"/>
      <c r="AK6" s="15"/>
      <c r="AL6" s="15"/>
      <c r="AM6" s="19"/>
    </row>
    <row r="7" spans="1:39">
      <c r="A7"/>
      <c r="B7" s="33" t="s">
        <v>1</v>
      </c>
      <c r="C7" s="4" t="s">
        <v>25</v>
      </c>
      <c r="D7" s="7">
        <v>2696.9962013046529</v>
      </c>
      <c r="E7" s="7">
        <v>1678.9973637245917</v>
      </c>
      <c r="F7" s="7"/>
      <c r="G7" s="7">
        <v>642</v>
      </c>
      <c r="H7" s="7"/>
      <c r="I7" s="15"/>
      <c r="J7" s="15"/>
      <c r="K7" s="19"/>
      <c r="L7" s="15"/>
      <c r="M7" s="15"/>
      <c r="N7" s="15"/>
      <c r="O7" s="15"/>
      <c r="P7" s="15"/>
      <c r="Q7" s="15"/>
      <c r="R7" s="19"/>
      <c r="S7" s="15"/>
      <c r="T7" s="15"/>
      <c r="U7" s="15"/>
      <c r="V7" s="15"/>
      <c r="W7" s="15"/>
      <c r="X7" s="15"/>
      <c r="Y7" s="19"/>
      <c r="Z7" s="15"/>
      <c r="AA7" s="15"/>
      <c r="AB7" s="15"/>
      <c r="AC7" s="15"/>
      <c r="AD7" s="15"/>
      <c r="AE7" s="19"/>
      <c r="AF7" s="15"/>
      <c r="AG7" s="15"/>
      <c r="AH7" s="15"/>
      <c r="AI7" s="15"/>
      <c r="AJ7" s="15"/>
      <c r="AK7" s="15"/>
      <c r="AL7" s="15"/>
      <c r="AM7" s="19"/>
    </row>
    <row r="8" spans="1:39">
      <c r="A8" s="18"/>
      <c r="B8" s="33" t="s">
        <v>1</v>
      </c>
      <c r="C8" s="5" t="s">
        <v>15</v>
      </c>
      <c r="D8" s="16">
        <v>14194.395063487735</v>
      </c>
      <c r="E8" s="16">
        <v>26342.399999999994</v>
      </c>
      <c r="F8" s="16">
        <f>SUM(I8:AM8)</f>
        <v>26342.399999999994</v>
      </c>
      <c r="G8" s="23">
        <v>15028</v>
      </c>
      <c r="H8" s="16">
        <f>IFERROR(VLOOKUP($C8,$C$1:$D$2,2,0),"")</f>
        <v>224</v>
      </c>
      <c r="I8" s="15">
        <f t="shared" ref="I8:J8" si="1">$H8*12*1.3</f>
        <v>3494.4</v>
      </c>
      <c r="J8" s="15">
        <f t="shared" si="1"/>
        <v>3494.4</v>
      </c>
      <c r="K8" s="19"/>
      <c r="L8" s="15">
        <f t="shared" ref="L8:Q8" si="2">$H8*12*1.2</f>
        <v>3225.6</v>
      </c>
      <c r="M8" s="15">
        <f t="shared" si="2"/>
        <v>3225.6</v>
      </c>
      <c r="N8" s="15">
        <f t="shared" si="2"/>
        <v>3225.6</v>
      </c>
      <c r="O8" s="15">
        <f t="shared" si="2"/>
        <v>3225.6</v>
      </c>
      <c r="P8" s="15">
        <f t="shared" si="2"/>
        <v>3225.6</v>
      </c>
      <c r="Q8" s="15">
        <f t="shared" si="2"/>
        <v>3225.6</v>
      </c>
      <c r="R8" s="19"/>
      <c r="S8" s="15"/>
      <c r="T8" s="15"/>
      <c r="U8" s="15"/>
      <c r="V8" s="15"/>
      <c r="W8" s="15"/>
      <c r="X8" s="15"/>
      <c r="Y8" s="19"/>
      <c r="Z8" s="15"/>
      <c r="AA8" s="15"/>
      <c r="AB8" s="15"/>
      <c r="AC8" s="15"/>
      <c r="AD8" s="15"/>
      <c r="AE8" s="19"/>
      <c r="AF8" s="15"/>
      <c r="AG8" s="15"/>
      <c r="AH8" s="15"/>
      <c r="AI8" s="15"/>
      <c r="AJ8" s="15"/>
      <c r="AK8" s="15"/>
      <c r="AL8" s="15"/>
      <c r="AM8" s="19"/>
    </row>
    <row r="9" spans="1:39">
      <c r="A9" s="18"/>
      <c r="B9" s="33" t="s">
        <v>1</v>
      </c>
      <c r="C9" s="5" t="s">
        <v>14</v>
      </c>
      <c r="D9" s="16">
        <v>57211.866921068504</v>
      </c>
      <c r="E9" s="16">
        <v>40320</v>
      </c>
      <c r="F9" s="16">
        <f>SUM(I9:AM9)</f>
        <v>40320</v>
      </c>
      <c r="G9" s="23">
        <v>22400</v>
      </c>
      <c r="H9" s="16">
        <f t="shared" ref="H9:H72" si="3">IFERROR(VLOOKUP($C9,$C$1:$D$2,2,0),"")</f>
        <v>112</v>
      </c>
      <c r="I9" s="15"/>
      <c r="J9" s="15"/>
      <c r="K9" s="19"/>
      <c r="L9" s="15"/>
      <c r="M9" s="15"/>
      <c r="N9" s="15"/>
      <c r="O9" s="15"/>
      <c r="P9" s="15"/>
      <c r="Q9" s="15"/>
      <c r="R9" s="19"/>
      <c r="S9" s="15">
        <f>$H9*20</f>
        <v>2240</v>
      </c>
      <c r="T9" s="15">
        <f t="shared" ref="T9:X9" si="4">$H9*20</f>
        <v>2240</v>
      </c>
      <c r="U9" s="15">
        <f t="shared" si="4"/>
        <v>2240</v>
      </c>
      <c r="V9" s="15">
        <f t="shared" si="4"/>
        <v>2240</v>
      </c>
      <c r="W9" s="15">
        <f t="shared" si="4"/>
        <v>2240</v>
      </c>
      <c r="X9" s="15">
        <f t="shared" si="4"/>
        <v>2240</v>
      </c>
      <c r="Y9" s="19"/>
      <c r="Z9" s="15">
        <f t="shared" ref="Z9:AD9" si="5">$H9*20</f>
        <v>2240</v>
      </c>
      <c r="AA9" s="15">
        <f t="shared" si="5"/>
        <v>2240</v>
      </c>
      <c r="AB9" s="15">
        <f t="shared" si="5"/>
        <v>2240</v>
      </c>
      <c r="AC9" s="15">
        <f t="shared" si="5"/>
        <v>2240</v>
      </c>
      <c r="AD9" s="15">
        <f t="shared" si="5"/>
        <v>2240</v>
      </c>
      <c r="AE9" s="19"/>
      <c r="AF9" s="15">
        <f t="shared" ref="AF9:AL9" si="6">$H9*20</f>
        <v>2240</v>
      </c>
      <c r="AG9" s="15">
        <f t="shared" si="6"/>
        <v>2240</v>
      </c>
      <c r="AH9" s="15">
        <f t="shared" si="6"/>
        <v>2240</v>
      </c>
      <c r="AI9" s="15">
        <f t="shared" si="6"/>
        <v>2240</v>
      </c>
      <c r="AJ9" s="15">
        <f t="shared" si="6"/>
        <v>2240</v>
      </c>
      <c r="AK9" s="15">
        <f t="shared" si="6"/>
        <v>2240</v>
      </c>
      <c r="AL9" s="15">
        <f t="shared" si="6"/>
        <v>2240</v>
      </c>
      <c r="AM9" s="19"/>
    </row>
    <row r="10" spans="1:39">
      <c r="A10"/>
      <c r="B10" s="33" t="s">
        <v>1</v>
      </c>
      <c r="C10" s="4" t="s">
        <v>26</v>
      </c>
      <c r="D10" s="7">
        <v>102.32804492656568</v>
      </c>
      <c r="E10" s="7">
        <v>232.48320500263407</v>
      </c>
      <c r="F10" s="7"/>
      <c r="G10" s="7"/>
      <c r="H10" s="7" t="str">
        <f t="shared" si="3"/>
        <v/>
      </c>
      <c r="K10" s="12"/>
      <c r="R10" s="12"/>
      <c r="Y10" s="12"/>
      <c r="AE10" s="12"/>
      <c r="AM10" s="12"/>
    </row>
    <row r="11" spans="1:39">
      <c r="A11"/>
      <c r="B11" s="33" t="s">
        <v>1</v>
      </c>
      <c r="C11" s="4" t="s">
        <v>27</v>
      </c>
      <c r="D11" s="7">
        <v>38.392215821450129</v>
      </c>
      <c r="E11" s="7">
        <v>111.95517126182216</v>
      </c>
      <c r="F11" s="7"/>
      <c r="G11" s="7"/>
      <c r="H11" s="7" t="str">
        <f t="shared" si="3"/>
        <v/>
      </c>
      <c r="K11" s="12"/>
      <c r="R11" s="12"/>
      <c r="Y11" s="12"/>
      <c r="AE11" s="12"/>
      <c r="AM11" s="12"/>
    </row>
    <row r="12" spans="1:39">
      <c r="A12"/>
      <c r="B12" s="34" t="s">
        <v>2</v>
      </c>
      <c r="C12" s="10"/>
      <c r="D12" s="11">
        <v>88082.861940242015</v>
      </c>
      <c r="E12" s="11">
        <v>52559.369661682023</v>
      </c>
      <c r="F12" s="13"/>
      <c r="G12" s="13"/>
      <c r="H12" s="13" t="str">
        <f t="shared" si="3"/>
        <v/>
      </c>
    </row>
    <row r="13" spans="1:39">
      <c r="A13"/>
      <c r="B13" s="33" t="s">
        <v>2</v>
      </c>
      <c r="C13" s="4" t="s">
        <v>24</v>
      </c>
      <c r="D13" s="7">
        <v>2741.1073984893947</v>
      </c>
      <c r="E13" s="7">
        <v>2221.4078244729376</v>
      </c>
      <c r="F13" s="7"/>
      <c r="G13" s="7"/>
      <c r="H13" s="7" t="str">
        <f t="shared" si="3"/>
        <v/>
      </c>
      <c r="O13" s="12"/>
      <c r="R13" s="12"/>
      <c r="S13" s="12"/>
      <c r="T13" s="12"/>
      <c r="U13" s="12"/>
      <c r="V13" s="12"/>
      <c r="W13" s="12"/>
      <c r="X13" s="12"/>
      <c r="AC13" s="12"/>
      <c r="AJ13" s="12"/>
      <c r="AK13" s="25"/>
      <c r="AL13" s="25"/>
      <c r="AM13" s="25"/>
    </row>
    <row r="14" spans="1:39">
      <c r="A14"/>
      <c r="B14" s="33" t="s">
        <v>2</v>
      </c>
      <c r="C14" s="4" t="s">
        <v>25</v>
      </c>
      <c r="D14" s="7">
        <v>2454.7256265709598</v>
      </c>
      <c r="E14" s="7">
        <v>1480.0151294455004</v>
      </c>
      <c r="F14" s="7"/>
      <c r="G14" s="7"/>
      <c r="H14" s="7" t="str">
        <f t="shared" si="3"/>
        <v/>
      </c>
      <c r="O14" s="12"/>
      <c r="R14" s="12"/>
      <c r="S14" s="12"/>
      <c r="T14" s="12"/>
      <c r="U14" s="12"/>
      <c r="V14" s="12"/>
      <c r="W14" s="12"/>
      <c r="X14" s="12"/>
      <c r="AC14" s="12"/>
      <c r="AJ14" s="12"/>
      <c r="AK14" s="25"/>
      <c r="AL14" s="25"/>
      <c r="AM14" s="25"/>
    </row>
    <row r="15" spans="1:39">
      <c r="A15" s="18"/>
      <c r="B15" s="33" t="s">
        <v>2</v>
      </c>
      <c r="C15" s="5" t="s">
        <v>15</v>
      </c>
      <c r="D15" s="16">
        <v>29297.042533589974</v>
      </c>
      <c r="E15" s="16">
        <v>6720</v>
      </c>
      <c r="F15" s="16">
        <f t="shared" ref="F15:F16" si="7">SUM(I15:AM15)</f>
        <v>6720</v>
      </c>
      <c r="G15" s="23">
        <f t="shared" ref="G15:G46" si="8">SUM(G8:AM8)-E8</f>
        <v>15252</v>
      </c>
      <c r="H15" s="16">
        <f t="shared" si="3"/>
        <v>224</v>
      </c>
      <c r="I15" s="15"/>
      <c r="J15" s="15"/>
      <c r="K15" s="15"/>
      <c r="L15" s="15"/>
      <c r="M15" s="15"/>
      <c r="N15" s="15"/>
      <c r="O15" s="19"/>
      <c r="P15" s="15"/>
      <c r="Q15" s="15"/>
      <c r="R15" s="19"/>
      <c r="S15" s="19"/>
      <c r="T15" s="19"/>
      <c r="U15" s="19"/>
      <c r="V15" s="19"/>
      <c r="W15" s="19"/>
      <c r="X15" s="19"/>
      <c r="Y15" s="15"/>
      <c r="Z15" s="15"/>
      <c r="AA15" s="15"/>
      <c r="AB15" s="15"/>
      <c r="AC15" s="19"/>
      <c r="AD15" s="15"/>
      <c r="AE15" s="15"/>
      <c r="AF15" s="15"/>
      <c r="AG15" s="15">
        <f t="shared" ref="AG15" si="9">$H15*10</f>
        <v>2240</v>
      </c>
      <c r="AH15" s="15">
        <f t="shared" ref="AH15:AI15" si="10">$H15*10</f>
        <v>2240</v>
      </c>
      <c r="AI15" s="15">
        <f t="shared" si="10"/>
        <v>2240</v>
      </c>
      <c r="AJ15" s="19"/>
      <c r="AK15" s="26"/>
      <c r="AL15" s="26"/>
      <c r="AM15" s="26"/>
    </row>
    <row r="16" spans="1:39">
      <c r="A16" s="18"/>
      <c r="B16" s="33" t="s">
        <v>2</v>
      </c>
      <c r="C16" s="5" t="s">
        <v>14</v>
      </c>
      <c r="D16" s="16">
        <v>53386.412103355564</v>
      </c>
      <c r="E16" s="16">
        <v>29680</v>
      </c>
      <c r="F16" s="16">
        <f t="shared" si="7"/>
        <v>29680</v>
      </c>
      <c r="G16" s="23">
        <f t="shared" si="8"/>
        <v>22512</v>
      </c>
      <c r="H16" s="16">
        <f t="shared" si="3"/>
        <v>112</v>
      </c>
      <c r="I16" s="15">
        <f t="shared" ref="I16:Q16" si="11">$H16*20</f>
        <v>2240</v>
      </c>
      <c r="J16" s="15">
        <f t="shared" si="11"/>
        <v>2240</v>
      </c>
      <c r="K16" s="15">
        <f t="shared" si="11"/>
        <v>2240</v>
      </c>
      <c r="L16" s="15">
        <f t="shared" si="11"/>
        <v>2240</v>
      </c>
      <c r="M16" s="15">
        <f t="shared" si="11"/>
        <v>2240</v>
      </c>
      <c r="N16" s="15">
        <f t="shared" si="11"/>
        <v>2240</v>
      </c>
      <c r="O16" s="19"/>
      <c r="P16" s="15">
        <f t="shared" si="11"/>
        <v>2240</v>
      </c>
      <c r="Q16" s="15">
        <f t="shared" si="11"/>
        <v>2240</v>
      </c>
      <c r="R16" s="19"/>
      <c r="S16" s="19"/>
      <c r="T16" s="19"/>
      <c r="U16" s="19"/>
      <c r="V16" s="19"/>
      <c r="W16" s="19"/>
      <c r="X16" s="19"/>
      <c r="Y16" s="15">
        <f>$H16*15</f>
        <v>1680</v>
      </c>
      <c r="Z16" s="15">
        <f>$H16*15</f>
        <v>1680</v>
      </c>
      <c r="AA16" s="15">
        <f t="shared" ref="AA16:AF16" si="12">$H16*15</f>
        <v>1680</v>
      </c>
      <c r="AB16" s="15">
        <f t="shared" si="12"/>
        <v>1680</v>
      </c>
      <c r="AC16" s="19"/>
      <c r="AD16" s="15">
        <f t="shared" si="12"/>
        <v>1680</v>
      </c>
      <c r="AE16" s="15">
        <f t="shared" si="12"/>
        <v>1680</v>
      </c>
      <c r="AF16" s="15">
        <f t="shared" si="12"/>
        <v>1680</v>
      </c>
      <c r="AG16" s="15"/>
      <c r="AH16" s="15"/>
      <c r="AI16" s="15"/>
      <c r="AJ16" s="19"/>
      <c r="AK16" s="26"/>
      <c r="AL16" s="26"/>
      <c r="AM16" s="26"/>
    </row>
    <row r="17" spans="1:39">
      <c r="A17"/>
      <c r="B17" s="33" t="s">
        <v>2</v>
      </c>
      <c r="C17" s="4" t="s">
        <v>26</v>
      </c>
      <c r="D17" s="7">
        <v>125.65601989887161</v>
      </c>
      <c r="E17" s="7">
        <v>135.33479074631012</v>
      </c>
      <c r="F17" s="7"/>
      <c r="G17" s="7">
        <f t="shared" si="8"/>
        <v>-232.48320500263407</v>
      </c>
      <c r="H17" s="7" t="str">
        <f t="shared" si="3"/>
        <v/>
      </c>
      <c r="O17" s="12"/>
      <c r="R17" s="12"/>
      <c r="S17" s="12"/>
      <c r="T17" s="12"/>
      <c r="U17" s="12"/>
      <c r="V17" s="12"/>
      <c r="W17" s="12"/>
      <c r="X17" s="12"/>
      <c r="AC17" s="12"/>
      <c r="AJ17" s="12"/>
      <c r="AK17" s="25"/>
      <c r="AL17" s="25"/>
      <c r="AM17" s="25"/>
    </row>
    <row r="18" spans="1:39">
      <c r="A18"/>
      <c r="B18" s="33" t="s">
        <v>2</v>
      </c>
      <c r="C18" s="4" t="s">
        <v>27</v>
      </c>
      <c r="D18" s="7">
        <v>77.918258337248787</v>
      </c>
      <c r="E18" s="7">
        <v>73.744434735385866</v>
      </c>
      <c r="F18" s="7"/>
      <c r="G18" s="7">
        <f t="shared" si="8"/>
        <v>-111.95517126182216</v>
      </c>
      <c r="H18" s="7" t="str">
        <f t="shared" si="3"/>
        <v/>
      </c>
      <c r="O18" s="12"/>
      <c r="R18" s="12"/>
      <c r="S18" s="12"/>
      <c r="T18" s="12"/>
      <c r="U18" s="12"/>
      <c r="V18" s="12"/>
      <c r="W18" s="12"/>
      <c r="X18" s="12"/>
      <c r="AC18" s="12"/>
      <c r="AJ18" s="12"/>
      <c r="AK18" s="25"/>
      <c r="AL18" s="25"/>
      <c r="AM18" s="25"/>
    </row>
    <row r="19" spans="1:39">
      <c r="A19"/>
      <c r="B19" s="34" t="s">
        <v>3</v>
      </c>
      <c r="C19" s="10"/>
      <c r="D19" s="11">
        <v>73557.359913968132</v>
      </c>
      <c r="E19" s="11">
        <v>78332.75543078703</v>
      </c>
      <c r="F19" s="13"/>
      <c r="G19" s="13">
        <f t="shared" si="8"/>
        <v>-52559.369661682023</v>
      </c>
      <c r="H19" s="13" t="str">
        <f t="shared" si="3"/>
        <v/>
      </c>
    </row>
    <row r="20" spans="1:39">
      <c r="A20"/>
      <c r="B20" s="33" t="s">
        <v>3</v>
      </c>
      <c r="C20" s="4" t="s">
        <v>24</v>
      </c>
      <c r="D20" s="7">
        <v>5057.4366336994899</v>
      </c>
      <c r="E20" s="7">
        <v>2069.0360825565172</v>
      </c>
      <c r="F20" s="7"/>
      <c r="G20" s="7">
        <f t="shared" si="8"/>
        <v>-2221.4078244729376</v>
      </c>
      <c r="H20" s="7" t="str">
        <f t="shared" si="3"/>
        <v/>
      </c>
      <c r="O20" s="12"/>
      <c r="V20" s="12"/>
      <c r="AC20" s="12"/>
      <c r="AJ20" s="12"/>
    </row>
    <row r="21" spans="1:39">
      <c r="A21"/>
      <c r="B21" s="33" t="s">
        <v>3</v>
      </c>
      <c r="C21" s="4" t="s">
        <v>25</v>
      </c>
      <c r="D21" s="7">
        <v>2928.799237289667</v>
      </c>
      <c r="E21" s="7">
        <v>2819.8606309133461</v>
      </c>
      <c r="F21" s="7"/>
      <c r="G21" s="7">
        <f t="shared" si="8"/>
        <v>-1480.0151294455004</v>
      </c>
      <c r="H21" s="7" t="str">
        <f t="shared" si="3"/>
        <v/>
      </c>
      <c r="O21" s="12"/>
      <c r="V21" s="12"/>
      <c r="AC21" s="12"/>
      <c r="AJ21" s="12"/>
    </row>
    <row r="22" spans="1:39">
      <c r="A22" s="18"/>
      <c r="B22" s="33" t="s">
        <v>3</v>
      </c>
      <c r="C22" s="5" t="s">
        <v>15</v>
      </c>
      <c r="D22" s="16">
        <v>26720.635166810822</v>
      </c>
      <c r="E22" s="16">
        <v>31360</v>
      </c>
      <c r="F22" s="16">
        <f t="shared" ref="F22:F23" si="13">SUM(I22:AM22)</f>
        <v>31360</v>
      </c>
      <c r="G22" s="23">
        <f t="shared" si="8"/>
        <v>15476</v>
      </c>
      <c r="H22" s="16">
        <f t="shared" si="3"/>
        <v>224</v>
      </c>
      <c r="I22" s="15">
        <f t="shared" ref="I22:N22" si="14">$H22*10*1.25</f>
        <v>2800</v>
      </c>
      <c r="J22" s="15">
        <f t="shared" si="14"/>
        <v>2800</v>
      </c>
      <c r="K22" s="15">
        <f t="shared" si="14"/>
        <v>2800</v>
      </c>
      <c r="L22" s="15">
        <f t="shared" si="14"/>
        <v>2800</v>
      </c>
      <c r="M22" s="15">
        <f t="shared" si="14"/>
        <v>2800</v>
      </c>
      <c r="N22" s="15">
        <f t="shared" si="14"/>
        <v>2800</v>
      </c>
      <c r="O22" s="19"/>
      <c r="P22" s="15">
        <f t="shared" ref="P22:T22" si="15">$H22*10*1.3</f>
        <v>2912</v>
      </c>
      <c r="Q22" s="15">
        <f t="shared" si="15"/>
        <v>2912</v>
      </c>
      <c r="R22" s="15">
        <f t="shared" si="15"/>
        <v>2912</v>
      </c>
      <c r="S22" s="15">
        <f t="shared" si="15"/>
        <v>2912</v>
      </c>
      <c r="T22" s="15">
        <f t="shared" si="15"/>
        <v>2912</v>
      </c>
      <c r="U22" s="15"/>
      <c r="V22" s="19"/>
      <c r="W22" s="15"/>
      <c r="X22" s="15"/>
      <c r="Y22" s="15"/>
      <c r="Z22" s="15"/>
      <c r="AA22" s="15"/>
      <c r="AB22" s="15"/>
      <c r="AC22" s="19"/>
      <c r="AD22" s="15"/>
      <c r="AE22" s="15"/>
      <c r="AF22" s="15"/>
      <c r="AG22" s="15"/>
      <c r="AH22" s="15"/>
      <c r="AI22" s="15"/>
      <c r="AJ22" s="19"/>
      <c r="AK22" s="15"/>
      <c r="AL22" s="15"/>
      <c r="AM22" s="15"/>
    </row>
    <row r="23" spans="1:39">
      <c r="A23" s="18"/>
      <c r="B23" s="33" t="s">
        <v>3</v>
      </c>
      <c r="C23" s="5" t="s">
        <v>14</v>
      </c>
      <c r="D23" s="16">
        <v>38584.352450630817</v>
      </c>
      <c r="E23" s="16">
        <v>43989.12000000001</v>
      </c>
      <c r="F23" s="16">
        <f t="shared" si="13"/>
        <v>43989.12000000001</v>
      </c>
      <c r="G23" s="23">
        <f t="shared" si="8"/>
        <v>22624</v>
      </c>
      <c r="H23" s="16">
        <f t="shared" si="3"/>
        <v>112</v>
      </c>
      <c r="I23" s="15"/>
      <c r="J23" s="15"/>
      <c r="K23" s="15"/>
      <c r="L23" s="15"/>
      <c r="M23" s="15"/>
      <c r="N23" s="15"/>
      <c r="O23" s="19"/>
      <c r="P23" s="15"/>
      <c r="Q23" s="15"/>
      <c r="R23" s="15"/>
      <c r="S23" s="15"/>
      <c r="T23" s="15"/>
      <c r="U23" s="15">
        <f>$H23*18*1.5</f>
        <v>3024</v>
      </c>
      <c r="V23" s="19"/>
      <c r="W23" s="15">
        <f t="shared" ref="W23:AB23" si="16">$H23*18*1.57</f>
        <v>3165.1200000000003</v>
      </c>
      <c r="X23" s="15">
        <f t="shared" si="16"/>
        <v>3165.1200000000003</v>
      </c>
      <c r="Y23" s="15">
        <f t="shared" si="16"/>
        <v>3165.1200000000003</v>
      </c>
      <c r="Z23" s="15">
        <f t="shared" si="16"/>
        <v>3165.1200000000003</v>
      </c>
      <c r="AA23" s="15">
        <f t="shared" si="16"/>
        <v>3165.1200000000003</v>
      </c>
      <c r="AB23" s="15">
        <f t="shared" si="16"/>
        <v>3165.1200000000003</v>
      </c>
      <c r="AC23" s="19"/>
      <c r="AD23" s="15">
        <f t="shared" ref="AD23:AI23" si="17">$H23*20*1.6</f>
        <v>3584</v>
      </c>
      <c r="AE23" s="15">
        <f t="shared" si="17"/>
        <v>3584</v>
      </c>
      <c r="AF23" s="15">
        <f t="shared" si="17"/>
        <v>3584</v>
      </c>
      <c r="AG23" s="15">
        <f t="shared" si="17"/>
        <v>3584</v>
      </c>
      <c r="AH23" s="15">
        <f t="shared" si="17"/>
        <v>3584</v>
      </c>
      <c r="AI23" s="15">
        <f t="shared" si="17"/>
        <v>3584</v>
      </c>
      <c r="AJ23" s="19"/>
      <c r="AK23" s="15">
        <f t="shared" ref="AK23:AM23" si="18">$H23*1.4</f>
        <v>156.79999999999998</v>
      </c>
      <c r="AL23" s="15">
        <f t="shared" si="18"/>
        <v>156.79999999999998</v>
      </c>
      <c r="AM23" s="15">
        <f t="shared" si="18"/>
        <v>156.79999999999998</v>
      </c>
    </row>
    <row r="24" spans="1:39">
      <c r="A24"/>
      <c r="B24" s="33" t="s">
        <v>3</v>
      </c>
      <c r="C24" s="4" t="s">
        <v>26</v>
      </c>
      <c r="D24" s="7">
        <v>218.21391181597838</v>
      </c>
      <c r="E24" s="7">
        <v>28.079557262820714</v>
      </c>
      <c r="F24" s="7"/>
      <c r="G24" s="7">
        <f t="shared" si="8"/>
        <v>-367.81799574894421</v>
      </c>
      <c r="H24" s="7" t="str">
        <f t="shared" si="3"/>
        <v/>
      </c>
      <c r="O24" s="12"/>
      <c r="V24" s="12"/>
      <c r="AC24" s="12"/>
      <c r="AJ24" s="12"/>
    </row>
    <row r="25" spans="1:39">
      <c r="A25"/>
      <c r="B25" s="33" t="s">
        <v>3</v>
      </c>
      <c r="C25" s="4" t="s">
        <v>27</v>
      </c>
      <c r="D25" s="7">
        <v>47.922513721352239</v>
      </c>
      <c r="E25" s="7">
        <v>102.94657248425514</v>
      </c>
      <c r="F25" s="7"/>
      <c r="G25" s="7">
        <f t="shared" si="8"/>
        <v>-185.69960599720804</v>
      </c>
      <c r="H25" s="7" t="str">
        <f t="shared" si="3"/>
        <v/>
      </c>
      <c r="O25" s="12"/>
      <c r="V25" s="12"/>
      <c r="AC25" s="12"/>
      <c r="AJ25" s="12"/>
    </row>
    <row r="26" spans="1:39">
      <c r="A26"/>
      <c r="B26" s="34" t="s">
        <v>4</v>
      </c>
      <c r="C26" s="10"/>
      <c r="D26" s="11">
        <v>83905.909562129804</v>
      </c>
      <c r="E26" s="11">
        <v>82657.303332812182</v>
      </c>
      <c r="F26" s="13"/>
      <c r="G26" s="13">
        <f t="shared" si="8"/>
        <v>-130892.12509246905</v>
      </c>
      <c r="H26" s="13" t="str">
        <f t="shared" si="3"/>
        <v/>
      </c>
    </row>
    <row r="27" spans="1:39">
      <c r="A27"/>
      <c r="B27" s="33" t="s">
        <v>4</v>
      </c>
      <c r="C27" s="4" t="s">
        <v>24</v>
      </c>
      <c r="D27" s="7">
        <v>3912.4459700138596</v>
      </c>
      <c r="E27" s="7">
        <v>4755.5518162978042</v>
      </c>
      <c r="F27" s="7"/>
      <c r="G27" s="7">
        <f t="shared" si="8"/>
        <v>-4290.4439070294547</v>
      </c>
      <c r="H27" s="7" t="str">
        <f t="shared" si="3"/>
        <v/>
      </c>
      <c r="L27" s="12"/>
      <c r="S27" s="12"/>
      <c r="Z27" s="12"/>
      <c r="AC27" s="12"/>
      <c r="AG27" s="12"/>
      <c r="AL27" s="12"/>
      <c r="AM27" s="25"/>
    </row>
    <row r="28" spans="1:39">
      <c r="A28"/>
      <c r="B28" s="33" t="s">
        <v>4</v>
      </c>
      <c r="C28" s="4" t="s">
        <v>25</v>
      </c>
      <c r="D28" s="7">
        <v>2892.8659452447737</v>
      </c>
      <c r="E28" s="7">
        <v>3281.9792950279043</v>
      </c>
      <c r="F28" s="7"/>
      <c r="G28" s="7">
        <f t="shared" si="8"/>
        <v>-4299.8757603588465</v>
      </c>
      <c r="H28" s="7" t="str">
        <f t="shared" si="3"/>
        <v/>
      </c>
      <c r="L28" s="12"/>
      <c r="S28" s="12"/>
      <c r="Z28" s="12"/>
      <c r="AC28" s="12"/>
      <c r="AG28" s="12"/>
      <c r="AL28" s="12"/>
      <c r="AM28" s="25"/>
    </row>
    <row r="29" spans="1:39">
      <c r="A29" s="18"/>
      <c r="B29" s="33" t="s">
        <v>4</v>
      </c>
      <c r="C29" s="5" t="s">
        <v>15</v>
      </c>
      <c r="D29" s="16">
        <v>18252.906223058591</v>
      </c>
      <c r="E29" s="16">
        <v>42291.199999999997</v>
      </c>
      <c r="F29" s="16">
        <f t="shared" ref="F29:F30" si="19">SUM(I29:AM29)</f>
        <v>42291.199999999997</v>
      </c>
      <c r="G29" s="23">
        <f t="shared" si="8"/>
        <v>15700</v>
      </c>
      <c r="H29" s="16">
        <f t="shared" si="3"/>
        <v>224</v>
      </c>
      <c r="I29" s="15">
        <f t="shared" ref="I29:K29" si="20">$H29*12*1.3</f>
        <v>3494.4</v>
      </c>
      <c r="J29" s="15">
        <f t="shared" si="20"/>
        <v>3494.4</v>
      </c>
      <c r="K29" s="15">
        <f t="shared" si="20"/>
        <v>3494.4</v>
      </c>
      <c r="L29" s="19"/>
      <c r="M29" s="15"/>
      <c r="N29" s="15"/>
      <c r="O29" s="15"/>
      <c r="P29" s="15"/>
      <c r="Q29" s="15"/>
      <c r="R29" s="15"/>
      <c r="S29" s="19"/>
      <c r="T29" s="15">
        <f t="shared" ref="T29:Y29" si="21">$H29*15*1.2</f>
        <v>4032</v>
      </c>
      <c r="U29" s="15">
        <f t="shared" si="21"/>
        <v>4032</v>
      </c>
      <c r="V29" s="15">
        <f t="shared" si="21"/>
        <v>4032</v>
      </c>
      <c r="W29" s="15">
        <f t="shared" si="21"/>
        <v>4032</v>
      </c>
      <c r="X29" s="15">
        <f t="shared" si="21"/>
        <v>4032</v>
      </c>
      <c r="Y29" s="15">
        <f t="shared" si="21"/>
        <v>4032</v>
      </c>
      <c r="Z29" s="19"/>
      <c r="AA29" s="15"/>
      <c r="AB29" s="15"/>
      <c r="AC29" s="19"/>
      <c r="AD29" s="15"/>
      <c r="AE29" s="15"/>
      <c r="AF29" s="15"/>
      <c r="AG29" s="19"/>
      <c r="AH29" s="15"/>
      <c r="AI29" s="15"/>
      <c r="AJ29" s="15">
        <f>$H29*17</f>
        <v>3808</v>
      </c>
      <c r="AK29" s="15">
        <f>$H29*17</f>
        <v>3808</v>
      </c>
      <c r="AL29" s="19"/>
      <c r="AM29" s="26"/>
    </row>
    <row r="30" spans="1:39">
      <c r="A30" s="18"/>
      <c r="B30" s="33" t="s">
        <v>4</v>
      </c>
      <c r="C30" s="5" t="s">
        <v>14</v>
      </c>
      <c r="D30" s="16">
        <v>58740.089091692622</v>
      </c>
      <c r="E30" s="16">
        <v>37968</v>
      </c>
      <c r="F30" s="16">
        <f t="shared" si="19"/>
        <v>37968</v>
      </c>
      <c r="G30" s="23">
        <f t="shared" si="8"/>
        <v>22736</v>
      </c>
      <c r="H30" s="16">
        <f t="shared" si="3"/>
        <v>112</v>
      </c>
      <c r="I30" s="15"/>
      <c r="J30" s="15"/>
      <c r="K30" s="15"/>
      <c r="L30" s="19"/>
      <c r="M30" s="15">
        <f t="shared" ref="M30:R30" si="22">$H30*25*0.9</f>
        <v>2520</v>
      </c>
      <c r="N30" s="15">
        <f t="shared" si="22"/>
        <v>2520</v>
      </c>
      <c r="O30" s="15">
        <f t="shared" si="22"/>
        <v>2520</v>
      </c>
      <c r="P30" s="15">
        <f t="shared" si="22"/>
        <v>2520</v>
      </c>
      <c r="Q30" s="15">
        <f t="shared" si="22"/>
        <v>2520</v>
      </c>
      <c r="R30" s="15">
        <f t="shared" si="22"/>
        <v>2520</v>
      </c>
      <c r="S30" s="19"/>
      <c r="T30" s="15"/>
      <c r="U30" s="15"/>
      <c r="V30" s="15"/>
      <c r="W30" s="15"/>
      <c r="X30" s="15"/>
      <c r="Y30" s="15"/>
      <c r="Z30" s="19"/>
      <c r="AA30" s="15">
        <f t="shared" ref="AA30:AB30" si="23">$H30*30*0.9</f>
        <v>3024</v>
      </c>
      <c r="AB30" s="15">
        <f t="shared" si="23"/>
        <v>3024</v>
      </c>
      <c r="AC30" s="19"/>
      <c r="AD30" s="15">
        <f t="shared" ref="AD30:AF30" si="24">$H30*30</f>
        <v>3360</v>
      </c>
      <c r="AE30" s="15">
        <f t="shared" si="24"/>
        <v>3360</v>
      </c>
      <c r="AF30" s="15">
        <f t="shared" si="24"/>
        <v>3360</v>
      </c>
      <c r="AG30" s="19"/>
      <c r="AH30" s="15">
        <f t="shared" ref="AH30:AI30" si="25">$H30*30</f>
        <v>3360</v>
      </c>
      <c r="AI30" s="15">
        <f t="shared" si="25"/>
        <v>3360</v>
      </c>
      <c r="AJ30" s="15"/>
      <c r="AK30" s="15"/>
      <c r="AL30" s="19"/>
      <c r="AM30" s="26"/>
    </row>
    <row r="31" spans="1:39">
      <c r="A31"/>
      <c r="B31" s="33" t="s">
        <v>4</v>
      </c>
      <c r="C31" s="4" t="s">
        <v>26</v>
      </c>
      <c r="D31" s="7">
        <v>60.610707230660154</v>
      </c>
      <c r="E31" s="7">
        <v>48.121123708142889</v>
      </c>
      <c r="F31" s="7"/>
      <c r="G31" s="7">
        <f t="shared" si="8"/>
        <v>-395.8975530117649</v>
      </c>
      <c r="H31" s="7" t="str">
        <f t="shared" si="3"/>
        <v/>
      </c>
      <c r="L31" s="12"/>
      <c r="S31" s="12"/>
      <c r="Z31" s="12"/>
      <c r="AC31" s="12"/>
      <c r="AG31" s="12"/>
      <c r="AL31" s="12"/>
      <c r="AM31" s="25"/>
    </row>
    <row r="32" spans="1:39">
      <c r="A32"/>
      <c r="B32" s="33" t="s">
        <v>4</v>
      </c>
      <c r="C32" s="4" t="s">
        <v>27</v>
      </c>
      <c r="D32" s="7">
        <v>46.991624889297199</v>
      </c>
      <c r="E32" s="7">
        <v>72.433257542087631</v>
      </c>
      <c r="F32" s="7"/>
      <c r="G32" s="7">
        <f t="shared" si="8"/>
        <v>-288.64617848146315</v>
      </c>
      <c r="H32" s="7" t="str">
        <f t="shared" si="3"/>
        <v/>
      </c>
      <c r="L32" s="12"/>
      <c r="S32" s="12"/>
      <c r="Z32" s="12"/>
      <c r="AC32" s="12"/>
      <c r="AG32" s="12"/>
      <c r="AL32" s="12"/>
      <c r="AM32" s="25"/>
    </row>
    <row r="33" spans="1:39">
      <c r="A33"/>
      <c r="B33" s="34" t="s">
        <v>5</v>
      </c>
      <c r="C33" s="10"/>
      <c r="D33" s="11">
        <v>93374.852928132459</v>
      </c>
      <c r="E33" s="11">
        <v>82170.007951056643</v>
      </c>
      <c r="F33" s="13"/>
      <c r="G33" s="13">
        <f t="shared" si="8"/>
        <v>-213549.42842528125</v>
      </c>
      <c r="H33" s="13" t="str">
        <f t="shared" si="3"/>
        <v/>
      </c>
    </row>
    <row r="34" spans="1:39">
      <c r="A34"/>
      <c r="B34" s="33" t="s">
        <v>5</v>
      </c>
      <c r="C34" s="4" t="s">
        <v>24</v>
      </c>
      <c r="D34" s="7">
        <v>3824.1690239722534</v>
      </c>
      <c r="E34" s="7">
        <v>4477.3949784052393</v>
      </c>
      <c r="F34" s="7"/>
      <c r="G34" s="7">
        <f t="shared" si="8"/>
        <v>-9045.995723327258</v>
      </c>
      <c r="H34" s="7" t="str">
        <f t="shared" si="3"/>
        <v/>
      </c>
      <c r="I34" s="12"/>
      <c r="O34" s="12"/>
      <c r="V34" s="12"/>
      <c r="AC34" s="12"/>
      <c r="AJ34" s="12"/>
    </row>
    <row r="35" spans="1:39">
      <c r="A35"/>
      <c r="B35" s="33" t="s">
        <v>5</v>
      </c>
      <c r="C35" s="4" t="s">
        <v>25</v>
      </c>
      <c r="D35" s="7">
        <v>2471.7867658730906</v>
      </c>
      <c r="E35" s="7">
        <v>4113.7939446287992</v>
      </c>
      <c r="F35" s="7"/>
      <c r="G35" s="7">
        <f t="shared" si="8"/>
        <v>-7581.8550553867508</v>
      </c>
      <c r="H35" s="7" t="str">
        <f t="shared" si="3"/>
        <v/>
      </c>
      <c r="I35" s="12"/>
      <c r="O35" s="12"/>
      <c r="V35" s="12"/>
      <c r="AC35" s="12"/>
      <c r="AJ35" s="12"/>
    </row>
    <row r="36" spans="1:39">
      <c r="A36" s="18"/>
      <c r="B36" s="33" t="s">
        <v>5</v>
      </c>
      <c r="C36" s="5" t="s">
        <v>15</v>
      </c>
      <c r="D36" s="16">
        <v>34283.145419393157</v>
      </c>
      <c r="E36" s="16">
        <v>23609.600000000002</v>
      </c>
      <c r="F36" s="16">
        <f t="shared" ref="F36:F37" si="26">SUM(I36:AM36)</f>
        <v>23609.600000000002</v>
      </c>
      <c r="G36" s="23">
        <f t="shared" si="8"/>
        <v>15924.000000000007</v>
      </c>
      <c r="H36" s="16">
        <f t="shared" si="3"/>
        <v>224</v>
      </c>
      <c r="I36" s="19"/>
      <c r="J36" s="15">
        <f t="shared" ref="J36:N36" si="27">$H36*17*0.7</f>
        <v>2665.6</v>
      </c>
      <c r="K36" s="15">
        <f t="shared" si="27"/>
        <v>2665.6</v>
      </c>
      <c r="L36" s="15">
        <f t="shared" si="27"/>
        <v>2665.6</v>
      </c>
      <c r="M36" s="15">
        <f t="shared" si="27"/>
        <v>2665.6</v>
      </c>
      <c r="N36" s="15">
        <f t="shared" si="27"/>
        <v>2665.6</v>
      </c>
      <c r="O36" s="19"/>
      <c r="P36" s="15"/>
      <c r="Q36" s="15"/>
      <c r="R36" s="15"/>
      <c r="S36" s="15"/>
      <c r="T36" s="15"/>
      <c r="U36" s="15"/>
      <c r="V36" s="19"/>
      <c r="W36" s="15"/>
      <c r="X36" s="15"/>
      <c r="Y36" s="15"/>
      <c r="Z36" s="15"/>
      <c r="AA36" s="15"/>
      <c r="AB36" s="15"/>
      <c r="AC36" s="19"/>
      <c r="AD36" s="15"/>
      <c r="AE36" s="15"/>
      <c r="AF36" s="15"/>
      <c r="AG36" s="15"/>
      <c r="AH36" s="15"/>
      <c r="AI36" s="15"/>
      <c r="AJ36" s="19"/>
      <c r="AK36" s="15">
        <f t="shared" ref="AK36:AM36" si="28">$H36*17*0.9</f>
        <v>3427.2000000000003</v>
      </c>
      <c r="AL36" s="15">
        <f t="shared" si="28"/>
        <v>3427.2000000000003</v>
      </c>
      <c r="AM36" s="15">
        <f t="shared" si="28"/>
        <v>3427.2000000000003</v>
      </c>
    </row>
    <row r="37" spans="1:39">
      <c r="A37" s="18"/>
      <c r="B37" s="33" t="s">
        <v>5</v>
      </c>
      <c r="C37" s="5" t="s">
        <v>14</v>
      </c>
      <c r="D37" s="16">
        <v>52670.203163824277</v>
      </c>
      <c r="E37" s="16">
        <v>42336</v>
      </c>
      <c r="F37" s="16">
        <f t="shared" si="26"/>
        <v>42336</v>
      </c>
      <c r="G37" s="23">
        <f t="shared" si="8"/>
        <v>22848</v>
      </c>
      <c r="H37" s="16">
        <f t="shared" si="3"/>
        <v>112</v>
      </c>
      <c r="I37" s="19"/>
      <c r="J37" s="15"/>
      <c r="K37" s="15"/>
      <c r="L37" s="15"/>
      <c r="M37" s="15"/>
      <c r="N37" s="15"/>
      <c r="O37" s="19"/>
      <c r="P37" s="15">
        <f t="shared" ref="P37:U37" si="29">$H37*30*0.6</f>
        <v>2016</v>
      </c>
      <c r="Q37" s="15">
        <f t="shared" si="29"/>
        <v>2016</v>
      </c>
      <c r="R37" s="15">
        <f t="shared" si="29"/>
        <v>2016</v>
      </c>
      <c r="S37" s="15">
        <f t="shared" si="29"/>
        <v>2016</v>
      </c>
      <c r="T37" s="15">
        <f t="shared" si="29"/>
        <v>2016</v>
      </c>
      <c r="U37" s="15">
        <f t="shared" si="29"/>
        <v>2016</v>
      </c>
      <c r="V37" s="19"/>
      <c r="W37" s="15">
        <f t="shared" ref="W37:AB37" si="30">$H37*30*0.6</f>
        <v>2016</v>
      </c>
      <c r="X37" s="15">
        <f t="shared" si="30"/>
        <v>2016</v>
      </c>
      <c r="Y37" s="15">
        <f t="shared" si="30"/>
        <v>2016</v>
      </c>
      <c r="Z37" s="15">
        <f t="shared" si="30"/>
        <v>2016</v>
      </c>
      <c r="AA37" s="15">
        <f t="shared" si="30"/>
        <v>2016</v>
      </c>
      <c r="AB37" s="15">
        <f t="shared" si="30"/>
        <v>2016</v>
      </c>
      <c r="AC37" s="19"/>
      <c r="AD37" s="15">
        <f t="shared" ref="AD37:AI37" si="31">$H37*30*0.9</f>
        <v>3024</v>
      </c>
      <c r="AE37" s="15">
        <f t="shared" si="31"/>
        <v>3024</v>
      </c>
      <c r="AF37" s="15">
        <f t="shared" si="31"/>
        <v>3024</v>
      </c>
      <c r="AG37" s="15">
        <f t="shared" si="31"/>
        <v>3024</v>
      </c>
      <c r="AH37" s="15">
        <f t="shared" si="31"/>
        <v>3024</v>
      </c>
      <c r="AI37" s="15">
        <f t="shared" si="31"/>
        <v>3024</v>
      </c>
      <c r="AJ37" s="19"/>
      <c r="AK37" s="15"/>
      <c r="AL37" s="15"/>
      <c r="AM37" s="15"/>
    </row>
    <row r="38" spans="1:39">
      <c r="A38"/>
      <c r="B38" s="33" t="s">
        <v>5</v>
      </c>
      <c r="C38" s="4" t="s">
        <v>26</v>
      </c>
      <c r="D38" s="7">
        <v>84.597748028418977</v>
      </c>
      <c r="E38" s="7">
        <v>7.8592128384115814</v>
      </c>
      <c r="F38" s="7"/>
      <c r="G38" s="7">
        <f t="shared" si="8"/>
        <v>-444.01867671990777</v>
      </c>
      <c r="H38" s="7" t="str">
        <f t="shared" si="3"/>
        <v/>
      </c>
      <c r="I38" s="12"/>
      <c r="O38" s="12"/>
      <c r="V38" s="12"/>
      <c r="AC38" s="12"/>
      <c r="AJ38" s="12"/>
    </row>
    <row r="39" spans="1:39">
      <c r="A39"/>
      <c r="B39" s="33" t="s">
        <v>5</v>
      </c>
      <c r="C39" s="4" t="s">
        <v>27</v>
      </c>
      <c r="D39" s="7">
        <v>40.950807041269528</v>
      </c>
      <c r="E39" s="7">
        <v>39.831423931994678</v>
      </c>
      <c r="F39" s="7"/>
      <c r="G39" s="7">
        <f t="shared" si="8"/>
        <v>-361.07943602355078</v>
      </c>
      <c r="H39" s="7" t="str">
        <f t="shared" si="3"/>
        <v/>
      </c>
      <c r="I39" s="12"/>
      <c r="O39" s="12"/>
      <c r="V39" s="12"/>
      <c r="AC39" s="12"/>
      <c r="AJ39" s="12"/>
    </row>
    <row r="40" spans="1:39">
      <c r="A40"/>
      <c r="B40" s="34" t="s">
        <v>6</v>
      </c>
      <c r="C40" s="10"/>
      <c r="D40" s="11">
        <v>102961.46206074113</v>
      </c>
      <c r="E40" s="11">
        <v>53734.352421958181</v>
      </c>
      <c r="F40" s="13"/>
      <c r="G40" s="13">
        <f t="shared" si="8"/>
        <v>-295719.43637633789</v>
      </c>
      <c r="H40" s="13" t="str">
        <f t="shared" si="3"/>
        <v/>
      </c>
    </row>
    <row r="41" spans="1:39">
      <c r="A41"/>
      <c r="B41" s="33" t="s">
        <v>6</v>
      </c>
      <c r="C41" s="4" t="s">
        <v>24</v>
      </c>
      <c r="D41" s="7">
        <v>2863.3906408585958</v>
      </c>
      <c r="E41" s="7">
        <v>3461.8744254819676</v>
      </c>
      <c r="F41" s="7"/>
      <c r="G41" s="7">
        <f t="shared" si="8"/>
        <v>-13523.390701732496</v>
      </c>
      <c r="H41" s="7" t="str">
        <f t="shared" si="3"/>
        <v/>
      </c>
      <c r="L41" s="12"/>
      <c r="S41" s="12"/>
      <c r="Z41" s="12"/>
      <c r="AG41" s="12"/>
    </row>
    <row r="42" spans="1:39">
      <c r="A42"/>
      <c r="B42" s="33" t="s">
        <v>6</v>
      </c>
      <c r="C42" s="4" t="s">
        <v>25</v>
      </c>
      <c r="D42" s="7">
        <v>3110.6160002683473</v>
      </c>
      <c r="E42" s="7">
        <v>3825.2725884918236</v>
      </c>
      <c r="F42" s="7"/>
      <c r="G42" s="7">
        <f t="shared" si="8"/>
        <v>-11695.64900001555</v>
      </c>
      <c r="H42" s="7" t="str">
        <f t="shared" si="3"/>
        <v/>
      </c>
      <c r="L42" s="12"/>
      <c r="S42" s="12"/>
      <c r="Z42" s="12"/>
      <c r="AG42" s="12"/>
    </row>
    <row r="43" spans="1:39">
      <c r="A43" s="18"/>
      <c r="B43" s="33" t="s">
        <v>6</v>
      </c>
      <c r="C43" s="5" t="s">
        <v>15</v>
      </c>
      <c r="D43" s="16">
        <v>38438.544562282019</v>
      </c>
      <c r="E43" s="16">
        <v>12566.399999999998</v>
      </c>
      <c r="F43" s="16">
        <f t="shared" ref="F43:F44" si="32">SUM(I43:AM43)</f>
        <v>12566.399999999998</v>
      </c>
      <c r="G43" s="23">
        <f t="shared" si="8"/>
        <v>16147.999999999989</v>
      </c>
      <c r="H43" s="16">
        <f t="shared" si="3"/>
        <v>224</v>
      </c>
      <c r="I43" s="15">
        <f t="shared" ref="I43:K43" si="33">$H43*17*0.4</f>
        <v>1523.2</v>
      </c>
      <c r="J43" s="15">
        <f t="shared" si="33"/>
        <v>1523.2</v>
      </c>
      <c r="K43" s="15">
        <f t="shared" si="33"/>
        <v>1523.2</v>
      </c>
      <c r="L43" s="19"/>
      <c r="M43" s="15">
        <f t="shared" ref="M43:R43" si="34">$H43*17*0.35</f>
        <v>1332.8</v>
      </c>
      <c r="N43" s="15">
        <f t="shared" si="34"/>
        <v>1332.8</v>
      </c>
      <c r="O43" s="15">
        <f t="shared" si="34"/>
        <v>1332.8</v>
      </c>
      <c r="P43" s="15">
        <f t="shared" si="34"/>
        <v>1332.8</v>
      </c>
      <c r="Q43" s="15">
        <f t="shared" si="34"/>
        <v>1332.8</v>
      </c>
      <c r="R43" s="15">
        <f t="shared" si="34"/>
        <v>1332.8</v>
      </c>
      <c r="S43" s="19"/>
      <c r="T43" s="15"/>
      <c r="U43" s="15"/>
      <c r="V43" s="15"/>
      <c r="W43" s="15"/>
      <c r="X43" s="15"/>
      <c r="Y43" s="15"/>
      <c r="Z43" s="19"/>
      <c r="AA43" s="15"/>
      <c r="AB43" s="15"/>
      <c r="AC43" s="15"/>
      <c r="AD43" s="15"/>
      <c r="AE43" s="15"/>
      <c r="AF43" s="15"/>
      <c r="AG43" s="19"/>
      <c r="AH43" s="15"/>
      <c r="AI43" s="15"/>
      <c r="AJ43" s="15"/>
      <c r="AK43" s="15"/>
      <c r="AL43" s="15"/>
      <c r="AM43" s="15"/>
    </row>
    <row r="44" spans="1:39">
      <c r="A44" s="18"/>
      <c r="B44" s="33" t="s">
        <v>6</v>
      </c>
      <c r="C44" s="5" t="s">
        <v>14</v>
      </c>
      <c r="D44" s="16">
        <v>58399.790657417696</v>
      </c>
      <c r="E44" s="16">
        <v>35280</v>
      </c>
      <c r="F44" s="16">
        <f t="shared" si="32"/>
        <v>35280</v>
      </c>
      <c r="G44" s="23">
        <f t="shared" si="8"/>
        <v>22960</v>
      </c>
      <c r="H44" s="16">
        <f t="shared" si="3"/>
        <v>112</v>
      </c>
      <c r="I44" s="15"/>
      <c r="J44" s="15"/>
      <c r="K44" s="15"/>
      <c r="L44" s="19"/>
      <c r="M44" s="15"/>
      <c r="N44" s="15"/>
      <c r="O44" s="15"/>
      <c r="P44" s="15"/>
      <c r="Q44" s="15"/>
      <c r="R44" s="15"/>
      <c r="S44" s="19"/>
      <c r="T44" s="15">
        <f t="shared" ref="T44:Y44" si="35">$H44*30*0.5</f>
        <v>1680</v>
      </c>
      <c r="U44" s="15">
        <f t="shared" si="35"/>
        <v>1680</v>
      </c>
      <c r="V44" s="15">
        <f t="shared" si="35"/>
        <v>1680</v>
      </c>
      <c r="W44" s="15">
        <f t="shared" si="35"/>
        <v>1680</v>
      </c>
      <c r="X44" s="15">
        <f t="shared" si="35"/>
        <v>1680</v>
      </c>
      <c r="Y44" s="15">
        <f t="shared" si="35"/>
        <v>1680</v>
      </c>
      <c r="Z44" s="19"/>
      <c r="AA44" s="15">
        <f t="shared" ref="AA44:AF44" si="36">$H44*30*0.65</f>
        <v>2184</v>
      </c>
      <c r="AB44" s="15">
        <f t="shared" si="36"/>
        <v>2184</v>
      </c>
      <c r="AC44" s="15">
        <f t="shared" si="36"/>
        <v>2184</v>
      </c>
      <c r="AD44" s="15">
        <f t="shared" si="36"/>
        <v>2184</v>
      </c>
      <c r="AE44" s="15">
        <f t="shared" si="36"/>
        <v>2184</v>
      </c>
      <c r="AF44" s="15">
        <f t="shared" si="36"/>
        <v>2184</v>
      </c>
      <c r="AG44" s="19"/>
      <c r="AH44" s="15">
        <f t="shared" ref="AH44:AM44" si="37">$H44*30*0.6</f>
        <v>2016</v>
      </c>
      <c r="AI44" s="15">
        <f t="shared" si="37"/>
        <v>2016</v>
      </c>
      <c r="AJ44" s="15">
        <f t="shared" si="37"/>
        <v>2016</v>
      </c>
      <c r="AK44" s="15">
        <f t="shared" si="37"/>
        <v>2016</v>
      </c>
      <c r="AL44" s="15">
        <f t="shared" si="37"/>
        <v>2016</v>
      </c>
      <c r="AM44" s="15">
        <f t="shared" si="37"/>
        <v>2016</v>
      </c>
    </row>
    <row r="45" spans="1:39">
      <c r="A45"/>
      <c r="B45" s="33" t="s">
        <v>6</v>
      </c>
      <c r="C45" s="4" t="s">
        <v>26</v>
      </c>
      <c r="D45" s="7">
        <v>136.41721144405165</v>
      </c>
      <c r="E45" s="7">
        <v>162.72419346436425</v>
      </c>
      <c r="F45" s="7"/>
      <c r="G45" s="7">
        <f t="shared" si="8"/>
        <v>-451.87788955831934</v>
      </c>
      <c r="H45" s="7" t="str">
        <f t="shared" si="3"/>
        <v/>
      </c>
      <c r="L45" s="12"/>
      <c r="S45" s="12"/>
      <c r="Z45" s="12"/>
      <c r="AG45" s="12"/>
    </row>
    <row r="46" spans="1:39">
      <c r="A46"/>
      <c r="B46" s="33" t="s">
        <v>6</v>
      </c>
      <c r="C46" s="4" t="s">
        <v>27</v>
      </c>
      <c r="D46" s="7">
        <v>12.702988470424964</v>
      </c>
      <c r="E46" s="7">
        <v>33.180932265720188</v>
      </c>
      <c r="F46" s="7"/>
      <c r="G46" s="7">
        <f t="shared" si="8"/>
        <v>-400.91085995554545</v>
      </c>
      <c r="H46" s="7" t="str">
        <f t="shared" si="3"/>
        <v/>
      </c>
      <c r="L46" s="12"/>
      <c r="S46" s="12"/>
      <c r="Z46" s="12"/>
      <c r="AG46" s="12"/>
    </row>
    <row r="47" spans="1:39" hidden="1">
      <c r="A47"/>
      <c r="B47" s="34" t="s">
        <v>7</v>
      </c>
      <c r="C47" s="10"/>
      <c r="D47" s="11">
        <v>62051.733750772837</v>
      </c>
      <c r="E47" s="11">
        <v>63459.33292877108</v>
      </c>
      <c r="F47" s="13"/>
      <c r="G47" s="13">
        <f t="shared" ref="G47:G78" si="38">SUM(G40:AM40)-E40</f>
        <v>-349453.78879829607</v>
      </c>
      <c r="H47" s="13" t="str">
        <f t="shared" si="3"/>
        <v/>
      </c>
    </row>
    <row r="48" spans="1:39" hidden="1">
      <c r="A48"/>
      <c r="B48" s="33" t="s">
        <v>7</v>
      </c>
      <c r="C48" s="4" t="s">
        <v>24</v>
      </c>
      <c r="D48" s="7">
        <v>3068.0392046436837</v>
      </c>
      <c r="E48" s="7">
        <v>2362.3485323729556</v>
      </c>
      <c r="F48" s="7"/>
      <c r="G48" s="7">
        <f t="shared" si="38"/>
        <v>-16985.265127214465</v>
      </c>
      <c r="H48" s="7" t="str">
        <f t="shared" si="3"/>
        <v/>
      </c>
    </row>
    <row r="49" spans="1:39" hidden="1">
      <c r="A49"/>
      <c r="B49" s="33" t="s">
        <v>7</v>
      </c>
      <c r="C49" s="4" t="s">
        <v>25</v>
      </c>
      <c r="D49" s="7">
        <v>2103.4492893809565</v>
      </c>
      <c r="E49" s="7">
        <v>1895.0845400023913</v>
      </c>
      <c r="F49" s="7"/>
      <c r="G49" s="7">
        <f t="shared" si="38"/>
        <v>-15520.921588507374</v>
      </c>
      <c r="H49" s="7" t="str">
        <f t="shared" si="3"/>
        <v/>
      </c>
    </row>
    <row r="50" spans="1:39" hidden="1">
      <c r="A50" s="18"/>
      <c r="B50" s="33" t="s">
        <v>7</v>
      </c>
      <c r="C50" s="5" t="s">
        <v>15</v>
      </c>
      <c r="D50" s="16">
        <v>17998.092979981629</v>
      </c>
      <c r="E50" s="16">
        <v>18272.18456765942</v>
      </c>
      <c r="F50" s="16">
        <f t="shared" ref="F50:F51" si="39">SUM(I50:AM50)</f>
        <v>0</v>
      </c>
      <c r="G50" s="23">
        <f t="shared" si="38"/>
        <v>16371.999999999989</v>
      </c>
      <c r="H50" s="16">
        <f t="shared" si="3"/>
        <v>224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hidden="1">
      <c r="A51" s="18"/>
      <c r="B51" s="33" t="s">
        <v>7</v>
      </c>
      <c r="C51" s="5" t="s">
        <v>14</v>
      </c>
      <c r="D51" s="16">
        <v>38568.027205519844</v>
      </c>
      <c r="E51" s="16">
        <v>40687.196149450254</v>
      </c>
      <c r="F51" s="16">
        <f t="shared" si="39"/>
        <v>0</v>
      </c>
      <c r="G51" s="23">
        <f t="shared" si="38"/>
        <v>23072</v>
      </c>
      <c r="H51" s="16">
        <f t="shared" si="3"/>
        <v>112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hidden="1">
      <c r="A52"/>
      <c r="B52" s="33" t="s">
        <v>7</v>
      </c>
      <c r="C52" s="4" t="s">
        <v>26</v>
      </c>
      <c r="D52" s="7">
        <v>220.67987280005983</v>
      </c>
      <c r="E52" s="7">
        <v>138.18535348805639</v>
      </c>
      <c r="F52" s="7"/>
      <c r="G52" s="7">
        <f t="shared" si="38"/>
        <v>-614.60208302268359</v>
      </c>
      <c r="H52" s="7" t="str">
        <f t="shared" si="3"/>
        <v/>
      </c>
    </row>
    <row r="53" spans="1:39" hidden="1">
      <c r="A53"/>
      <c r="B53" s="33" t="s">
        <v>7</v>
      </c>
      <c r="C53" s="4" t="s">
        <v>27</v>
      </c>
      <c r="D53" s="7">
        <v>93.445198446665984</v>
      </c>
      <c r="E53" s="7">
        <v>104.33378579799746</v>
      </c>
      <c r="F53" s="7"/>
      <c r="G53" s="7">
        <f t="shared" si="38"/>
        <v>-434.09179222126562</v>
      </c>
      <c r="H53" s="7" t="str">
        <f t="shared" si="3"/>
        <v/>
      </c>
    </row>
    <row r="54" spans="1:39" hidden="1">
      <c r="A54"/>
      <c r="B54" s="34" t="s">
        <v>8</v>
      </c>
      <c r="C54" s="10"/>
      <c r="D54" s="11">
        <v>83776.730800762787</v>
      </c>
      <c r="E54" s="11">
        <v>79489.87905016572</v>
      </c>
      <c r="F54" s="13"/>
      <c r="G54" s="13">
        <f t="shared" si="38"/>
        <v>-412913.12172706716</v>
      </c>
      <c r="H54" s="13" t="str">
        <f t="shared" si="3"/>
        <v/>
      </c>
    </row>
    <row r="55" spans="1:39" hidden="1">
      <c r="A55"/>
      <c r="B55" s="33" t="s">
        <v>8</v>
      </c>
      <c r="C55" s="4" t="s">
        <v>24</v>
      </c>
      <c r="D55" s="7">
        <v>2843.8391737895918</v>
      </c>
      <c r="E55" s="7">
        <v>3272.6695368569117</v>
      </c>
      <c r="F55" s="7"/>
      <c r="G55" s="7">
        <f t="shared" si="38"/>
        <v>-19347.61365958742</v>
      </c>
      <c r="H55" s="7" t="str">
        <f t="shared" si="3"/>
        <v/>
      </c>
    </row>
    <row r="56" spans="1:39" hidden="1">
      <c r="A56"/>
      <c r="B56" s="33" t="s">
        <v>8</v>
      </c>
      <c r="C56" s="4" t="s">
        <v>25</v>
      </c>
      <c r="D56" s="7">
        <v>1965.2078834438771</v>
      </c>
      <c r="E56" s="7">
        <v>3248.0271128980858</v>
      </c>
      <c r="F56" s="7"/>
      <c r="G56" s="7">
        <f t="shared" si="38"/>
        <v>-17416.006128509765</v>
      </c>
      <c r="H56" s="7" t="str">
        <f t="shared" si="3"/>
        <v/>
      </c>
    </row>
    <row r="57" spans="1:39" hidden="1">
      <c r="A57" s="18"/>
      <c r="B57" s="33" t="s">
        <v>8</v>
      </c>
      <c r="C57" s="5" t="s">
        <v>15</v>
      </c>
      <c r="D57" s="16">
        <v>29169.756298390348</v>
      </c>
      <c r="E57" s="16">
        <v>14967.071098526589</v>
      </c>
      <c r="F57" s="16">
        <f t="shared" ref="F57:F58" si="40">SUM(I57:AM57)</f>
        <v>0</v>
      </c>
      <c r="G57" s="23">
        <f t="shared" si="38"/>
        <v>-1676.1845676594312</v>
      </c>
      <c r="H57" s="16">
        <f t="shared" si="3"/>
        <v>224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hidden="1">
      <c r="A58" s="18"/>
      <c r="B58" s="33" t="s">
        <v>8</v>
      </c>
      <c r="C58" s="5" t="s">
        <v>14</v>
      </c>
      <c r="D58" s="16">
        <v>49619.103118455401</v>
      </c>
      <c r="E58" s="16">
        <v>57744.229946961816</v>
      </c>
      <c r="F58" s="16">
        <f t="shared" si="40"/>
        <v>0</v>
      </c>
      <c r="G58" s="23">
        <f t="shared" si="38"/>
        <v>-17503.196149450254</v>
      </c>
      <c r="H58" s="16">
        <f t="shared" si="3"/>
        <v>112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hidden="1">
      <c r="A59"/>
      <c r="B59" s="33" t="s">
        <v>8</v>
      </c>
      <c r="C59" s="4" t="s">
        <v>26</v>
      </c>
      <c r="D59" s="7">
        <v>65.265432213297458</v>
      </c>
      <c r="E59" s="7">
        <v>122.43667418468607</v>
      </c>
      <c r="F59" s="7"/>
      <c r="G59" s="7">
        <f t="shared" si="38"/>
        <v>-752.78743651074001</v>
      </c>
      <c r="H59" s="7" t="str">
        <f t="shared" si="3"/>
        <v/>
      </c>
    </row>
    <row r="60" spans="1:39" hidden="1">
      <c r="A60"/>
      <c r="B60" s="33" t="s">
        <v>8</v>
      </c>
      <c r="C60" s="4" t="s">
        <v>27</v>
      </c>
      <c r="D60" s="7">
        <v>113.55889447027027</v>
      </c>
      <c r="E60" s="7">
        <v>135.44468073763164</v>
      </c>
      <c r="F60" s="7"/>
      <c r="G60" s="7">
        <f t="shared" si="38"/>
        <v>-538.42557801926307</v>
      </c>
      <c r="H60" s="7" t="str">
        <f t="shared" si="3"/>
        <v/>
      </c>
    </row>
    <row r="61" spans="1:39" hidden="1">
      <c r="A61"/>
      <c r="B61" s="34" t="s">
        <v>9</v>
      </c>
      <c r="C61" s="10"/>
      <c r="D61" s="11">
        <v>95005.837862361805</v>
      </c>
      <c r="E61" s="11">
        <v>68395.678235479674</v>
      </c>
      <c r="F61" s="13"/>
      <c r="G61" s="13">
        <f t="shared" si="38"/>
        <v>-492403.00077723287</v>
      </c>
      <c r="H61" s="13" t="str">
        <f t="shared" si="3"/>
        <v/>
      </c>
    </row>
    <row r="62" spans="1:39" hidden="1">
      <c r="A62"/>
      <c r="B62" s="33" t="s">
        <v>9</v>
      </c>
      <c r="C62" s="4" t="s">
        <v>24</v>
      </c>
      <c r="D62" s="7">
        <v>2476.5722814067371</v>
      </c>
      <c r="E62" s="7">
        <v>2724.3007502919063</v>
      </c>
      <c r="F62" s="7"/>
      <c r="G62" s="7">
        <f t="shared" si="38"/>
        <v>-22620.283196444332</v>
      </c>
      <c r="H62" s="7" t="str">
        <f t="shared" si="3"/>
        <v/>
      </c>
    </row>
    <row r="63" spans="1:39" hidden="1">
      <c r="A63"/>
      <c r="B63" s="33" t="s">
        <v>9</v>
      </c>
      <c r="C63" s="4" t="s">
        <v>25</v>
      </c>
      <c r="D63" s="7">
        <v>1797.625573942209</v>
      </c>
      <c r="E63" s="7">
        <v>2130.8856948846028</v>
      </c>
      <c r="F63" s="7"/>
      <c r="G63" s="7">
        <f t="shared" si="38"/>
        <v>-20664.033241407851</v>
      </c>
      <c r="H63" s="7" t="str">
        <f t="shared" si="3"/>
        <v/>
      </c>
    </row>
    <row r="64" spans="1:39" hidden="1">
      <c r="A64" s="18"/>
      <c r="B64" s="33" t="s">
        <v>9</v>
      </c>
      <c r="C64" s="5" t="s">
        <v>15</v>
      </c>
      <c r="D64" s="16">
        <v>36263.448205368688</v>
      </c>
      <c r="E64" s="16">
        <v>11508.937970856601</v>
      </c>
      <c r="F64" s="16">
        <f t="shared" ref="F64:F65" si="41">SUM(I64:AM64)</f>
        <v>0</v>
      </c>
      <c r="G64" s="23">
        <f t="shared" si="38"/>
        <v>-16419.255666186022</v>
      </c>
      <c r="H64" s="16">
        <f t="shared" si="3"/>
        <v>224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hidden="1">
      <c r="A65" s="18"/>
      <c r="B65" s="33" t="s">
        <v>9</v>
      </c>
      <c r="C65" s="5" t="s">
        <v>14</v>
      </c>
      <c r="D65" s="16">
        <v>54066.707808950618</v>
      </c>
      <c r="E65" s="16">
        <v>51826.982856840317</v>
      </c>
      <c r="F65" s="16">
        <f t="shared" si="41"/>
        <v>0</v>
      </c>
      <c r="G65" s="23">
        <f t="shared" si="38"/>
        <v>-75135.426096412062</v>
      </c>
      <c r="H65" s="16">
        <f t="shared" si="3"/>
        <v>112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hidden="1">
      <c r="A66"/>
      <c r="B66" s="33" t="s">
        <v>9</v>
      </c>
      <c r="C66" s="4" t="s">
        <v>26</v>
      </c>
      <c r="D66" s="7">
        <v>331.36466831187516</v>
      </c>
      <c r="E66" s="7">
        <v>158.94978649839129</v>
      </c>
      <c r="F66" s="7"/>
      <c r="G66" s="7">
        <f t="shared" si="38"/>
        <v>-875.22411069542613</v>
      </c>
      <c r="H66" s="7" t="str">
        <f t="shared" si="3"/>
        <v/>
      </c>
    </row>
    <row r="67" spans="1:39" hidden="1">
      <c r="A67"/>
      <c r="B67" s="33" t="s">
        <v>9</v>
      </c>
      <c r="C67" s="4" t="s">
        <v>27</v>
      </c>
      <c r="D67" s="7">
        <v>70.119324381676989</v>
      </c>
      <c r="E67" s="7">
        <v>45.621176107853941</v>
      </c>
      <c r="F67" s="7"/>
      <c r="G67" s="7">
        <f t="shared" si="38"/>
        <v>-673.87025875689471</v>
      </c>
      <c r="H67" s="7" t="str">
        <f t="shared" si="3"/>
        <v/>
      </c>
    </row>
    <row r="68" spans="1:39" hidden="1">
      <c r="A68"/>
      <c r="B68" s="34" t="s">
        <v>10</v>
      </c>
      <c r="C68" s="10"/>
      <c r="D68" s="11">
        <v>91400.756997550765</v>
      </c>
      <c r="E68" s="11">
        <v>82849.946646077515</v>
      </c>
      <c r="F68" s="13"/>
      <c r="G68" s="13">
        <f t="shared" si="38"/>
        <v>-560798.67901271256</v>
      </c>
      <c r="H68" s="13" t="str">
        <f t="shared" si="3"/>
        <v/>
      </c>
    </row>
    <row r="69" spans="1:39" hidden="1">
      <c r="A69"/>
      <c r="B69" s="33" t="s">
        <v>10</v>
      </c>
      <c r="C69" s="4" t="s">
        <v>24</v>
      </c>
      <c r="D69" s="7">
        <v>2501.0063507092809</v>
      </c>
      <c r="E69" s="7">
        <v>3958.2147812217609</v>
      </c>
      <c r="F69" s="7"/>
      <c r="G69" s="7">
        <f t="shared" si="38"/>
        <v>-25344.583946736238</v>
      </c>
      <c r="H69" s="7" t="str">
        <f t="shared" si="3"/>
        <v/>
      </c>
    </row>
    <row r="70" spans="1:39" hidden="1">
      <c r="A70"/>
      <c r="B70" s="33" t="s">
        <v>10</v>
      </c>
      <c r="C70" s="4" t="s">
        <v>25</v>
      </c>
      <c r="D70" s="7">
        <v>1702.9222163438596</v>
      </c>
      <c r="E70" s="7">
        <v>4331.5412145975179</v>
      </c>
      <c r="F70" s="7"/>
      <c r="G70" s="7">
        <f t="shared" si="38"/>
        <v>-22794.918936292455</v>
      </c>
      <c r="H70" s="7" t="str">
        <f t="shared" si="3"/>
        <v/>
      </c>
    </row>
    <row r="71" spans="1:39" hidden="1">
      <c r="A71" s="18"/>
      <c r="B71" s="33" t="s">
        <v>10</v>
      </c>
      <c r="C71" s="5" t="s">
        <v>15</v>
      </c>
      <c r="D71" s="16">
        <v>45985.354063617422</v>
      </c>
      <c r="E71" s="16">
        <v>19191.362060261246</v>
      </c>
      <c r="F71" s="16">
        <f t="shared" ref="F71:F72" si="42">SUM(I71:AM71)</f>
        <v>0</v>
      </c>
      <c r="G71" s="23">
        <f t="shared" si="38"/>
        <v>-27704.193637042623</v>
      </c>
      <c r="H71" s="16">
        <f t="shared" si="3"/>
        <v>224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hidden="1">
      <c r="A72" s="18"/>
      <c r="B72" s="33" t="s">
        <v>10</v>
      </c>
      <c r="C72" s="5" t="s">
        <v>14</v>
      </c>
      <c r="D72" s="16">
        <v>40912.308818993915</v>
      </c>
      <c r="E72" s="16">
        <v>55094.305137836607</v>
      </c>
      <c r="F72" s="16">
        <f t="shared" si="42"/>
        <v>0</v>
      </c>
      <c r="G72" s="23">
        <f t="shared" si="38"/>
        <v>-126850.40895325238</v>
      </c>
      <c r="H72" s="16">
        <f t="shared" si="3"/>
        <v>112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hidden="1">
      <c r="A73"/>
      <c r="B73" s="33" t="s">
        <v>10</v>
      </c>
      <c r="C73" s="4" t="s">
        <v>26</v>
      </c>
      <c r="D73" s="7">
        <v>222.04016335044051</v>
      </c>
      <c r="E73" s="7">
        <v>145.16815574346353</v>
      </c>
      <c r="F73" s="7"/>
      <c r="G73" s="7">
        <f t="shared" si="38"/>
        <v>-1034.1738971938175</v>
      </c>
      <c r="H73" s="7" t="str">
        <f t="shared" ref="H73:H86" si="43">IFERROR(VLOOKUP($C73,$C$1:$D$2,2,0),"")</f>
        <v/>
      </c>
    </row>
    <row r="74" spans="1:39" hidden="1">
      <c r="A74"/>
      <c r="B74" s="33" t="s">
        <v>10</v>
      </c>
      <c r="C74" s="4" t="s">
        <v>27</v>
      </c>
      <c r="D74" s="7">
        <v>77.125384535857108</v>
      </c>
      <c r="E74" s="7">
        <v>129.35529641691502</v>
      </c>
      <c r="F74" s="7"/>
      <c r="G74" s="7">
        <f t="shared" si="38"/>
        <v>-719.49143486474861</v>
      </c>
      <c r="H74" s="7" t="str">
        <f t="shared" si="43"/>
        <v/>
      </c>
    </row>
    <row r="75" spans="1:39" hidden="1">
      <c r="A75"/>
      <c r="B75" s="34" t="s">
        <v>11</v>
      </c>
      <c r="C75" s="10"/>
      <c r="D75" s="11">
        <v>80855.10452612456</v>
      </c>
      <c r="E75" s="11">
        <v>87251.016276345268</v>
      </c>
      <c r="F75" s="13"/>
      <c r="G75" s="13">
        <f t="shared" si="38"/>
        <v>-643648.62565879012</v>
      </c>
      <c r="H75" s="13" t="str">
        <f t="shared" si="43"/>
        <v/>
      </c>
    </row>
    <row r="76" spans="1:39" hidden="1">
      <c r="A76"/>
      <c r="B76" s="33" t="s">
        <v>11</v>
      </c>
      <c r="C76" s="4" t="s">
        <v>24</v>
      </c>
      <c r="D76" s="7">
        <v>2677.0867653417831</v>
      </c>
      <c r="E76" s="7">
        <v>3456.0914873542888</v>
      </c>
      <c r="F76" s="7"/>
      <c r="G76" s="7">
        <f t="shared" si="38"/>
        <v>-29302.798727957997</v>
      </c>
      <c r="H76" s="7" t="str">
        <f t="shared" si="43"/>
        <v/>
      </c>
    </row>
    <row r="77" spans="1:39" hidden="1">
      <c r="A77"/>
      <c r="B77" s="33" t="s">
        <v>11</v>
      </c>
      <c r="C77" s="4" t="s">
        <v>25</v>
      </c>
      <c r="D77" s="7">
        <v>2206.9572196432691</v>
      </c>
      <c r="E77" s="7">
        <v>3809.2602395661074</v>
      </c>
      <c r="F77" s="7"/>
      <c r="G77" s="7">
        <f t="shared" si="38"/>
        <v>-27126.460150889972</v>
      </c>
      <c r="H77" s="7" t="str">
        <f t="shared" si="43"/>
        <v/>
      </c>
    </row>
    <row r="78" spans="1:39" hidden="1">
      <c r="A78" s="18"/>
      <c r="B78" s="33" t="s">
        <v>11</v>
      </c>
      <c r="C78" s="5" t="s">
        <v>15</v>
      </c>
      <c r="D78" s="16">
        <v>37102.755174970778</v>
      </c>
      <c r="E78" s="16">
        <v>20739.313324076476</v>
      </c>
      <c r="F78" s="16">
        <f t="shared" ref="F78:F79" si="44">SUM(I78:AM78)</f>
        <v>0</v>
      </c>
      <c r="G78" s="23">
        <f t="shared" si="38"/>
        <v>-46671.555697303869</v>
      </c>
      <c r="H78" s="16">
        <f t="shared" si="43"/>
        <v>224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hidden="1">
      <c r="A79" s="18"/>
      <c r="B79" s="33" t="s">
        <v>11</v>
      </c>
      <c r="C79" s="5" t="s">
        <v>14</v>
      </c>
      <c r="D79" s="16">
        <v>38385.756229853985</v>
      </c>
      <c r="E79" s="16">
        <v>58964.509356725743</v>
      </c>
      <c r="F79" s="16">
        <f t="shared" si="44"/>
        <v>0</v>
      </c>
      <c r="G79" s="23">
        <f t="shared" ref="G79:G86" si="45">SUM(G72:AM72)-E72</f>
        <v>-181832.71409108897</v>
      </c>
      <c r="H79" s="16">
        <f t="shared" si="43"/>
        <v>112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hidden="1">
      <c r="A80"/>
      <c r="B80" s="33" t="s">
        <v>11</v>
      </c>
      <c r="C80" s="4" t="s">
        <v>26</v>
      </c>
      <c r="D80" s="7">
        <v>386.13739740336092</v>
      </c>
      <c r="E80" s="7">
        <v>240.93891659342478</v>
      </c>
      <c r="F80" s="7"/>
      <c r="G80" s="7">
        <f t="shared" si="45"/>
        <v>-1179.3420529372811</v>
      </c>
      <c r="H80" s="7" t="str">
        <f t="shared" si="43"/>
        <v/>
      </c>
    </row>
    <row r="81" spans="1:39" hidden="1">
      <c r="A81"/>
      <c r="B81" s="33" t="s">
        <v>11</v>
      </c>
      <c r="C81" s="4" t="s">
        <v>27</v>
      </c>
      <c r="D81" s="7">
        <v>96.411738911388866</v>
      </c>
      <c r="E81" s="7">
        <v>40.902952029219634</v>
      </c>
      <c r="F81" s="7"/>
      <c r="G81" s="7">
        <f t="shared" si="45"/>
        <v>-848.84673128166366</v>
      </c>
      <c r="H81" s="7" t="str">
        <f t="shared" si="43"/>
        <v/>
      </c>
    </row>
    <row r="82" spans="1:39" hidden="1">
      <c r="A82"/>
      <c r="B82" s="34" t="s">
        <v>12</v>
      </c>
      <c r="C82" s="10"/>
      <c r="D82" s="11">
        <v>75848.803812046273</v>
      </c>
      <c r="E82" s="11">
        <v>78801.007458471053</v>
      </c>
      <c r="F82" s="13"/>
      <c r="G82" s="13">
        <f t="shared" si="45"/>
        <v>-730899.64193513535</v>
      </c>
      <c r="H82" s="13" t="str">
        <f t="shared" si="43"/>
        <v/>
      </c>
    </row>
    <row r="83" spans="1:39" hidden="1">
      <c r="A83"/>
      <c r="B83" s="33" t="s">
        <v>12</v>
      </c>
      <c r="C83" s="4" t="s">
        <v>24</v>
      </c>
      <c r="D83" s="7">
        <v>2483.9292863558981</v>
      </c>
      <c r="E83" s="7">
        <v>3857.3764051218855</v>
      </c>
      <c r="F83" s="7"/>
      <c r="G83" s="7">
        <f t="shared" si="45"/>
        <v>-32758.890215312287</v>
      </c>
      <c r="H83" s="7" t="str">
        <f t="shared" si="43"/>
        <v/>
      </c>
    </row>
    <row r="84" spans="1:39" hidden="1">
      <c r="A84"/>
      <c r="B84" s="33" t="s">
        <v>12</v>
      </c>
      <c r="C84" s="4" t="s">
        <v>25</v>
      </c>
      <c r="D84" s="7">
        <v>1443.7870375666362</v>
      </c>
      <c r="E84" s="7">
        <v>3566.9773772518583</v>
      </c>
      <c r="F84" s="7"/>
      <c r="G84" s="7">
        <f t="shared" si="45"/>
        <v>-30935.720390456081</v>
      </c>
      <c r="H84" s="7" t="str">
        <f t="shared" si="43"/>
        <v/>
      </c>
    </row>
    <row r="85" spans="1:39" hidden="1">
      <c r="A85" s="18"/>
      <c r="B85" s="33" t="s">
        <v>12</v>
      </c>
      <c r="C85" s="5" t="s">
        <v>15</v>
      </c>
      <c r="D85" s="16">
        <v>19294.450938325619</v>
      </c>
      <c r="E85" s="16">
        <v>27671.350705812034</v>
      </c>
      <c r="F85" s="16">
        <f t="shared" ref="F85:F86" si="46">SUM(I85:AM85)</f>
        <v>0</v>
      </c>
      <c r="G85" s="23">
        <f t="shared" si="45"/>
        <v>-67186.869021380349</v>
      </c>
      <c r="H85" s="16">
        <f t="shared" si="43"/>
        <v>224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hidden="1">
      <c r="A86" s="18"/>
      <c r="B86" s="33" t="s">
        <v>12</v>
      </c>
      <c r="C86" s="5" t="s">
        <v>14</v>
      </c>
      <c r="D86" s="16">
        <v>52029.106533760445</v>
      </c>
      <c r="E86" s="16">
        <v>43298.392706472667</v>
      </c>
      <c r="F86" s="16">
        <f t="shared" si="46"/>
        <v>0</v>
      </c>
      <c r="G86" s="23">
        <f t="shared" si="45"/>
        <v>-240685.2234478147</v>
      </c>
      <c r="H86" s="16">
        <f t="shared" si="43"/>
        <v>112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hidden="1">
      <c r="A87"/>
      <c r="B87" s="33" t="s">
        <v>12</v>
      </c>
      <c r="C87" s="4" t="s">
        <v>26</v>
      </c>
      <c r="D87" s="7">
        <v>482.28332346694634</v>
      </c>
      <c r="E87" s="7">
        <v>288.4165105675105</v>
      </c>
      <c r="F87" s="7"/>
      <c r="G87" s="7"/>
      <c r="H87" s="7"/>
    </row>
    <row r="88" spans="1:39" hidden="1">
      <c r="A88"/>
      <c r="B88" s="33" t="s">
        <v>12</v>
      </c>
      <c r="C88" s="4" t="s">
        <v>27</v>
      </c>
      <c r="D88" s="7">
        <v>115.24669257072327</v>
      </c>
      <c r="E88" s="7">
        <v>118.4937532450931</v>
      </c>
      <c r="F88" s="7"/>
      <c r="G88" s="7"/>
      <c r="H88" s="7"/>
    </row>
    <row r="89" spans="1:39" hidden="1">
      <c r="A89"/>
      <c r="B89" s="8" t="s">
        <v>28</v>
      </c>
      <c r="C89" s="6"/>
      <c r="D89" s="9">
        <v>1008504.9635160662</v>
      </c>
      <c r="E89" s="9">
        <v>883237.60063099326</v>
      </c>
      <c r="F89" s="14"/>
      <c r="G89" s="14"/>
      <c r="H89" s="14"/>
    </row>
  </sheetData>
  <autoFilter ref="A4:AM89" xr:uid="{8447802C-4749-4792-8D9C-95B159A41098}">
    <filterColumn colId="1">
      <filters>
        <filter val="Apr"/>
        <filter val="Feb"/>
        <filter val="Jan"/>
        <filter val="Jun"/>
        <filter val="Mar"/>
        <filter val="May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6C4E-13E4-4A94-A60C-47CD1A5769A1}">
  <dimension ref="A1:H5412"/>
  <sheetViews>
    <sheetView workbookViewId="0">
      <pane xSplit="2" ySplit="1" topLeftCell="C2" activePane="bottomRight" state="frozen"/>
      <selection pane="bottomRight" activeCell="F5" sqref="F5"/>
      <selection pane="bottomLeft" activeCell="A3" sqref="A3"/>
      <selection pane="topRight" activeCell="C1" sqref="C1"/>
    </sheetView>
  </sheetViews>
  <sheetFormatPr defaultRowHeight="14.25"/>
  <cols>
    <col min="1" max="1" width="10.85546875" customWidth="1"/>
    <col min="2" max="2" width="11" customWidth="1"/>
    <col min="3" max="3" width="21.42578125" customWidth="1"/>
    <col min="4" max="4" width="6.42578125" bestFit="1" customWidth="1"/>
    <col min="5" max="5" width="8.140625" bestFit="1" customWidth="1"/>
    <col min="6" max="6" width="11.85546875" bestFit="1" customWidth="1"/>
    <col min="7" max="7" width="13.42578125" bestFit="1" customWidth="1"/>
    <col min="8" max="8" width="12.28515625" bestFit="1" customWidth="1"/>
  </cols>
  <sheetData>
    <row r="1" spans="1:8">
      <c r="A1" t="s">
        <v>29</v>
      </c>
      <c r="B1" t="s">
        <v>30</v>
      </c>
      <c r="C1" t="s">
        <v>20</v>
      </c>
      <c r="D1" t="s">
        <v>31</v>
      </c>
      <c r="E1" t="s">
        <v>19</v>
      </c>
      <c r="F1" t="s">
        <v>32</v>
      </c>
      <c r="G1" t="s">
        <v>33</v>
      </c>
      <c r="H1" t="s">
        <v>34</v>
      </c>
    </row>
    <row r="2" spans="1:8">
      <c r="A2" t="s">
        <v>35</v>
      </c>
      <c r="B2" t="s">
        <v>36</v>
      </c>
      <c r="C2" t="s">
        <v>24</v>
      </c>
      <c r="D2">
        <v>2021</v>
      </c>
      <c r="E2">
        <v>1</v>
      </c>
      <c r="F2" s="1">
        <v>56.570030014409809</v>
      </c>
      <c r="G2" s="2">
        <v>25239850.291529231</v>
      </c>
      <c r="H2" s="3">
        <v>1074.0361826182652</v>
      </c>
    </row>
    <row r="3" spans="1:8">
      <c r="A3" t="s">
        <v>35</v>
      </c>
      <c r="B3" t="s">
        <v>36</v>
      </c>
      <c r="C3" t="s">
        <v>24</v>
      </c>
      <c r="D3">
        <v>2021</v>
      </c>
      <c r="E3">
        <v>2</v>
      </c>
      <c r="F3" s="1">
        <v>183.5384850984471</v>
      </c>
      <c r="G3" s="2">
        <v>81889365.896374166</v>
      </c>
      <c r="H3" s="3">
        <v>3484.6538679308155</v>
      </c>
    </row>
    <row r="4" spans="1:8">
      <c r="A4" t="s">
        <v>35</v>
      </c>
      <c r="B4" t="s">
        <v>36</v>
      </c>
      <c r="C4" t="s">
        <v>24</v>
      </c>
      <c r="D4">
        <v>2021</v>
      </c>
      <c r="E4">
        <v>3</v>
      </c>
      <c r="F4" s="1">
        <v>86.008964954847116</v>
      </c>
      <c r="G4" s="2">
        <v>38374619.89390415</v>
      </c>
      <c r="H4" s="3">
        <v>1632.9625486767723</v>
      </c>
    </row>
    <row r="5" spans="1:8">
      <c r="A5" t="s">
        <v>35</v>
      </c>
      <c r="B5" t="s">
        <v>36</v>
      </c>
      <c r="C5" t="s">
        <v>24</v>
      </c>
      <c r="D5">
        <v>2021</v>
      </c>
      <c r="E5">
        <v>4</v>
      </c>
      <c r="F5" s="1">
        <v>225.15271045795322</v>
      </c>
      <c r="G5" s="2">
        <v>100456384.82502501</v>
      </c>
      <c r="H5" s="3">
        <v>4274.7397797882986</v>
      </c>
    </row>
    <row r="6" spans="1:8">
      <c r="A6" t="s">
        <v>35</v>
      </c>
      <c r="B6" t="s">
        <v>36</v>
      </c>
      <c r="C6" t="s">
        <v>24</v>
      </c>
      <c r="D6">
        <v>2021</v>
      </c>
      <c r="E6">
        <v>5</v>
      </c>
      <c r="F6" s="1">
        <v>38.128382189573394</v>
      </c>
      <c r="G6" s="2">
        <v>17011740.281521965</v>
      </c>
      <c r="H6" s="3">
        <v>723.90384176689213</v>
      </c>
    </row>
    <row r="7" spans="1:8">
      <c r="A7" t="s">
        <v>35</v>
      </c>
      <c r="B7" t="s">
        <v>36</v>
      </c>
      <c r="C7" t="s">
        <v>24</v>
      </c>
      <c r="D7">
        <v>2021</v>
      </c>
      <c r="E7">
        <v>6</v>
      </c>
      <c r="F7" s="1">
        <v>284.07337706800649</v>
      </c>
      <c r="G7" s="2">
        <v>126745018.64643249</v>
      </c>
      <c r="H7" s="3">
        <v>5393.4050487843615</v>
      </c>
    </row>
    <row r="8" spans="1:8">
      <c r="A8" t="s">
        <v>35</v>
      </c>
      <c r="B8" t="s">
        <v>36</v>
      </c>
      <c r="C8" t="s">
        <v>24</v>
      </c>
      <c r="D8">
        <v>2021</v>
      </c>
      <c r="E8">
        <v>7</v>
      </c>
      <c r="F8" s="1">
        <v>193.02505338326452</v>
      </c>
      <c r="G8" s="2">
        <v>86121988.06801115</v>
      </c>
      <c r="H8" s="3">
        <v>3664.7654497026019</v>
      </c>
    </row>
    <row r="9" spans="1:8">
      <c r="A9" t="s">
        <v>35</v>
      </c>
      <c r="B9" t="s">
        <v>36</v>
      </c>
      <c r="C9" t="s">
        <v>24</v>
      </c>
      <c r="D9">
        <v>2021</v>
      </c>
      <c r="E9">
        <v>8</v>
      </c>
      <c r="F9" s="1">
        <v>149.77316751871263</v>
      </c>
      <c r="G9" s="2">
        <v>66824294.151824027</v>
      </c>
      <c r="H9" s="3">
        <v>2843.5869851840012</v>
      </c>
    </row>
    <row r="10" spans="1:8">
      <c r="A10" t="s">
        <v>35</v>
      </c>
      <c r="B10" t="s">
        <v>36</v>
      </c>
      <c r="C10" t="s">
        <v>24</v>
      </c>
      <c r="D10">
        <v>2021</v>
      </c>
      <c r="E10">
        <v>9</v>
      </c>
      <c r="F10" s="1">
        <v>230.57811877169939</v>
      </c>
      <c r="G10" s="2">
        <v>102877039.25236915</v>
      </c>
      <c r="H10" s="3">
        <v>4377.7463511646447</v>
      </c>
    </row>
    <row r="11" spans="1:8">
      <c r="A11" t="s">
        <v>35</v>
      </c>
      <c r="B11" t="s">
        <v>36</v>
      </c>
      <c r="C11" t="s">
        <v>24</v>
      </c>
      <c r="D11">
        <v>2021</v>
      </c>
      <c r="E11">
        <v>10</v>
      </c>
      <c r="F11" s="1">
        <v>11.466647506900593</v>
      </c>
      <c r="G11" s="2">
        <v>5116074.1181538384</v>
      </c>
      <c r="H11" s="3">
        <v>217.7052816235676</v>
      </c>
    </row>
    <row r="12" spans="1:8">
      <c r="A12" t="s">
        <v>35</v>
      </c>
      <c r="B12" t="s">
        <v>36</v>
      </c>
      <c r="C12" t="s">
        <v>24</v>
      </c>
      <c r="D12">
        <v>2021</v>
      </c>
      <c r="E12">
        <v>11</v>
      </c>
      <c r="F12" s="1">
        <v>94.422827222981752</v>
      </c>
      <c r="G12" s="2">
        <v>42128632.822077781</v>
      </c>
      <c r="H12" s="3">
        <v>1792.7077796628844</v>
      </c>
    </row>
    <row r="13" spans="1:8">
      <c r="A13" t="s">
        <v>35</v>
      </c>
      <c r="B13" t="s">
        <v>36</v>
      </c>
      <c r="C13" t="s">
        <v>24</v>
      </c>
      <c r="D13">
        <v>2021</v>
      </c>
      <c r="E13">
        <v>12</v>
      </c>
      <c r="F13" s="1">
        <v>188.63688667489325</v>
      </c>
      <c r="G13" s="2">
        <v>84164119.727737144</v>
      </c>
      <c r="H13" s="3">
        <v>3581.4519033079637</v>
      </c>
    </row>
    <row r="14" spans="1:8">
      <c r="A14" t="s">
        <v>35</v>
      </c>
      <c r="B14" t="s">
        <v>36</v>
      </c>
      <c r="C14" t="s">
        <v>24</v>
      </c>
      <c r="D14">
        <v>2020</v>
      </c>
      <c r="E14">
        <v>1</v>
      </c>
      <c r="F14" s="1">
        <v>279.06306648657267</v>
      </c>
      <c r="G14" s="2">
        <v>124509568.37431416</v>
      </c>
      <c r="H14" s="3">
        <v>5413.4594945353983</v>
      </c>
    </row>
    <row r="15" spans="1:8">
      <c r="A15" t="s">
        <v>35</v>
      </c>
      <c r="B15" t="s">
        <v>36</v>
      </c>
      <c r="C15" t="s">
        <v>24</v>
      </c>
      <c r="D15">
        <v>2020</v>
      </c>
      <c r="E15">
        <v>2</v>
      </c>
      <c r="F15" s="1">
        <v>78.756763670061289</v>
      </c>
      <c r="G15" s="2">
        <v>35138905.246671252</v>
      </c>
      <c r="H15" s="3">
        <v>1527.7784889857066</v>
      </c>
    </row>
    <row r="16" spans="1:8">
      <c r="A16" t="s">
        <v>35</v>
      </c>
      <c r="B16" t="s">
        <v>36</v>
      </c>
      <c r="C16" t="s">
        <v>24</v>
      </c>
      <c r="D16">
        <v>2020</v>
      </c>
      <c r="E16">
        <v>3</v>
      </c>
      <c r="F16" s="1">
        <v>90.316404493133007</v>
      </c>
      <c r="G16" s="2">
        <v>40296470.192701161</v>
      </c>
      <c r="H16" s="3">
        <v>1752.02044316092</v>
      </c>
    </row>
    <row r="17" spans="1:8">
      <c r="A17" t="s">
        <v>35</v>
      </c>
      <c r="B17" t="s">
        <v>36</v>
      </c>
      <c r="C17" t="s">
        <v>24</v>
      </c>
      <c r="D17">
        <v>2020</v>
      </c>
      <c r="E17">
        <v>4</v>
      </c>
      <c r="F17" s="1">
        <v>248.04128871125764</v>
      </c>
      <c r="G17" s="2">
        <v>110668581.78430185</v>
      </c>
      <c r="H17" s="3">
        <v>4811.677468882689</v>
      </c>
    </row>
    <row r="18" spans="1:8">
      <c r="A18" t="s">
        <v>35</v>
      </c>
      <c r="B18" t="s">
        <v>36</v>
      </c>
      <c r="C18" t="s">
        <v>24</v>
      </c>
      <c r="D18">
        <v>2020</v>
      </c>
      <c r="E18">
        <v>5</v>
      </c>
      <c r="F18" s="1">
        <v>177.28475753773236</v>
      </c>
      <c r="G18" s="2">
        <v>79099140.270610064</v>
      </c>
      <c r="H18" s="3">
        <v>3439.0930552439158</v>
      </c>
    </row>
    <row r="19" spans="1:8">
      <c r="A19" t="s">
        <v>35</v>
      </c>
      <c r="B19" t="s">
        <v>36</v>
      </c>
      <c r="C19" t="s">
        <v>24</v>
      </c>
      <c r="D19">
        <v>2020</v>
      </c>
      <c r="E19">
        <v>6</v>
      </c>
      <c r="F19" s="1">
        <v>233.68590306840562</v>
      </c>
      <c r="G19" s="2">
        <v>104263639.37203057</v>
      </c>
      <c r="H19" s="3">
        <v>4533.2017118274161</v>
      </c>
    </row>
    <row r="20" spans="1:8">
      <c r="A20" t="s">
        <v>35</v>
      </c>
      <c r="B20" t="s">
        <v>36</v>
      </c>
      <c r="C20" t="s">
        <v>24</v>
      </c>
      <c r="D20">
        <v>2020</v>
      </c>
      <c r="E20">
        <v>7</v>
      </c>
      <c r="F20" s="1">
        <v>56.586502709263058</v>
      </c>
      <c r="G20" s="2">
        <v>25247199.913791906</v>
      </c>
      <c r="H20" s="3">
        <v>1097.7043440779089</v>
      </c>
    </row>
    <row r="21" spans="1:8">
      <c r="A21" t="s">
        <v>35</v>
      </c>
      <c r="B21" t="s">
        <v>36</v>
      </c>
      <c r="C21" t="s">
        <v>24</v>
      </c>
      <c r="D21">
        <v>2020</v>
      </c>
      <c r="E21">
        <v>8</v>
      </c>
      <c r="F21" s="1">
        <v>73.402530442179611</v>
      </c>
      <c r="G21" s="2">
        <v>32750007.007387284</v>
      </c>
      <c r="H21" s="3">
        <v>1423.9133481472732</v>
      </c>
    </row>
    <row r="22" spans="1:8">
      <c r="A22" t="s">
        <v>35</v>
      </c>
      <c r="B22" t="s">
        <v>36</v>
      </c>
      <c r="C22" t="s">
        <v>24</v>
      </c>
      <c r="D22">
        <v>2020</v>
      </c>
      <c r="E22">
        <v>9</v>
      </c>
      <c r="F22" s="1">
        <v>80.618416352872174</v>
      </c>
      <c r="G22" s="2">
        <v>35969518.824160986</v>
      </c>
      <c r="H22" s="3">
        <v>1563.892122789608</v>
      </c>
    </row>
    <row r="23" spans="1:8">
      <c r="A23" t="s">
        <v>35</v>
      </c>
      <c r="B23" t="s">
        <v>36</v>
      </c>
      <c r="C23" t="s">
        <v>24</v>
      </c>
      <c r="D23">
        <v>2020</v>
      </c>
      <c r="E23">
        <v>10</v>
      </c>
      <c r="F23" s="1">
        <v>154.83194466756979</v>
      </c>
      <c r="G23" s="2">
        <v>69081368.752329633</v>
      </c>
      <c r="H23" s="3">
        <v>3003.5377718404188</v>
      </c>
    </row>
    <row r="24" spans="1:8">
      <c r="A24" t="s">
        <v>35</v>
      </c>
      <c r="B24" t="s">
        <v>36</v>
      </c>
      <c r="C24" t="s">
        <v>24</v>
      </c>
      <c r="D24">
        <v>2020</v>
      </c>
      <c r="E24">
        <v>11</v>
      </c>
      <c r="F24" s="1">
        <v>124.76363343638417</v>
      </c>
      <c r="G24" s="2">
        <v>55665790.330311537</v>
      </c>
      <c r="H24" s="3">
        <v>2420.2517534918061</v>
      </c>
    </row>
    <row r="25" spans="1:8">
      <c r="A25" t="s">
        <v>35</v>
      </c>
      <c r="B25" t="s">
        <v>36</v>
      </c>
      <c r="C25" t="s">
        <v>24</v>
      </c>
      <c r="D25">
        <v>2020</v>
      </c>
      <c r="E25">
        <v>12</v>
      </c>
      <c r="F25" s="1">
        <v>92.974888761325218</v>
      </c>
      <c r="G25" s="2">
        <v>41482606.118640482</v>
      </c>
      <c r="H25" s="3">
        <v>1803.5915703756732</v>
      </c>
    </row>
    <row r="26" spans="1:8">
      <c r="A26" t="s">
        <v>35</v>
      </c>
      <c r="B26" t="s">
        <v>36</v>
      </c>
      <c r="C26" t="s">
        <v>25</v>
      </c>
      <c r="D26">
        <v>2021</v>
      </c>
      <c r="E26">
        <v>1</v>
      </c>
      <c r="F26" s="1">
        <v>34.132308833837257</v>
      </c>
      <c r="G26" s="2">
        <v>13401354.76450599</v>
      </c>
      <c r="H26" s="3">
        <v>570.27041551089314</v>
      </c>
    </row>
    <row r="27" spans="1:8">
      <c r="A27" t="s">
        <v>35</v>
      </c>
      <c r="B27" t="s">
        <v>36</v>
      </c>
      <c r="C27" t="s">
        <v>25</v>
      </c>
      <c r="D27">
        <v>2021</v>
      </c>
      <c r="E27">
        <v>2</v>
      </c>
      <c r="F27" s="1">
        <v>92.426317406182434</v>
      </c>
      <c r="G27" s="2">
        <v>36289308.032662451</v>
      </c>
      <c r="H27" s="3">
        <v>1544.2258737303171</v>
      </c>
    </row>
    <row r="28" spans="1:8">
      <c r="A28" t="s">
        <v>35</v>
      </c>
      <c r="B28" t="s">
        <v>36</v>
      </c>
      <c r="C28" t="s">
        <v>25</v>
      </c>
      <c r="D28">
        <v>2021</v>
      </c>
      <c r="E28">
        <v>3</v>
      </c>
      <c r="F28" s="1">
        <v>127.13862415569882</v>
      </c>
      <c r="G28" s="2">
        <v>49918387.146802373</v>
      </c>
      <c r="H28" s="3">
        <v>2124.1866870979734</v>
      </c>
    </row>
    <row r="29" spans="1:8">
      <c r="A29" t="s">
        <v>35</v>
      </c>
      <c r="B29" t="s">
        <v>36</v>
      </c>
      <c r="C29" t="s">
        <v>25</v>
      </c>
      <c r="D29">
        <v>2021</v>
      </c>
      <c r="E29">
        <v>4</v>
      </c>
      <c r="F29" s="1">
        <v>13.642893247492902</v>
      </c>
      <c r="G29" s="2">
        <v>5356603.7186058396</v>
      </c>
      <c r="H29" s="3">
        <v>227.94058377046127</v>
      </c>
    </row>
    <row r="30" spans="1:8">
      <c r="A30" t="s">
        <v>35</v>
      </c>
      <c r="B30" t="s">
        <v>36</v>
      </c>
      <c r="C30" t="s">
        <v>25</v>
      </c>
      <c r="D30">
        <v>2021</v>
      </c>
      <c r="E30">
        <v>5</v>
      </c>
      <c r="F30" s="1">
        <v>66.599451669389666</v>
      </c>
      <c r="G30" s="2">
        <v>26148916.069171797</v>
      </c>
      <c r="H30" s="3">
        <v>1112.7198327307149</v>
      </c>
    </row>
    <row r="31" spans="1:8">
      <c r="A31" t="s">
        <v>35</v>
      </c>
      <c r="B31" t="s">
        <v>36</v>
      </c>
      <c r="C31" t="s">
        <v>25</v>
      </c>
      <c r="D31">
        <v>2021</v>
      </c>
      <c r="E31">
        <v>6</v>
      </c>
      <c r="F31" s="1">
        <v>86.081993700215776</v>
      </c>
      <c r="G31" s="2">
        <v>33798338.753718242</v>
      </c>
      <c r="H31" s="3">
        <v>1438.2271810092868</v>
      </c>
    </row>
    <row r="32" spans="1:8">
      <c r="A32" t="s">
        <v>35</v>
      </c>
      <c r="B32" t="s">
        <v>36</v>
      </c>
      <c r="C32" t="s">
        <v>25</v>
      </c>
      <c r="D32">
        <v>2021</v>
      </c>
      <c r="E32">
        <v>7</v>
      </c>
      <c r="F32" s="1">
        <v>178.46508322154983</v>
      </c>
      <c r="G32" s="2">
        <v>70070674.239243835</v>
      </c>
      <c r="H32" s="3">
        <v>2981.7308186912269</v>
      </c>
    </row>
    <row r="33" spans="1:8">
      <c r="A33" t="s">
        <v>35</v>
      </c>
      <c r="B33" t="s">
        <v>36</v>
      </c>
      <c r="C33" t="s">
        <v>25</v>
      </c>
      <c r="D33">
        <v>2021</v>
      </c>
      <c r="E33">
        <v>8</v>
      </c>
      <c r="F33" s="1">
        <v>146.04301629162453</v>
      </c>
      <c r="G33" s="2">
        <v>57340811.069374025</v>
      </c>
      <c r="H33" s="3">
        <v>2440.034513590384</v>
      </c>
    </row>
    <row r="34" spans="1:8">
      <c r="A34" t="s">
        <v>35</v>
      </c>
      <c r="B34" t="s">
        <v>36</v>
      </c>
      <c r="C34" t="s">
        <v>25</v>
      </c>
      <c r="D34">
        <v>2021</v>
      </c>
      <c r="E34">
        <v>9</v>
      </c>
      <c r="F34" s="1">
        <v>210.14800741816975</v>
      </c>
      <c r="G34" s="2">
        <v>82510328.093393028</v>
      </c>
      <c r="H34" s="3">
        <v>3511.077791208214</v>
      </c>
    </row>
    <row r="35" spans="1:8">
      <c r="A35" t="s">
        <v>35</v>
      </c>
      <c r="B35" t="s">
        <v>36</v>
      </c>
      <c r="C35" t="s">
        <v>25</v>
      </c>
      <c r="D35">
        <v>2021</v>
      </c>
      <c r="E35">
        <v>10</v>
      </c>
      <c r="F35" s="1">
        <v>30.062467481764855</v>
      </c>
      <c r="G35" s="2">
        <v>11803414.582378343</v>
      </c>
      <c r="H35" s="3">
        <v>502.2729609522699</v>
      </c>
    </row>
    <row r="36" spans="1:8">
      <c r="A36" t="s">
        <v>35</v>
      </c>
      <c r="B36" t="s">
        <v>36</v>
      </c>
      <c r="C36" t="s">
        <v>25</v>
      </c>
      <c r="D36">
        <v>2021</v>
      </c>
      <c r="E36">
        <v>11</v>
      </c>
      <c r="F36" s="1">
        <v>7.4698866466596012</v>
      </c>
      <c r="G36" s="2">
        <v>2932898.6061233007</v>
      </c>
      <c r="H36" s="3">
        <v>124.80419600524684</v>
      </c>
    </row>
    <row r="37" spans="1:8">
      <c r="A37" t="s">
        <v>35</v>
      </c>
      <c r="B37" t="s">
        <v>36</v>
      </c>
      <c r="C37" t="s">
        <v>25</v>
      </c>
      <c r="D37">
        <v>2021</v>
      </c>
      <c r="E37">
        <v>12</v>
      </c>
      <c r="F37" s="1">
        <v>150.95941202930155</v>
      </c>
      <c r="G37" s="2">
        <v>59271133.56129986</v>
      </c>
      <c r="H37" s="3">
        <v>2522.1758962255258</v>
      </c>
    </row>
    <row r="38" spans="1:8">
      <c r="A38" t="s">
        <v>35</v>
      </c>
      <c r="B38" t="s">
        <v>36</v>
      </c>
      <c r="C38" t="s">
        <v>25</v>
      </c>
      <c r="D38">
        <v>2020</v>
      </c>
      <c r="E38">
        <v>1</v>
      </c>
      <c r="F38" s="1">
        <v>198.00317419629437</v>
      </c>
      <c r="G38" s="2">
        <v>77741907.083421379</v>
      </c>
      <c r="H38" s="3">
        <v>3380.0829166704948</v>
      </c>
    </row>
    <row r="39" spans="1:8">
      <c r="A39" t="s">
        <v>35</v>
      </c>
      <c r="B39" t="s">
        <v>36</v>
      </c>
      <c r="C39" t="s">
        <v>25</v>
      </c>
      <c r="D39">
        <v>2020</v>
      </c>
      <c r="E39">
        <v>2</v>
      </c>
      <c r="F39" s="1">
        <v>5.5024267102134168</v>
      </c>
      <c r="G39" s="2">
        <v>2160415.5982604101</v>
      </c>
      <c r="H39" s="3">
        <v>93.931112967843916</v>
      </c>
    </row>
    <row r="40" spans="1:8">
      <c r="A40" t="s">
        <v>35</v>
      </c>
      <c r="B40" t="s">
        <v>36</v>
      </c>
      <c r="C40" t="s">
        <v>25</v>
      </c>
      <c r="D40">
        <v>2020</v>
      </c>
      <c r="E40">
        <v>3</v>
      </c>
      <c r="F40" s="1">
        <v>43.016123663535815</v>
      </c>
      <c r="G40" s="2">
        <v>16889403.427564602</v>
      </c>
      <c r="H40" s="3">
        <v>734.32188815498273</v>
      </c>
    </row>
    <row r="41" spans="1:8">
      <c r="A41" t="s">
        <v>35</v>
      </c>
      <c r="B41" t="s">
        <v>36</v>
      </c>
      <c r="C41" t="s">
        <v>25</v>
      </c>
      <c r="D41">
        <v>2020</v>
      </c>
      <c r="E41">
        <v>4</v>
      </c>
      <c r="F41" s="1">
        <v>95.366764225493483</v>
      </c>
      <c r="G41" s="2">
        <v>37443814.49114982</v>
      </c>
      <c r="H41" s="3">
        <v>1627.9919343978183</v>
      </c>
    </row>
    <row r="42" spans="1:8">
      <c r="A42" t="s">
        <v>35</v>
      </c>
      <c r="B42" t="s">
        <v>36</v>
      </c>
      <c r="C42" t="s">
        <v>25</v>
      </c>
      <c r="D42">
        <v>2020</v>
      </c>
      <c r="E42">
        <v>5</v>
      </c>
      <c r="F42" s="1">
        <v>42.418684336241583</v>
      </c>
      <c r="G42" s="2">
        <v>16654831.0634648</v>
      </c>
      <c r="H42" s="3">
        <v>724.12308971586083</v>
      </c>
    </row>
    <row r="43" spans="1:8">
      <c r="A43" t="s">
        <v>35</v>
      </c>
      <c r="B43" t="s">
        <v>36</v>
      </c>
      <c r="C43" t="s">
        <v>25</v>
      </c>
      <c r="D43">
        <v>2020</v>
      </c>
      <c r="E43">
        <v>6</v>
      </c>
      <c r="F43" s="1">
        <v>175.68355692478943</v>
      </c>
      <c r="G43" s="2">
        <v>68978564.681957304</v>
      </c>
      <c r="H43" s="3">
        <v>2999.0680296503174</v>
      </c>
    </row>
    <row r="44" spans="1:8">
      <c r="A44" t="s">
        <v>35</v>
      </c>
      <c r="B44" t="s">
        <v>36</v>
      </c>
      <c r="C44" t="s">
        <v>25</v>
      </c>
      <c r="D44">
        <v>2020</v>
      </c>
      <c r="E44">
        <v>7</v>
      </c>
      <c r="F44" s="1">
        <v>58.574158857790998</v>
      </c>
      <c r="G44" s="2">
        <v>22997948.562670939</v>
      </c>
      <c r="H44" s="3">
        <v>999.9108070726495</v>
      </c>
    </row>
    <row r="45" spans="1:8">
      <c r="A45" t="s">
        <v>35</v>
      </c>
      <c r="B45" t="s">
        <v>36</v>
      </c>
      <c r="C45" t="s">
        <v>25</v>
      </c>
      <c r="D45">
        <v>2020</v>
      </c>
      <c r="E45">
        <v>8</v>
      </c>
      <c r="F45" s="1">
        <v>34.350336742482398</v>
      </c>
      <c r="G45" s="2">
        <v>13486958.975066168</v>
      </c>
      <c r="H45" s="3">
        <v>586.38952065505077</v>
      </c>
    </row>
    <row r="46" spans="1:8">
      <c r="A46" t="s">
        <v>35</v>
      </c>
      <c r="B46" t="s">
        <v>36</v>
      </c>
      <c r="C46" t="s">
        <v>25</v>
      </c>
      <c r="D46">
        <v>2020</v>
      </c>
      <c r="E46">
        <v>9</v>
      </c>
      <c r="F46" s="1">
        <v>60.866613217845774</v>
      </c>
      <c r="G46" s="2">
        <v>23898034.001077503</v>
      </c>
      <c r="H46" s="3">
        <v>1039.0449565685872</v>
      </c>
    </row>
    <row r="47" spans="1:8">
      <c r="A47" t="s">
        <v>35</v>
      </c>
      <c r="B47" t="s">
        <v>36</v>
      </c>
      <c r="C47" t="s">
        <v>25</v>
      </c>
      <c r="D47">
        <v>2020</v>
      </c>
      <c r="E47">
        <v>10</v>
      </c>
      <c r="F47" s="1">
        <v>22.979587369079308</v>
      </c>
      <c r="G47" s="2">
        <v>9022466.1968866624</v>
      </c>
      <c r="H47" s="3">
        <v>392.2811389950723</v>
      </c>
    </row>
    <row r="48" spans="1:8">
      <c r="A48" t="s">
        <v>35</v>
      </c>
      <c r="B48" t="s">
        <v>36</v>
      </c>
      <c r="C48" t="s">
        <v>25</v>
      </c>
      <c r="D48">
        <v>2020</v>
      </c>
      <c r="E48">
        <v>11</v>
      </c>
      <c r="F48" s="1">
        <v>151.66820462215364</v>
      </c>
      <c r="G48" s="2">
        <v>59549426.51351434</v>
      </c>
      <c r="H48" s="3">
        <v>2589.1055005875801</v>
      </c>
    </row>
    <row r="49" spans="1:8">
      <c r="A49" t="s">
        <v>35</v>
      </c>
      <c r="B49" t="s">
        <v>36</v>
      </c>
      <c r="C49" t="s">
        <v>25</v>
      </c>
      <c r="D49">
        <v>2020</v>
      </c>
      <c r="E49">
        <v>12</v>
      </c>
      <c r="F49" s="1">
        <v>29.122623340174499</v>
      </c>
      <c r="G49" s="2">
        <v>11434403.953003379</v>
      </c>
      <c r="H49" s="3">
        <v>497.14799795666863</v>
      </c>
    </row>
    <row r="50" spans="1:8">
      <c r="A50" t="s">
        <v>35</v>
      </c>
      <c r="B50" t="s">
        <v>36</v>
      </c>
      <c r="C50" t="s">
        <v>15</v>
      </c>
      <c r="D50">
        <v>2021</v>
      </c>
      <c r="E50">
        <v>1</v>
      </c>
      <c r="F50" s="1">
        <v>1377.2307492951734</v>
      </c>
      <c r="G50" s="2">
        <v>271394910.84075201</v>
      </c>
      <c r="H50" s="3">
        <v>11548.719610244767</v>
      </c>
    </row>
    <row r="51" spans="1:8">
      <c r="A51" t="s">
        <v>35</v>
      </c>
      <c r="B51" t="s">
        <v>36</v>
      </c>
      <c r="C51" t="s">
        <v>15</v>
      </c>
      <c r="D51">
        <v>2021</v>
      </c>
      <c r="E51">
        <v>2</v>
      </c>
      <c r="F51" s="1">
        <v>599.28424376620205</v>
      </c>
      <c r="G51" s="2">
        <v>118094004.20984769</v>
      </c>
      <c r="H51" s="3">
        <v>5025.2767748871356</v>
      </c>
    </row>
    <row r="52" spans="1:8">
      <c r="A52" t="s">
        <v>35</v>
      </c>
      <c r="B52" t="s">
        <v>36</v>
      </c>
      <c r="C52" t="s">
        <v>15</v>
      </c>
      <c r="D52">
        <v>2021</v>
      </c>
      <c r="E52">
        <v>3</v>
      </c>
      <c r="F52" s="1">
        <v>1116.8930094493876</v>
      </c>
      <c r="G52" s="2">
        <v>220093168.02816322</v>
      </c>
      <c r="H52" s="3">
        <v>9365.66672460269</v>
      </c>
    </row>
    <row r="53" spans="1:8">
      <c r="A53" t="s">
        <v>35</v>
      </c>
      <c r="B53" t="s">
        <v>36</v>
      </c>
      <c r="C53" t="s">
        <v>15</v>
      </c>
      <c r="D53">
        <v>2021</v>
      </c>
      <c r="E53">
        <v>4</v>
      </c>
      <c r="F53" s="1">
        <v>1834.5827594009581</v>
      </c>
      <c r="G53" s="2">
        <v>361519973.81151468</v>
      </c>
      <c r="H53" s="3">
        <v>15383.828672830412</v>
      </c>
    </row>
    <row r="54" spans="1:8">
      <c r="A54" t="s">
        <v>35</v>
      </c>
      <c r="B54" t="s">
        <v>36</v>
      </c>
      <c r="C54" t="s">
        <v>15</v>
      </c>
      <c r="D54">
        <v>2021</v>
      </c>
      <c r="E54">
        <v>5</v>
      </c>
      <c r="F54" s="1">
        <v>1292.1882562927065</v>
      </c>
      <c r="G54" s="2">
        <v>254636571.82029989</v>
      </c>
      <c r="H54" s="3">
        <v>10835.598800863825</v>
      </c>
    </row>
    <row r="55" spans="1:8">
      <c r="A55" t="s">
        <v>35</v>
      </c>
      <c r="B55" t="s">
        <v>36</v>
      </c>
      <c r="C55" t="s">
        <v>15</v>
      </c>
      <c r="D55">
        <v>2021</v>
      </c>
      <c r="E55">
        <v>6</v>
      </c>
      <c r="F55" s="1">
        <v>680.38511939379816</v>
      </c>
      <c r="G55" s="2">
        <v>134075614.35130192</v>
      </c>
      <c r="H55" s="3">
        <v>5705.3452915447624</v>
      </c>
    </row>
    <row r="56" spans="1:8">
      <c r="A56" t="s">
        <v>35</v>
      </c>
      <c r="B56" t="s">
        <v>36</v>
      </c>
      <c r="C56" t="s">
        <v>15</v>
      </c>
      <c r="D56">
        <v>2021</v>
      </c>
      <c r="E56">
        <v>7</v>
      </c>
      <c r="F56" s="1">
        <v>742.77493862037568</v>
      </c>
      <c r="G56" s="2">
        <v>146370053.34421077</v>
      </c>
      <c r="H56" s="3">
        <v>6228.5129082642879</v>
      </c>
    </row>
    <row r="57" spans="1:8">
      <c r="A57" t="s">
        <v>35</v>
      </c>
      <c r="B57" t="s">
        <v>36</v>
      </c>
      <c r="C57" t="s">
        <v>15</v>
      </c>
      <c r="D57">
        <v>2021</v>
      </c>
      <c r="E57">
        <v>8</v>
      </c>
      <c r="F57" s="1">
        <v>427.52368438042583</v>
      </c>
      <c r="G57" s="2">
        <v>84247140.33150588</v>
      </c>
      <c r="H57" s="3">
        <v>3584.9846949576972</v>
      </c>
    </row>
    <row r="58" spans="1:8">
      <c r="A58" t="s">
        <v>35</v>
      </c>
      <c r="B58" t="s">
        <v>36</v>
      </c>
      <c r="C58" t="s">
        <v>15</v>
      </c>
      <c r="D58">
        <v>2021</v>
      </c>
      <c r="E58">
        <v>9</v>
      </c>
      <c r="F58" s="1">
        <v>479.3559981228446</v>
      </c>
      <c r="G58" s="2">
        <v>94461134.009756759</v>
      </c>
      <c r="H58" s="3">
        <v>4019.6227238194365</v>
      </c>
    </row>
    <row r="59" spans="1:8">
      <c r="A59" t="s">
        <v>35</v>
      </c>
      <c r="B59" t="s">
        <v>36</v>
      </c>
      <c r="C59" t="s">
        <v>15</v>
      </c>
      <c r="D59">
        <v>2021</v>
      </c>
      <c r="E59">
        <v>10</v>
      </c>
      <c r="F59" s="1">
        <v>250.33339421180619</v>
      </c>
      <c r="G59" s="2">
        <v>49330302.302170694</v>
      </c>
      <c r="H59" s="3">
        <v>2099.16180009237</v>
      </c>
    </row>
    <row r="60" spans="1:8">
      <c r="A60" t="s">
        <v>35</v>
      </c>
      <c r="B60" t="s">
        <v>36</v>
      </c>
      <c r="C60" t="s">
        <v>15</v>
      </c>
      <c r="D60">
        <v>2021</v>
      </c>
      <c r="E60">
        <v>11</v>
      </c>
      <c r="F60" s="1">
        <v>890.7290181046277</v>
      </c>
      <c r="G60" s="2">
        <v>175525649.98675144</v>
      </c>
      <c r="H60" s="3">
        <v>7469.176595180912</v>
      </c>
    </row>
    <row r="61" spans="1:8">
      <c r="A61" t="s">
        <v>35</v>
      </c>
      <c r="B61" t="s">
        <v>36</v>
      </c>
      <c r="C61" t="s">
        <v>15</v>
      </c>
      <c r="D61">
        <v>2021</v>
      </c>
      <c r="E61">
        <v>12</v>
      </c>
      <c r="F61" s="1">
        <v>865.06762393765234</v>
      </c>
      <c r="G61" s="2">
        <v>170468856.28274807</v>
      </c>
      <c r="H61" s="3">
        <v>7253.9938843722584</v>
      </c>
    </row>
    <row r="62" spans="1:8">
      <c r="A62" t="s">
        <v>35</v>
      </c>
      <c r="B62" t="s">
        <v>36</v>
      </c>
      <c r="C62" t="s">
        <v>15</v>
      </c>
      <c r="D62">
        <v>2020</v>
      </c>
      <c r="E62">
        <v>1</v>
      </c>
      <c r="F62" s="1">
        <v>301.75952303894803</v>
      </c>
      <c r="G62" s="2">
        <v>59464253.824143223</v>
      </c>
      <c r="H62" s="3">
        <v>2585.4023401801401</v>
      </c>
    </row>
    <row r="63" spans="1:8">
      <c r="A63" t="s">
        <v>35</v>
      </c>
      <c r="B63" t="s">
        <v>36</v>
      </c>
      <c r="C63" t="s">
        <v>15</v>
      </c>
      <c r="D63">
        <v>2020</v>
      </c>
      <c r="E63">
        <v>2</v>
      </c>
      <c r="F63" s="1">
        <v>538.97088713895437</v>
      </c>
      <c r="G63" s="2">
        <v>106208749.64903033</v>
      </c>
      <c r="H63" s="3">
        <v>4617.7717238708838</v>
      </c>
    </row>
    <row r="64" spans="1:8">
      <c r="A64" t="s">
        <v>35</v>
      </c>
      <c r="B64" t="s">
        <v>36</v>
      </c>
      <c r="C64" t="s">
        <v>15</v>
      </c>
      <c r="D64">
        <v>2020</v>
      </c>
      <c r="E64">
        <v>3</v>
      </c>
      <c r="F64" s="1">
        <v>1223.4111971788816</v>
      </c>
      <c r="G64" s="2">
        <v>241083473.44833994</v>
      </c>
      <c r="H64" s="3">
        <v>10481.890149927824</v>
      </c>
    </row>
    <row r="65" spans="1:8">
      <c r="A65" t="s">
        <v>35</v>
      </c>
      <c r="B65" t="s">
        <v>36</v>
      </c>
      <c r="C65" t="s">
        <v>15</v>
      </c>
      <c r="D65">
        <v>2020</v>
      </c>
      <c r="E65">
        <v>4</v>
      </c>
      <c r="F65" s="1">
        <v>323.19124296160606</v>
      </c>
      <c r="G65" s="2">
        <v>63687554.618545644</v>
      </c>
      <c r="H65" s="3">
        <v>2769.0241138498104</v>
      </c>
    </row>
    <row r="66" spans="1:8">
      <c r="A66" t="s">
        <v>35</v>
      </c>
      <c r="B66" t="s">
        <v>36</v>
      </c>
      <c r="C66" t="s">
        <v>15</v>
      </c>
      <c r="D66">
        <v>2020</v>
      </c>
      <c r="E66">
        <v>5</v>
      </c>
      <c r="F66" s="1">
        <v>48.887083523564215</v>
      </c>
      <c r="G66" s="2">
        <v>9633611.2746045869</v>
      </c>
      <c r="H66" s="3">
        <v>418.85266411324289</v>
      </c>
    </row>
    <row r="67" spans="1:8">
      <c r="A67" t="s">
        <v>35</v>
      </c>
      <c r="B67" t="s">
        <v>36</v>
      </c>
      <c r="C67" t="s">
        <v>15</v>
      </c>
      <c r="D67">
        <v>2020</v>
      </c>
      <c r="E67">
        <v>6</v>
      </c>
      <c r="F67" s="1">
        <v>890.42796987236079</v>
      </c>
      <c r="G67" s="2">
        <v>175466325.89876062</v>
      </c>
      <c r="H67" s="3">
        <v>7628.9706912504616</v>
      </c>
    </row>
    <row r="68" spans="1:8">
      <c r="A68" t="s">
        <v>35</v>
      </c>
      <c r="B68" t="s">
        <v>36</v>
      </c>
      <c r="C68" t="s">
        <v>15</v>
      </c>
      <c r="D68">
        <v>2020</v>
      </c>
      <c r="E68">
        <v>7</v>
      </c>
      <c r="F68" s="1">
        <v>1542.2181457046929</v>
      </c>
      <c r="G68" s="2">
        <v>303907065.9471674</v>
      </c>
      <c r="H68" s="3">
        <v>13213.350693355103</v>
      </c>
    </row>
    <row r="69" spans="1:8">
      <c r="A69" t="s">
        <v>35</v>
      </c>
      <c r="B69" t="s">
        <v>36</v>
      </c>
      <c r="C69" t="s">
        <v>15</v>
      </c>
      <c r="D69">
        <v>2020</v>
      </c>
      <c r="E69">
        <v>8</v>
      </c>
      <c r="F69" s="1">
        <v>167.61551552508433</v>
      </c>
      <c r="G69" s="2">
        <v>33030048.098139983</v>
      </c>
      <c r="H69" s="3">
        <v>1436.0890477452167</v>
      </c>
    </row>
    <row r="70" spans="1:8">
      <c r="A70" t="s">
        <v>35</v>
      </c>
      <c r="B70" t="s">
        <v>36</v>
      </c>
      <c r="C70" t="s">
        <v>15</v>
      </c>
      <c r="D70">
        <v>2020</v>
      </c>
      <c r="E70">
        <v>9</v>
      </c>
      <c r="F70" s="1">
        <v>1540.4196993523706</v>
      </c>
      <c r="G70" s="2">
        <v>303552666.95651883</v>
      </c>
      <c r="H70" s="3">
        <v>13197.942041587776</v>
      </c>
    </row>
    <row r="71" spans="1:8">
      <c r="A71" t="s">
        <v>35</v>
      </c>
      <c r="B71" t="s">
        <v>36</v>
      </c>
      <c r="C71" t="s">
        <v>15</v>
      </c>
      <c r="D71">
        <v>2020</v>
      </c>
      <c r="E71">
        <v>10</v>
      </c>
      <c r="F71" s="1">
        <v>1120.6059334483009</v>
      </c>
      <c r="G71" s="2">
        <v>220824830.95259273</v>
      </c>
      <c r="H71" s="3">
        <v>9601.0796066344665</v>
      </c>
    </row>
    <row r="72" spans="1:8">
      <c r="A72" t="s">
        <v>35</v>
      </c>
      <c r="B72" t="s">
        <v>36</v>
      </c>
      <c r="C72" t="s">
        <v>15</v>
      </c>
      <c r="D72">
        <v>2020</v>
      </c>
      <c r="E72">
        <v>11</v>
      </c>
      <c r="F72" s="1">
        <v>1472.8965287742178</v>
      </c>
      <c r="G72" s="2">
        <v>290246657.87407488</v>
      </c>
      <c r="H72" s="3">
        <v>12619.419907568474</v>
      </c>
    </row>
    <row r="73" spans="1:8">
      <c r="A73" t="s">
        <v>35</v>
      </c>
      <c r="B73" t="s">
        <v>36</v>
      </c>
      <c r="C73" t="s">
        <v>15</v>
      </c>
      <c r="D73">
        <v>2020</v>
      </c>
      <c r="E73">
        <v>12</v>
      </c>
      <c r="F73" s="1">
        <v>1405.2164339553835</v>
      </c>
      <c r="G73" s="2">
        <v>276909725.54922557</v>
      </c>
      <c r="H73" s="3">
        <v>12039.553284748938</v>
      </c>
    </row>
    <row r="74" spans="1:8">
      <c r="A74" t="s">
        <v>35</v>
      </c>
      <c r="B74" t="s">
        <v>36</v>
      </c>
      <c r="C74" t="s">
        <v>14</v>
      </c>
      <c r="D74">
        <v>2021</v>
      </c>
      <c r="E74">
        <v>1</v>
      </c>
      <c r="F74" s="1">
        <v>2615.2751195003461</v>
      </c>
      <c r="G74" s="2">
        <v>544533406.69815636</v>
      </c>
      <c r="H74" s="3">
        <v>23171.634327581123</v>
      </c>
    </row>
    <row r="75" spans="1:8">
      <c r="A75" t="s">
        <v>35</v>
      </c>
      <c r="B75" t="s">
        <v>36</v>
      </c>
      <c r="C75" t="s">
        <v>14</v>
      </c>
      <c r="D75">
        <v>2021</v>
      </c>
      <c r="E75">
        <v>2</v>
      </c>
      <c r="F75" s="1">
        <v>2391.7336463619508</v>
      </c>
      <c r="G75" s="2">
        <v>497989240.46541578</v>
      </c>
      <c r="H75" s="3">
        <v>21191.031509166627</v>
      </c>
    </row>
    <row r="76" spans="1:8">
      <c r="A76" t="s">
        <v>35</v>
      </c>
      <c r="B76" t="s">
        <v>36</v>
      </c>
      <c r="C76" t="s">
        <v>14</v>
      </c>
      <c r="D76">
        <v>2021</v>
      </c>
      <c r="E76">
        <v>3</v>
      </c>
      <c r="F76" s="1">
        <v>2926.3180329483694</v>
      </c>
      <c r="G76" s="2">
        <v>609296481.15493906</v>
      </c>
      <c r="H76" s="3">
        <v>25927.509836380385</v>
      </c>
    </row>
    <row r="77" spans="1:8">
      <c r="A77" t="s">
        <v>35</v>
      </c>
      <c r="B77" t="s">
        <v>36</v>
      </c>
      <c r="C77" t="s">
        <v>14</v>
      </c>
      <c r="D77">
        <v>2021</v>
      </c>
      <c r="E77">
        <v>4</v>
      </c>
      <c r="F77" s="1">
        <v>3372.0495491680704</v>
      </c>
      <c r="G77" s="2">
        <v>702103428.76442027</v>
      </c>
      <c r="H77" s="3">
        <v>29876.7416495498</v>
      </c>
    </row>
    <row r="78" spans="1:8">
      <c r="A78" t="s">
        <v>35</v>
      </c>
      <c r="B78" t="s">
        <v>36</v>
      </c>
      <c r="C78" t="s">
        <v>14</v>
      </c>
      <c r="D78">
        <v>2021</v>
      </c>
      <c r="E78">
        <v>5</v>
      </c>
      <c r="F78" s="1">
        <v>4019.3803528812668</v>
      </c>
      <c r="G78" s="2">
        <v>836885901.62102246</v>
      </c>
      <c r="H78" s="3">
        <v>35612.166026426486</v>
      </c>
    </row>
    <row r="79" spans="1:8">
      <c r="A79" t="s">
        <v>35</v>
      </c>
      <c r="B79" t="s">
        <v>36</v>
      </c>
      <c r="C79" t="s">
        <v>14</v>
      </c>
      <c r="D79">
        <v>2021</v>
      </c>
      <c r="E79">
        <v>6</v>
      </c>
      <c r="F79" s="1">
        <v>1689.2024919631083</v>
      </c>
      <c r="G79" s="2">
        <v>351713355.39161992</v>
      </c>
      <c r="H79" s="3">
        <v>14966.525761345529</v>
      </c>
    </row>
    <row r="80" spans="1:8">
      <c r="A80" t="s">
        <v>35</v>
      </c>
      <c r="B80" t="s">
        <v>36</v>
      </c>
      <c r="C80" t="s">
        <v>14</v>
      </c>
      <c r="D80">
        <v>2021</v>
      </c>
      <c r="E80">
        <v>7</v>
      </c>
      <c r="F80" s="1">
        <v>1215.5086587350538</v>
      </c>
      <c r="G80" s="2">
        <v>253084299.19165072</v>
      </c>
      <c r="H80" s="3">
        <v>10769.544646453222</v>
      </c>
    </row>
    <row r="81" spans="1:8">
      <c r="A81" t="s">
        <v>35</v>
      </c>
      <c r="B81" t="s">
        <v>36</v>
      </c>
      <c r="C81" t="s">
        <v>14</v>
      </c>
      <c r="D81">
        <v>2021</v>
      </c>
      <c r="E81">
        <v>8</v>
      </c>
      <c r="F81" s="1">
        <v>2555.4619054446716</v>
      </c>
      <c r="G81" s="2">
        <v>532079537.89772016</v>
      </c>
      <c r="H81" s="3">
        <v>22641.682463732774</v>
      </c>
    </row>
    <row r="82" spans="1:8">
      <c r="A82" t="s">
        <v>35</v>
      </c>
      <c r="B82" t="s">
        <v>36</v>
      </c>
      <c r="C82" t="s">
        <v>14</v>
      </c>
      <c r="D82">
        <v>2021</v>
      </c>
      <c r="E82">
        <v>9</v>
      </c>
      <c r="F82" s="1">
        <v>1866.6437290604347</v>
      </c>
      <c r="G82" s="2">
        <v>388658868.54428679</v>
      </c>
      <c r="H82" s="3">
        <v>16538.675257203693</v>
      </c>
    </row>
    <row r="83" spans="1:8">
      <c r="A83" t="s">
        <v>35</v>
      </c>
      <c r="B83" t="s">
        <v>36</v>
      </c>
      <c r="C83" t="s">
        <v>14</v>
      </c>
      <c r="D83">
        <v>2021</v>
      </c>
      <c r="E83">
        <v>10</v>
      </c>
      <c r="F83" s="1">
        <v>2427.4823869344686</v>
      </c>
      <c r="G83" s="2">
        <v>505432581.06999457</v>
      </c>
      <c r="H83" s="3">
        <v>21507.769407233813</v>
      </c>
    </row>
    <row r="84" spans="1:8">
      <c r="A84" t="s">
        <v>35</v>
      </c>
      <c r="B84" t="s">
        <v>36</v>
      </c>
      <c r="C84" t="s">
        <v>14</v>
      </c>
      <c r="D84">
        <v>2021</v>
      </c>
      <c r="E84">
        <v>11</v>
      </c>
      <c r="F84" s="1">
        <v>493.75004110425004</v>
      </c>
      <c r="G84" s="2">
        <v>102805012.72509293</v>
      </c>
      <c r="H84" s="3">
        <v>4374.681392557146</v>
      </c>
    </row>
    <row r="85" spans="1:8">
      <c r="A85" t="s">
        <v>35</v>
      </c>
      <c r="B85" t="s">
        <v>36</v>
      </c>
      <c r="C85" t="s">
        <v>14</v>
      </c>
      <c r="D85">
        <v>2021</v>
      </c>
      <c r="E85">
        <v>12</v>
      </c>
      <c r="F85" s="1">
        <v>2007.0227808533086</v>
      </c>
      <c r="G85" s="2">
        <v>417887565.26221943</v>
      </c>
      <c r="H85" s="3">
        <v>17782.44958562636</v>
      </c>
    </row>
    <row r="86" spans="1:8">
      <c r="A86" t="s">
        <v>35</v>
      </c>
      <c r="B86" t="s">
        <v>36</v>
      </c>
      <c r="C86" t="s">
        <v>14</v>
      </c>
      <c r="D86">
        <v>2020</v>
      </c>
      <c r="E86">
        <v>1</v>
      </c>
      <c r="F86" s="1">
        <v>2777.5225799709019</v>
      </c>
      <c r="G86" s="2">
        <v>578315383.10262561</v>
      </c>
      <c r="H86" s="3">
        <v>25144.147091418505</v>
      </c>
    </row>
    <row r="87" spans="1:8">
      <c r="A87" t="s">
        <v>35</v>
      </c>
      <c r="B87" t="s">
        <v>36</v>
      </c>
      <c r="C87" t="s">
        <v>14</v>
      </c>
      <c r="D87">
        <v>2020</v>
      </c>
      <c r="E87">
        <v>2</v>
      </c>
      <c r="F87" s="1">
        <v>2138.0444869302087</v>
      </c>
      <c r="G87" s="2">
        <v>445167944.0757072</v>
      </c>
      <c r="H87" s="3">
        <v>19355.128003291618</v>
      </c>
    </row>
    <row r="88" spans="1:8">
      <c r="A88" t="s">
        <v>35</v>
      </c>
      <c r="B88" t="s">
        <v>36</v>
      </c>
      <c r="C88" t="s">
        <v>14</v>
      </c>
      <c r="D88">
        <v>2020</v>
      </c>
      <c r="E88">
        <v>3</v>
      </c>
      <c r="F88" s="1">
        <v>264.93398187873163</v>
      </c>
      <c r="G88" s="2">
        <v>55162610.857589461</v>
      </c>
      <c r="H88" s="3">
        <v>2398.3743851125851</v>
      </c>
    </row>
    <row r="89" spans="1:8">
      <c r="A89" t="s">
        <v>35</v>
      </c>
      <c r="B89" t="s">
        <v>36</v>
      </c>
      <c r="C89" t="s">
        <v>14</v>
      </c>
      <c r="D89">
        <v>2020</v>
      </c>
      <c r="E89">
        <v>4</v>
      </c>
      <c r="F89" s="1">
        <v>3561.9781916505508</v>
      </c>
      <c r="G89" s="2">
        <v>741648977.89207768</v>
      </c>
      <c r="H89" s="3">
        <v>32245.607734438159</v>
      </c>
    </row>
    <row r="90" spans="1:8">
      <c r="A90" t="s">
        <v>35</v>
      </c>
      <c r="B90" t="s">
        <v>36</v>
      </c>
      <c r="C90" t="s">
        <v>14</v>
      </c>
      <c r="D90">
        <v>2020</v>
      </c>
      <c r="E90">
        <v>5</v>
      </c>
      <c r="F90" s="1">
        <v>310.66396666372788</v>
      </c>
      <c r="G90" s="2">
        <v>64684172.936299697</v>
      </c>
      <c r="H90" s="3">
        <v>2812.3553450565087</v>
      </c>
    </row>
    <row r="91" spans="1:8">
      <c r="A91" t="s">
        <v>35</v>
      </c>
      <c r="B91" t="s">
        <v>36</v>
      </c>
      <c r="C91" t="s">
        <v>14</v>
      </c>
      <c r="D91">
        <v>2020</v>
      </c>
      <c r="E91">
        <v>6</v>
      </c>
      <c r="F91" s="1">
        <v>1946.4331420421745</v>
      </c>
      <c r="G91" s="2">
        <v>405272034.99298292</v>
      </c>
      <c r="H91" s="3">
        <v>17620.523260564474</v>
      </c>
    </row>
    <row r="92" spans="1:8">
      <c r="A92" t="s">
        <v>35</v>
      </c>
      <c r="B92" t="s">
        <v>36</v>
      </c>
      <c r="C92" t="s">
        <v>14</v>
      </c>
      <c r="D92">
        <v>2020</v>
      </c>
      <c r="E92">
        <v>7</v>
      </c>
      <c r="F92" s="1">
        <v>794.06376721890638</v>
      </c>
      <c r="G92" s="2">
        <v>165334134.47602898</v>
      </c>
      <c r="H92" s="3">
        <v>7188.440629392564</v>
      </c>
    </row>
    <row r="93" spans="1:8">
      <c r="A93" t="s">
        <v>35</v>
      </c>
      <c r="B93" t="s">
        <v>36</v>
      </c>
      <c r="C93" t="s">
        <v>14</v>
      </c>
      <c r="D93">
        <v>2020</v>
      </c>
      <c r="E93">
        <v>8</v>
      </c>
      <c r="F93" s="1">
        <v>3687.1542628949105</v>
      </c>
      <c r="G93" s="2">
        <v>767712221.48872268</v>
      </c>
      <c r="H93" s="3">
        <v>33378.792238640119</v>
      </c>
    </row>
    <row r="94" spans="1:8">
      <c r="A94" t="s">
        <v>35</v>
      </c>
      <c r="B94" t="s">
        <v>36</v>
      </c>
      <c r="C94" t="s">
        <v>14</v>
      </c>
      <c r="D94">
        <v>2020</v>
      </c>
      <c r="E94">
        <v>9</v>
      </c>
      <c r="F94" s="1">
        <v>2860.8965360415405</v>
      </c>
      <c r="G94" s="2">
        <v>595674896.82664299</v>
      </c>
      <c r="H94" s="3">
        <v>25898.90855768013</v>
      </c>
    </row>
    <row r="95" spans="1:8">
      <c r="A95" t="s">
        <v>35</v>
      </c>
      <c r="B95" t="s">
        <v>36</v>
      </c>
      <c r="C95" t="s">
        <v>14</v>
      </c>
      <c r="D95">
        <v>2020</v>
      </c>
      <c r="E95">
        <v>10</v>
      </c>
      <c r="F95" s="1">
        <v>2616.9162549852467</v>
      </c>
      <c r="G95" s="2">
        <v>544875111.89382887</v>
      </c>
      <c r="H95" s="3">
        <v>23690.22225625343</v>
      </c>
    </row>
    <row r="96" spans="1:8">
      <c r="A96" t="s">
        <v>35</v>
      </c>
      <c r="B96" t="s">
        <v>36</v>
      </c>
      <c r="C96" t="s">
        <v>14</v>
      </c>
      <c r="D96">
        <v>2020</v>
      </c>
      <c r="E96">
        <v>11</v>
      </c>
      <c r="F96" s="1">
        <v>1821.0982907660023</v>
      </c>
      <c r="G96" s="2">
        <v>379175731.38250083</v>
      </c>
      <c r="H96" s="3">
        <v>16485.901364456557</v>
      </c>
    </row>
    <row r="97" spans="1:8">
      <c r="A97" t="s">
        <v>35</v>
      </c>
      <c r="B97" t="s">
        <v>36</v>
      </c>
      <c r="C97" t="s">
        <v>14</v>
      </c>
      <c r="D97">
        <v>2020</v>
      </c>
      <c r="E97">
        <v>12</v>
      </c>
      <c r="F97" s="1">
        <v>409.42927805695234</v>
      </c>
      <c r="G97" s="2">
        <v>85248361.795646831</v>
      </c>
      <c r="H97" s="3">
        <v>3706.45051285421</v>
      </c>
    </row>
    <row r="98" spans="1:8">
      <c r="A98" t="s">
        <v>35</v>
      </c>
      <c r="B98" t="s">
        <v>36</v>
      </c>
      <c r="C98" t="s">
        <v>26</v>
      </c>
      <c r="D98">
        <v>2021</v>
      </c>
      <c r="E98">
        <v>1</v>
      </c>
      <c r="F98" s="1">
        <v>5.6146672473581267</v>
      </c>
      <c r="G98" s="2">
        <v>1152344.1994467366</v>
      </c>
      <c r="H98" s="3">
        <v>49.035923380712198</v>
      </c>
    </row>
    <row r="99" spans="1:8">
      <c r="A99" t="s">
        <v>35</v>
      </c>
      <c r="B99" t="s">
        <v>36</v>
      </c>
      <c r="C99" t="s">
        <v>26</v>
      </c>
      <c r="D99">
        <v>2021</v>
      </c>
      <c r="E99">
        <v>2</v>
      </c>
      <c r="F99" s="1">
        <v>5.684936264034577E-2</v>
      </c>
      <c r="G99" s="2">
        <v>11667.660859451813</v>
      </c>
      <c r="H99" s="3">
        <v>0.49649620678518352</v>
      </c>
    </row>
    <row r="100" spans="1:8">
      <c r="A100" t="s">
        <v>35</v>
      </c>
      <c r="B100" t="s">
        <v>36</v>
      </c>
      <c r="C100" t="s">
        <v>26</v>
      </c>
      <c r="D100">
        <v>2021</v>
      </c>
      <c r="E100">
        <v>3</v>
      </c>
      <c r="F100" s="1">
        <v>6.8123433992774851</v>
      </c>
      <c r="G100" s="2">
        <v>1398153.0970495923</v>
      </c>
      <c r="H100" s="3">
        <v>59.495876470195419</v>
      </c>
    </row>
    <row r="101" spans="1:8">
      <c r="A101" t="s">
        <v>35</v>
      </c>
      <c r="B101" t="s">
        <v>36</v>
      </c>
      <c r="C101" t="s">
        <v>26</v>
      </c>
      <c r="D101">
        <v>2021</v>
      </c>
      <c r="E101">
        <v>4</v>
      </c>
      <c r="F101" s="1">
        <v>10.715091975901455</v>
      </c>
      <c r="G101" s="2">
        <v>2199146.1899684579</v>
      </c>
      <c r="H101" s="3">
        <v>93.58068893482799</v>
      </c>
    </row>
    <row r="102" spans="1:8">
      <c r="A102" t="s">
        <v>35</v>
      </c>
      <c r="B102" t="s">
        <v>36</v>
      </c>
      <c r="C102" t="s">
        <v>26</v>
      </c>
      <c r="D102">
        <v>2021</v>
      </c>
      <c r="E102">
        <v>6</v>
      </c>
      <c r="F102" s="1">
        <v>1.9534416254582119</v>
      </c>
      <c r="G102" s="2">
        <v>400920.84301411756</v>
      </c>
      <c r="H102" s="3">
        <v>17.060461404856067</v>
      </c>
    </row>
    <row r="103" spans="1:8">
      <c r="A103" t="s">
        <v>35</v>
      </c>
      <c r="B103" t="s">
        <v>36</v>
      </c>
      <c r="C103" t="s">
        <v>26</v>
      </c>
      <c r="D103">
        <v>2021</v>
      </c>
      <c r="E103">
        <v>7</v>
      </c>
      <c r="F103" s="1">
        <v>0.73221626888660551</v>
      </c>
      <c r="G103" s="2">
        <v>150278.74903700291</v>
      </c>
      <c r="H103" s="3">
        <v>6.3948403845533157</v>
      </c>
    </row>
    <row r="104" spans="1:8">
      <c r="A104" t="s">
        <v>35</v>
      </c>
      <c r="B104" t="s">
        <v>36</v>
      </c>
      <c r="C104" t="s">
        <v>26</v>
      </c>
      <c r="D104">
        <v>2021</v>
      </c>
      <c r="E104">
        <v>8</v>
      </c>
      <c r="F104" s="1">
        <v>10.824902230221165</v>
      </c>
      <c r="G104" s="2">
        <v>2221683.4489065772</v>
      </c>
      <c r="H104" s="3">
        <v>94.539721230067116</v>
      </c>
    </row>
    <row r="105" spans="1:8">
      <c r="A105" t="s">
        <v>35</v>
      </c>
      <c r="B105" t="s">
        <v>36</v>
      </c>
      <c r="C105" t="s">
        <v>26</v>
      </c>
      <c r="D105">
        <v>2021</v>
      </c>
      <c r="E105">
        <v>9</v>
      </c>
      <c r="F105" s="1">
        <v>1.469944634559545</v>
      </c>
      <c r="G105" s="2">
        <v>301688.79089665879</v>
      </c>
      <c r="H105" s="3">
        <v>12.837820889219524</v>
      </c>
    </row>
    <row r="106" spans="1:8">
      <c r="A106" t="s">
        <v>35</v>
      </c>
      <c r="B106" t="s">
        <v>36</v>
      </c>
      <c r="C106" t="s">
        <v>26</v>
      </c>
      <c r="D106">
        <v>2021</v>
      </c>
      <c r="E106">
        <v>10</v>
      </c>
      <c r="F106" s="1">
        <v>0.79926636744968127</v>
      </c>
      <c r="G106" s="2">
        <v>164039.99057591116</v>
      </c>
      <c r="H106" s="3">
        <v>6.9804251308898362</v>
      </c>
    </row>
    <row r="107" spans="1:8">
      <c r="A107" t="s">
        <v>35</v>
      </c>
      <c r="B107" t="s">
        <v>36</v>
      </c>
      <c r="C107" t="s">
        <v>26</v>
      </c>
      <c r="D107">
        <v>2021</v>
      </c>
      <c r="E107">
        <v>11</v>
      </c>
      <c r="F107" s="1">
        <v>0.37268055695746782</v>
      </c>
      <c r="G107" s="2">
        <v>76488.286684948165</v>
      </c>
      <c r="H107" s="3">
        <v>3.2548207099977944</v>
      </c>
    </row>
    <row r="108" spans="1:8">
      <c r="A108" t="s">
        <v>35</v>
      </c>
      <c r="B108" t="s">
        <v>36</v>
      </c>
      <c r="C108" t="s">
        <v>26</v>
      </c>
      <c r="D108">
        <v>2021</v>
      </c>
      <c r="E108">
        <v>12</v>
      </c>
      <c r="F108" s="1">
        <v>10.325689378714131</v>
      </c>
      <c r="G108" s="2">
        <v>2119225.9018464065</v>
      </c>
      <c r="H108" s="3">
        <v>90.179825610485381</v>
      </c>
    </row>
    <row r="109" spans="1:8">
      <c r="A109" t="s">
        <v>35</v>
      </c>
      <c r="B109" t="s">
        <v>36</v>
      </c>
      <c r="C109" t="s">
        <v>26</v>
      </c>
      <c r="D109">
        <v>2020</v>
      </c>
      <c r="E109">
        <v>1</v>
      </c>
      <c r="F109" s="1">
        <v>1.7292241080042869</v>
      </c>
      <c r="G109" s="2">
        <v>354902.84332340542</v>
      </c>
      <c r="H109" s="3">
        <v>15.430558405365453</v>
      </c>
    </row>
    <row r="110" spans="1:8">
      <c r="A110" t="s">
        <v>35</v>
      </c>
      <c r="B110" t="s">
        <v>36</v>
      </c>
      <c r="C110" t="s">
        <v>26</v>
      </c>
      <c r="D110">
        <v>2020</v>
      </c>
      <c r="E110">
        <v>2</v>
      </c>
      <c r="F110" s="1">
        <v>0.42880694157402688</v>
      </c>
      <c r="G110" s="2">
        <v>88007.564836158432</v>
      </c>
      <c r="H110" s="3">
        <v>3.8264158624416709</v>
      </c>
    </row>
    <row r="111" spans="1:8">
      <c r="A111" t="s">
        <v>35</v>
      </c>
      <c r="B111" t="s">
        <v>36</v>
      </c>
      <c r="C111" t="s">
        <v>26</v>
      </c>
      <c r="D111">
        <v>2020</v>
      </c>
      <c r="E111">
        <v>3</v>
      </c>
      <c r="F111" s="1">
        <v>2.5300766906234675</v>
      </c>
      <c r="G111" s="2">
        <v>519268.38584551733</v>
      </c>
      <c r="H111" s="3">
        <v>22.57688634110945</v>
      </c>
    </row>
    <row r="112" spans="1:8">
      <c r="A112" t="s">
        <v>35</v>
      </c>
      <c r="B112" t="s">
        <v>36</v>
      </c>
      <c r="C112" t="s">
        <v>26</v>
      </c>
      <c r="D112">
        <v>2020</v>
      </c>
      <c r="E112">
        <v>5</v>
      </c>
      <c r="F112" s="1">
        <v>6.4266015567924111</v>
      </c>
      <c r="G112" s="2">
        <v>1318984.1356332721</v>
      </c>
      <c r="H112" s="3">
        <v>57.347136331881394</v>
      </c>
    </row>
    <row r="113" spans="1:8">
      <c r="A113" t="s">
        <v>35</v>
      </c>
      <c r="B113" t="s">
        <v>36</v>
      </c>
      <c r="C113" t="s">
        <v>26</v>
      </c>
      <c r="D113">
        <v>2020</v>
      </c>
      <c r="E113">
        <v>6</v>
      </c>
      <c r="F113" s="1">
        <v>3.984475588795036</v>
      </c>
      <c r="G113" s="2">
        <v>817766.59778823331</v>
      </c>
      <c r="H113" s="3">
        <v>35.55506946905362</v>
      </c>
    </row>
    <row r="114" spans="1:8">
      <c r="A114" t="s">
        <v>35</v>
      </c>
      <c r="B114" t="s">
        <v>36</v>
      </c>
      <c r="C114" t="s">
        <v>26</v>
      </c>
      <c r="D114">
        <v>2020</v>
      </c>
      <c r="E114">
        <v>7</v>
      </c>
      <c r="F114" s="1">
        <v>9.8120844394123861</v>
      </c>
      <c r="G114" s="2">
        <v>2013814.548593007</v>
      </c>
      <c r="H114" s="3">
        <v>87.557154286652477</v>
      </c>
    </row>
    <row r="115" spans="1:8">
      <c r="A115" t="s">
        <v>35</v>
      </c>
      <c r="B115" t="s">
        <v>36</v>
      </c>
      <c r="C115" t="s">
        <v>26</v>
      </c>
      <c r="D115">
        <v>2020</v>
      </c>
      <c r="E115">
        <v>8</v>
      </c>
      <c r="F115" s="1">
        <v>1.0599590654298674</v>
      </c>
      <c r="G115" s="2">
        <v>217544.09066250818</v>
      </c>
      <c r="H115" s="3">
        <v>9.4584387244568777</v>
      </c>
    </row>
    <row r="116" spans="1:8">
      <c r="A116" t="s">
        <v>35</v>
      </c>
      <c r="B116" t="s">
        <v>36</v>
      </c>
      <c r="C116" t="s">
        <v>26</v>
      </c>
      <c r="D116">
        <v>2020</v>
      </c>
      <c r="E116">
        <v>9</v>
      </c>
      <c r="F116" s="1">
        <v>0.23162614875484447</v>
      </c>
      <c r="G116" s="2">
        <v>47538.533843376514</v>
      </c>
      <c r="H116" s="3">
        <v>2.066892775798979</v>
      </c>
    </row>
    <row r="117" spans="1:8">
      <c r="A117" t="s">
        <v>35</v>
      </c>
      <c r="B117" t="s">
        <v>36</v>
      </c>
      <c r="C117" t="s">
        <v>26</v>
      </c>
      <c r="D117">
        <v>2020</v>
      </c>
      <c r="E117">
        <v>10</v>
      </c>
      <c r="F117" s="1">
        <v>3.1798690515878638</v>
      </c>
      <c r="G117" s="2">
        <v>652630.60038360022</v>
      </c>
      <c r="H117" s="3">
        <v>28.375243494939141</v>
      </c>
    </row>
    <row r="118" spans="1:8">
      <c r="A118" t="s">
        <v>35</v>
      </c>
      <c r="B118" t="s">
        <v>36</v>
      </c>
      <c r="C118" t="s">
        <v>26</v>
      </c>
      <c r="D118">
        <v>2020</v>
      </c>
      <c r="E118">
        <v>11</v>
      </c>
      <c r="F118" s="1">
        <v>10.847048970067227</v>
      </c>
      <c r="G118" s="2">
        <v>2226228.8059284515</v>
      </c>
      <c r="H118" s="3">
        <v>96.792556779497886</v>
      </c>
    </row>
    <row r="119" spans="1:8">
      <c r="A119" t="s">
        <v>35</v>
      </c>
      <c r="B119" t="s">
        <v>36</v>
      </c>
      <c r="C119" t="s">
        <v>26</v>
      </c>
      <c r="D119">
        <v>2020</v>
      </c>
      <c r="E119">
        <v>12</v>
      </c>
      <c r="F119" s="1">
        <v>2.2115689180454954</v>
      </c>
      <c r="G119" s="2">
        <v>453898.42391560494</v>
      </c>
      <c r="H119" s="3">
        <v>19.734714083287173</v>
      </c>
    </row>
    <row r="120" spans="1:8">
      <c r="A120" t="s">
        <v>35</v>
      </c>
      <c r="B120" t="s">
        <v>36</v>
      </c>
      <c r="C120" t="s">
        <v>27</v>
      </c>
      <c r="D120">
        <v>2021</v>
      </c>
      <c r="E120">
        <v>1</v>
      </c>
      <c r="F120" s="1">
        <v>12.890676957486962</v>
      </c>
      <c r="G120" s="2">
        <v>2645659.3355361023</v>
      </c>
      <c r="H120" s="3">
        <v>112.58124832068521</v>
      </c>
    </row>
    <row r="121" spans="1:8">
      <c r="A121" t="s">
        <v>35</v>
      </c>
      <c r="B121" t="s">
        <v>36</v>
      </c>
      <c r="C121" t="s">
        <v>27</v>
      </c>
      <c r="D121">
        <v>2021</v>
      </c>
      <c r="E121">
        <v>2</v>
      </c>
      <c r="F121" s="1">
        <v>1.658597913444829</v>
      </c>
      <c r="G121" s="2">
        <v>340407.6502791727</v>
      </c>
      <c r="H121" s="3">
        <v>14.485431926773305</v>
      </c>
    </row>
    <row r="122" spans="1:8">
      <c r="A122" t="s">
        <v>35</v>
      </c>
      <c r="B122" t="s">
        <v>36</v>
      </c>
      <c r="C122" t="s">
        <v>27</v>
      </c>
      <c r="D122">
        <v>2021</v>
      </c>
      <c r="E122">
        <v>3</v>
      </c>
      <c r="F122" s="1">
        <v>4.5783728351818391</v>
      </c>
      <c r="G122" s="2">
        <v>939656.99962161796</v>
      </c>
      <c r="H122" s="3">
        <v>39.985404239217786</v>
      </c>
    </row>
    <row r="123" spans="1:8">
      <c r="A123" t="s">
        <v>35</v>
      </c>
      <c r="B123" t="s">
        <v>36</v>
      </c>
      <c r="C123" t="s">
        <v>27</v>
      </c>
      <c r="D123">
        <v>2021</v>
      </c>
      <c r="E123">
        <v>4</v>
      </c>
      <c r="F123" s="1">
        <v>4.3276439123478401</v>
      </c>
      <c r="G123" s="2">
        <v>888197.84681122901</v>
      </c>
      <c r="H123" s="3">
        <v>37.795653055796983</v>
      </c>
    </row>
    <row r="124" spans="1:8">
      <c r="A124" t="s">
        <v>35</v>
      </c>
      <c r="B124" t="s">
        <v>36</v>
      </c>
      <c r="C124" t="s">
        <v>27</v>
      </c>
      <c r="D124">
        <v>2021</v>
      </c>
      <c r="E124">
        <v>6</v>
      </c>
      <c r="F124" s="1">
        <v>1.7938703717539091</v>
      </c>
      <c r="G124" s="2">
        <v>368170.72613210336</v>
      </c>
      <c r="H124" s="3">
        <v>15.666839409876738</v>
      </c>
    </row>
    <row r="125" spans="1:8">
      <c r="A125" t="s">
        <v>35</v>
      </c>
      <c r="B125" t="s">
        <v>36</v>
      </c>
      <c r="C125" t="s">
        <v>27</v>
      </c>
      <c r="D125">
        <v>2021</v>
      </c>
      <c r="E125">
        <v>7</v>
      </c>
      <c r="F125" s="1">
        <v>1.8521685500001275</v>
      </c>
      <c r="G125" s="2">
        <v>380135.73929863638</v>
      </c>
      <c r="H125" s="3">
        <v>16.175988906324953</v>
      </c>
    </row>
    <row r="126" spans="1:8">
      <c r="A126" t="s">
        <v>35</v>
      </c>
      <c r="B126" t="s">
        <v>36</v>
      </c>
      <c r="C126" t="s">
        <v>27</v>
      </c>
      <c r="D126">
        <v>2021</v>
      </c>
      <c r="E126">
        <v>8</v>
      </c>
      <c r="F126" s="1">
        <v>0.37125398018824185</v>
      </c>
      <c r="G126" s="2">
        <v>76195.498636670469</v>
      </c>
      <c r="H126" s="3">
        <v>3.2423616441136369</v>
      </c>
    </row>
    <row r="127" spans="1:8">
      <c r="A127" t="s">
        <v>35</v>
      </c>
      <c r="B127" t="s">
        <v>36</v>
      </c>
      <c r="C127" t="s">
        <v>27</v>
      </c>
      <c r="D127">
        <v>2021</v>
      </c>
      <c r="E127">
        <v>9</v>
      </c>
      <c r="F127" s="1">
        <v>2.8142738881273339</v>
      </c>
      <c r="G127" s="2">
        <v>577596.50710625574</v>
      </c>
      <c r="H127" s="3">
        <v>24.578574770478969</v>
      </c>
    </row>
    <row r="128" spans="1:8">
      <c r="A128" t="s">
        <v>35</v>
      </c>
      <c r="B128" t="s">
        <v>36</v>
      </c>
      <c r="C128" t="s">
        <v>27</v>
      </c>
      <c r="D128">
        <v>2021</v>
      </c>
      <c r="E128">
        <v>10</v>
      </c>
      <c r="F128" s="1">
        <v>2.7780145275676316</v>
      </c>
      <c r="G128" s="2">
        <v>570154.70121183142</v>
      </c>
      <c r="H128" s="3">
        <v>24.261902179226869</v>
      </c>
    </row>
    <row r="129" spans="1:8">
      <c r="A129" t="s">
        <v>35</v>
      </c>
      <c r="B129" t="s">
        <v>36</v>
      </c>
      <c r="C129" t="s">
        <v>27</v>
      </c>
      <c r="D129">
        <v>2021</v>
      </c>
      <c r="E129">
        <v>11</v>
      </c>
      <c r="F129" s="1">
        <v>2.1787728493697593</v>
      </c>
      <c r="G129" s="2">
        <v>447167.41781352082</v>
      </c>
      <c r="H129" s="3">
        <v>19.028400758022162</v>
      </c>
    </row>
    <row r="130" spans="1:8">
      <c r="A130" t="s">
        <v>35</v>
      </c>
      <c r="B130" t="s">
        <v>36</v>
      </c>
      <c r="C130" t="s">
        <v>27</v>
      </c>
      <c r="D130">
        <v>2021</v>
      </c>
      <c r="E130">
        <v>12</v>
      </c>
      <c r="F130" s="1">
        <v>6.3650486439088079</v>
      </c>
      <c r="G130" s="2">
        <v>1306351.1265882854</v>
      </c>
      <c r="H130" s="3">
        <v>55.589409642054697</v>
      </c>
    </row>
    <row r="131" spans="1:8">
      <c r="A131" t="s">
        <v>35</v>
      </c>
      <c r="B131" t="s">
        <v>36</v>
      </c>
      <c r="C131" t="s">
        <v>27</v>
      </c>
      <c r="D131">
        <v>2020</v>
      </c>
      <c r="E131">
        <v>1</v>
      </c>
      <c r="F131" s="1">
        <v>6.1027384644739113E-2</v>
      </c>
      <c r="G131" s="2">
        <v>12525.150575193902</v>
      </c>
      <c r="H131" s="3">
        <v>0.54457176413886532</v>
      </c>
    </row>
    <row r="132" spans="1:8">
      <c r="A132" t="s">
        <v>35</v>
      </c>
      <c r="B132" t="s">
        <v>36</v>
      </c>
      <c r="C132" t="s">
        <v>27</v>
      </c>
      <c r="D132">
        <v>2020</v>
      </c>
      <c r="E132">
        <v>2</v>
      </c>
      <c r="F132" s="1">
        <v>0.66250033414652698</v>
      </c>
      <c r="G132" s="2">
        <v>135970.37607963182</v>
      </c>
      <c r="H132" s="3">
        <v>5.911755481723123</v>
      </c>
    </row>
    <row r="133" spans="1:8">
      <c r="A133" t="s">
        <v>35</v>
      </c>
      <c r="B133" t="s">
        <v>36</v>
      </c>
      <c r="C133" t="s">
        <v>27</v>
      </c>
      <c r="D133">
        <v>2020</v>
      </c>
      <c r="E133">
        <v>3</v>
      </c>
      <c r="F133" s="1">
        <v>8.3398527330839016</v>
      </c>
      <c r="G133" s="2">
        <v>1711656.3632032215</v>
      </c>
      <c r="H133" s="3">
        <v>74.419841878400931</v>
      </c>
    </row>
    <row r="134" spans="1:8">
      <c r="A134" t="s">
        <v>35</v>
      </c>
      <c r="B134" t="s">
        <v>36</v>
      </c>
      <c r="C134" t="s">
        <v>27</v>
      </c>
      <c r="D134">
        <v>2020</v>
      </c>
      <c r="E134">
        <v>4</v>
      </c>
      <c r="F134" s="1">
        <v>0.28875198100192545</v>
      </c>
      <c r="G134" s="2">
        <v>59262.936827269412</v>
      </c>
      <c r="H134" s="3">
        <v>2.5766494272725833</v>
      </c>
    </row>
    <row r="135" spans="1:8">
      <c r="A135" t="s">
        <v>35</v>
      </c>
      <c r="B135" t="s">
        <v>36</v>
      </c>
      <c r="C135" t="s">
        <v>27</v>
      </c>
      <c r="D135">
        <v>2020</v>
      </c>
      <c r="E135">
        <v>5</v>
      </c>
      <c r="F135" s="1">
        <v>12.133654006904335</v>
      </c>
      <c r="G135" s="2">
        <v>2490289.3077998348</v>
      </c>
      <c r="H135" s="3">
        <v>108.27344816521021</v>
      </c>
    </row>
    <row r="136" spans="1:8">
      <c r="A136" t="s">
        <v>35</v>
      </c>
      <c r="B136" t="s">
        <v>36</v>
      </c>
      <c r="C136" t="s">
        <v>27</v>
      </c>
      <c r="D136">
        <v>2020</v>
      </c>
      <c r="E136">
        <v>6</v>
      </c>
      <c r="F136" s="1">
        <v>3.1344469628145792</v>
      </c>
      <c r="G136" s="2">
        <v>643308.25264353154</v>
      </c>
      <c r="H136" s="3">
        <v>27.969924027979634</v>
      </c>
    </row>
    <row r="137" spans="1:8">
      <c r="A137" t="s">
        <v>35</v>
      </c>
      <c r="B137" t="s">
        <v>36</v>
      </c>
      <c r="C137" t="s">
        <v>27</v>
      </c>
      <c r="D137">
        <v>2020</v>
      </c>
      <c r="E137">
        <v>7</v>
      </c>
      <c r="F137" s="1">
        <v>1.4580249078733554</v>
      </c>
      <c r="G137" s="2">
        <v>299242.40764709347</v>
      </c>
      <c r="H137" s="3">
        <v>13.010539462917107</v>
      </c>
    </row>
    <row r="138" spans="1:8">
      <c r="A138" t="s">
        <v>35</v>
      </c>
      <c r="B138" t="s">
        <v>36</v>
      </c>
      <c r="C138" t="s">
        <v>27</v>
      </c>
      <c r="D138">
        <v>2020</v>
      </c>
      <c r="E138">
        <v>8</v>
      </c>
      <c r="F138" s="1">
        <v>0.50553559585045638</v>
      </c>
      <c r="G138" s="2">
        <v>103755.2157282752</v>
      </c>
      <c r="H138" s="3">
        <v>4.5110963360119651</v>
      </c>
    </row>
    <row r="139" spans="1:8">
      <c r="A139" t="s">
        <v>35</v>
      </c>
      <c r="B139" t="s">
        <v>36</v>
      </c>
      <c r="C139" t="s">
        <v>27</v>
      </c>
      <c r="D139">
        <v>2020</v>
      </c>
      <c r="E139">
        <v>9</v>
      </c>
      <c r="F139" s="1">
        <v>0.59864112633517497</v>
      </c>
      <c r="G139" s="2">
        <v>122864.02721500398</v>
      </c>
      <c r="H139" s="3">
        <v>5.3419142267393038</v>
      </c>
    </row>
    <row r="140" spans="1:8">
      <c r="A140" t="s">
        <v>35</v>
      </c>
      <c r="B140" t="s">
        <v>36</v>
      </c>
      <c r="C140" t="s">
        <v>27</v>
      </c>
      <c r="D140">
        <v>2020</v>
      </c>
      <c r="E140">
        <v>10</v>
      </c>
      <c r="F140" s="1">
        <v>1.8690130286110858</v>
      </c>
      <c r="G140" s="2">
        <v>383592.86976868799</v>
      </c>
      <c r="H140" s="3">
        <v>16.677950859508172</v>
      </c>
    </row>
    <row r="141" spans="1:8">
      <c r="A141" t="s">
        <v>35</v>
      </c>
      <c r="B141" t="s">
        <v>36</v>
      </c>
      <c r="C141" t="s">
        <v>27</v>
      </c>
      <c r="D141">
        <v>2020</v>
      </c>
      <c r="E141">
        <v>11</v>
      </c>
      <c r="F141" s="1">
        <v>3.9278710336947347</v>
      </c>
      <c r="G141" s="2">
        <v>806149.18078764714</v>
      </c>
      <c r="H141" s="3">
        <v>35.049964382071614</v>
      </c>
    </row>
    <row r="142" spans="1:8">
      <c r="A142" t="s">
        <v>35</v>
      </c>
      <c r="B142" t="s">
        <v>36</v>
      </c>
      <c r="C142" t="s">
        <v>27</v>
      </c>
      <c r="D142">
        <v>2020</v>
      </c>
      <c r="E142">
        <v>12</v>
      </c>
      <c r="F142" s="1">
        <v>4.6108151660765255</v>
      </c>
      <c r="G142" s="2">
        <v>946315.40521824779</v>
      </c>
      <c r="H142" s="3">
        <v>41.144148052967296</v>
      </c>
    </row>
    <row r="143" spans="1:8">
      <c r="A143" t="s">
        <v>35</v>
      </c>
      <c r="B143" t="s">
        <v>37</v>
      </c>
      <c r="C143" t="s">
        <v>24</v>
      </c>
      <c r="D143">
        <v>2021</v>
      </c>
      <c r="E143">
        <v>1</v>
      </c>
      <c r="F143" s="1">
        <v>137.74052294305125</v>
      </c>
      <c r="G143" s="2">
        <v>61455689.121501192</v>
      </c>
      <c r="H143" s="3">
        <v>2615.1357072979231</v>
      </c>
    </row>
    <row r="144" spans="1:8">
      <c r="A144" t="s">
        <v>35</v>
      </c>
      <c r="B144" t="s">
        <v>37</v>
      </c>
      <c r="C144" t="s">
        <v>24</v>
      </c>
      <c r="D144">
        <v>2021</v>
      </c>
      <c r="E144">
        <v>2</v>
      </c>
      <c r="F144" s="1">
        <v>133.70101592309257</v>
      </c>
      <c r="G144" s="2">
        <v>59653382.274406224</v>
      </c>
      <c r="H144" s="3">
        <v>2538.4417989109033</v>
      </c>
    </row>
    <row r="145" spans="1:8">
      <c r="A145" t="s">
        <v>35</v>
      </c>
      <c r="B145" t="s">
        <v>37</v>
      </c>
      <c r="C145" t="s">
        <v>24</v>
      </c>
      <c r="D145">
        <v>2021</v>
      </c>
      <c r="E145">
        <v>3</v>
      </c>
      <c r="F145" s="1">
        <v>50.477181514099115</v>
      </c>
      <c r="G145" s="2">
        <v>22521404.076145608</v>
      </c>
      <c r="H145" s="3">
        <v>958.35762026151519</v>
      </c>
    </row>
    <row r="146" spans="1:8">
      <c r="A146" t="s">
        <v>35</v>
      </c>
      <c r="B146" t="s">
        <v>37</v>
      </c>
      <c r="C146" t="s">
        <v>24</v>
      </c>
      <c r="D146">
        <v>2021</v>
      </c>
      <c r="E146">
        <v>4</v>
      </c>
      <c r="F146" s="1">
        <v>228.24467026027926</v>
      </c>
      <c r="G146" s="2">
        <v>101835924.53002882</v>
      </c>
      <c r="H146" s="3">
        <v>4333.4435970225031</v>
      </c>
    </row>
    <row r="147" spans="1:8">
      <c r="A147" t="s">
        <v>35</v>
      </c>
      <c r="B147" t="s">
        <v>37</v>
      </c>
      <c r="C147" t="s">
        <v>24</v>
      </c>
      <c r="D147">
        <v>2021</v>
      </c>
      <c r="E147">
        <v>5</v>
      </c>
      <c r="F147" s="1">
        <v>102.94382557282589</v>
      </c>
      <c r="G147" s="2">
        <v>45930446.655827738</v>
      </c>
      <c r="H147" s="3">
        <v>1954.4870917373505</v>
      </c>
    </row>
    <row r="148" spans="1:8">
      <c r="A148" t="s">
        <v>35</v>
      </c>
      <c r="B148" t="s">
        <v>37</v>
      </c>
      <c r="C148" t="s">
        <v>24</v>
      </c>
      <c r="D148">
        <v>2021</v>
      </c>
      <c r="E148">
        <v>6</v>
      </c>
      <c r="F148" s="1">
        <v>106.76949817155833</v>
      </c>
      <c r="G148" s="2">
        <v>47637346.999204189</v>
      </c>
      <c r="H148" s="3">
        <v>2027.121148902306</v>
      </c>
    </row>
    <row r="149" spans="1:8">
      <c r="A149" t="s">
        <v>35</v>
      </c>
      <c r="B149" t="s">
        <v>37</v>
      </c>
      <c r="C149" t="s">
        <v>24</v>
      </c>
      <c r="D149">
        <v>2021</v>
      </c>
      <c r="E149">
        <v>8</v>
      </c>
      <c r="F149" s="1">
        <v>176.86922227379267</v>
      </c>
      <c r="G149" s="2">
        <v>78913740.901898101</v>
      </c>
      <c r="H149" s="3">
        <v>3358.0315277403447</v>
      </c>
    </row>
    <row r="150" spans="1:8">
      <c r="A150" t="s">
        <v>35</v>
      </c>
      <c r="B150" t="s">
        <v>37</v>
      </c>
      <c r="C150" t="s">
        <v>24</v>
      </c>
      <c r="D150">
        <v>2021</v>
      </c>
      <c r="E150">
        <v>9</v>
      </c>
      <c r="F150" s="1">
        <v>25.52064572766643</v>
      </c>
      <c r="G150" s="2">
        <v>11386546.504312934</v>
      </c>
      <c r="H150" s="3">
        <v>484.5338938005504</v>
      </c>
    </row>
    <row r="151" spans="1:8">
      <c r="A151" t="s">
        <v>35</v>
      </c>
      <c r="B151" t="s">
        <v>37</v>
      </c>
      <c r="C151" t="s">
        <v>24</v>
      </c>
      <c r="D151">
        <v>2021</v>
      </c>
      <c r="E151">
        <v>10</v>
      </c>
      <c r="F151" s="1">
        <v>380.40100572520709</v>
      </c>
      <c r="G151" s="2">
        <v>169723516.72441569</v>
      </c>
      <c r="H151" s="3">
        <v>7222.277307421944</v>
      </c>
    </row>
    <row r="152" spans="1:8">
      <c r="A152" t="s">
        <v>35</v>
      </c>
      <c r="B152" t="s">
        <v>37</v>
      </c>
      <c r="C152" t="s">
        <v>24</v>
      </c>
      <c r="D152">
        <v>2021</v>
      </c>
      <c r="E152">
        <v>11</v>
      </c>
      <c r="F152" s="1">
        <v>55.195960337054942</v>
      </c>
      <c r="G152" s="2">
        <v>24626781.623583809</v>
      </c>
      <c r="H152" s="3">
        <v>1047.9481541950556</v>
      </c>
    </row>
    <row r="153" spans="1:8">
      <c r="A153" t="s">
        <v>35</v>
      </c>
      <c r="B153" t="s">
        <v>37</v>
      </c>
      <c r="C153" t="s">
        <v>24</v>
      </c>
      <c r="D153">
        <v>2021</v>
      </c>
      <c r="E153">
        <v>12</v>
      </c>
      <c r="F153" s="1">
        <v>74.958569027417198</v>
      </c>
      <c r="G153" s="2">
        <v>33444264.74296274</v>
      </c>
      <c r="H153" s="3">
        <v>1423.1602018282017</v>
      </c>
    </row>
    <row r="154" spans="1:8">
      <c r="A154" t="s">
        <v>35</v>
      </c>
      <c r="B154" t="s">
        <v>37</v>
      </c>
      <c r="C154" t="s">
        <v>24</v>
      </c>
      <c r="D154">
        <v>2020</v>
      </c>
      <c r="E154">
        <v>1</v>
      </c>
      <c r="F154" s="1">
        <v>125.99376575453982</v>
      </c>
      <c r="G154" s="2">
        <v>56214638.46670305</v>
      </c>
      <c r="H154" s="3">
        <v>2444.1147159436109</v>
      </c>
    </row>
    <row r="155" spans="1:8">
      <c r="A155" t="s">
        <v>35</v>
      </c>
      <c r="B155" t="s">
        <v>37</v>
      </c>
      <c r="C155" t="s">
        <v>24</v>
      </c>
      <c r="D155">
        <v>2020</v>
      </c>
      <c r="E155">
        <v>2</v>
      </c>
      <c r="F155" s="1">
        <v>100.91666580008118</v>
      </c>
      <c r="G155" s="2">
        <v>45025988.780022234</v>
      </c>
      <c r="H155" s="3">
        <v>1957.6516860879233</v>
      </c>
    </row>
    <row r="156" spans="1:8">
      <c r="A156" t="s">
        <v>35</v>
      </c>
      <c r="B156" t="s">
        <v>37</v>
      </c>
      <c r="C156" t="s">
        <v>24</v>
      </c>
      <c r="D156">
        <v>2020</v>
      </c>
      <c r="E156">
        <v>3</v>
      </c>
      <c r="F156" s="1">
        <v>193.42954262231191</v>
      </c>
      <c r="G156" s="2">
        <v>86302459.031796932</v>
      </c>
      <c r="H156" s="3">
        <v>3752.2808274694316</v>
      </c>
    </row>
    <row r="157" spans="1:8">
      <c r="A157" t="s">
        <v>35</v>
      </c>
      <c r="B157" t="s">
        <v>37</v>
      </c>
      <c r="C157" t="s">
        <v>24</v>
      </c>
      <c r="D157">
        <v>2020</v>
      </c>
      <c r="E157">
        <v>4</v>
      </c>
      <c r="F157" s="1">
        <v>20.676613422599925</v>
      </c>
      <c r="G157" s="2">
        <v>9225284.6107614115</v>
      </c>
      <c r="H157" s="3">
        <v>401.09933090267009</v>
      </c>
    </row>
    <row r="158" spans="1:8">
      <c r="A158" t="s">
        <v>35</v>
      </c>
      <c r="B158" t="s">
        <v>37</v>
      </c>
      <c r="C158" t="s">
        <v>24</v>
      </c>
      <c r="D158">
        <v>2020</v>
      </c>
      <c r="E158">
        <v>5</v>
      </c>
      <c r="F158" s="1">
        <v>270.43459327074532</v>
      </c>
      <c r="G158" s="2">
        <v>120659802.47960848</v>
      </c>
      <c r="H158" s="3">
        <v>5246.078368678629</v>
      </c>
    </row>
    <row r="159" spans="1:8">
      <c r="A159" t="s">
        <v>35</v>
      </c>
      <c r="B159" t="s">
        <v>37</v>
      </c>
      <c r="C159" t="s">
        <v>24</v>
      </c>
      <c r="D159">
        <v>2020</v>
      </c>
      <c r="E159">
        <v>6</v>
      </c>
      <c r="F159" s="1">
        <v>208.3304202652655</v>
      </c>
      <c r="G159" s="2">
        <v>92950783.609753534</v>
      </c>
      <c r="H159" s="3">
        <v>4041.338417815371</v>
      </c>
    </row>
    <row r="160" spans="1:8">
      <c r="A160" t="s">
        <v>35</v>
      </c>
      <c r="B160" t="s">
        <v>37</v>
      </c>
      <c r="C160" t="s">
        <v>24</v>
      </c>
      <c r="D160">
        <v>2020</v>
      </c>
      <c r="E160">
        <v>7</v>
      </c>
      <c r="F160" s="1">
        <v>150.47321121453257</v>
      </c>
      <c r="G160" s="2">
        <v>67136632.647588015</v>
      </c>
      <c r="H160" s="3">
        <v>2918.9840281560005</v>
      </c>
    </row>
    <row r="161" spans="1:8">
      <c r="A161" t="s">
        <v>35</v>
      </c>
      <c r="B161" t="s">
        <v>37</v>
      </c>
      <c r="C161" t="s">
        <v>24</v>
      </c>
      <c r="D161">
        <v>2020</v>
      </c>
      <c r="E161">
        <v>8</v>
      </c>
      <c r="F161" s="1">
        <v>220.93554473241431</v>
      </c>
      <c r="G161" s="2">
        <v>98574811.993261322</v>
      </c>
      <c r="H161" s="3">
        <v>4285.8613910113618</v>
      </c>
    </row>
    <row r="162" spans="1:8">
      <c r="A162" t="s">
        <v>35</v>
      </c>
      <c r="B162" t="s">
        <v>37</v>
      </c>
      <c r="C162" t="s">
        <v>24</v>
      </c>
      <c r="D162">
        <v>2020</v>
      </c>
      <c r="E162">
        <v>9</v>
      </c>
      <c r="F162" s="1">
        <v>48.194413975043609</v>
      </c>
      <c r="G162" s="2">
        <v>21502901.683245212</v>
      </c>
      <c r="H162" s="3">
        <v>934.90876883674832</v>
      </c>
    </row>
    <row r="163" spans="1:8">
      <c r="A163" t="s">
        <v>35</v>
      </c>
      <c r="B163" t="s">
        <v>37</v>
      </c>
      <c r="C163" t="s">
        <v>24</v>
      </c>
      <c r="D163">
        <v>2020</v>
      </c>
      <c r="E163">
        <v>10</v>
      </c>
      <c r="F163" s="1">
        <v>165.7885691460329</v>
      </c>
      <c r="G163" s="2">
        <v>73969885.895885512</v>
      </c>
      <c r="H163" s="3">
        <v>3216.0819954732833</v>
      </c>
    </row>
    <row r="164" spans="1:8">
      <c r="A164" t="s">
        <v>35</v>
      </c>
      <c r="B164" t="s">
        <v>37</v>
      </c>
      <c r="C164" t="s">
        <v>24</v>
      </c>
      <c r="D164">
        <v>2020</v>
      </c>
      <c r="E164">
        <v>11</v>
      </c>
      <c r="F164" s="1">
        <v>232.5049223282995</v>
      </c>
      <c r="G164" s="2">
        <v>103736721.19521742</v>
      </c>
      <c r="H164" s="3">
        <v>4510.2922258790177</v>
      </c>
    </row>
    <row r="165" spans="1:8">
      <c r="A165" t="s">
        <v>35</v>
      </c>
      <c r="B165" t="s">
        <v>37</v>
      </c>
      <c r="C165" t="s">
        <v>24</v>
      </c>
      <c r="D165">
        <v>2020</v>
      </c>
      <c r="E165">
        <v>12</v>
      </c>
      <c r="F165" s="1">
        <v>264.32180579857442</v>
      </c>
      <c r="G165" s="2">
        <v>117932460.09314997</v>
      </c>
      <c r="H165" s="3">
        <v>5127.4982649195645</v>
      </c>
    </row>
    <row r="166" spans="1:8">
      <c r="A166" t="s">
        <v>35</v>
      </c>
      <c r="B166" t="s">
        <v>37</v>
      </c>
      <c r="C166" t="s">
        <v>25</v>
      </c>
      <c r="D166">
        <v>2021</v>
      </c>
      <c r="E166">
        <v>1</v>
      </c>
      <c r="F166" s="1">
        <v>209.73398083166828</v>
      </c>
      <c r="G166" s="2">
        <v>82347769.000345588</v>
      </c>
      <c r="H166" s="3">
        <v>3504.1603829934293</v>
      </c>
    </row>
    <row r="167" spans="1:8">
      <c r="A167" t="s">
        <v>35</v>
      </c>
      <c r="B167" t="s">
        <v>37</v>
      </c>
      <c r="C167" t="s">
        <v>25</v>
      </c>
      <c r="D167">
        <v>2021</v>
      </c>
      <c r="E167">
        <v>2</v>
      </c>
      <c r="F167" s="1">
        <v>103.56628188415431</v>
      </c>
      <c r="G167" s="2">
        <v>40663187.829662755</v>
      </c>
      <c r="H167" s="3">
        <v>1730.3484182835216</v>
      </c>
    </row>
    <row r="168" spans="1:8">
      <c r="A168" t="s">
        <v>35</v>
      </c>
      <c r="B168" t="s">
        <v>37</v>
      </c>
      <c r="C168" t="s">
        <v>25</v>
      </c>
      <c r="D168">
        <v>2021</v>
      </c>
      <c r="E168">
        <v>3</v>
      </c>
      <c r="F168" s="1">
        <v>67.006359352410868</v>
      </c>
      <c r="G168" s="2">
        <v>26308680.069993339</v>
      </c>
      <c r="H168" s="3">
        <v>1119.5183008507804</v>
      </c>
    </row>
    <row r="169" spans="1:8">
      <c r="A169" t="s">
        <v>35</v>
      </c>
      <c r="B169" t="s">
        <v>37</v>
      </c>
      <c r="C169" t="s">
        <v>25</v>
      </c>
      <c r="D169">
        <v>2021</v>
      </c>
      <c r="E169">
        <v>4</v>
      </c>
      <c r="F169" s="1">
        <v>276.36267515640554</v>
      </c>
      <c r="G169" s="2">
        <v>108508166.60158946</v>
      </c>
      <c r="H169" s="3">
        <v>4617.3687915569981</v>
      </c>
    </row>
    <row r="170" spans="1:8">
      <c r="A170" t="s">
        <v>35</v>
      </c>
      <c r="B170" t="s">
        <v>37</v>
      </c>
      <c r="C170" t="s">
        <v>25</v>
      </c>
      <c r="D170">
        <v>2021</v>
      </c>
      <c r="E170">
        <v>5</v>
      </c>
      <c r="F170" s="1">
        <v>155.50901931942389</v>
      </c>
      <c r="G170" s="2">
        <v>61057444.051777676</v>
      </c>
      <c r="H170" s="3">
        <v>2598.189108586284</v>
      </c>
    </row>
    <row r="171" spans="1:8">
      <c r="A171" t="s">
        <v>35</v>
      </c>
      <c r="B171" t="s">
        <v>37</v>
      </c>
      <c r="C171" t="s">
        <v>25</v>
      </c>
      <c r="D171">
        <v>2021</v>
      </c>
      <c r="E171">
        <v>6</v>
      </c>
      <c r="F171" s="1">
        <v>44.051888136459148</v>
      </c>
      <c r="G171" s="2">
        <v>17296075.218262702</v>
      </c>
      <c r="H171" s="3">
        <v>736.00320077713627</v>
      </c>
    </row>
    <row r="172" spans="1:8">
      <c r="A172" t="s">
        <v>35</v>
      </c>
      <c r="B172" t="s">
        <v>37</v>
      </c>
      <c r="C172" t="s">
        <v>25</v>
      </c>
      <c r="D172">
        <v>2021</v>
      </c>
      <c r="E172">
        <v>8</v>
      </c>
      <c r="F172" s="1">
        <v>118.23306329426281</v>
      </c>
      <c r="G172" s="2">
        <v>46421800.348001093</v>
      </c>
      <c r="H172" s="3">
        <v>1975.3957594894082</v>
      </c>
    </row>
    <row r="173" spans="1:8">
      <c r="A173" t="s">
        <v>35</v>
      </c>
      <c r="B173" t="s">
        <v>37</v>
      </c>
      <c r="C173" t="s">
        <v>25</v>
      </c>
      <c r="D173">
        <v>2021</v>
      </c>
      <c r="E173">
        <v>9</v>
      </c>
      <c r="F173" s="1">
        <v>184.93301872615675</v>
      </c>
      <c r="G173" s="2">
        <v>72610177.16924344</v>
      </c>
      <c r="H173" s="3">
        <v>3089.7947731592953</v>
      </c>
    </row>
    <row r="174" spans="1:8">
      <c r="A174" t="s">
        <v>35</v>
      </c>
      <c r="B174" t="s">
        <v>37</v>
      </c>
      <c r="C174" t="s">
        <v>25</v>
      </c>
      <c r="D174">
        <v>2021</v>
      </c>
      <c r="E174">
        <v>10</v>
      </c>
      <c r="F174" s="1">
        <v>231.91567674412431</v>
      </c>
      <c r="G174" s="2">
        <v>91056959.393774837</v>
      </c>
      <c r="H174" s="3">
        <v>3874.7642295223336</v>
      </c>
    </row>
    <row r="175" spans="1:8">
      <c r="A175" t="s">
        <v>35</v>
      </c>
      <c r="B175" t="s">
        <v>37</v>
      </c>
      <c r="C175" t="s">
        <v>25</v>
      </c>
      <c r="D175">
        <v>2021</v>
      </c>
      <c r="E175">
        <v>11</v>
      </c>
      <c r="F175" s="1">
        <v>156.80769997210274</v>
      </c>
      <c r="G175" s="2">
        <v>61567344.516966715</v>
      </c>
      <c r="H175" s="3">
        <v>2619.887000721988</v>
      </c>
    </row>
    <row r="176" spans="1:8">
      <c r="A176" t="s">
        <v>35</v>
      </c>
      <c r="B176" t="s">
        <v>37</v>
      </c>
      <c r="C176" t="s">
        <v>25</v>
      </c>
      <c r="D176">
        <v>2021</v>
      </c>
      <c r="E176">
        <v>12</v>
      </c>
      <c r="F176" s="1">
        <v>203.79622332772053</v>
      </c>
      <c r="G176" s="2">
        <v>80016429.64667359</v>
      </c>
      <c r="H176" s="3">
        <v>3404.9544530499402</v>
      </c>
    </row>
    <row r="177" spans="1:8">
      <c r="A177" t="s">
        <v>35</v>
      </c>
      <c r="B177" t="s">
        <v>37</v>
      </c>
      <c r="C177" t="s">
        <v>25</v>
      </c>
      <c r="D177">
        <v>2020</v>
      </c>
      <c r="E177">
        <v>1</v>
      </c>
      <c r="F177" s="1">
        <v>181.05559023886809</v>
      </c>
      <c r="G177" s="2">
        <v>71087783.973250687</v>
      </c>
      <c r="H177" s="3">
        <v>3090.7732162282909</v>
      </c>
    </row>
    <row r="178" spans="1:8">
      <c r="A178" t="s">
        <v>35</v>
      </c>
      <c r="B178" t="s">
        <v>37</v>
      </c>
      <c r="C178" t="s">
        <v>25</v>
      </c>
      <c r="D178">
        <v>2020</v>
      </c>
      <c r="E178">
        <v>2</v>
      </c>
      <c r="F178" s="1">
        <v>232.91098021734683</v>
      </c>
      <c r="G178" s="2">
        <v>91447744.998344809</v>
      </c>
      <c r="H178" s="3">
        <v>3975.9889129715134</v>
      </c>
    </row>
    <row r="179" spans="1:8">
      <c r="A179" t="s">
        <v>35</v>
      </c>
      <c r="B179" t="s">
        <v>37</v>
      </c>
      <c r="C179" t="s">
        <v>25</v>
      </c>
      <c r="D179">
        <v>2020</v>
      </c>
      <c r="E179">
        <v>3</v>
      </c>
      <c r="F179" s="1">
        <v>313.73300152061432</v>
      </c>
      <c r="G179" s="2">
        <v>123180862.8938382</v>
      </c>
      <c r="H179" s="3">
        <v>5355.689691036443</v>
      </c>
    </row>
    <row r="180" spans="1:8">
      <c r="A180" t="s">
        <v>35</v>
      </c>
      <c r="B180" t="s">
        <v>37</v>
      </c>
      <c r="C180" t="s">
        <v>25</v>
      </c>
      <c r="D180">
        <v>2020</v>
      </c>
      <c r="E180">
        <v>4</v>
      </c>
      <c r="F180" s="1">
        <v>255.23604174344001</v>
      </c>
      <c r="G180" s="2">
        <v>100213224.97531016</v>
      </c>
      <c r="H180" s="3">
        <v>4357.0967380569637</v>
      </c>
    </row>
    <row r="181" spans="1:8">
      <c r="A181" t="s">
        <v>35</v>
      </c>
      <c r="B181" t="s">
        <v>37</v>
      </c>
      <c r="C181" t="s">
        <v>25</v>
      </c>
      <c r="D181">
        <v>2020</v>
      </c>
      <c r="E181">
        <v>5</v>
      </c>
      <c r="F181" s="1">
        <v>58.157126759227431</v>
      </c>
      <c r="G181" s="2">
        <v>22834209.416624766</v>
      </c>
      <c r="H181" s="3">
        <v>992.79171376629415</v>
      </c>
    </row>
    <row r="182" spans="1:8">
      <c r="A182" t="s">
        <v>35</v>
      </c>
      <c r="B182" t="s">
        <v>37</v>
      </c>
      <c r="C182" t="s">
        <v>25</v>
      </c>
      <c r="D182">
        <v>2020</v>
      </c>
      <c r="E182">
        <v>6</v>
      </c>
      <c r="F182" s="1">
        <v>248.60195544603985</v>
      </c>
      <c r="G182" s="2">
        <v>97608486.325996459</v>
      </c>
      <c r="H182" s="3">
        <v>4243.8472315650633</v>
      </c>
    </row>
    <row r="183" spans="1:8">
      <c r="A183" t="s">
        <v>35</v>
      </c>
      <c r="B183" t="s">
        <v>37</v>
      </c>
      <c r="C183" t="s">
        <v>25</v>
      </c>
      <c r="D183">
        <v>2020</v>
      </c>
      <c r="E183">
        <v>7</v>
      </c>
      <c r="F183" s="1">
        <v>173.40599948068694</v>
      </c>
      <c r="G183" s="2">
        <v>68084328.213702336</v>
      </c>
      <c r="H183" s="3">
        <v>2960.1881832044496</v>
      </c>
    </row>
    <row r="184" spans="1:8">
      <c r="A184" t="s">
        <v>35</v>
      </c>
      <c r="B184" t="s">
        <v>37</v>
      </c>
      <c r="C184" t="s">
        <v>25</v>
      </c>
      <c r="D184">
        <v>2020</v>
      </c>
      <c r="E184">
        <v>8</v>
      </c>
      <c r="F184" s="1">
        <v>8.3350915273833763</v>
      </c>
      <c r="G184" s="2">
        <v>3272603.6523599243</v>
      </c>
      <c r="H184" s="3">
        <v>142.2871153199967</v>
      </c>
    </row>
    <row r="185" spans="1:8">
      <c r="A185" t="s">
        <v>35</v>
      </c>
      <c r="B185" t="s">
        <v>37</v>
      </c>
      <c r="C185" t="s">
        <v>25</v>
      </c>
      <c r="D185">
        <v>2020</v>
      </c>
      <c r="E185">
        <v>9</v>
      </c>
      <c r="F185" s="1">
        <v>194.46706368632698</v>
      </c>
      <c r="G185" s="2">
        <v>76353525.428337097</v>
      </c>
      <c r="H185" s="3">
        <v>3319.7184968842216</v>
      </c>
    </row>
    <row r="186" spans="1:8">
      <c r="A186" t="s">
        <v>35</v>
      </c>
      <c r="B186" t="s">
        <v>37</v>
      </c>
      <c r="C186" t="s">
        <v>25</v>
      </c>
      <c r="D186">
        <v>2020</v>
      </c>
      <c r="E186">
        <v>10</v>
      </c>
      <c r="F186" s="1">
        <v>108.21140608817755</v>
      </c>
      <c r="G186" s="2">
        <v>42487001.087838724</v>
      </c>
      <c r="H186" s="3">
        <v>1847.2609168625531</v>
      </c>
    </row>
    <row r="187" spans="1:8">
      <c r="A187" t="s">
        <v>35</v>
      </c>
      <c r="B187" t="s">
        <v>37</v>
      </c>
      <c r="C187" t="s">
        <v>25</v>
      </c>
      <c r="D187">
        <v>2020</v>
      </c>
      <c r="E187">
        <v>11</v>
      </c>
      <c r="F187" s="1">
        <v>194.26111037268146</v>
      </c>
      <c r="G187" s="2">
        <v>76272662.061181784</v>
      </c>
      <c r="H187" s="3">
        <v>3316.2026983122514</v>
      </c>
    </row>
    <row r="188" spans="1:8">
      <c r="A188" t="s">
        <v>35</v>
      </c>
      <c r="B188" t="s">
        <v>37</v>
      </c>
      <c r="C188" t="s">
        <v>25</v>
      </c>
      <c r="D188">
        <v>2020</v>
      </c>
      <c r="E188">
        <v>12</v>
      </c>
      <c r="F188" s="1">
        <v>136.81852909743407</v>
      </c>
      <c r="G188" s="2">
        <v>53719004.352113903</v>
      </c>
      <c r="H188" s="3">
        <v>2335.6088848745176</v>
      </c>
    </row>
    <row r="189" spans="1:8">
      <c r="A189" t="s">
        <v>35</v>
      </c>
      <c r="B189" t="s">
        <v>37</v>
      </c>
      <c r="C189" t="s">
        <v>15</v>
      </c>
      <c r="D189">
        <v>2021</v>
      </c>
      <c r="E189">
        <v>1</v>
      </c>
      <c r="F189" s="1">
        <v>185.09213407990526</v>
      </c>
      <c r="G189" s="2">
        <v>36473962.87924026</v>
      </c>
      <c r="H189" s="3">
        <v>1552.0835267761813</v>
      </c>
    </row>
    <row r="190" spans="1:8">
      <c r="A190" t="s">
        <v>35</v>
      </c>
      <c r="B190" t="s">
        <v>37</v>
      </c>
      <c r="C190" t="s">
        <v>15</v>
      </c>
      <c r="D190">
        <v>2021</v>
      </c>
      <c r="E190">
        <v>2</v>
      </c>
      <c r="F190" s="1">
        <v>46.749857545142497</v>
      </c>
      <c r="G190" s="2">
        <v>9212452.9072379395</v>
      </c>
      <c r="H190" s="3">
        <v>392.01927264842294</v>
      </c>
    </row>
    <row r="191" spans="1:8">
      <c r="A191" t="s">
        <v>35</v>
      </c>
      <c r="B191" t="s">
        <v>37</v>
      </c>
      <c r="C191" t="s">
        <v>15</v>
      </c>
      <c r="D191">
        <v>2021</v>
      </c>
      <c r="E191">
        <v>3</v>
      </c>
      <c r="F191" s="1">
        <v>136.82932276759763</v>
      </c>
      <c r="G191" s="2">
        <v>26963369.698154893</v>
      </c>
      <c r="H191" s="3">
        <v>1147.3774339640379</v>
      </c>
    </row>
    <row r="192" spans="1:8">
      <c r="A192" t="s">
        <v>35</v>
      </c>
      <c r="B192" t="s">
        <v>37</v>
      </c>
      <c r="C192" t="s">
        <v>15</v>
      </c>
      <c r="D192">
        <v>2021</v>
      </c>
      <c r="E192">
        <v>4</v>
      </c>
      <c r="F192" s="1">
        <v>81.623313898116749</v>
      </c>
      <c r="G192" s="2">
        <v>16084560.999849107</v>
      </c>
      <c r="H192" s="3">
        <v>684.44940424889819</v>
      </c>
    </row>
    <row r="193" spans="1:8">
      <c r="A193" t="s">
        <v>35</v>
      </c>
      <c r="B193" t="s">
        <v>37</v>
      </c>
      <c r="C193" t="s">
        <v>15</v>
      </c>
      <c r="D193">
        <v>2021</v>
      </c>
      <c r="E193">
        <v>5</v>
      </c>
      <c r="F193" s="1">
        <v>31.118045136164739</v>
      </c>
      <c r="G193" s="2">
        <v>6132072.7042944496</v>
      </c>
      <c r="H193" s="3">
        <v>260.93926401252975</v>
      </c>
    </row>
    <row r="194" spans="1:8">
      <c r="A194" t="s">
        <v>35</v>
      </c>
      <c r="B194" t="s">
        <v>37</v>
      </c>
      <c r="C194" t="s">
        <v>15</v>
      </c>
      <c r="D194">
        <v>2021</v>
      </c>
      <c r="E194">
        <v>6</v>
      </c>
      <c r="F194" s="1">
        <v>56.645394481085162</v>
      </c>
      <c r="G194" s="2">
        <v>11162451.747901306</v>
      </c>
      <c r="H194" s="3">
        <v>474.99794671920449</v>
      </c>
    </row>
    <row r="195" spans="1:8">
      <c r="A195" t="s">
        <v>35</v>
      </c>
      <c r="B195" t="s">
        <v>37</v>
      </c>
      <c r="C195" t="s">
        <v>15</v>
      </c>
      <c r="D195">
        <v>2021</v>
      </c>
      <c r="E195">
        <v>8</v>
      </c>
      <c r="F195" s="1">
        <v>54.591290029902879</v>
      </c>
      <c r="G195" s="2">
        <v>10757673.177083375</v>
      </c>
      <c r="H195" s="3">
        <v>457.77332668439891</v>
      </c>
    </row>
    <row r="196" spans="1:8">
      <c r="A196" t="s">
        <v>35</v>
      </c>
      <c r="B196" t="s">
        <v>37</v>
      </c>
      <c r="C196" t="s">
        <v>15</v>
      </c>
      <c r="D196">
        <v>2021</v>
      </c>
      <c r="E196">
        <v>9</v>
      </c>
      <c r="F196" s="1">
        <v>136.02147766005709</v>
      </c>
      <c r="G196" s="2">
        <v>26804177.020351041</v>
      </c>
      <c r="H196" s="3">
        <v>1140.6032774617465</v>
      </c>
    </row>
    <row r="197" spans="1:8">
      <c r="A197" t="s">
        <v>35</v>
      </c>
      <c r="B197" t="s">
        <v>37</v>
      </c>
      <c r="C197" t="s">
        <v>15</v>
      </c>
      <c r="D197">
        <v>2021</v>
      </c>
      <c r="E197">
        <v>10</v>
      </c>
      <c r="F197" s="1">
        <v>146.89907277238055</v>
      </c>
      <c r="G197" s="2">
        <v>28947698.69032656</v>
      </c>
      <c r="H197" s="3">
        <v>1231.8169655458112</v>
      </c>
    </row>
    <row r="198" spans="1:8">
      <c r="A198" t="s">
        <v>35</v>
      </c>
      <c r="B198" t="s">
        <v>37</v>
      </c>
      <c r="C198" t="s">
        <v>15</v>
      </c>
      <c r="D198">
        <v>2021</v>
      </c>
      <c r="E198">
        <v>11</v>
      </c>
      <c r="F198" s="1">
        <v>41.298929703929218</v>
      </c>
      <c r="G198" s="2">
        <v>8138301.6974842064</v>
      </c>
      <c r="H198" s="3">
        <v>346.31071053124282</v>
      </c>
    </row>
    <row r="199" spans="1:8">
      <c r="A199" t="s">
        <v>35</v>
      </c>
      <c r="B199" t="s">
        <v>37</v>
      </c>
      <c r="C199" t="s">
        <v>15</v>
      </c>
      <c r="D199">
        <v>2021</v>
      </c>
      <c r="E199">
        <v>12</v>
      </c>
      <c r="F199" s="1">
        <v>34.880170212027473</v>
      </c>
      <c r="G199" s="2">
        <v>6873431.1150459191</v>
      </c>
      <c r="H199" s="3">
        <v>292.48643042748591</v>
      </c>
    </row>
    <row r="200" spans="1:8">
      <c r="A200" t="s">
        <v>35</v>
      </c>
      <c r="B200" t="s">
        <v>37</v>
      </c>
      <c r="C200" t="s">
        <v>15</v>
      </c>
      <c r="D200">
        <v>2020</v>
      </c>
      <c r="E200">
        <v>1</v>
      </c>
      <c r="F200" s="1">
        <v>143.4801138590415</v>
      </c>
      <c r="G200" s="2">
        <v>28273964.060215585</v>
      </c>
      <c r="H200" s="3">
        <v>1229.3027852267646</v>
      </c>
    </row>
    <row r="201" spans="1:8">
      <c r="A201" t="s">
        <v>35</v>
      </c>
      <c r="B201" t="s">
        <v>37</v>
      </c>
      <c r="C201" t="s">
        <v>15</v>
      </c>
      <c r="D201">
        <v>2020</v>
      </c>
      <c r="E201">
        <v>2</v>
      </c>
      <c r="F201" s="1">
        <v>153.04395689828482</v>
      </c>
      <c r="G201" s="2">
        <v>30158599.826777384</v>
      </c>
      <c r="H201" s="3">
        <v>1311.2434707294515</v>
      </c>
    </row>
    <row r="202" spans="1:8">
      <c r="A202" t="s">
        <v>35</v>
      </c>
      <c r="B202" t="s">
        <v>37</v>
      </c>
      <c r="C202" t="s">
        <v>15</v>
      </c>
      <c r="D202">
        <v>2020</v>
      </c>
      <c r="E202">
        <v>3</v>
      </c>
      <c r="F202" s="1">
        <v>283.85684160655399</v>
      </c>
      <c r="G202" s="2">
        <v>55936379.766987942</v>
      </c>
      <c r="H202" s="3">
        <v>2432.0165116081712</v>
      </c>
    </row>
    <row r="203" spans="1:8">
      <c r="A203" t="s">
        <v>35</v>
      </c>
      <c r="B203" t="s">
        <v>37</v>
      </c>
      <c r="C203" t="s">
        <v>15</v>
      </c>
      <c r="D203">
        <v>2020</v>
      </c>
      <c r="E203">
        <v>4</v>
      </c>
      <c r="F203" s="1">
        <v>77.225901037009976</v>
      </c>
      <c r="G203" s="2">
        <v>15218013.784009775</v>
      </c>
      <c r="H203" s="3">
        <v>661.65277321781628</v>
      </c>
    </row>
    <row r="204" spans="1:8">
      <c r="A204" t="s">
        <v>35</v>
      </c>
      <c r="B204" t="s">
        <v>37</v>
      </c>
      <c r="C204" t="s">
        <v>15</v>
      </c>
      <c r="D204">
        <v>2020</v>
      </c>
      <c r="E204">
        <v>5</v>
      </c>
      <c r="F204" s="1">
        <v>106.69426942645627</v>
      </c>
      <c r="G204" s="2">
        <v>21025003.800584074</v>
      </c>
      <c r="H204" s="3">
        <v>914.13060002539453</v>
      </c>
    </row>
    <row r="205" spans="1:8">
      <c r="A205" t="s">
        <v>35</v>
      </c>
      <c r="B205" t="s">
        <v>37</v>
      </c>
      <c r="C205" t="s">
        <v>15</v>
      </c>
      <c r="D205">
        <v>2020</v>
      </c>
      <c r="E205">
        <v>6</v>
      </c>
      <c r="F205" s="1">
        <v>83.95341211116309</v>
      </c>
      <c r="G205" s="2">
        <v>16543726.464389846</v>
      </c>
      <c r="H205" s="3">
        <v>719.29245497347154</v>
      </c>
    </row>
    <row r="206" spans="1:8">
      <c r="A206" t="s">
        <v>35</v>
      </c>
      <c r="B206" t="s">
        <v>37</v>
      </c>
      <c r="C206" t="s">
        <v>15</v>
      </c>
      <c r="D206">
        <v>2020</v>
      </c>
      <c r="E206">
        <v>7</v>
      </c>
      <c r="F206" s="1">
        <v>464.65694612252469</v>
      </c>
      <c r="G206" s="2">
        <v>91564562.096072748</v>
      </c>
      <c r="H206" s="3">
        <v>3981.0679172205541</v>
      </c>
    </row>
    <row r="207" spans="1:8">
      <c r="A207" t="s">
        <v>35</v>
      </c>
      <c r="B207" t="s">
        <v>37</v>
      </c>
      <c r="C207" t="s">
        <v>15</v>
      </c>
      <c r="D207">
        <v>2020</v>
      </c>
      <c r="E207">
        <v>8</v>
      </c>
      <c r="F207" s="1">
        <v>118.08199620386114</v>
      </c>
      <c r="G207" s="2">
        <v>23269051.208772063</v>
      </c>
      <c r="H207" s="3">
        <v>1011.6978786422636</v>
      </c>
    </row>
    <row r="208" spans="1:8">
      <c r="A208" t="s">
        <v>35</v>
      </c>
      <c r="B208" t="s">
        <v>37</v>
      </c>
      <c r="C208" t="s">
        <v>15</v>
      </c>
      <c r="D208">
        <v>2020</v>
      </c>
      <c r="E208">
        <v>9</v>
      </c>
      <c r="F208" s="1">
        <v>155.45683982354726</v>
      </c>
      <c r="G208" s="2">
        <v>30634078.71563163</v>
      </c>
      <c r="H208" s="3">
        <v>1331.9164658970274</v>
      </c>
    </row>
    <row r="209" spans="1:8">
      <c r="A209" t="s">
        <v>35</v>
      </c>
      <c r="B209" t="s">
        <v>37</v>
      </c>
      <c r="C209" t="s">
        <v>15</v>
      </c>
      <c r="D209">
        <v>2020</v>
      </c>
      <c r="E209">
        <v>10</v>
      </c>
      <c r="F209" s="1">
        <v>376.45421288746394</v>
      </c>
      <c r="G209" s="2">
        <v>74183471.139099404</v>
      </c>
      <c r="H209" s="3">
        <v>3225.3683103956264</v>
      </c>
    </row>
    <row r="210" spans="1:8">
      <c r="A210" t="s">
        <v>35</v>
      </c>
      <c r="B210" t="s">
        <v>37</v>
      </c>
      <c r="C210" t="s">
        <v>15</v>
      </c>
      <c r="D210">
        <v>2020</v>
      </c>
      <c r="E210">
        <v>11</v>
      </c>
      <c r="F210" s="1">
        <v>378.03826120917665</v>
      </c>
      <c r="G210" s="2">
        <v>74495621.193299606</v>
      </c>
      <c r="H210" s="3">
        <v>3238.9400518825914</v>
      </c>
    </row>
    <row r="211" spans="1:8">
      <c r="A211" t="s">
        <v>35</v>
      </c>
      <c r="B211" t="s">
        <v>37</v>
      </c>
      <c r="C211" t="s">
        <v>15</v>
      </c>
      <c r="D211">
        <v>2020</v>
      </c>
      <c r="E211">
        <v>12</v>
      </c>
      <c r="F211" s="1">
        <v>150.11988835760883</v>
      </c>
      <c r="G211" s="2">
        <v>29582387.509926964</v>
      </c>
      <c r="H211" s="3">
        <v>1286.1907613011724</v>
      </c>
    </row>
    <row r="212" spans="1:8">
      <c r="A212" t="s">
        <v>35</v>
      </c>
      <c r="B212" t="s">
        <v>37</v>
      </c>
      <c r="C212" t="s">
        <v>14</v>
      </c>
      <c r="D212">
        <v>2021</v>
      </c>
      <c r="E212">
        <v>1</v>
      </c>
      <c r="F212" s="1">
        <v>310.79563370062885</v>
      </c>
      <c r="G212" s="2">
        <v>64711587.681164943</v>
      </c>
      <c r="H212" s="3">
        <v>2753.6845821772317</v>
      </c>
    </row>
    <row r="213" spans="1:8">
      <c r="A213" t="s">
        <v>35</v>
      </c>
      <c r="B213" t="s">
        <v>37</v>
      </c>
      <c r="C213" t="s">
        <v>14</v>
      </c>
      <c r="D213">
        <v>2021</v>
      </c>
      <c r="E213">
        <v>2</v>
      </c>
      <c r="F213" s="1">
        <v>242.89562257316729</v>
      </c>
      <c r="G213" s="2">
        <v>50573945.29761973</v>
      </c>
      <c r="H213" s="3">
        <v>2152.0827786221162</v>
      </c>
    </row>
    <row r="214" spans="1:8">
      <c r="A214" t="s">
        <v>35</v>
      </c>
      <c r="B214" t="s">
        <v>37</v>
      </c>
      <c r="C214" t="s">
        <v>14</v>
      </c>
      <c r="D214">
        <v>2021</v>
      </c>
      <c r="E214">
        <v>3</v>
      </c>
      <c r="F214" s="1">
        <v>720.56193242017184</v>
      </c>
      <c r="G214" s="2">
        <v>150030121.44769153</v>
      </c>
      <c r="H214" s="3">
        <v>6384.2604871358099</v>
      </c>
    </row>
    <row r="215" spans="1:8">
      <c r="A215" t="s">
        <v>35</v>
      </c>
      <c r="B215" t="s">
        <v>37</v>
      </c>
      <c r="C215" t="s">
        <v>14</v>
      </c>
      <c r="D215">
        <v>2021</v>
      </c>
      <c r="E215">
        <v>4</v>
      </c>
      <c r="F215" s="1">
        <v>131.02886916335947</v>
      </c>
      <c r="G215" s="2">
        <v>27281870.258821044</v>
      </c>
      <c r="H215" s="3">
        <v>1160.9306493115339</v>
      </c>
    </row>
    <row r="216" spans="1:8">
      <c r="A216" t="s">
        <v>35</v>
      </c>
      <c r="B216" t="s">
        <v>37</v>
      </c>
      <c r="C216" t="s">
        <v>14</v>
      </c>
      <c r="D216">
        <v>2021</v>
      </c>
      <c r="E216">
        <v>5</v>
      </c>
      <c r="F216" s="1">
        <v>301.78080670482814</v>
      </c>
      <c r="G216" s="2">
        <v>62834586.512830608</v>
      </c>
      <c r="H216" s="3">
        <v>2673.8121920353451</v>
      </c>
    </row>
    <row r="217" spans="1:8">
      <c r="A217" t="s">
        <v>35</v>
      </c>
      <c r="B217" t="s">
        <v>37</v>
      </c>
      <c r="C217" t="s">
        <v>14</v>
      </c>
      <c r="D217">
        <v>2021</v>
      </c>
      <c r="E217">
        <v>6</v>
      </c>
      <c r="F217" s="1">
        <v>441.07981565520345</v>
      </c>
      <c r="G217" s="2">
        <v>91838404.63041234</v>
      </c>
      <c r="H217" s="3">
        <v>3908.0172183154186</v>
      </c>
    </row>
    <row r="218" spans="1:8">
      <c r="A218" t="s">
        <v>35</v>
      </c>
      <c r="B218" t="s">
        <v>37</v>
      </c>
      <c r="C218" t="s">
        <v>14</v>
      </c>
      <c r="D218">
        <v>2021</v>
      </c>
      <c r="E218">
        <v>8</v>
      </c>
      <c r="F218" s="1">
        <v>356.55043734609586</v>
      </c>
      <c r="G218" s="2">
        <v>74238317.360997424</v>
      </c>
      <c r="H218" s="3">
        <v>3159.0773345105285</v>
      </c>
    </row>
    <row r="219" spans="1:8">
      <c r="A219" t="s">
        <v>35</v>
      </c>
      <c r="B219" t="s">
        <v>37</v>
      </c>
      <c r="C219" t="s">
        <v>14</v>
      </c>
      <c r="D219">
        <v>2021</v>
      </c>
      <c r="E219">
        <v>9</v>
      </c>
      <c r="F219" s="1">
        <v>30.798990417036237</v>
      </c>
      <c r="G219" s="2">
        <v>6412739.9253722737</v>
      </c>
      <c r="H219" s="3">
        <v>272.88255001584145</v>
      </c>
    </row>
    <row r="220" spans="1:8">
      <c r="A220" t="s">
        <v>35</v>
      </c>
      <c r="B220" t="s">
        <v>37</v>
      </c>
      <c r="C220" t="s">
        <v>14</v>
      </c>
      <c r="D220">
        <v>2021</v>
      </c>
      <c r="E220">
        <v>10</v>
      </c>
      <c r="F220" s="1">
        <v>341.45614988616433</v>
      </c>
      <c r="G220" s="2">
        <v>71095495.517531827</v>
      </c>
      <c r="H220" s="3">
        <v>3025.3402347885885</v>
      </c>
    </row>
    <row r="221" spans="1:8">
      <c r="A221" t="s">
        <v>35</v>
      </c>
      <c r="B221" t="s">
        <v>37</v>
      </c>
      <c r="C221" t="s">
        <v>14</v>
      </c>
      <c r="D221">
        <v>2021</v>
      </c>
      <c r="E221">
        <v>11</v>
      </c>
      <c r="F221" s="1">
        <v>329.01222203209028</v>
      </c>
      <c r="G221" s="2">
        <v>68504512.115227446</v>
      </c>
      <c r="H221" s="3">
        <v>2915.085621924572</v>
      </c>
    </row>
    <row r="222" spans="1:8">
      <c r="A222" t="s">
        <v>35</v>
      </c>
      <c r="B222" t="s">
        <v>37</v>
      </c>
      <c r="C222" t="s">
        <v>14</v>
      </c>
      <c r="D222">
        <v>2021</v>
      </c>
      <c r="E222">
        <v>12</v>
      </c>
      <c r="F222" s="1">
        <v>720.3226307784048</v>
      </c>
      <c r="G222" s="2">
        <v>149980295.81472152</v>
      </c>
      <c r="H222" s="3">
        <v>6382.1402474349588</v>
      </c>
    </row>
    <row r="223" spans="1:8">
      <c r="A223" t="s">
        <v>35</v>
      </c>
      <c r="B223" t="s">
        <v>37</v>
      </c>
      <c r="C223" t="s">
        <v>14</v>
      </c>
      <c r="D223">
        <v>2020</v>
      </c>
      <c r="E223">
        <v>1</v>
      </c>
      <c r="F223" s="1">
        <v>905.91678285824401</v>
      </c>
      <c r="G223" s="2">
        <v>188623349.13700399</v>
      </c>
      <c r="H223" s="3">
        <v>8201.0151798697389</v>
      </c>
    </row>
    <row r="224" spans="1:8">
      <c r="A224" t="s">
        <v>35</v>
      </c>
      <c r="B224" t="s">
        <v>37</v>
      </c>
      <c r="C224" t="s">
        <v>14</v>
      </c>
      <c r="D224">
        <v>2020</v>
      </c>
      <c r="E224">
        <v>2</v>
      </c>
      <c r="F224" s="1">
        <v>1070.6381083240519</v>
      </c>
      <c r="G224" s="2">
        <v>222920415.56910801</v>
      </c>
      <c r="H224" s="3">
        <v>9692.1919812655651</v>
      </c>
    </row>
    <row r="225" spans="1:8">
      <c r="A225" t="s">
        <v>35</v>
      </c>
      <c r="B225" t="s">
        <v>37</v>
      </c>
      <c r="C225" t="s">
        <v>14</v>
      </c>
      <c r="D225">
        <v>2020</v>
      </c>
      <c r="E225">
        <v>3</v>
      </c>
      <c r="F225" s="1">
        <v>624.77678162457482</v>
      </c>
      <c r="G225" s="2">
        <v>130086439.77347134</v>
      </c>
      <c r="H225" s="3">
        <v>5655.932164063971</v>
      </c>
    </row>
    <row r="226" spans="1:8">
      <c r="A226" t="s">
        <v>35</v>
      </c>
      <c r="B226" t="s">
        <v>37</v>
      </c>
      <c r="C226" t="s">
        <v>14</v>
      </c>
      <c r="D226">
        <v>2020</v>
      </c>
      <c r="E226">
        <v>4</v>
      </c>
      <c r="F226" s="1">
        <v>443.61799611459725</v>
      </c>
      <c r="G226" s="2">
        <v>92366885.952343941</v>
      </c>
      <c r="H226" s="3">
        <v>4015.9515631453887</v>
      </c>
    </row>
    <row r="227" spans="1:8">
      <c r="A227" t="s">
        <v>35</v>
      </c>
      <c r="B227" t="s">
        <v>37</v>
      </c>
      <c r="C227" t="s">
        <v>14</v>
      </c>
      <c r="D227">
        <v>2020</v>
      </c>
      <c r="E227">
        <v>5</v>
      </c>
      <c r="F227" s="1">
        <v>310.27199727518905</v>
      </c>
      <c r="G227" s="2">
        <v>64602559.944660321</v>
      </c>
      <c r="H227" s="3">
        <v>2808.806954115666</v>
      </c>
    </row>
    <row r="228" spans="1:8">
      <c r="A228" t="s">
        <v>35</v>
      </c>
      <c r="B228" t="s">
        <v>37</v>
      </c>
      <c r="C228" t="s">
        <v>14</v>
      </c>
      <c r="D228">
        <v>2020</v>
      </c>
      <c r="E228">
        <v>6</v>
      </c>
      <c r="F228" s="1">
        <v>535.29838063265947</v>
      </c>
      <c r="G228" s="2">
        <v>111455903.2938752</v>
      </c>
      <c r="H228" s="3">
        <v>4845.9088388641394</v>
      </c>
    </row>
    <row r="229" spans="1:8">
      <c r="A229" t="s">
        <v>35</v>
      </c>
      <c r="B229" t="s">
        <v>37</v>
      </c>
      <c r="C229" t="s">
        <v>14</v>
      </c>
      <c r="D229">
        <v>2020</v>
      </c>
      <c r="E229">
        <v>7</v>
      </c>
      <c r="F229" s="1">
        <v>956.43228862390379</v>
      </c>
      <c r="G229" s="2">
        <v>199141317.30048746</v>
      </c>
      <c r="H229" s="3">
        <v>8658.3181434994549</v>
      </c>
    </row>
    <row r="230" spans="1:8">
      <c r="A230" t="s">
        <v>35</v>
      </c>
      <c r="B230" t="s">
        <v>37</v>
      </c>
      <c r="C230" t="s">
        <v>14</v>
      </c>
      <c r="D230">
        <v>2020</v>
      </c>
      <c r="E230">
        <v>8</v>
      </c>
      <c r="F230" s="1">
        <v>596.99091261616502</v>
      </c>
      <c r="G230" s="2">
        <v>124301069.89157961</v>
      </c>
      <c r="H230" s="3">
        <v>5404.394343112157</v>
      </c>
    </row>
    <row r="231" spans="1:8">
      <c r="A231" t="s">
        <v>35</v>
      </c>
      <c r="B231" t="s">
        <v>37</v>
      </c>
      <c r="C231" t="s">
        <v>14</v>
      </c>
      <c r="D231">
        <v>2020</v>
      </c>
      <c r="E231">
        <v>9</v>
      </c>
      <c r="F231" s="1">
        <v>566.4800430115306</v>
      </c>
      <c r="G231" s="2">
        <v>117948320.36887969</v>
      </c>
      <c r="H231" s="3">
        <v>5128.187842125204</v>
      </c>
    </row>
    <row r="232" spans="1:8">
      <c r="A232" t="s">
        <v>35</v>
      </c>
      <c r="B232" t="s">
        <v>37</v>
      </c>
      <c r="C232" t="s">
        <v>14</v>
      </c>
      <c r="D232">
        <v>2020</v>
      </c>
      <c r="E232">
        <v>10</v>
      </c>
      <c r="F232" s="1">
        <v>974.78884851926034</v>
      </c>
      <c r="G232" s="2">
        <v>202963385.58712608</v>
      </c>
      <c r="H232" s="3">
        <v>8824.4950255272215</v>
      </c>
    </row>
    <row r="233" spans="1:8">
      <c r="A233" t="s">
        <v>35</v>
      </c>
      <c r="B233" t="s">
        <v>37</v>
      </c>
      <c r="C233" t="s">
        <v>14</v>
      </c>
      <c r="D233">
        <v>2020</v>
      </c>
      <c r="E233">
        <v>11</v>
      </c>
      <c r="F233" s="1">
        <v>96.115345264634641</v>
      </c>
      <c r="G233" s="2">
        <v>20012432.345137097</v>
      </c>
      <c r="H233" s="3">
        <v>870.10575413639549</v>
      </c>
    </row>
    <row r="234" spans="1:8">
      <c r="A234" t="s">
        <v>35</v>
      </c>
      <c r="B234" t="s">
        <v>37</v>
      </c>
      <c r="C234" t="s">
        <v>14</v>
      </c>
      <c r="D234">
        <v>2020</v>
      </c>
      <c r="E234">
        <v>12</v>
      </c>
      <c r="F234" s="1">
        <v>89.030974774713187</v>
      </c>
      <c r="G234" s="2">
        <v>18537376.6737759</v>
      </c>
      <c r="H234" s="3">
        <v>805.97289885982173</v>
      </c>
    </row>
    <row r="235" spans="1:8">
      <c r="A235" t="s">
        <v>35</v>
      </c>
      <c r="B235" t="s">
        <v>38</v>
      </c>
      <c r="C235" t="s">
        <v>24</v>
      </c>
      <c r="D235">
        <v>2021</v>
      </c>
      <c r="E235">
        <v>1</v>
      </c>
      <c r="F235" s="1">
        <v>44.186389398533372</v>
      </c>
      <c r="G235" s="2">
        <v>19714641.357943639</v>
      </c>
      <c r="H235" s="3">
        <v>838.92090884866548</v>
      </c>
    </row>
    <row r="236" spans="1:8">
      <c r="A236" t="s">
        <v>35</v>
      </c>
      <c r="B236" t="s">
        <v>38</v>
      </c>
      <c r="C236" t="s">
        <v>24</v>
      </c>
      <c r="D236">
        <v>2021</v>
      </c>
      <c r="E236">
        <v>2</v>
      </c>
      <c r="F236" s="1">
        <v>31.202738909944188</v>
      </c>
      <c r="G236" s="2">
        <v>13921726.019449802</v>
      </c>
      <c r="H236" s="3">
        <v>592.41387316807663</v>
      </c>
    </row>
    <row r="237" spans="1:8">
      <c r="A237" t="s">
        <v>35</v>
      </c>
      <c r="B237" t="s">
        <v>38</v>
      </c>
      <c r="C237" t="s">
        <v>24</v>
      </c>
      <c r="D237">
        <v>2021</v>
      </c>
      <c r="E237">
        <v>3</v>
      </c>
      <c r="F237" s="1">
        <v>34.737054152955629</v>
      </c>
      <c r="G237" s="2">
        <v>15498631.451424217</v>
      </c>
      <c r="H237" s="3">
        <v>659.51623197549861</v>
      </c>
    </row>
    <row r="238" spans="1:8">
      <c r="A238" t="s">
        <v>35</v>
      </c>
      <c r="B238" t="s">
        <v>38</v>
      </c>
      <c r="C238" t="s">
        <v>24</v>
      </c>
      <c r="D238">
        <v>2021</v>
      </c>
      <c r="E238">
        <v>4</v>
      </c>
      <c r="F238" s="1">
        <v>50.672198137451943</v>
      </c>
      <c r="G238" s="2">
        <v>22608414.642986938</v>
      </c>
      <c r="H238" s="3">
        <v>962.06019757391232</v>
      </c>
    </row>
    <row r="239" spans="1:8">
      <c r="A239" t="s">
        <v>35</v>
      </c>
      <c r="B239" t="s">
        <v>38</v>
      </c>
      <c r="C239" t="s">
        <v>24</v>
      </c>
      <c r="D239">
        <v>2021</v>
      </c>
      <c r="E239">
        <v>5</v>
      </c>
      <c r="F239" s="1">
        <v>45.128315839540086</v>
      </c>
      <c r="G239" s="2">
        <v>20134900.678127605</v>
      </c>
      <c r="H239" s="3">
        <v>856.80428417564281</v>
      </c>
    </row>
    <row r="240" spans="1:8">
      <c r="A240" t="s">
        <v>35</v>
      </c>
      <c r="B240" t="s">
        <v>38</v>
      </c>
      <c r="C240" t="s">
        <v>24</v>
      </c>
      <c r="D240">
        <v>2021</v>
      </c>
      <c r="E240">
        <v>6</v>
      </c>
      <c r="F240" s="1">
        <v>39.049503807119251</v>
      </c>
      <c r="G240" s="2">
        <v>17422717.113622401</v>
      </c>
      <c r="H240" s="3">
        <v>741.39221760095324</v>
      </c>
    </row>
    <row r="241" spans="1:8">
      <c r="A241" t="s">
        <v>35</v>
      </c>
      <c r="B241" t="s">
        <v>38</v>
      </c>
      <c r="C241" t="s">
        <v>24</v>
      </c>
      <c r="D241">
        <v>2021</v>
      </c>
      <c r="E241">
        <v>8</v>
      </c>
      <c r="F241" s="1">
        <v>39.577450133628091</v>
      </c>
      <c r="G241" s="2">
        <v>17658270.926120851</v>
      </c>
      <c r="H241" s="3">
        <v>751.41578409024896</v>
      </c>
    </row>
    <row r="242" spans="1:8">
      <c r="A242" t="s">
        <v>35</v>
      </c>
      <c r="B242" t="s">
        <v>38</v>
      </c>
      <c r="C242" t="s">
        <v>24</v>
      </c>
      <c r="D242">
        <v>2021</v>
      </c>
      <c r="E242">
        <v>9</v>
      </c>
      <c r="F242" s="1">
        <v>44.200147166717208</v>
      </c>
      <c r="G242" s="2">
        <v>19720779.661374222</v>
      </c>
      <c r="H242" s="3">
        <v>839.18211324996696</v>
      </c>
    </row>
    <row r="243" spans="1:8">
      <c r="A243" t="s">
        <v>35</v>
      </c>
      <c r="B243" t="s">
        <v>38</v>
      </c>
      <c r="C243" t="s">
        <v>24</v>
      </c>
      <c r="D243">
        <v>2021</v>
      </c>
      <c r="E243">
        <v>10</v>
      </c>
      <c r="F243" s="1">
        <v>85.058850730475498</v>
      </c>
      <c r="G243" s="2">
        <v>37950707.430416264</v>
      </c>
      <c r="H243" s="3">
        <v>1614.9237204432452</v>
      </c>
    </row>
    <row r="244" spans="1:8">
      <c r="A244" t="s">
        <v>35</v>
      </c>
      <c r="B244" t="s">
        <v>38</v>
      </c>
      <c r="C244" t="s">
        <v>24</v>
      </c>
      <c r="D244">
        <v>2021</v>
      </c>
      <c r="E244">
        <v>11</v>
      </c>
      <c r="F244" s="1">
        <v>66.179367370360794</v>
      </c>
      <c r="G244" s="2">
        <v>29527248.339633882</v>
      </c>
      <c r="H244" s="3">
        <v>1256.4786527503779</v>
      </c>
    </row>
    <row r="245" spans="1:8">
      <c r="A245" t="s">
        <v>35</v>
      </c>
      <c r="B245" t="s">
        <v>38</v>
      </c>
      <c r="C245" t="s">
        <v>24</v>
      </c>
      <c r="D245">
        <v>2021</v>
      </c>
      <c r="E245">
        <v>12</v>
      </c>
      <c r="F245" s="1">
        <v>50.201547736177552</v>
      </c>
      <c r="G245" s="2">
        <v>22398424.553450346</v>
      </c>
      <c r="H245" s="3">
        <v>953.12444908299346</v>
      </c>
    </row>
    <row r="246" spans="1:8">
      <c r="A246" t="s">
        <v>35</v>
      </c>
      <c r="B246" t="s">
        <v>38</v>
      </c>
      <c r="C246" t="s">
        <v>24</v>
      </c>
      <c r="D246">
        <v>2020</v>
      </c>
      <c r="E246">
        <v>1</v>
      </c>
      <c r="F246" s="1">
        <v>9.1407047781941326</v>
      </c>
      <c r="G246" s="2">
        <v>4078308.2508868771</v>
      </c>
      <c r="H246" s="3">
        <v>177.31775003855986</v>
      </c>
    </row>
    <row r="247" spans="1:8">
      <c r="A247" t="s">
        <v>35</v>
      </c>
      <c r="B247" t="s">
        <v>38</v>
      </c>
      <c r="C247" t="s">
        <v>24</v>
      </c>
      <c r="D247">
        <v>2020</v>
      </c>
      <c r="E247">
        <v>2</v>
      </c>
      <c r="F247" s="1">
        <v>33.029958322466122</v>
      </c>
      <c r="G247" s="2">
        <v>14736976.504734714</v>
      </c>
      <c r="H247" s="3">
        <v>640.73810890150924</v>
      </c>
    </row>
    <row r="248" spans="1:8">
      <c r="A248" t="s">
        <v>35</v>
      </c>
      <c r="B248" t="s">
        <v>38</v>
      </c>
      <c r="C248" t="s">
        <v>24</v>
      </c>
      <c r="D248">
        <v>2020</v>
      </c>
      <c r="E248">
        <v>3</v>
      </c>
      <c r="F248" s="1">
        <v>24.021059567751124</v>
      </c>
      <c r="G248" s="2">
        <v>10717476.147343522</v>
      </c>
      <c r="H248" s="3">
        <v>465.97722379754441</v>
      </c>
    </row>
    <row r="249" spans="1:8">
      <c r="A249" t="s">
        <v>35</v>
      </c>
      <c r="B249" t="s">
        <v>38</v>
      </c>
      <c r="C249" t="s">
        <v>24</v>
      </c>
      <c r="D249">
        <v>2020</v>
      </c>
      <c r="E249">
        <v>4</v>
      </c>
      <c r="F249" s="1">
        <v>79.467843443995662</v>
      </c>
      <c r="G249" s="2">
        <v>35456167.709407553</v>
      </c>
      <c r="H249" s="3">
        <v>1541.5725091046763</v>
      </c>
    </row>
    <row r="250" spans="1:8">
      <c r="A250" t="s">
        <v>35</v>
      </c>
      <c r="B250" t="s">
        <v>38</v>
      </c>
      <c r="C250" t="s">
        <v>24</v>
      </c>
      <c r="D250">
        <v>2020</v>
      </c>
      <c r="E250">
        <v>5</v>
      </c>
      <c r="F250" s="1">
        <v>42.379725407472648</v>
      </c>
      <c r="G250" s="2">
        <v>18908562.085052077</v>
      </c>
      <c r="H250" s="3">
        <v>822.1113950022642</v>
      </c>
    </row>
    <row r="251" spans="1:8">
      <c r="A251" t="s">
        <v>35</v>
      </c>
      <c r="B251" t="s">
        <v>38</v>
      </c>
      <c r="C251" t="s">
        <v>24</v>
      </c>
      <c r="D251">
        <v>2020</v>
      </c>
      <c r="E251">
        <v>6</v>
      </c>
      <c r="F251" s="1">
        <v>15.500935806376384</v>
      </c>
      <c r="G251" s="2">
        <v>6916052.5287309531</v>
      </c>
      <c r="H251" s="3">
        <v>300.69793603178056</v>
      </c>
    </row>
    <row r="252" spans="1:8">
      <c r="A252" t="s">
        <v>35</v>
      </c>
      <c r="B252" t="s">
        <v>38</v>
      </c>
      <c r="C252" t="s">
        <v>24</v>
      </c>
      <c r="D252">
        <v>2020</v>
      </c>
      <c r="E252">
        <v>7</v>
      </c>
      <c r="F252" s="1">
        <v>48.617736455163026</v>
      </c>
      <c r="G252" s="2">
        <v>21691775.474200092</v>
      </c>
      <c r="H252" s="3">
        <v>943.12067279130838</v>
      </c>
    </row>
    <row r="253" spans="1:8">
      <c r="A253" t="s">
        <v>35</v>
      </c>
      <c r="B253" t="s">
        <v>38</v>
      </c>
      <c r="C253" t="s">
        <v>24</v>
      </c>
      <c r="D253">
        <v>2020</v>
      </c>
      <c r="E253">
        <v>8</v>
      </c>
      <c r="F253" s="1">
        <v>43.08861731467794</v>
      </c>
      <c r="G253" s="2">
        <v>19224848.387289863</v>
      </c>
      <c r="H253" s="3">
        <v>835.86297336042878</v>
      </c>
    </row>
    <row r="254" spans="1:8">
      <c r="A254" t="s">
        <v>35</v>
      </c>
      <c r="B254" t="s">
        <v>38</v>
      </c>
      <c r="C254" t="s">
        <v>24</v>
      </c>
      <c r="D254">
        <v>2020</v>
      </c>
      <c r="E254">
        <v>9</v>
      </c>
      <c r="F254" s="1">
        <v>5.2458952031052393</v>
      </c>
      <c r="G254" s="2">
        <v>2340561.0627694651</v>
      </c>
      <c r="H254" s="3">
        <v>101.76352446823762</v>
      </c>
    </row>
    <row r="255" spans="1:8">
      <c r="A255" t="s">
        <v>35</v>
      </c>
      <c r="B255" t="s">
        <v>38</v>
      </c>
      <c r="C255" t="s">
        <v>24</v>
      </c>
      <c r="D255">
        <v>2020</v>
      </c>
      <c r="E255">
        <v>10</v>
      </c>
      <c r="F255" s="1">
        <v>52.814717484521914</v>
      </c>
      <c r="G255" s="2">
        <v>23564342.500069149</v>
      </c>
      <c r="H255" s="3">
        <v>1024.536630437789</v>
      </c>
    </row>
    <row r="256" spans="1:8">
      <c r="A256" t="s">
        <v>35</v>
      </c>
      <c r="B256" t="s">
        <v>38</v>
      </c>
      <c r="C256" t="s">
        <v>24</v>
      </c>
      <c r="D256">
        <v>2020</v>
      </c>
      <c r="E256">
        <v>11</v>
      </c>
      <c r="F256" s="1">
        <v>47.769892345201242</v>
      </c>
      <c r="G256" s="2">
        <v>21313492.867658444</v>
      </c>
      <c r="H256" s="3">
        <v>926.67360294167145</v>
      </c>
    </row>
    <row r="257" spans="1:8">
      <c r="A257" t="s">
        <v>35</v>
      </c>
      <c r="B257" t="s">
        <v>38</v>
      </c>
      <c r="C257" t="s">
        <v>24</v>
      </c>
      <c r="D257">
        <v>2020</v>
      </c>
      <c r="E257">
        <v>12</v>
      </c>
      <c r="F257" s="1">
        <v>10.413338082171256</v>
      </c>
      <c r="G257" s="2">
        <v>4646119.0521223508</v>
      </c>
      <c r="H257" s="3">
        <v>202.00517617923265</v>
      </c>
    </row>
    <row r="258" spans="1:8">
      <c r="A258" t="s">
        <v>35</v>
      </c>
      <c r="B258" t="s">
        <v>38</v>
      </c>
      <c r="C258" t="s">
        <v>25</v>
      </c>
      <c r="D258">
        <v>2021</v>
      </c>
      <c r="E258">
        <v>1</v>
      </c>
      <c r="F258" s="1">
        <v>0.94379155307545304</v>
      </c>
      <c r="G258" s="2">
        <v>370560.49996739393</v>
      </c>
      <c r="H258" s="3">
        <v>15.768531913506125</v>
      </c>
    </row>
    <row r="259" spans="1:8">
      <c r="A259" t="s">
        <v>35</v>
      </c>
      <c r="B259" t="s">
        <v>38</v>
      </c>
      <c r="C259" t="s">
        <v>25</v>
      </c>
      <c r="D259">
        <v>2021</v>
      </c>
      <c r="E259">
        <v>4</v>
      </c>
      <c r="F259" s="1">
        <v>25.153423859782784</v>
      </c>
      <c r="G259" s="2">
        <v>9875978.7486969717</v>
      </c>
      <c r="H259" s="3">
        <v>420.254414838169</v>
      </c>
    </row>
    <row r="260" spans="1:8">
      <c r="A260" t="s">
        <v>35</v>
      </c>
      <c r="B260" t="s">
        <v>38</v>
      </c>
      <c r="C260" t="s">
        <v>25</v>
      </c>
      <c r="D260">
        <v>2021</v>
      </c>
      <c r="E260">
        <v>5</v>
      </c>
      <c r="F260" s="1">
        <v>39.460977704936425</v>
      </c>
      <c r="G260" s="2">
        <v>15493547.891898109</v>
      </c>
      <c r="H260" s="3">
        <v>659.29991029353653</v>
      </c>
    </row>
    <row r="261" spans="1:8">
      <c r="A261" t="s">
        <v>35</v>
      </c>
      <c r="B261" t="s">
        <v>38</v>
      </c>
      <c r="C261" t="s">
        <v>25</v>
      </c>
      <c r="D261">
        <v>2021</v>
      </c>
      <c r="E261">
        <v>6</v>
      </c>
      <c r="F261" s="1">
        <v>17.283500581480514</v>
      </c>
      <c r="G261" s="2">
        <v>6786013.9199064616</v>
      </c>
      <c r="H261" s="3">
        <v>288.76654978325371</v>
      </c>
    </row>
    <row r="262" spans="1:8">
      <c r="A262" t="s">
        <v>35</v>
      </c>
      <c r="B262" t="s">
        <v>38</v>
      </c>
      <c r="C262" t="s">
        <v>25</v>
      </c>
      <c r="D262">
        <v>2021</v>
      </c>
      <c r="E262">
        <v>8</v>
      </c>
      <c r="F262" s="1">
        <v>9.1504223100609838</v>
      </c>
      <c r="G262" s="2">
        <v>3592726.6514303205</v>
      </c>
      <c r="H262" s="3">
        <v>152.88198516724768</v>
      </c>
    </row>
    <row r="263" spans="1:8">
      <c r="A263" t="s">
        <v>35</v>
      </c>
      <c r="B263" t="s">
        <v>38</v>
      </c>
      <c r="C263" t="s">
        <v>25</v>
      </c>
      <c r="D263">
        <v>2021</v>
      </c>
      <c r="E263">
        <v>9</v>
      </c>
      <c r="F263" s="1">
        <v>19.17273908328476</v>
      </c>
      <c r="G263" s="2">
        <v>7527784.8771744631</v>
      </c>
      <c r="H263" s="3">
        <v>320.33127136912611</v>
      </c>
    </row>
    <row r="264" spans="1:8">
      <c r="A264" t="s">
        <v>35</v>
      </c>
      <c r="B264" t="s">
        <v>38</v>
      </c>
      <c r="C264" t="s">
        <v>25</v>
      </c>
      <c r="D264">
        <v>2021</v>
      </c>
      <c r="E264">
        <v>10</v>
      </c>
      <c r="F264" s="1">
        <v>5.7642540635538522</v>
      </c>
      <c r="G264" s="2">
        <v>2263216.7672715238</v>
      </c>
      <c r="H264" s="3">
        <v>96.307096479639313</v>
      </c>
    </row>
    <row r="265" spans="1:8">
      <c r="A265" t="s">
        <v>35</v>
      </c>
      <c r="B265" t="s">
        <v>38</v>
      </c>
      <c r="C265" t="s">
        <v>25</v>
      </c>
      <c r="D265">
        <v>2021</v>
      </c>
      <c r="E265">
        <v>11</v>
      </c>
      <c r="F265" s="1">
        <v>0.55667311510063133</v>
      </c>
      <c r="G265" s="2">
        <v>218566.34251271485</v>
      </c>
      <c r="H265" s="3">
        <v>9.3006954260729717</v>
      </c>
    </row>
    <row r="266" spans="1:8">
      <c r="A266" t="s">
        <v>35</v>
      </c>
      <c r="B266" t="s">
        <v>38</v>
      </c>
      <c r="C266" t="s">
        <v>25</v>
      </c>
      <c r="D266">
        <v>2021</v>
      </c>
      <c r="E266">
        <v>12</v>
      </c>
      <c r="F266" s="1">
        <v>0.85923927290943425</v>
      </c>
      <c r="G266" s="2">
        <v>337362.77202672203</v>
      </c>
      <c r="H266" s="3">
        <v>14.35586263943498</v>
      </c>
    </row>
    <row r="267" spans="1:8">
      <c r="A267" t="s">
        <v>35</v>
      </c>
      <c r="B267" t="s">
        <v>38</v>
      </c>
      <c r="C267" t="s">
        <v>25</v>
      </c>
      <c r="D267">
        <v>2020</v>
      </c>
      <c r="E267">
        <v>1</v>
      </c>
      <c r="F267" s="1">
        <v>28.777807170654402</v>
      </c>
      <c r="G267" s="2">
        <v>11299018.91829117</v>
      </c>
      <c r="H267" s="3">
        <v>491.26169209961608</v>
      </c>
    </row>
    <row r="268" spans="1:8">
      <c r="A268" t="s">
        <v>35</v>
      </c>
      <c r="B268" t="s">
        <v>38</v>
      </c>
      <c r="C268" t="s">
        <v>25</v>
      </c>
      <c r="D268">
        <v>2020</v>
      </c>
      <c r="E268">
        <v>2</v>
      </c>
      <c r="F268" s="1">
        <v>21.065081061254975</v>
      </c>
      <c r="G268" s="2">
        <v>8270774.3510481175</v>
      </c>
      <c r="H268" s="3">
        <v>359.598884828179</v>
      </c>
    </row>
    <row r="269" spans="1:8">
      <c r="A269" t="s">
        <v>35</v>
      </c>
      <c r="B269" t="s">
        <v>38</v>
      </c>
      <c r="C269" t="s">
        <v>25</v>
      </c>
      <c r="D269">
        <v>2020</v>
      </c>
      <c r="E269">
        <v>3</v>
      </c>
      <c r="F269" s="1">
        <v>20.122230926066134</v>
      </c>
      <c r="G269" s="2">
        <v>7900583.4796089763</v>
      </c>
      <c r="H269" s="3">
        <v>343.50362954821634</v>
      </c>
    </row>
    <row r="270" spans="1:8">
      <c r="A270" t="s">
        <v>35</v>
      </c>
      <c r="B270" t="s">
        <v>38</v>
      </c>
      <c r="C270" t="s">
        <v>25</v>
      </c>
      <c r="D270">
        <v>2020</v>
      </c>
      <c r="E270">
        <v>4</v>
      </c>
      <c r="F270" s="1">
        <v>20.158718435105875</v>
      </c>
      <c r="G270" s="2">
        <v>7914909.5556882462</v>
      </c>
      <c r="H270" s="3">
        <v>344.12650242122811</v>
      </c>
    </row>
    <row r="271" spans="1:8">
      <c r="A271" t="s">
        <v>35</v>
      </c>
      <c r="B271" t="s">
        <v>38</v>
      </c>
      <c r="C271" t="s">
        <v>25</v>
      </c>
      <c r="D271">
        <v>2020</v>
      </c>
      <c r="E271">
        <v>5</v>
      </c>
      <c r="F271" s="1">
        <v>6.001774317529871</v>
      </c>
      <c r="G271" s="2">
        <v>2356474.2495820266</v>
      </c>
      <c r="H271" s="3">
        <v>102.45540215574029</v>
      </c>
    </row>
    <row r="272" spans="1:8">
      <c r="A272" t="s">
        <v>35</v>
      </c>
      <c r="B272" t="s">
        <v>38</v>
      </c>
      <c r="C272" t="s">
        <v>25</v>
      </c>
      <c r="D272">
        <v>2020</v>
      </c>
      <c r="E272">
        <v>6</v>
      </c>
      <c r="F272" s="1">
        <v>52.228997369479686</v>
      </c>
      <c r="G272" s="2">
        <v>20506650.345579863</v>
      </c>
      <c r="H272" s="3">
        <v>891.59349328608096</v>
      </c>
    </row>
    <row r="273" spans="1:8">
      <c r="A273" t="s">
        <v>35</v>
      </c>
      <c r="B273" t="s">
        <v>38</v>
      </c>
      <c r="C273" t="s">
        <v>25</v>
      </c>
      <c r="D273">
        <v>2020</v>
      </c>
      <c r="E273">
        <v>7</v>
      </c>
      <c r="F273" s="1">
        <v>21.078537798372778</v>
      </c>
      <c r="G273" s="2">
        <v>8276057.8643599851</v>
      </c>
      <c r="H273" s="3">
        <v>359.82860279826025</v>
      </c>
    </row>
    <row r="274" spans="1:8">
      <c r="A274" t="s">
        <v>35</v>
      </c>
      <c r="B274" t="s">
        <v>38</v>
      </c>
      <c r="C274" t="s">
        <v>25</v>
      </c>
      <c r="D274">
        <v>2020</v>
      </c>
      <c r="E274">
        <v>8</v>
      </c>
      <c r="F274" s="1">
        <v>14.839408598316201</v>
      </c>
      <c r="G274" s="2">
        <v>5826391.0621934514</v>
      </c>
      <c r="H274" s="3">
        <v>253.32135053015006</v>
      </c>
    </row>
    <row r="275" spans="1:8">
      <c r="A275" t="s">
        <v>35</v>
      </c>
      <c r="B275" t="s">
        <v>38</v>
      </c>
      <c r="C275" t="s">
        <v>25</v>
      </c>
      <c r="D275">
        <v>2020</v>
      </c>
      <c r="E275">
        <v>9</v>
      </c>
      <c r="F275" s="1">
        <v>12.242570356782565</v>
      </c>
      <c r="G275" s="2">
        <v>4806795.5021553962</v>
      </c>
      <c r="H275" s="3">
        <v>208.99110878936506</v>
      </c>
    </row>
    <row r="276" spans="1:8">
      <c r="A276" t="s">
        <v>35</v>
      </c>
      <c r="B276" t="s">
        <v>38</v>
      </c>
      <c r="C276" t="s">
        <v>25</v>
      </c>
      <c r="D276">
        <v>2020</v>
      </c>
      <c r="E276">
        <v>10</v>
      </c>
      <c r="F276" s="1">
        <v>1.995678446306318</v>
      </c>
      <c r="G276" s="2">
        <v>783562.43010187114</v>
      </c>
      <c r="H276" s="3">
        <v>34.067931743559612</v>
      </c>
    </row>
    <row r="277" spans="1:8">
      <c r="A277" t="s">
        <v>35</v>
      </c>
      <c r="B277" t="s">
        <v>38</v>
      </c>
      <c r="C277" t="s">
        <v>25</v>
      </c>
      <c r="D277">
        <v>2020</v>
      </c>
      <c r="E277">
        <v>11</v>
      </c>
      <c r="F277" s="1">
        <v>22.817608164381426</v>
      </c>
      <c r="G277" s="2">
        <v>8958868.366537815</v>
      </c>
      <c r="H277" s="3">
        <v>389.51601593642675</v>
      </c>
    </row>
    <row r="278" spans="1:8">
      <c r="A278" t="s">
        <v>35</v>
      </c>
      <c r="B278" t="s">
        <v>38</v>
      </c>
      <c r="C278" t="s">
        <v>25</v>
      </c>
      <c r="D278">
        <v>2020</v>
      </c>
      <c r="E278">
        <v>12</v>
      </c>
      <c r="F278" s="1">
        <v>0.28290997052289879</v>
      </c>
      <c r="G278" s="2">
        <v>111078.82856241755</v>
      </c>
      <c r="H278" s="3">
        <v>4.8295142853225022</v>
      </c>
    </row>
    <row r="279" spans="1:8">
      <c r="A279" t="s">
        <v>35</v>
      </c>
      <c r="B279" t="s">
        <v>38</v>
      </c>
      <c r="C279" t="s">
        <v>15</v>
      </c>
      <c r="D279">
        <v>2021</v>
      </c>
      <c r="E279">
        <v>1</v>
      </c>
      <c r="F279" s="1">
        <v>0.9932675741729966</v>
      </c>
      <c r="G279" s="2">
        <v>195731.7354928703</v>
      </c>
      <c r="H279" s="3">
        <v>8.3290100209732039</v>
      </c>
    </row>
    <row r="280" spans="1:8">
      <c r="A280" t="s">
        <v>35</v>
      </c>
      <c r="B280" t="s">
        <v>38</v>
      </c>
      <c r="C280" t="s">
        <v>15</v>
      </c>
      <c r="D280">
        <v>2021</v>
      </c>
      <c r="E280">
        <v>2</v>
      </c>
      <c r="F280" s="1">
        <v>1.4214568235203109</v>
      </c>
      <c r="G280" s="2">
        <v>280110.03100294003</v>
      </c>
      <c r="H280" s="3">
        <v>11.91957578735915</v>
      </c>
    </row>
    <row r="281" spans="1:8">
      <c r="A281" t="s">
        <v>35</v>
      </c>
      <c r="B281" t="s">
        <v>38</v>
      </c>
      <c r="C281" t="s">
        <v>15</v>
      </c>
      <c r="D281">
        <v>2021</v>
      </c>
      <c r="E281">
        <v>3</v>
      </c>
      <c r="F281" s="1">
        <v>3.8707644271398305</v>
      </c>
      <c r="G281" s="2">
        <v>762766.70930182689</v>
      </c>
      <c r="H281" s="3">
        <v>32.458157842630932</v>
      </c>
    </row>
    <row r="282" spans="1:8">
      <c r="A282" t="s">
        <v>35</v>
      </c>
      <c r="B282" t="s">
        <v>38</v>
      </c>
      <c r="C282" t="s">
        <v>15</v>
      </c>
      <c r="D282">
        <v>2021</v>
      </c>
      <c r="E282">
        <v>4</v>
      </c>
      <c r="F282" s="1">
        <v>2.0492494435885087</v>
      </c>
      <c r="G282" s="2">
        <v>403821.85070859647</v>
      </c>
      <c r="H282" s="3">
        <v>17.183908540791339</v>
      </c>
    </row>
    <row r="283" spans="1:8">
      <c r="A283" t="s">
        <v>35</v>
      </c>
      <c r="B283" t="s">
        <v>38</v>
      </c>
      <c r="C283" t="s">
        <v>15</v>
      </c>
      <c r="D283">
        <v>2021</v>
      </c>
      <c r="E283">
        <v>5</v>
      </c>
      <c r="F283" s="1">
        <v>11.229135615686632</v>
      </c>
      <c r="G283" s="2">
        <v>2212795.6849624682</v>
      </c>
      <c r="H283" s="3">
        <v>94.161518509041201</v>
      </c>
    </row>
    <row r="284" spans="1:8">
      <c r="A284" t="s">
        <v>35</v>
      </c>
      <c r="B284" t="s">
        <v>38</v>
      </c>
      <c r="C284" t="s">
        <v>15</v>
      </c>
      <c r="D284">
        <v>2021</v>
      </c>
      <c r="E284">
        <v>8</v>
      </c>
      <c r="F284" s="1">
        <v>15.536536895581312</v>
      </c>
      <c r="G284" s="2">
        <v>3061605.3611264816</v>
      </c>
      <c r="H284" s="3">
        <v>130.28107919687156</v>
      </c>
    </row>
    <row r="285" spans="1:8">
      <c r="A285" t="s">
        <v>35</v>
      </c>
      <c r="B285" t="s">
        <v>38</v>
      </c>
      <c r="C285" t="s">
        <v>15</v>
      </c>
      <c r="D285">
        <v>2021</v>
      </c>
      <c r="E285">
        <v>9</v>
      </c>
      <c r="F285" s="1">
        <v>21.128798833066341</v>
      </c>
      <c r="G285" s="2">
        <v>4163607.6441125395</v>
      </c>
      <c r="H285" s="3">
        <v>177.17479336649103</v>
      </c>
    </row>
    <row r="286" spans="1:8">
      <c r="A286" t="s">
        <v>35</v>
      </c>
      <c r="B286" t="s">
        <v>38</v>
      </c>
      <c r="C286" t="s">
        <v>15</v>
      </c>
      <c r="D286">
        <v>2021</v>
      </c>
      <c r="E286">
        <v>10</v>
      </c>
      <c r="F286" s="1">
        <v>32.635653627089681</v>
      </c>
      <c r="G286" s="2">
        <v>6431130.2306360062</v>
      </c>
      <c r="H286" s="3">
        <v>273.66511619727686</v>
      </c>
    </row>
    <row r="287" spans="1:8">
      <c r="A287" t="s">
        <v>35</v>
      </c>
      <c r="B287" t="s">
        <v>38</v>
      </c>
      <c r="C287" t="s">
        <v>15</v>
      </c>
      <c r="D287">
        <v>2021</v>
      </c>
      <c r="E287">
        <v>11</v>
      </c>
      <c r="F287" s="1">
        <v>17.170542143526507</v>
      </c>
      <c r="G287" s="2">
        <v>3383599.8481115839</v>
      </c>
      <c r="H287" s="3">
        <v>143.98297226006738</v>
      </c>
    </row>
    <row r="288" spans="1:8">
      <c r="A288" t="s">
        <v>35</v>
      </c>
      <c r="B288" t="s">
        <v>38</v>
      </c>
      <c r="C288" t="s">
        <v>15</v>
      </c>
      <c r="D288">
        <v>2021</v>
      </c>
      <c r="E288">
        <v>12</v>
      </c>
      <c r="F288" s="1">
        <v>15.212711296958643</v>
      </c>
      <c r="G288" s="2">
        <v>2997792.8013857631</v>
      </c>
      <c r="H288" s="3">
        <v>127.56565112279843</v>
      </c>
    </row>
    <row r="289" spans="1:8">
      <c r="A289" t="s">
        <v>35</v>
      </c>
      <c r="B289" t="s">
        <v>38</v>
      </c>
      <c r="C289" t="s">
        <v>15</v>
      </c>
      <c r="D289">
        <v>2020</v>
      </c>
      <c r="E289">
        <v>1</v>
      </c>
      <c r="F289" s="1">
        <v>0.61390351033245827</v>
      </c>
      <c r="G289" s="2">
        <v>120974.85373222205</v>
      </c>
      <c r="H289" s="3">
        <v>5.2597762492270457</v>
      </c>
    </row>
    <row r="290" spans="1:8">
      <c r="A290" t="s">
        <v>35</v>
      </c>
      <c r="B290" t="s">
        <v>38</v>
      </c>
      <c r="C290" t="s">
        <v>15</v>
      </c>
      <c r="D290">
        <v>2020</v>
      </c>
      <c r="E290">
        <v>2</v>
      </c>
      <c r="F290" s="1">
        <v>5.8404483516079386</v>
      </c>
      <c r="G290" s="2">
        <v>1150909.5047912959</v>
      </c>
      <c r="H290" s="3">
        <v>50.039543686578078</v>
      </c>
    </row>
    <row r="291" spans="1:8">
      <c r="A291" t="s">
        <v>35</v>
      </c>
      <c r="B291" t="s">
        <v>38</v>
      </c>
      <c r="C291" t="s">
        <v>15</v>
      </c>
      <c r="D291">
        <v>2020</v>
      </c>
      <c r="E291">
        <v>3</v>
      </c>
      <c r="F291" s="1">
        <v>17.421879790077735</v>
      </c>
      <c r="G291" s="2">
        <v>3433128.0467896946</v>
      </c>
      <c r="H291" s="3">
        <v>149.26643681694324</v>
      </c>
    </row>
    <row r="292" spans="1:8">
      <c r="A292" t="s">
        <v>35</v>
      </c>
      <c r="B292" t="s">
        <v>38</v>
      </c>
      <c r="C292" t="s">
        <v>15</v>
      </c>
      <c r="D292">
        <v>2020</v>
      </c>
      <c r="E292">
        <v>4</v>
      </c>
      <c r="F292" s="1">
        <v>28.838818243757508</v>
      </c>
      <c r="G292" s="2">
        <v>5682931.8616525969</v>
      </c>
      <c r="H292" s="3">
        <v>247.08399398489553</v>
      </c>
    </row>
    <row r="293" spans="1:8">
      <c r="A293" t="s">
        <v>35</v>
      </c>
      <c r="B293" t="s">
        <v>38</v>
      </c>
      <c r="C293" t="s">
        <v>15</v>
      </c>
      <c r="D293">
        <v>2020</v>
      </c>
      <c r="E293">
        <v>5</v>
      </c>
      <c r="F293" s="1">
        <v>1.8690604196856694E-2</v>
      </c>
      <c r="G293" s="2">
        <v>3683.1408695759105</v>
      </c>
      <c r="H293" s="3">
        <v>0.16013655954677872</v>
      </c>
    </row>
    <row r="294" spans="1:8">
      <c r="A294" t="s">
        <v>35</v>
      </c>
      <c r="B294" t="s">
        <v>38</v>
      </c>
      <c r="C294" t="s">
        <v>15</v>
      </c>
      <c r="D294">
        <v>2020</v>
      </c>
      <c r="E294">
        <v>6</v>
      </c>
      <c r="F294" s="1">
        <v>24.194227608505123</v>
      </c>
      <c r="G294" s="2">
        <v>4767676.1850049412</v>
      </c>
      <c r="H294" s="3">
        <v>207.2902689132583</v>
      </c>
    </row>
    <row r="295" spans="1:8">
      <c r="A295" t="s">
        <v>35</v>
      </c>
      <c r="B295" t="s">
        <v>38</v>
      </c>
      <c r="C295" t="s">
        <v>15</v>
      </c>
      <c r="D295">
        <v>2020</v>
      </c>
      <c r="E295">
        <v>7</v>
      </c>
      <c r="F295" s="1">
        <v>20.299208552399008</v>
      </c>
      <c r="G295" s="2">
        <v>4000129.8969221804</v>
      </c>
      <c r="H295" s="3">
        <v>173.91869117052957</v>
      </c>
    </row>
    <row r="296" spans="1:8">
      <c r="A296" t="s">
        <v>35</v>
      </c>
      <c r="B296" t="s">
        <v>38</v>
      </c>
      <c r="C296" t="s">
        <v>15</v>
      </c>
      <c r="D296">
        <v>2020</v>
      </c>
      <c r="E296">
        <v>8</v>
      </c>
      <c r="F296" s="1">
        <v>20.338832871912107</v>
      </c>
      <c r="G296" s="2">
        <v>4007938.2025869256</v>
      </c>
      <c r="H296" s="3">
        <v>174.25818272117067</v>
      </c>
    </row>
    <row r="297" spans="1:8">
      <c r="A297" t="s">
        <v>35</v>
      </c>
      <c r="B297" t="s">
        <v>38</v>
      </c>
      <c r="C297" t="s">
        <v>15</v>
      </c>
      <c r="D297">
        <v>2020</v>
      </c>
      <c r="E297">
        <v>9</v>
      </c>
      <c r="F297" s="1">
        <v>3.2480754877988544E-2</v>
      </c>
      <c r="G297" s="2">
        <v>6400.6061283944891</v>
      </c>
      <c r="H297" s="3">
        <v>0.27828722297367342</v>
      </c>
    </row>
    <row r="298" spans="1:8">
      <c r="A298" t="s">
        <v>35</v>
      </c>
      <c r="B298" t="s">
        <v>38</v>
      </c>
      <c r="C298" t="s">
        <v>15</v>
      </c>
      <c r="D298">
        <v>2020</v>
      </c>
      <c r="E298">
        <v>10</v>
      </c>
      <c r="F298" s="1">
        <v>27.90288388229887</v>
      </c>
      <c r="G298" s="2">
        <v>5498498.1182796312</v>
      </c>
      <c r="H298" s="3">
        <v>239.06513557737526</v>
      </c>
    </row>
    <row r="299" spans="1:8">
      <c r="A299" t="s">
        <v>35</v>
      </c>
      <c r="B299" t="s">
        <v>38</v>
      </c>
      <c r="C299" t="s">
        <v>15</v>
      </c>
      <c r="D299">
        <v>2020</v>
      </c>
      <c r="E299">
        <v>11</v>
      </c>
      <c r="F299" s="1">
        <v>26.106333424783298</v>
      </c>
      <c r="G299" s="2">
        <v>5144472.7296598395</v>
      </c>
      <c r="H299" s="3">
        <v>223.67272737651476</v>
      </c>
    </row>
    <row r="300" spans="1:8">
      <c r="A300" t="s">
        <v>35</v>
      </c>
      <c r="B300" t="s">
        <v>38</v>
      </c>
      <c r="C300" t="s">
        <v>15</v>
      </c>
      <c r="D300">
        <v>2020</v>
      </c>
      <c r="E300">
        <v>12</v>
      </c>
      <c r="F300" s="1">
        <v>20.36413410094508</v>
      </c>
      <c r="G300" s="2">
        <v>4012924.0227198843</v>
      </c>
      <c r="H300" s="3">
        <v>174.4749575095602</v>
      </c>
    </row>
    <row r="301" spans="1:8">
      <c r="A301" t="s">
        <v>35</v>
      </c>
      <c r="B301" t="s">
        <v>38</v>
      </c>
      <c r="C301" t="s">
        <v>14</v>
      </c>
      <c r="D301">
        <v>2021</v>
      </c>
      <c r="E301">
        <v>1</v>
      </c>
      <c r="F301" s="1">
        <v>55.414625185982757</v>
      </c>
      <c r="G301" s="2">
        <v>11538026.882307384</v>
      </c>
      <c r="H301" s="3">
        <v>490.97986733222911</v>
      </c>
    </row>
    <row r="302" spans="1:8">
      <c r="A302" t="s">
        <v>35</v>
      </c>
      <c r="B302" t="s">
        <v>38</v>
      </c>
      <c r="C302" t="s">
        <v>14</v>
      </c>
      <c r="D302">
        <v>2021</v>
      </c>
      <c r="E302">
        <v>2</v>
      </c>
      <c r="F302" s="1">
        <v>96.383750350855124</v>
      </c>
      <c r="G302" s="2">
        <v>20068317.683885962</v>
      </c>
      <c r="H302" s="3">
        <v>853.97096527174301</v>
      </c>
    </row>
    <row r="303" spans="1:8">
      <c r="A303" t="s">
        <v>35</v>
      </c>
      <c r="B303" t="s">
        <v>38</v>
      </c>
      <c r="C303" t="s">
        <v>14</v>
      </c>
      <c r="D303">
        <v>2021</v>
      </c>
      <c r="E303">
        <v>3</v>
      </c>
      <c r="F303" s="1">
        <v>203.23358694939711</v>
      </c>
      <c r="G303" s="2">
        <v>42315807.094966151</v>
      </c>
      <c r="H303" s="3">
        <v>1800.672642338985</v>
      </c>
    </row>
    <row r="304" spans="1:8">
      <c r="A304" t="s">
        <v>35</v>
      </c>
      <c r="B304" t="s">
        <v>38</v>
      </c>
      <c r="C304" t="s">
        <v>14</v>
      </c>
      <c r="D304">
        <v>2021</v>
      </c>
      <c r="E304">
        <v>4</v>
      </c>
      <c r="F304" s="1">
        <v>19.19031558822719</v>
      </c>
      <c r="G304" s="2">
        <v>3995666.7827997147</v>
      </c>
      <c r="H304" s="3">
        <v>170.02837373615807</v>
      </c>
    </row>
    <row r="305" spans="1:8">
      <c r="A305" t="s">
        <v>35</v>
      </c>
      <c r="B305" t="s">
        <v>38</v>
      </c>
      <c r="C305" t="s">
        <v>14</v>
      </c>
      <c r="D305">
        <v>2021</v>
      </c>
      <c r="E305">
        <v>5</v>
      </c>
      <c r="F305" s="1">
        <v>117.26215671414026</v>
      </c>
      <c r="G305" s="2">
        <v>24415466.348535895</v>
      </c>
      <c r="H305" s="3">
        <v>1038.9560148313146</v>
      </c>
    </row>
    <row r="306" spans="1:8">
      <c r="A306" t="s">
        <v>35</v>
      </c>
      <c r="B306" t="s">
        <v>38</v>
      </c>
      <c r="C306" t="s">
        <v>14</v>
      </c>
      <c r="D306">
        <v>2021</v>
      </c>
      <c r="E306">
        <v>8</v>
      </c>
      <c r="F306" s="1">
        <v>41.555424089632531</v>
      </c>
      <c r="G306" s="2">
        <v>8652365.6641666926</v>
      </c>
      <c r="H306" s="3">
        <v>368.18577294326354</v>
      </c>
    </row>
    <row r="307" spans="1:8">
      <c r="A307" t="s">
        <v>35</v>
      </c>
      <c r="B307" t="s">
        <v>38</v>
      </c>
      <c r="C307" t="s">
        <v>14</v>
      </c>
      <c r="D307">
        <v>2021</v>
      </c>
      <c r="E307">
        <v>9</v>
      </c>
      <c r="F307" s="1">
        <v>276.42375893964584</v>
      </c>
      <c r="G307" s="2">
        <v>57554927.978847921</v>
      </c>
      <c r="H307" s="3">
        <v>2449.145871440337</v>
      </c>
    </row>
    <row r="308" spans="1:8">
      <c r="A308" t="s">
        <v>35</v>
      </c>
      <c r="B308" t="s">
        <v>38</v>
      </c>
      <c r="C308" t="s">
        <v>14</v>
      </c>
      <c r="D308">
        <v>2021</v>
      </c>
      <c r="E308">
        <v>10</v>
      </c>
      <c r="F308" s="1">
        <v>299.08697916059276</v>
      </c>
      <c r="G308" s="2">
        <v>62273697.496305242</v>
      </c>
      <c r="H308" s="3">
        <v>2649.9445743108613</v>
      </c>
    </row>
    <row r="309" spans="1:8">
      <c r="A309" t="s">
        <v>35</v>
      </c>
      <c r="B309" t="s">
        <v>38</v>
      </c>
      <c r="C309" t="s">
        <v>14</v>
      </c>
      <c r="D309">
        <v>2021</v>
      </c>
      <c r="E309">
        <v>11</v>
      </c>
      <c r="F309" s="1">
        <v>274.06315466204671</v>
      </c>
      <c r="G309" s="2">
        <v>57063420.267264262</v>
      </c>
      <c r="H309" s="3">
        <v>2428.2306496708197</v>
      </c>
    </row>
    <row r="310" spans="1:8">
      <c r="A310" t="s">
        <v>35</v>
      </c>
      <c r="B310" t="s">
        <v>38</v>
      </c>
      <c r="C310" t="s">
        <v>14</v>
      </c>
      <c r="D310">
        <v>2021</v>
      </c>
      <c r="E310">
        <v>12</v>
      </c>
      <c r="F310" s="1">
        <v>379.87485774226815</v>
      </c>
      <c r="G310" s="2">
        <v>79094757.130138874</v>
      </c>
      <c r="H310" s="3">
        <v>3365.7343459633562</v>
      </c>
    </row>
    <row r="311" spans="1:8">
      <c r="A311" t="s">
        <v>35</v>
      </c>
      <c r="B311" t="s">
        <v>38</v>
      </c>
      <c r="C311" t="s">
        <v>14</v>
      </c>
      <c r="D311">
        <v>2020</v>
      </c>
      <c r="E311">
        <v>1</v>
      </c>
      <c r="F311" s="1">
        <v>334.54582032407654</v>
      </c>
      <c r="G311" s="2">
        <v>69656677.371864021</v>
      </c>
      <c r="H311" s="3">
        <v>3028.5511900810443</v>
      </c>
    </row>
    <row r="312" spans="1:8">
      <c r="A312" t="s">
        <v>35</v>
      </c>
      <c r="B312" t="s">
        <v>38</v>
      </c>
      <c r="C312" t="s">
        <v>14</v>
      </c>
      <c r="D312">
        <v>2020</v>
      </c>
      <c r="E312">
        <v>2</v>
      </c>
      <c r="F312" s="1">
        <v>44.361144340559434</v>
      </c>
      <c r="G312" s="2">
        <v>9236552.1595328562</v>
      </c>
      <c r="H312" s="3">
        <v>401.58922432751547</v>
      </c>
    </row>
    <row r="313" spans="1:8">
      <c r="A313" t="s">
        <v>35</v>
      </c>
      <c r="B313" t="s">
        <v>38</v>
      </c>
      <c r="C313" t="s">
        <v>14</v>
      </c>
      <c r="D313">
        <v>2020</v>
      </c>
      <c r="E313">
        <v>3</v>
      </c>
      <c r="F313" s="1">
        <v>263.93151741842041</v>
      </c>
      <c r="G313" s="2">
        <v>54953885.059069499</v>
      </c>
      <c r="H313" s="3">
        <v>2389.2993503943262</v>
      </c>
    </row>
    <row r="314" spans="1:8">
      <c r="A314" t="s">
        <v>35</v>
      </c>
      <c r="B314" t="s">
        <v>38</v>
      </c>
      <c r="C314" t="s">
        <v>14</v>
      </c>
      <c r="D314">
        <v>2020</v>
      </c>
      <c r="E314">
        <v>4</v>
      </c>
      <c r="F314" s="1">
        <v>323.56299297443582</v>
      </c>
      <c r="G314" s="2">
        <v>67369913.60185571</v>
      </c>
      <c r="H314" s="3">
        <v>2929.1266783415526</v>
      </c>
    </row>
    <row r="315" spans="1:8">
      <c r="A315" t="s">
        <v>35</v>
      </c>
      <c r="B315" t="s">
        <v>38</v>
      </c>
      <c r="C315" t="s">
        <v>14</v>
      </c>
      <c r="D315">
        <v>2020</v>
      </c>
      <c r="E315">
        <v>5</v>
      </c>
      <c r="F315" s="1">
        <v>205.45509303529496</v>
      </c>
      <c r="G315" s="2">
        <v>42778352.801127173</v>
      </c>
      <c r="H315" s="3">
        <v>1859.9283826577032</v>
      </c>
    </row>
    <row r="316" spans="1:8">
      <c r="A316" t="s">
        <v>35</v>
      </c>
      <c r="B316" t="s">
        <v>38</v>
      </c>
      <c r="C316" t="s">
        <v>14</v>
      </c>
      <c r="D316">
        <v>2020</v>
      </c>
      <c r="E316">
        <v>6</v>
      </c>
      <c r="F316" s="1">
        <v>194.05938949303135</v>
      </c>
      <c r="G316" s="2">
        <v>40405622.978049666</v>
      </c>
      <c r="H316" s="3">
        <v>1756.7662164369419</v>
      </c>
    </row>
    <row r="317" spans="1:8">
      <c r="A317" t="s">
        <v>35</v>
      </c>
      <c r="B317" t="s">
        <v>38</v>
      </c>
      <c r="C317" t="s">
        <v>14</v>
      </c>
      <c r="D317">
        <v>2020</v>
      </c>
      <c r="E317">
        <v>7</v>
      </c>
      <c r="F317" s="1">
        <v>19.077275937548254</v>
      </c>
      <c r="G317" s="2">
        <v>3972130.4956927849</v>
      </c>
      <c r="H317" s="3">
        <v>172.70132589968631</v>
      </c>
    </row>
    <row r="318" spans="1:8">
      <c r="A318" t="s">
        <v>35</v>
      </c>
      <c r="B318" t="s">
        <v>38</v>
      </c>
      <c r="C318" t="s">
        <v>14</v>
      </c>
      <c r="D318">
        <v>2020</v>
      </c>
      <c r="E318">
        <v>8</v>
      </c>
      <c r="F318" s="1">
        <v>181.39368654481487</v>
      </c>
      <c r="G318" s="2">
        <v>37768463.191993631</v>
      </c>
      <c r="H318" s="3">
        <v>1642.107095304071</v>
      </c>
    </row>
    <row r="319" spans="1:8">
      <c r="A319" t="s">
        <v>35</v>
      </c>
      <c r="B319" t="s">
        <v>38</v>
      </c>
      <c r="C319" t="s">
        <v>14</v>
      </c>
      <c r="D319">
        <v>2020</v>
      </c>
      <c r="E319">
        <v>9</v>
      </c>
      <c r="F319" s="1">
        <v>39.03319447994776</v>
      </c>
      <c r="G319" s="2">
        <v>8127205.5111885965</v>
      </c>
      <c r="H319" s="3">
        <v>353.35676135602591</v>
      </c>
    </row>
    <row r="320" spans="1:8">
      <c r="A320" t="s">
        <v>35</v>
      </c>
      <c r="B320" t="s">
        <v>38</v>
      </c>
      <c r="C320" t="s">
        <v>14</v>
      </c>
      <c r="D320">
        <v>2020</v>
      </c>
      <c r="E320">
        <v>10</v>
      </c>
      <c r="F320" s="1">
        <v>73.787514073157453</v>
      </c>
      <c r="G320" s="2">
        <v>15363495.071876422</v>
      </c>
      <c r="H320" s="3">
        <v>667.9780466033227</v>
      </c>
    </row>
    <row r="321" spans="1:8">
      <c r="A321" t="s">
        <v>35</v>
      </c>
      <c r="B321" t="s">
        <v>38</v>
      </c>
      <c r="C321" t="s">
        <v>14</v>
      </c>
      <c r="D321">
        <v>2020</v>
      </c>
      <c r="E321">
        <v>11</v>
      </c>
      <c r="F321" s="1">
        <v>63.282644450494452</v>
      </c>
      <c r="G321" s="2">
        <v>13176248.154756082</v>
      </c>
      <c r="H321" s="3">
        <v>572.88035455461227</v>
      </c>
    </row>
    <row r="322" spans="1:8">
      <c r="A322" t="s">
        <v>35</v>
      </c>
      <c r="B322" t="s">
        <v>38</v>
      </c>
      <c r="C322" t="s">
        <v>14</v>
      </c>
      <c r="D322">
        <v>2020</v>
      </c>
      <c r="E322">
        <v>12</v>
      </c>
      <c r="F322" s="1">
        <v>60.954353855668941</v>
      </c>
      <c r="G322" s="2">
        <v>12691468.561232539</v>
      </c>
      <c r="H322" s="3">
        <v>551.80298092315388</v>
      </c>
    </row>
    <row r="323" spans="1:8">
      <c r="A323" t="s">
        <v>35</v>
      </c>
      <c r="B323" t="s">
        <v>39</v>
      </c>
      <c r="C323" t="s">
        <v>24</v>
      </c>
      <c r="D323">
        <v>2021</v>
      </c>
      <c r="E323">
        <v>1</v>
      </c>
      <c r="F323" s="1">
        <v>62.741747964005988</v>
      </c>
      <c r="G323" s="2">
        <v>27993485.68910056</v>
      </c>
      <c r="H323" s="3">
        <v>1191.2121569830026</v>
      </c>
    </row>
    <row r="324" spans="1:8">
      <c r="A324" t="s">
        <v>35</v>
      </c>
      <c r="B324" t="s">
        <v>39</v>
      </c>
      <c r="C324" t="s">
        <v>24</v>
      </c>
      <c r="D324">
        <v>2021</v>
      </c>
      <c r="E324">
        <v>2</v>
      </c>
      <c r="F324" s="1">
        <v>54.917689826683521</v>
      </c>
      <c r="G324" s="2">
        <v>24502625.669971392</v>
      </c>
      <c r="H324" s="3">
        <v>1042.6649221264422</v>
      </c>
    </row>
    <row r="325" spans="1:8">
      <c r="A325" t="s">
        <v>35</v>
      </c>
      <c r="B325" t="s">
        <v>39</v>
      </c>
      <c r="C325" t="s">
        <v>24</v>
      </c>
      <c r="D325">
        <v>2021</v>
      </c>
      <c r="E325">
        <v>3</v>
      </c>
      <c r="F325" s="1">
        <v>4.6713434468581605</v>
      </c>
      <c r="G325" s="2">
        <v>2084213.305684706</v>
      </c>
      <c r="H325" s="3">
        <v>88.68992790147685</v>
      </c>
    </row>
    <row r="326" spans="1:8">
      <c r="A326" t="s">
        <v>35</v>
      </c>
      <c r="B326" t="s">
        <v>39</v>
      </c>
      <c r="C326" t="s">
        <v>24</v>
      </c>
      <c r="D326">
        <v>2021</v>
      </c>
      <c r="E326">
        <v>4</v>
      </c>
      <c r="F326" s="1">
        <v>25.784745757731066</v>
      </c>
      <c r="G326" s="2">
        <v>11504380.014726873</v>
      </c>
      <c r="H326" s="3">
        <v>489.54808573305843</v>
      </c>
    </row>
    <row r="327" spans="1:8">
      <c r="A327" t="s">
        <v>35</v>
      </c>
      <c r="B327" t="s">
        <v>39</v>
      </c>
      <c r="C327" t="s">
        <v>24</v>
      </c>
      <c r="D327">
        <v>2021</v>
      </c>
      <c r="E327">
        <v>5</v>
      </c>
      <c r="F327" s="1">
        <v>28.839413063315</v>
      </c>
      <c r="G327" s="2">
        <v>12867280.926459257</v>
      </c>
      <c r="H327" s="3">
        <v>547.54386921103219</v>
      </c>
    </row>
    <row r="328" spans="1:8">
      <c r="A328" t="s">
        <v>35</v>
      </c>
      <c r="B328" t="s">
        <v>39</v>
      </c>
      <c r="C328" t="s">
        <v>24</v>
      </c>
      <c r="D328">
        <v>2021</v>
      </c>
      <c r="E328">
        <v>6</v>
      </c>
      <c r="F328" s="1">
        <v>82.542101459571299</v>
      </c>
      <c r="G328" s="2">
        <v>36827809.408216938</v>
      </c>
      <c r="H328" s="3">
        <v>1567.1408258815718</v>
      </c>
    </row>
    <row r="329" spans="1:8">
      <c r="A329" t="s">
        <v>35</v>
      </c>
      <c r="B329" t="s">
        <v>39</v>
      </c>
      <c r="C329" t="s">
        <v>24</v>
      </c>
      <c r="D329">
        <v>2021</v>
      </c>
      <c r="E329">
        <v>8</v>
      </c>
      <c r="F329" s="1">
        <v>73.385541866056485</v>
      </c>
      <c r="G329" s="2">
        <v>32742427.214378431</v>
      </c>
      <c r="H329" s="3">
        <v>1393.2947750799333</v>
      </c>
    </row>
    <row r="330" spans="1:8">
      <c r="A330" t="s">
        <v>35</v>
      </c>
      <c r="B330" t="s">
        <v>39</v>
      </c>
      <c r="C330" t="s">
        <v>24</v>
      </c>
      <c r="D330">
        <v>2021</v>
      </c>
      <c r="E330">
        <v>9</v>
      </c>
      <c r="F330" s="1">
        <v>33.417351751424754</v>
      </c>
      <c r="G330" s="2">
        <v>14909819.830933185</v>
      </c>
      <c r="H330" s="3">
        <v>634.46041833758238</v>
      </c>
    </row>
    <row r="331" spans="1:8">
      <c r="A331" t="s">
        <v>35</v>
      </c>
      <c r="B331" t="s">
        <v>39</v>
      </c>
      <c r="C331" t="s">
        <v>24</v>
      </c>
      <c r="D331">
        <v>2021</v>
      </c>
      <c r="E331">
        <v>10</v>
      </c>
      <c r="F331" s="1">
        <v>94.01060110629632</v>
      </c>
      <c r="G331" s="2">
        <v>41944709.895596243</v>
      </c>
      <c r="H331" s="3">
        <v>1784.8812721530317</v>
      </c>
    </row>
    <row r="332" spans="1:8">
      <c r="A332" t="s">
        <v>35</v>
      </c>
      <c r="B332" t="s">
        <v>39</v>
      </c>
      <c r="C332" t="s">
        <v>24</v>
      </c>
      <c r="D332">
        <v>2021</v>
      </c>
      <c r="E332">
        <v>11</v>
      </c>
      <c r="F332" s="1">
        <v>107.58292095275223</v>
      </c>
      <c r="G332" s="2">
        <v>48000271.841489479</v>
      </c>
      <c r="H332" s="3">
        <v>2042.5647592123182</v>
      </c>
    </row>
    <row r="333" spans="1:8">
      <c r="A333" t="s">
        <v>35</v>
      </c>
      <c r="B333" t="s">
        <v>39</v>
      </c>
      <c r="C333" t="s">
        <v>24</v>
      </c>
      <c r="D333">
        <v>2021</v>
      </c>
      <c r="E333">
        <v>12</v>
      </c>
      <c r="F333" s="1">
        <v>93.766981723698791</v>
      </c>
      <c r="G333" s="2">
        <v>41836014.235662699</v>
      </c>
      <c r="H333" s="3">
        <v>1780.255924921817</v>
      </c>
    </row>
    <row r="334" spans="1:8">
      <c r="A334" t="s">
        <v>35</v>
      </c>
      <c r="B334" t="s">
        <v>39</v>
      </c>
      <c r="C334" t="s">
        <v>24</v>
      </c>
      <c r="D334">
        <v>2020</v>
      </c>
      <c r="E334">
        <v>1</v>
      </c>
      <c r="F334" s="1">
        <v>37.474588815384429</v>
      </c>
      <c r="G334" s="2">
        <v>16720037.291760076</v>
      </c>
      <c r="H334" s="3">
        <v>726.95814312000334</v>
      </c>
    </row>
    <row r="335" spans="1:8">
      <c r="A335" t="s">
        <v>35</v>
      </c>
      <c r="B335" t="s">
        <v>39</v>
      </c>
      <c r="C335" t="s">
        <v>24</v>
      </c>
      <c r="D335">
        <v>2020</v>
      </c>
      <c r="E335">
        <v>2</v>
      </c>
      <c r="F335" s="1">
        <v>113.95851297389662</v>
      </c>
      <c r="G335" s="2">
        <v>50844869.733563468</v>
      </c>
      <c r="H335" s="3">
        <v>2210.6465101549334</v>
      </c>
    </row>
    <row r="336" spans="1:8">
      <c r="A336" t="s">
        <v>35</v>
      </c>
      <c r="B336" t="s">
        <v>39</v>
      </c>
      <c r="C336" t="s">
        <v>24</v>
      </c>
      <c r="D336">
        <v>2020</v>
      </c>
      <c r="E336">
        <v>3</v>
      </c>
      <c r="F336" s="1">
        <v>43.891663635475069</v>
      </c>
      <c r="G336" s="2">
        <v>19583143.564239915</v>
      </c>
      <c r="H336" s="3">
        <v>851.44102453217022</v>
      </c>
    </row>
    <row r="337" spans="1:8">
      <c r="A337" t="s">
        <v>35</v>
      </c>
      <c r="B337" t="s">
        <v>39</v>
      </c>
      <c r="C337" t="s">
        <v>24</v>
      </c>
      <c r="D337">
        <v>2020</v>
      </c>
      <c r="E337">
        <v>4</v>
      </c>
      <c r="F337" s="1">
        <v>89.580996128477267</v>
      </c>
      <c r="G337" s="2">
        <v>39968353.042642713</v>
      </c>
      <c r="H337" s="3">
        <v>1737.7544801149006</v>
      </c>
    </row>
    <row r="338" spans="1:8">
      <c r="A338" t="s">
        <v>35</v>
      </c>
      <c r="B338" t="s">
        <v>39</v>
      </c>
      <c r="C338" t="s">
        <v>24</v>
      </c>
      <c r="D338">
        <v>2020</v>
      </c>
      <c r="E338">
        <v>5</v>
      </c>
      <c r="F338" s="1">
        <v>111.40744303796494</v>
      </c>
      <c r="G338" s="2">
        <v>49706658.860248826</v>
      </c>
      <c r="H338" s="3">
        <v>2161.159080880384</v>
      </c>
    </row>
    <row r="339" spans="1:8">
      <c r="A339" t="s">
        <v>35</v>
      </c>
      <c r="B339" t="s">
        <v>39</v>
      </c>
      <c r="C339" t="s">
        <v>24</v>
      </c>
      <c r="D339">
        <v>2020</v>
      </c>
      <c r="E339">
        <v>6</v>
      </c>
      <c r="F339" s="1">
        <v>35.852323788649784</v>
      </c>
      <c r="G339" s="2">
        <v>15996231.304781878</v>
      </c>
      <c r="H339" s="3">
        <v>695.48831759921211</v>
      </c>
    </row>
    <row r="340" spans="1:8">
      <c r="A340" t="s">
        <v>35</v>
      </c>
      <c r="B340" t="s">
        <v>39</v>
      </c>
      <c r="C340" t="s">
        <v>24</v>
      </c>
      <c r="D340">
        <v>2020</v>
      </c>
      <c r="E340">
        <v>7</v>
      </c>
      <c r="F340" s="1">
        <v>15.213373243428912</v>
      </c>
      <c r="G340" s="2">
        <v>6787750.7400206793</v>
      </c>
      <c r="H340" s="3">
        <v>295.11959739220345</v>
      </c>
    </row>
    <row r="341" spans="1:8">
      <c r="A341" t="s">
        <v>35</v>
      </c>
      <c r="B341" t="s">
        <v>39</v>
      </c>
      <c r="C341" t="s">
        <v>24</v>
      </c>
      <c r="D341">
        <v>2020</v>
      </c>
      <c r="E341">
        <v>8</v>
      </c>
      <c r="F341" s="1">
        <v>36.107595857706563</v>
      </c>
      <c r="G341" s="2">
        <v>16110126.043832941</v>
      </c>
      <c r="H341" s="3">
        <v>700.44026277534522</v>
      </c>
    </row>
    <row r="342" spans="1:8">
      <c r="A342" t="s">
        <v>35</v>
      </c>
      <c r="B342" t="s">
        <v>39</v>
      </c>
      <c r="C342" t="s">
        <v>24</v>
      </c>
      <c r="D342">
        <v>2020</v>
      </c>
      <c r="E342">
        <v>9</v>
      </c>
      <c r="F342" s="1">
        <v>42.215168833207315</v>
      </c>
      <c r="G342" s="2">
        <v>18835141.878312111</v>
      </c>
      <c r="H342" s="3">
        <v>818.91921210052658</v>
      </c>
    </row>
    <row r="343" spans="1:8">
      <c r="A343" t="s">
        <v>35</v>
      </c>
      <c r="B343" t="s">
        <v>39</v>
      </c>
      <c r="C343" t="s">
        <v>24</v>
      </c>
      <c r="D343">
        <v>2020</v>
      </c>
      <c r="E343">
        <v>10</v>
      </c>
      <c r="F343" s="1">
        <v>22.022759883943809</v>
      </c>
      <c r="G343" s="2">
        <v>9825894.7774192113</v>
      </c>
      <c r="H343" s="3">
        <v>427.21281640953094</v>
      </c>
    </row>
    <row r="344" spans="1:8">
      <c r="A344" t="s">
        <v>35</v>
      </c>
      <c r="B344" t="s">
        <v>39</v>
      </c>
      <c r="C344" t="s">
        <v>24</v>
      </c>
      <c r="D344">
        <v>2020</v>
      </c>
      <c r="E344">
        <v>11</v>
      </c>
      <c r="F344" s="1">
        <v>95.649139450462329</v>
      </c>
      <c r="G344" s="2">
        <v>42675776.548612788</v>
      </c>
      <c r="H344" s="3">
        <v>1855.4685455918604</v>
      </c>
    </row>
    <row r="345" spans="1:8">
      <c r="A345" t="s">
        <v>35</v>
      </c>
      <c r="B345" t="s">
        <v>39</v>
      </c>
      <c r="C345" t="s">
        <v>24</v>
      </c>
      <c r="D345">
        <v>2020</v>
      </c>
      <c r="E345">
        <v>12</v>
      </c>
      <c r="F345" s="1">
        <v>63.029351462020678</v>
      </c>
      <c r="G345" s="2">
        <v>28121805.741809774</v>
      </c>
      <c r="H345" s="3">
        <v>1222.6872061656425</v>
      </c>
    </row>
    <row r="346" spans="1:8">
      <c r="A346" t="s">
        <v>35</v>
      </c>
      <c r="B346" t="s">
        <v>39</v>
      </c>
      <c r="C346" t="s">
        <v>25</v>
      </c>
      <c r="D346">
        <v>2021</v>
      </c>
      <c r="E346">
        <v>1</v>
      </c>
      <c r="F346" s="1">
        <v>1.1004658884760399</v>
      </c>
      <c r="G346" s="2">
        <v>432075.48160599219</v>
      </c>
      <c r="H346" s="3">
        <v>18.386190706637965</v>
      </c>
    </row>
    <row r="347" spans="1:8">
      <c r="A347" t="s">
        <v>35</v>
      </c>
      <c r="B347" t="s">
        <v>39</v>
      </c>
      <c r="C347" t="s">
        <v>25</v>
      </c>
      <c r="D347">
        <v>2021</v>
      </c>
      <c r="E347">
        <v>2</v>
      </c>
      <c r="F347" s="1">
        <v>17.042696597544214</v>
      </c>
      <c r="G347" s="2">
        <v>6691467.1480151461</v>
      </c>
      <c r="H347" s="3">
        <v>284.74328289426154</v>
      </c>
    </row>
    <row r="348" spans="1:8">
      <c r="A348" t="s">
        <v>35</v>
      </c>
      <c r="B348" t="s">
        <v>39</v>
      </c>
      <c r="C348" t="s">
        <v>25</v>
      </c>
      <c r="D348">
        <v>2021</v>
      </c>
      <c r="E348">
        <v>3</v>
      </c>
      <c r="F348" s="1">
        <v>126.39502352208788</v>
      </c>
      <c r="G348" s="2">
        <v>49626427.527467959</v>
      </c>
      <c r="H348" s="3">
        <v>2111.7628735092749</v>
      </c>
    </row>
    <row r="349" spans="1:8">
      <c r="A349" t="s">
        <v>35</v>
      </c>
      <c r="B349" t="s">
        <v>39</v>
      </c>
      <c r="C349" t="s">
        <v>25</v>
      </c>
      <c r="D349">
        <v>2021</v>
      </c>
      <c r="E349">
        <v>4</v>
      </c>
      <c r="F349" s="1">
        <v>4.3641106025732483</v>
      </c>
      <c r="G349" s="2">
        <v>1713479.0002440936</v>
      </c>
      <c r="H349" s="3">
        <v>72.914000010386957</v>
      </c>
    </row>
    <row r="350" spans="1:8">
      <c r="A350" t="s">
        <v>35</v>
      </c>
      <c r="B350" t="s">
        <v>39</v>
      </c>
      <c r="C350" t="s">
        <v>25</v>
      </c>
      <c r="D350">
        <v>2021</v>
      </c>
      <c r="E350">
        <v>5</v>
      </c>
      <c r="F350" s="1">
        <v>29.949175022895869</v>
      </c>
      <c r="G350" s="2">
        <v>11758932.609569596</v>
      </c>
      <c r="H350" s="3">
        <v>500.38011104551475</v>
      </c>
    </row>
    <row r="351" spans="1:8">
      <c r="A351" t="s">
        <v>35</v>
      </c>
      <c r="B351" t="s">
        <v>39</v>
      </c>
      <c r="C351" t="s">
        <v>25</v>
      </c>
      <c r="D351">
        <v>2021</v>
      </c>
      <c r="E351">
        <v>6</v>
      </c>
      <c r="F351" s="1">
        <v>4.5703467937207938</v>
      </c>
      <c r="G351" s="2">
        <v>1794453.4334798779</v>
      </c>
      <c r="H351" s="3">
        <v>76.359720573611824</v>
      </c>
    </row>
    <row r="352" spans="1:8">
      <c r="A352" t="s">
        <v>35</v>
      </c>
      <c r="B352" t="s">
        <v>39</v>
      </c>
      <c r="C352" t="s">
        <v>25</v>
      </c>
      <c r="D352">
        <v>2021</v>
      </c>
      <c r="E352">
        <v>8</v>
      </c>
      <c r="F352" s="1">
        <v>87.087819624435738</v>
      </c>
      <c r="G352" s="2">
        <v>34193255.784014359</v>
      </c>
      <c r="H352" s="3">
        <v>1455.0321610218875</v>
      </c>
    </row>
    <row r="353" spans="1:8">
      <c r="A353" t="s">
        <v>35</v>
      </c>
      <c r="B353" t="s">
        <v>39</v>
      </c>
      <c r="C353" t="s">
        <v>25</v>
      </c>
      <c r="D353">
        <v>2021</v>
      </c>
      <c r="E353">
        <v>9</v>
      </c>
      <c r="F353" s="1">
        <v>4.8871766097139702</v>
      </c>
      <c r="G353" s="2">
        <v>1918850.1974013525</v>
      </c>
      <c r="H353" s="3">
        <v>81.653199889419255</v>
      </c>
    </row>
    <row r="354" spans="1:8">
      <c r="A354" t="s">
        <v>35</v>
      </c>
      <c r="B354" t="s">
        <v>39</v>
      </c>
      <c r="C354" t="s">
        <v>25</v>
      </c>
      <c r="D354">
        <v>2021</v>
      </c>
      <c r="E354">
        <v>10</v>
      </c>
      <c r="F354" s="1">
        <v>18.681332466946845</v>
      </c>
      <c r="G354" s="2">
        <v>7334844.0939643532</v>
      </c>
      <c r="H354" s="3">
        <v>312.12102527507886</v>
      </c>
    </row>
    <row r="355" spans="1:8">
      <c r="A355" t="s">
        <v>35</v>
      </c>
      <c r="B355" t="s">
        <v>39</v>
      </c>
      <c r="C355" t="s">
        <v>25</v>
      </c>
      <c r="D355">
        <v>2021</v>
      </c>
      <c r="E355">
        <v>11</v>
      </c>
      <c r="F355" s="1">
        <v>60.529491522889813</v>
      </c>
      <c r="G355" s="2">
        <v>23765670.04483562</v>
      </c>
      <c r="H355" s="3">
        <v>1011.3051082908775</v>
      </c>
    </row>
    <row r="356" spans="1:8">
      <c r="A356" t="s">
        <v>35</v>
      </c>
      <c r="B356" t="s">
        <v>39</v>
      </c>
      <c r="C356" t="s">
        <v>25</v>
      </c>
      <c r="D356">
        <v>2021</v>
      </c>
      <c r="E356">
        <v>12</v>
      </c>
      <c r="F356" s="1">
        <v>33.88111867270149</v>
      </c>
      <c r="G356" s="2">
        <v>13302730.072015317</v>
      </c>
      <c r="H356" s="3">
        <v>566.07362008575819</v>
      </c>
    </row>
    <row r="357" spans="1:8">
      <c r="A357" t="s">
        <v>35</v>
      </c>
      <c r="B357" t="s">
        <v>39</v>
      </c>
      <c r="C357" t="s">
        <v>25</v>
      </c>
      <c r="D357">
        <v>2020</v>
      </c>
      <c r="E357">
        <v>1</v>
      </c>
      <c r="F357" s="1">
        <v>35.080993924384863</v>
      </c>
      <c r="G357" s="2">
        <v>13773836.612133659</v>
      </c>
      <c r="H357" s="3">
        <v>598.86246139711568</v>
      </c>
    </row>
    <row r="358" spans="1:8">
      <c r="A358" t="s">
        <v>35</v>
      </c>
      <c r="B358" t="s">
        <v>39</v>
      </c>
      <c r="C358" t="s">
        <v>25</v>
      </c>
      <c r="D358">
        <v>2020</v>
      </c>
      <c r="E358">
        <v>2</v>
      </c>
      <c r="F358" s="1">
        <v>63.444367596048323</v>
      </c>
      <c r="G358" s="2">
        <v>24910136.671489418</v>
      </c>
      <c r="H358" s="3">
        <v>1083.0494204995398</v>
      </c>
    </row>
    <row r="359" spans="1:8">
      <c r="A359" t="s">
        <v>35</v>
      </c>
      <c r="B359" t="s">
        <v>39</v>
      </c>
      <c r="C359" t="s">
        <v>25</v>
      </c>
      <c r="D359">
        <v>2020</v>
      </c>
      <c r="E359">
        <v>3</v>
      </c>
      <c r="F359" s="1">
        <v>81.937170284762971</v>
      </c>
      <c r="G359" s="2">
        <v>32170958.394038375</v>
      </c>
      <c r="H359" s="3">
        <v>1398.7373214799293</v>
      </c>
    </row>
    <row r="360" spans="1:8">
      <c r="A360" t="s">
        <v>35</v>
      </c>
      <c r="B360" t="s">
        <v>39</v>
      </c>
      <c r="C360" t="s">
        <v>25</v>
      </c>
      <c r="D360">
        <v>2020</v>
      </c>
      <c r="E360">
        <v>4</v>
      </c>
      <c r="F360" s="1">
        <v>25.111516296417513</v>
      </c>
      <c r="G360" s="2">
        <v>9859524.5988558903</v>
      </c>
      <c r="H360" s="3">
        <v>428.67498255895174</v>
      </c>
    </row>
    <row r="361" spans="1:8">
      <c r="A361" t="s">
        <v>35</v>
      </c>
      <c r="B361" t="s">
        <v>39</v>
      </c>
      <c r="C361" t="s">
        <v>25</v>
      </c>
      <c r="D361">
        <v>2020</v>
      </c>
      <c r="E361">
        <v>5</v>
      </c>
      <c r="F361" s="1">
        <v>70.278572559162171</v>
      </c>
      <c r="G361" s="2">
        <v>27593447.83247482</v>
      </c>
      <c r="H361" s="3">
        <v>1199.7151231510791</v>
      </c>
    </row>
    <row r="362" spans="1:8">
      <c r="A362" t="s">
        <v>35</v>
      </c>
      <c r="B362" t="s">
        <v>39</v>
      </c>
      <c r="C362" t="s">
        <v>25</v>
      </c>
      <c r="D362">
        <v>2020</v>
      </c>
      <c r="E362">
        <v>6</v>
      </c>
      <c r="F362" s="1">
        <v>94.322743945623827</v>
      </c>
      <c r="G362" s="2">
        <v>37033901.22627271</v>
      </c>
      <c r="H362" s="3">
        <v>1610.1696185335961</v>
      </c>
    </row>
    <row r="363" spans="1:8">
      <c r="A363" t="s">
        <v>35</v>
      </c>
      <c r="B363" t="s">
        <v>39</v>
      </c>
      <c r="C363" t="s">
        <v>25</v>
      </c>
      <c r="D363">
        <v>2020</v>
      </c>
      <c r="E363">
        <v>7</v>
      </c>
      <c r="F363" s="1">
        <v>4.1572224793087384</v>
      </c>
      <c r="G363" s="2">
        <v>1632248.5991619984</v>
      </c>
      <c r="H363" s="3">
        <v>70.967330398347755</v>
      </c>
    </row>
    <row r="364" spans="1:8">
      <c r="A364" t="s">
        <v>35</v>
      </c>
      <c r="B364" t="s">
        <v>39</v>
      </c>
      <c r="C364" t="s">
        <v>25</v>
      </c>
      <c r="D364">
        <v>2020</v>
      </c>
      <c r="E364">
        <v>8</v>
      </c>
      <c r="F364" s="1">
        <v>31.648549442923724</v>
      </c>
      <c r="G364" s="2">
        <v>12426157.308355365</v>
      </c>
      <c r="H364" s="3">
        <v>540.26770905892886</v>
      </c>
    </row>
    <row r="365" spans="1:8">
      <c r="A365" t="s">
        <v>35</v>
      </c>
      <c r="B365" t="s">
        <v>39</v>
      </c>
      <c r="C365" t="s">
        <v>25</v>
      </c>
      <c r="D365">
        <v>2020</v>
      </c>
      <c r="E365">
        <v>9</v>
      </c>
      <c r="F365" s="1">
        <v>62.289234334883034</v>
      </c>
      <c r="G365" s="2">
        <v>24456597.161211394</v>
      </c>
      <c r="H365" s="3">
        <v>1063.3303113570171</v>
      </c>
    </row>
    <row r="366" spans="1:8">
      <c r="A366" t="s">
        <v>35</v>
      </c>
      <c r="B366" t="s">
        <v>39</v>
      </c>
      <c r="C366" t="s">
        <v>25</v>
      </c>
      <c r="D366">
        <v>2020</v>
      </c>
      <c r="E366">
        <v>10</v>
      </c>
      <c r="F366" s="1">
        <v>59.567631843739306</v>
      </c>
      <c r="G366" s="2">
        <v>23388015.463754628</v>
      </c>
      <c r="H366" s="3">
        <v>1016.870237554549</v>
      </c>
    </row>
    <row r="367" spans="1:8">
      <c r="A367" t="s">
        <v>35</v>
      </c>
      <c r="B367" t="s">
        <v>39</v>
      </c>
      <c r="C367" t="s">
        <v>25</v>
      </c>
      <c r="D367">
        <v>2020</v>
      </c>
      <c r="E367">
        <v>11</v>
      </c>
      <c r="F367" s="1">
        <v>46.735986612165675</v>
      </c>
      <c r="G367" s="2">
        <v>18349931.729139965</v>
      </c>
      <c r="H367" s="3">
        <v>797.82311865825932</v>
      </c>
    </row>
    <row r="368" spans="1:8">
      <c r="A368" t="s">
        <v>35</v>
      </c>
      <c r="B368" t="s">
        <v>39</v>
      </c>
      <c r="C368" t="s">
        <v>25</v>
      </c>
      <c r="D368">
        <v>2020</v>
      </c>
      <c r="E368">
        <v>12</v>
      </c>
      <c r="F368" s="1">
        <v>7.643069047926601</v>
      </c>
      <c r="G368" s="2">
        <v>3000895.1430598022</v>
      </c>
      <c r="H368" s="3">
        <v>130.47370187216532</v>
      </c>
    </row>
    <row r="369" spans="1:8">
      <c r="A369" t="s">
        <v>35</v>
      </c>
      <c r="B369" t="s">
        <v>39</v>
      </c>
      <c r="C369" t="s">
        <v>15</v>
      </c>
      <c r="D369">
        <v>2021</v>
      </c>
      <c r="E369">
        <v>1</v>
      </c>
      <c r="F369" s="1">
        <v>5.750457841524808</v>
      </c>
      <c r="G369" s="2">
        <v>1133176.1173592887</v>
      </c>
      <c r="H369" s="3">
        <v>48.220260313161219</v>
      </c>
    </row>
    <row r="370" spans="1:8">
      <c r="A370" t="s">
        <v>35</v>
      </c>
      <c r="B370" t="s">
        <v>39</v>
      </c>
      <c r="C370" t="s">
        <v>15</v>
      </c>
      <c r="D370">
        <v>2021</v>
      </c>
      <c r="E370">
        <v>2</v>
      </c>
      <c r="F370" s="1">
        <v>30.909787122852894</v>
      </c>
      <c r="G370" s="2">
        <v>6091033.7099330723</v>
      </c>
      <c r="H370" s="3">
        <v>259.19292382693925</v>
      </c>
    </row>
    <row r="371" spans="1:8">
      <c r="A371" t="s">
        <v>35</v>
      </c>
      <c r="B371" t="s">
        <v>39</v>
      </c>
      <c r="C371" t="s">
        <v>15</v>
      </c>
      <c r="D371">
        <v>2021</v>
      </c>
      <c r="E371">
        <v>3</v>
      </c>
      <c r="F371" s="1">
        <v>6.1917867012406198</v>
      </c>
      <c r="G371" s="2">
        <v>1220143.6836841914</v>
      </c>
      <c r="H371" s="3">
        <v>51.92100781634857</v>
      </c>
    </row>
    <row r="372" spans="1:8">
      <c r="A372" t="s">
        <v>35</v>
      </c>
      <c r="B372" t="s">
        <v>39</v>
      </c>
      <c r="C372" t="s">
        <v>15</v>
      </c>
      <c r="D372">
        <v>2021</v>
      </c>
      <c r="E372">
        <v>4</v>
      </c>
      <c r="F372" s="1">
        <v>26.65663726287848</v>
      </c>
      <c r="G372" s="2">
        <v>5252914.7326804651</v>
      </c>
      <c r="H372" s="3">
        <v>223.52828649704108</v>
      </c>
    </row>
    <row r="373" spans="1:8">
      <c r="A373" t="s">
        <v>35</v>
      </c>
      <c r="B373" t="s">
        <v>39</v>
      </c>
      <c r="C373" t="s">
        <v>15</v>
      </c>
      <c r="D373">
        <v>2021</v>
      </c>
      <c r="E373">
        <v>5</v>
      </c>
      <c r="F373" s="1">
        <v>39.331286085606045</v>
      </c>
      <c r="G373" s="2">
        <v>7750560.9614931736</v>
      </c>
      <c r="H373" s="3">
        <v>329.81110474439038</v>
      </c>
    </row>
    <row r="374" spans="1:8">
      <c r="A374" t="s">
        <v>35</v>
      </c>
      <c r="B374" t="s">
        <v>39</v>
      </c>
      <c r="C374" t="s">
        <v>15</v>
      </c>
      <c r="D374">
        <v>2021</v>
      </c>
      <c r="E374">
        <v>6</v>
      </c>
      <c r="F374" s="1">
        <v>2.2020341901426326</v>
      </c>
      <c r="G374" s="2">
        <v>433929.3709553699</v>
      </c>
      <c r="H374" s="3">
        <v>18.465079615122125</v>
      </c>
    </row>
    <row r="375" spans="1:8">
      <c r="A375" t="s">
        <v>35</v>
      </c>
      <c r="B375" t="s">
        <v>39</v>
      </c>
      <c r="C375" t="s">
        <v>15</v>
      </c>
      <c r="D375">
        <v>2021</v>
      </c>
      <c r="E375">
        <v>8</v>
      </c>
      <c r="F375" s="1">
        <v>3.1460416671076583</v>
      </c>
      <c r="G375" s="2">
        <v>619953.98968759144</v>
      </c>
      <c r="H375" s="3">
        <v>26.381020837769849</v>
      </c>
    </row>
    <row r="376" spans="1:8">
      <c r="A376" t="s">
        <v>35</v>
      </c>
      <c r="B376" t="s">
        <v>39</v>
      </c>
      <c r="C376" t="s">
        <v>15</v>
      </c>
      <c r="D376">
        <v>2021</v>
      </c>
      <c r="E376">
        <v>9</v>
      </c>
      <c r="F376" s="1">
        <v>15.47780741402334</v>
      </c>
      <c r="G376" s="2">
        <v>3050032.2224790137</v>
      </c>
      <c r="H376" s="3">
        <v>129.78860521187292</v>
      </c>
    </row>
    <row r="377" spans="1:8">
      <c r="A377" t="s">
        <v>35</v>
      </c>
      <c r="B377" t="s">
        <v>39</v>
      </c>
      <c r="C377" t="s">
        <v>15</v>
      </c>
      <c r="D377">
        <v>2021</v>
      </c>
      <c r="E377">
        <v>10</v>
      </c>
      <c r="F377" s="1">
        <v>9.4398860121178494</v>
      </c>
      <c r="G377" s="2">
        <v>1860208.991061745</v>
      </c>
      <c r="H377" s="3">
        <v>79.157829406882769</v>
      </c>
    </row>
    <row r="378" spans="1:8">
      <c r="A378" t="s">
        <v>35</v>
      </c>
      <c r="B378" t="s">
        <v>39</v>
      </c>
      <c r="C378" t="s">
        <v>15</v>
      </c>
      <c r="D378">
        <v>2021</v>
      </c>
      <c r="E378">
        <v>11</v>
      </c>
      <c r="F378" s="1">
        <v>25.450557254866702</v>
      </c>
      <c r="G378" s="2">
        <v>5015246.5159283448</v>
      </c>
      <c r="H378" s="3">
        <v>213.41474535865297</v>
      </c>
    </row>
    <row r="379" spans="1:8">
      <c r="A379" t="s">
        <v>35</v>
      </c>
      <c r="B379" t="s">
        <v>39</v>
      </c>
      <c r="C379" t="s">
        <v>15</v>
      </c>
      <c r="D379">
        <v>2021</v>
      </c>
      <c r="E379">
        <v>12</v>
      </c>
      <c r="F379" s="1">
        <v>34.849191764477872</v>
      </c>
      <c r="G379" s="2">
        <v>6867326.5512210028</v>
      </c>
      <c r="H379" s="3">
        <v>292.22666175408523</v>
      </c>
    </row>
    <row r="380" spans="1:8">
      <c r="A380" t="s">
        <v>35</v>
      </c>
      <c r="B380" t="s">
        <v>39</v>
      </c>
      <c r="C380" t="s">
        <v>15</v>
      </c>
      <c r="D380">
        <v>2020</v>
      </c>
      <c r="E380">
        <v>1</v>
      </c>
      <c r="F380" s="1">
        <v>42.160218375730487</v>
      </c>
      <c r="G380" s="2">
        <v>8308025.8794422997</v>
      </c>
      <c r="H380" s="3">
        <v>361.21851649749129</v>
      </c>
    </row>
    <row r="381" spans="1:8">
      <c r="A381" t="s">
        <v>35</v>
      </c>
      <c r="B381" t="s">
        <v>39</v>
      </c>
      <c r="C381" t="s">
        <v>15</v>
      </c>
      <c r="D381">
        <v>2020</v>
      </c>
      <c r="E381">
        <v>2</v>
      </c>
      <c r="F381" s="1">
        <v>6.5201496394393201</v>
      </c>
      <c r="G381" s="2">
        <v>1284850.3643776414</v>
      </c>
      <c r="H381" s="3">
        <v>55.863059320767015</v>
      </c>
    </row>
    <row r="382" spans="1:8">
      <c r="A382" t="s">
        <v>35</v>
      </c>
      <c r="B382" t="s">
        <v>39</v>
      </c>
      <c r="C382" t="s">
        <v>15</v>
      </c>
      <c r="D382">
        <v>2020</v>
      </c>
      <c r="E382">
        <v>3</v>
      </c>
      <c r="F382" s="1">
        <v>20.339915839026492</v>
      </c>
      <c r="G382" s="2">
        <v>4008151.6103717885</v>
      </c>
      <c r="H382" s="3">
        <v>174.26746132051255</v>
      </c>
    </row>
    <row r="383" spans="1:8">
      <c r="A383" t="s">
        <v>35</v>
      </c>
      <c r="B383" t="s">
        <v>39</v>
      </c>
      <c r="C383" t="s">
        <v>15</v>
      </c>
      <c r="D383">
        <v>2020</v>
      </c>
      <c r="E383">
        <v>4</v>
      </c>
      <c r="F383" s="1">
        <v>3.3804841329337352</v>
      </c>
      <c r="G383" s="2">
        <v>666152.8508027069</v>
      </c>
      <c r="H383" s="3">
        <v>28.963167426204649</v>
      </c>
    </row>
    <row r="384" spans="1:8">
      <c r="A384" t="s">
        <v>35</v>
      </c>
      <c r="B384" t="s">
        <v>39</v>
      </c>
      <c r="C384" t="s">
        <v>15</v>
      </c>
      <c r="D384">
        <v>2020</v>
      </c>
      <c r="E384">
        <v>5</v>
      </c>
      <c r="F384" s="1">
        <v>48.124323915451612</v>
      </c>
      <c r="G384" s="2">
        <v>9483303.0739326309</v>
      </c>
      <c r="H384" s="3">
        <v>412.31752495359262</v>
      </c>
    </row>
    <row r="385" spans="1:8">
      <c r="A385" t="s">
        <v>35</v>
      </c>
      <c r="B385" t="s">
        <v>39</v>
      </c>
      <c r="C385" t="s">
        <v>15</v>
      </c>
      <c r="D385">
        <v>2020</v>
      </c>
      <c r="E385">
        <v>6</v>
      </c>
      <c r="F385" s="1">
        <v>8.5947860117464021</v>
      </c>
      <c r="G385" s="2">
        <v>1693674.9230635494</v>
      </c>
      <c r="H385" s="3">
        <v>73.638040133197805</v>
      </c>
    </row>
    <row r="386" spans="1:8">
      <c r="A386" t="s">
        <v>35</v>
      </c>
      <c r="B386" t="s">
        <v>39</v>
      </c>
      <c r="C386" t="s">
        <v>15</v>
      </c>
      <c r="D386">
        <v>2020</v>
      </c>
      <c r="E386">
        <v>7</v>
      </c>
      <c r="F386" s="1">
        <v>1.8133408936439517</v>
      </c>
      <c r="G386" s="2">
        <v>357334.08537839312</v>
      </c>
      <c r="H386" s="3">
        <v>15.536264581669267</v>
      </c>
    </row>
    <row r="387" spans="1:8">
      <c r="A387" t="s">
        <v>35</v>
      </c>
      <c r="B387" t="s">
        <v>39</v>
      </c>
      <c r="C387" t="s">
        <v>15</v>
      </c>
      <c r="D387">
        <v>2020</v>
      </c>
      <c r="E387">
        <v>8</v>
      </c>
      <c r="F387" s="1">
        <v>40.202003961044348</v>
      </c>
      <c r="G387" s="2">
        <v>7922143.2473904081</v>
      </c>
      <c r="H387" s="3">
        <v>344.44101075610467</v>
      </c>
    </row>
    <row r="388" spans="1:8">
      <c r="A388" t="s">
        <v>35</v>
      </c>
      <c r="B388" t="s">
        <v>39</v>
      </c>
      <c r="C388" t="s">
        <v>15</v>
      </c>
      <c r="D388">
        <v>2020</v>
      </c>
      <c r="E388">
        <v>9</v>
      </c>
      <c r="F388" s="1">
        <v>35.503392061204096</v>
      </c>
      <c r="G388" s="2">
        <v>6996242.2258767355</v>
      </c>
      <c r="H388" s="3">
        <v>304.18444460333632</v>
      </c>
    </row>
    <row r="389" spans="1:8">
      <c r="A389" t="s">
        <v>35</v>
      </c>
      <c r="B389" t="s">
        <v>39</v>
      </c>
      <c r="C389" t="s">
        <v>15</v>
      </c>
      <c r="D389">
        <v>2020</v>
      </c>
      <c r="E389">
        <v>10</v>
      </c>
      <c r="F389" s="1">
        <v>18.244259846413172</v>
      </c>
      <c r="G389" s="2">
        <v>3595184.9585893988</v>
      </c>
      <c r="H389" s="3">
        <v>156.31238950388689</v>
      </c>
    </row>
    <row r="390" spans="1:8">
      <c r="A390" t="s">
        <v>35</v>
      </c>
      <c r="B390" t="s">
        <v>39</v>
      </c>
      <c r="C390" t="s">
        <v>15</v>
      </c>
      <c r="D390">
        <v>2020</v>
      </c>
      <c r="E390">
        <v>11</v>
      </c>
      <c r="F390" s="1">
        <v>45.50981192039773</v>
      </c>
      <c r="G390" s="2">
        <v>8968091.47983131</v>
      </c>
      <c r="H390" s="3">
        <v>389.91702086223086</v>
      </c>
    </row>
    <row r="391" spans="1:8">
      <c r="A391" t="s">
        <v>35</v>
      </c>
      <c r="B391" t="s">
        <v>39</v>
      </c>
      <c r="C391" t="s">
        <v>15</v>
      </c>
      <c r="D391">
        <v>2020</v>
      </c>
      <c r="E391">
        <v>12</v>
      </c>
      <c r="F391" s="1">
        <v>69.062783058111009</v>
      </c>
      <c r="G391" s="2">
        <v>13609402.680024756</v>
      </c>
      <c r="H391" s="3">
        <v>591.7131600010764</v>
      </c>
    </row>
    <row r="392" spans="1:8">
      <c r="A392" t="s">
        <v>35</v>
      </c>
      <c r="B392" t="s">
        <v>39</v>
      </c>
      <c r="C392" t="s">
        <v>14</v>
      </c>
      <c r="D392">
        <v>2021</v>
      </c>
      <c r="E392">
        <v>1</v>
      </c>
      <c r="F392" s="1">
        <v>726.51803048079614</v>
      </c>
      <c r="G392" s="2">
        <v>151270256.5078223</v>
      </c>
      <c r="H392" s="3">
        <v>6437.0321918222262</v>
      </c>
    </row>
    <row r="393" spans="1:8">
      <c r="A393" t="s">
        <v>35</v>
      </c>
      <c r="B393" t="s">
        <v>39</v>
      </c>
      <c r="C393" t="s">
        <v>14</v>
      </c>
      <c r="D393">
        <v>2021</v>
      </c>
      <c r="E393">
        <v>2</v>
      </c>
      <c r="F393" s="1">
        <v>63.627383049683289</v>
      </c>
      <c r="G393" s="2">
        <v>13248027.097796122</v>
      </c>
      <c r="H393" s="3">
        <v>563.74583394877118</v>
      </c>
    </row>
    <row r="394" spans="1:8">
      <c r="A394" t="s">
        <v>35</v>
      </c>
      <c r="B394" t="s">
        <v>39</v>
      </c>
      <c r="C394" t="s">
        <v>14</v>
      </c>
      <c r="D394">
        <v>2021</v>
      </c>
      <c r="E394">
        <v>3</v>
      </c>
      <c r="F394" s="1">
        <v>226.5201445106743</v>
      </c>
      <c r="G394" s="2">
        <v>47164363.342286535</v>
      </c>
      <c r="H394" s="3">
        <v>2006.9941847781504</v>
      </c>
    </row>
    <row r="395" spans="1:8">
      <c r="A395" t="s">
        <v>35</v>
      </c>
      <c r="B395" t="s">
        <v>39</v>
      </c>
      <c r="C395" t="s">
        <v>14</v>
      </c>
      <c r="D395">
        <v>2021</v>
      </c>
      <c r="E395">
        <v>4</v>
      </c>
      <c r="F395" s="1">
        <v>33.409324560528376</v>
      </c>
      <c r="G395" s="2">
        <v>6956244.5582798254</v>
      </c>
      <c r="H395" s="3">
        <v>296.01040673531173</v>
      </c>
    </row>
    <row r="396" spans="1:8">
      <c r="A396" t="s">
        <v>35</v>
      </c>
      <c r="B396" t="s">
        <v>39</v>
      </c>
      <c r="C396" t="s">
        <v>14</v>
      </c>
      <c r="D396">
        <v>2021</v>
      </c>
      <c r="E396">
        <v>5</v>
      </c>
      <c r="F396" s="1">
        <v>206.33406357793822</v>
      </c>
      <c r="G396" s="2">
        <v>42961365.601732373</v>
      </c>
      <c r="H396" s="3">
        <v>1828.1432170949945</v>
      </c>
    </row>
    <row r="397" spans="1:8">
      <c r="A397" t="s">
        <v>35</v>
      </c>
      <c r="B397" t="s">
        <v>39</v>
      </c>
      <c r="C397" t="s">
        <v>14</v>
      </c>
      <c r="D397">
        <v>2021</v>
      </c>
      <c r="E397">
        <v>6</v>
      </c>
      <c r="F397" s="1">
        <v>71.369520404087609</v>
      </c>
      <c r="G397" s="2">
        <v>14860038.162056267</v>
      </c>
      <c r="H397" s="3">
        <v>632.34204944920282</v>
      </c>
    </row>
    <row r="398" spans="1:8">
      <c r="A398" t="s">
        <v>35</v>
      </c>
      <c r="B398" t="s">
        <v>39</v>
      </c>
      <c r="C398" t="s">
        <v>14</v>
      </c>
      <c r="D398">
        <v>2021</v>
      </c>
      <c r="E398">
        <v>8</v>
      </c>
      <c r="F398" s="1">
        <v>172.16390812813563</v>
      </c>
      <c r="G398" s="2">
        <v>35846706.415114395</v>
      </c>
      <c r="H398" s="3">
        <v>1525.3917623452935</v>
      </c>
    </row>
    <row r="399" spans="1:8">
      <c r="A399" t="s">
        <v>35</v>
      </c>
      <c r="B399" t="s">
        <v>39</v>
      </c>
      <c r="C399" t="s">
        <v>14</v>
      </c>
      <c r="D399">
        <v>2021</v>
      </c>
      <c r="E399">
        <v>9</v>
      </c>
      <c r="F399" s="1">
        <v>454.40522881670103</v>
      </c>
      <c r="G399" s="2">
        <v>94612924.43920286</v>
      </c>
      <c r="H399" s="3">
        <v>4026.081891029909</v>
      </c>
    </row>
    <row r="400" spans="1:8">
      <c r="A400" t="s">
        <v>35</v>
      </c>
      <c r="B400" t="s">
        <v>39</v>
      </c>
      <c r="C400" t="s">
        <v>14</v>
      </c>
      <c r="D400">
        <v>2021</v>
      </c>
      <c r="E400">
        <v>10</v>
      </c>
      <c r="F400" s="1">
        <v>141.71912846010031</v>
      </c>
      <c r="G400" s="2">
        <v>29507717.654353596</v>
      </c>
      <c r="H400" s="3">
        <v>1255.6475597597275</v>
      </c>
    </row>
    <row r="401" spans="1:8">
      <c r="A401" t="s">
        <v>35</v>
      </c>
      <c r="B401" t="s">
        <v>39</v>
      </c>
      <c r="C401" t="s">
        <v>14</v>
      </c>
      <c r="D401">
        <v>2021</v>
      </c>
      <c r="E401">
        <v>11</v>
      </c>
      <c r="F401" s="1">
        <v>258.084838584983</v>
      </c>
      <c r="G401" s="2">
        <v>53736532.468015932</v>
      </c>
      <c r="H401" s="3">
        <v>2286.6609560857842</v>
      </c>
    </row>
    <row r="402" spans="1:8">
      <c r="A402" t="s">
        <v>35</v>
      </c>
      <c r="B402" t="s">
        <v>39</v>
      </c>
      <c r="C402" t="s">
        <v>14</v>
      </c>
      <c r="D402">
        <v>2021</v>
      </c>
      <c r="E402">
        <v>12</v>
      </c>
      <c r="F402" s="1">
        <v>700.53717185792016</v>
      </c>
      <c r="G402" s="2">
        <v>145860712.65166357</v>
      </c>
      <c r="H402" s="3">
        <v>6206.8388362410033</v>
      </c>
    </row>
    <row r="403" spans="1:8">
      <c r="A403" t="s">
        <v>35</v>
      </c>
      <c r="B403" t="s">
        <v>39</v>
      </c>
      <c r="C403" t="s">
        <v>14</v>
      </c>
      <c r="D403">
        <v>2020</v>
      </c>
      <c r="E403">
        <v>1</v>
      </c>
      <c r="F403" s="1">
        <v>671.28051713900652</v>
      </c>
      <c r="G403" s="2">
        <v>139769106.5548926</v>
      </c>
      <c r="H403" s="3">
        <v>6076.9176762996785</v>
      </c>
    </row>
    <row r="404" spans="1:8">
      <c r="A404" t="s">
        <v>35</v>
      </c>
      <c r="B404" t="s">
        <v>39</v>
      </c>
      <c r="C404" t="s">
        <v>14</v>
      </c>
      <c r="D404">
        <v>2020</v>
      </c>
      <c r="E404">
        <v>2</v>
      </c>
      <c r="F404" s="1">
        <v>148.38937133940834</v>
      </c>
      <c r="G404" s="2">
        <v>30896546.711568676</v>
      </c>
      <c r="H404" s="3">
        <v>1343.3281178942902</v>
      </c>
    </row>
    <row r="405" spans="1:8">
      <c r="A405" t="s">
        <v>35</v>
      </c>
      <c r="B405" t="s">
        <v>39</v>
      </c>
      <c r="C405" t="s">
        <v>14</v>
      </c>
      <c r="D405">
        <v>2020</v>
      </c>
      <c r="E405">
        <v>3</v>
      </c>
      <c r="F405" s="1">
        <v>630.73057341221818</v>
      </c>
      <c r="G405" s="2">
        <v>131326094.63835467</v>
      </c>
      <c r="H405" s="3">
        <v>5709.8302016675943</v>
      </c>
    </row>
    <row r="406" spans="1:8">
      <c r="A406" t="s">
        <v>35</v>
      </c>
      <c r="B406" t="s">
        <v>39</v>
      </c>
      <c r="C406" t="s">
        <v>14</v>
      </c>
      <c r="D406">
        <v>2020</v>
      </c>
      <c r="E406">
        <v>4</v>
      </c>
      <c r="F406" s="1">
        <v>492.39549952264235</v>
      </c>
      <c r="G406" s="2">
        <v>102522980.01027551</v>
      </c>
      <c r="H406" s="3">
        <v>4457.5208700119792</v>
      </c>
    </row>
    <row r="407" spans="1:8">
      <c r="A407" t="s">
        <v>35</v>
      </c>
      <c r="B407" t="s">
        <v>39</v>
      </c>
      <c r="C407" t="s">
        <v>14</v>
      </c>
      <c r="D407">
        <v>2020</v>
      </c>
      <c r="E407">
        <v>5</v>
      </c>
      <c r="F407" s="1">
        <v>704.75956396707807</v>
      </c>
      <c r="G407" s="2">
        <v>146739868.17242366</v>
      </c>
      <c r="H407" s="3">
        <v>6379.9942683662457</v>
      </c>
    </row>
    <row r="408" spans="1:8">
      <c r="A408" t="s">
        <v>35</v>
      </c>
      <c r="B408" t="s">
        <v>39</v>
      </c>
      <c r="C408" t="s">
        <v>14</v>
      </c>
      <c r="D408">
        <v>2020</v>
      </c>
      <c r="E408">
        <v>6</v>
      </c>
      <c r="F408" s="1">
        <v>546.37378493044571</v>
      </c>
      <c r="G408" s="2">
        <v>113761942.75712876</v>
      </c>
      <c r="H408" s="3">
        <v>4946.17142422299</v>
      </c>
    </row>
    <row r="409" spans="1:8">
      <c r="A409" t="s">
        <v>35</v>
      </c>
      <c r="B409" t="s">
        <v>39</v>
      </c>
      <c r="C409" t="s">
        <v>14</v>
      </c>
      <c r="D409">
        <v>2020</v>
      </c>
      <c r="E409">
        <v>7</v>
      </c>
      <c r="F409" s="1">
        <v>329.41995815177495</v>
      </c>
      <c r="G409" s="2">
        <v>68589407.940003306</v>
      </c>
      <c r="H409" s="3">
        <v>2982.1481713044914</v>
      </c>
    </row>
    <row r="410" spans="1:8">
      <c r="A410" t="s">
        <v>35</v>
      </c>
      <c r="B410" t="s">
        <v>39</v>
      </c>
      <c r="C410" t="s">
        <v>14</v>
      </c>
      <c r="D410">
        <v>2020</v>
      </c>
      <c r="E410">
        <v>8</v>
      </c>
      <c r="F410" s="1">
        <v>65.695232405594695</v>
      </c>
      <c r="G410" s="2">
        <v>13678579.526455387</v>
      </c>
      <c r="H410" s="3">
        <v>594.72084897632124</v>
      </c>
    </row>
    <row r="411" spans="1:8">
      <c r="A411" t="s">
        <v>35</v>
      </c>
      <c r="B411" t="s">
        <v>39</v>
      </c>
      <c r="C411" t="s">
        <v>14</v>
      </c>
      <c r="D411">
        <v>2020</v>
      </c>
      <c r="E411">
        <v>9</v>
      </c>
      <c r="F411" s="1">
        <v>272.49030596753323</v>
      </c>
      <c r="G411" s="2">
        <v>56735933.246316426</v>
      </c>
      <c r="H411" s="3">
        <v>2466.7797063615835</v>
      </c>
    </row>
    <row r="412" spans="1:8">
      <c r="A412" t="s">
        <v>35</v>
      </c>
      <c r="B412" t="s">
        <v>39</v>
      </c>
      <c r="C412" t="s">
        <v>14</v>
      </c>
      <c r="D412">
        <v>2020</v>
      </c>
      <c r="E412">
        <v>10</v>
      </c>
      <c r="F412" s="1">
        <v>192.61718253695912</v>
      </c>
      <c r="G412" s="2">
        <v>40105337.22184065</v>
      </c>
      <c r="H412" s="3">
        <v>1743.7103139930716</v>
      </c>
    </row>
    <row r="413" spans="1:8">
      <c r="A413" t="s">
        <v>35</v>
      </c>
      <c r="B413" t="s">
        <v>39</v>
      </c>
      <c r="C413" t="s">
        <v>14</v>
      </c>
      <c r="D413">
        <v>2020</v>
      </c>
      <c r="E413">
        <v>11</v>
      </c>
      <c r="F413" s="1">
        <v>350.90133042307446</v>
      </c>
      <c r="G413" s="2">
        <v>73062101.744269997</v>
      </c>
      <c r="H413" s="3">
        <v>3176.6131193160868</v>
      </c>
    </row>
    <row r="414" spans="1:8">
      <c r="A414" t="s">
        <v>35</v>
      </c>
      <c r="B414" t="s">
        <v>39</v>
      </c>
      <c r="C414" t="s">
        <v>14</v>
      </c>
      <c r="D414">
        <v>2020</v>
      </c>
      <c r="E414">
        <v>12</v>
      </c>
      <c r="F414" s="1">
        <v>67.313558635968533</v>
      </c>
      <c r="G414" s="2">
        <v>14015535.546418142</v>
      </c>
      <c r="H414" s="3">
        <v>609.37111071383219</v>
      </c>
    </row>
    <row r="415" spans="1:8">
      <c r="A415" t="s">
        <v>35</v>
      </c>
      <c r="B415" t="s">
        <v>40</v>
      </c>
      <c r="C415" t="s">
        <v>24</v>
      </c>
      <c r="D415">
        <v>2021</v>
      </c>
      <c r="E415">
        <v>1</v>
      </c>
      <c r="F415" s="1">
        <v>110.445978085486</v>
      </c>
      <c r="G415" s="2">
        <v>49277682.042401306</v>
      </c>
      <c r="H415" s="3">
        <v>2096.9226401021833</v>
      </c>
    </row>
    <row r="416" spans="1:8">
      <c r="A416" t="s">
        <v>35</v>
      </c>
      <c r="B416" t="s">
        <v>40</v>
      </c>
      <c r="C416" t="s">
        <v>24</v>
      </c>
      <c r="D416">
        <v>2021</v>
      </c>
      <c r="E416">
        <v>2</v>
      </c>
      <c r="F416" s="1">
        <v>93.761880523100643</v>
      </c>
      <c r="G416" s="2">
        <v>41833738.232991822</v>
      </c>
      <c r="H416" s="3">
        <v>1780.1590737443328</v>
      </c>
    </row>
    <row r="417" spans="1:8">
      <c r="A417" t="s">
        <v>35</v>
      </c>
      <c r="B417" t="s">
        <v>40</v>
      </c>
      <c r="C417" t="s">
        <v>24</v>
      </c>
      <c r="D417">
        <v>2021</v>
      </c>
      <c r="E417">
        <v>3</v>
      </c>
      <c r="F417" s="1">
        <v>195.21848557687395</v>
      </c>
      <c r="G417" s="2">
        <v>87100631.709833875</v>
      </c>
      <c r="H417" s="3">
        <v>3706.4098599929307</v>
      </c>
    </row>
    <row r="418" spans="1:8">
      <c r="A418" t="s">
        <v>35</v>
      </c>
      <c r="B418" t="s">
        <v>40</v>
      </c>
      <c r="C418" t="s">
        <v>24</v>
      </c>
      <c r="D418">
        <v>2021</v>
      </c>
      <c r="E418">
        <v>4</v>
      </c>
      <c r="F418" s="1">
        <v>25.152921568693184</v>
      </c>
      <c r="G418" s="2">
        <v>11222479.016303841</v>
      </c>
      <c r="H418" s="3">
        <v>477.5522985661209</v>
      </c>
    </row>
    <row r="419" spans="1:8">
      <c r="A419" t="s">
        <v>35</v>
      </c>
      <c r="B419" t="s">
        <v>40</v>
      </c>
      <c r="C419" t="s">
        <v>24</v>
      </c>
      <c r="D419">
        <v>2021</v>
      </c>
      <c r="E419">
        <v>5</v>
      </c>
      <c r="F419" s="1">
        <v>230.36797120311829</v>
      </c>
      <c r="G419" s="2">
        <v>102783277.71169531</v>
      </c>
      <c r="H419" s="3">
        <v>4373.7564983700131</v>
      </c>
    </row>
    <row r="420" spans="1:8">
      <c r="A420" t="s">
        <v>35</v>
      </c>
      <c r="B420" t="s">
        <v>40</v>
      </c>
      <c r="C420" t="s">
        <v>24</v>
      </c>
      <c r="D420">
        <v>2021</v>
      </c>
      <c r="E420">
        <v>6</v>
      </c>
      <c r="F420" s="1">
        <v>168.51338565033384</v>
      </c>
      <c r="G420" s="2">
        <v>75185617.275609478</v>
      </c>
      <c r="H420" s="3">
        <v>3199.3879691748716</v>
      </c>
    </row>
    <row r="421" spans="1:8">
      <c r="A421" t="s">
        <v>35</v>
      </c>
      <c r="B421" t="s">
        <v>40</v>
      </c>
      <c r="C421" t="s">
        <v>24</v>
      </c>
      <c r="D421">
        <v>2021</v>
      </c>
      <c r="E421">
        <v>8</v>
      </c>
      <c r="F421" s="1">
        <v>203.33701794187519</v>
      </c>
      <c r="G421" s="2">
        <v>90722877.295126483</v>
      </c>
      <c r="H421" s="3">
        <v>3860.5479700053825</v>
      </c>
    </row>
    <row r="422" spans="1:8">
      <c r="A422" t="s">
        <v>35</v>
      </c>
      <c r="B422" t="s">
        <v>40</v>
      </c>
      <c r="C422" t="s">
        <v>24</v>
      </c>
      <c r="D422">
        <v>2021</v>
      </c>
      <c r="E422">
        <v>9</v>
      </c>
      <c r="F422" s="1">
        <v>39.467700358419584</v>
      </c>
      <c r="G422" s="2">
        <v>17609303.868916072</v>
      </c>
      <c r="H422" s="3">
        <v>749.33207952834346</v>
      </c>
    </row>
    <row r="423" spans="1:8">
      <c r="A423" t="s">
        <v>35</v>
      </c>
      <c r="B423" t="s">
        <v>40</v>
      </c>
      <c r="C423" t="s">
        <v>24</v>
      </c>
      <c r="D423">
        <v>2021</v>
      </c>
      <c r="E423">
        <v>10</v>
      </c>
      <c r="F423" s="1">
        <v>37.686930748495811</v>
      </c>
      <c r="G423" s="2">
        <v>16814777.892056379</v>
      </c>
      <c r="H423" s="3">
        <v>715.52246349176085</v>
      </c>
    </row>
    <row r="424" spans="1:8">
      <c r="A424" t="s">
        <v>35</v>
      </c>
      <c r="B424" t="s">
        <v>40</v>
      </c>
      <c r="C424" t="s">
        <v>24</v>
      </c>
      <c r="D424">
        <v>2021</v>
      </c>
      <c r="E424">
        <v>11</v>
      </c>
      <c r="F424" s="1">
        <v>48.644061364187472</v>
      </c>
      <c r="G424" s="2">
        <v>21703520.858859532</v>
      </c>
      <c r="H424" s="3">
        <v>923.5540791004056</v>
      </c>
    </row>
    <row r="425" spans="1:8">
      <c r="A425" t="s">
        <v>35</v>
      </c>
      <c r="B425" t="s">
        <v>40</v>
      </c>
      <c r="C425" t="s">
        <v>24</v>
      </c>
      <c r="D425">
        <v>2021</v>
      </c>
      <c r="E425">
        <v>12</v>
      </c>
      <c r="F425" s="1">
        <v>220.88735234893034</v>
      </c>
      <c r="G425" s="2">
        <v>98553309.99752228</v>
      </c>
      <c r="H425" s="3">
        <v>4193.7578722349908</v>
      </c>
    </row>
    <row r="426" spans="1:8">
      <c r="A426" t="s">
        <v>35</v>
      </c>
      <c r="B426" t="s">
        <v>40</v>
      </c>
      <c r="C426" t="s">
        <v>24</v>
      </c>
      <c r="D426">
        <v>2020</v>
      </c>
      <c r="E426">
        <v>1</v>
      </c>
      <c r="F426" s="1">
        <v>208.13627817585424</v>
      </c>
      <c r="G426" s="2">
        <v>92864163.233720914</v>
      </c>
      <c r="H426" s="3">
        <v>4037.5723145096049</v>
      </c>
    </row>
    <row r="427" spans="1:8">
      <c r="A427" t="s">
        <v>35</v>
      </c>
      <c r="B427" t="s">
        <v>40</v>
      </c>
      <c r="C427" t="s">
        <v>24</v>
      </c>
      <c r="D427">
        <v>2020</v>
      </c>
      <c r="E427">
        <v>2</v>
      </c>
      <c r="F427" s="1">
        <v>126.32965196827193</v>
      </c>
      <c r="G427" s="2">
        <v>56364500.8186839</v>
      </c>
      <c r="H427" s="3">
        <v>2450.6304703775609</v>
      </c>
    </row>
    <row r="428" spans="1:8">
      <c r="A428" t="s">
        <v>35</v>
      </c>
      <c r="B428" t="s">
        <v>40</v>
      </c>
      <c r="C428" t="s">
        <v>24</v>
      </c>
      <c r="D428">
        <v>2020</v>
      </c>
      <c r="E428">
        <v>3</v>
      </c>
      <c r="F428" s="1">
        <v>127.97028822093895</v>
      </c>
      <c r="G428" s="2">
        <v>57096503.49553635</v>
      </c>
      <c r="H428" s="3">
        <v>2482.4566737189716</v>
      </c>
    </row>
    <row r="429" spans="1:8">
      <c r="A429" t="s">
        <v>35</v>
      </c>
      <c r="B429" t="s">
        <v>40</v>
      </c>
      <c r="C429" t="s">
        <v>24</v>
      </c>
      <c r="D429">
        <v>2020</v>
      </c>
      <c r="E429">
        <v>4</v>
      </c>
      <c r="F429" s="1">
        <v>112.88228013970122</v>
      </c>
      <c r="G429" s="2">
        <v>50364686.929930508</v>
      </c>
      <c r="H429" s="3">
        <v>2189.7689969535004</v>
      </c>
    </row>
    <row r="430" spans="1:8">
      <c r="A430" t="s">
        <v>35</v>
      </c>
      <c r="B430" t="s">
        <v>40</v>
      </c>
      <c r="C430" t="s">
        <v>24</v>
      </c>
      <c r="D430">
        <v>2020</v>
      </c>
      <c r="E430">
        <v>5</v>
      </c>
      <c r="F430" s="1">
        <v>12.162984156234867</v>
      </c>
      <c r="G430" s="2">
        <v>5426758.6409873115</v>
      </c>
      <c r="H430" s="3">
        <v>235.94602786901353</v>
      </c>
    </row>
    <row r="431" spans="1:8">
      <c r="A431" t="s">
        <v>35</v>
      </c>
      <c r="B431" t="s">
        <v>40</v>
      </c>
      <c r="C431" t="s">
        <v>24</v>
      </c>
      <c r="D431">
        <v>2020</v>
      </c>
      <c r="E431">
        <v>6</v>
      </c>
      <c r="F431" s="1">
        <v>270.47180789098076</v>
      </c>
      <c r="G431" s="2">
        <v>120676406.52671891</v>
      </c>
      <c r="H431" s="3">
        <v>5246.800283770388</v>
      </c>
    </row>
    <row r="432" spans="1:8">
      <c r="A432" t="s">
        <v>35</v>
      </c>
      <c r="B432" t="s">
        <v>40</v>
      </c>
      <c r="C432" t="s">
        <v>24</v>
      </c>
      <c r="D432">
        <v>2020</v>
      </c>
      <c r="E432">
        <v>7</v>
      </c>
      <c r="F432" s="1">
        <v>53.588650928610583</v>
      </c>
      <c r="G432" s="2">
        <v>23909648.384818189</v>
      </c>
      <c r="H432" s="3">
        <v>1039.549929774704</v>
      </c>
    </row>
    <row r="433" spans="1:8">
      <c r="A433" t="s">
        <v>35</v>
      </c>
      <c r="B433" t="s">
        <v>40</v>
      </c>
      <c r="C433" t="s">
        <v>24</v>
      </c>
      <c r="D433">
        <v>2020</v>
      </c>
      <c r="E433">
        <v>8</v>
      </c>
      <c r="F433" s="1">
        <v>1.3979881215013412</v>
      </c>
      <c r="G433" s="2">
        <v>623740.36017025355</v>
      </c>
      <c r="H433" s="3">
        <v>27.11914609435885</v>
      </c>
    </row>
    <row r="434" spans="1:8">
      <c r="A434" t="s">
        <v>35</v>
      </c>
      <c r="B434" t="s">
        <v>40</v>
      </c>
      <c r="C434" t="s">
        <v>24</v>
      </c>
      <c r="D434">
        <v>2020</v>
      </c>
      <c r="E434">
        <v>9</v>
      </c>
      <c r="F434" s="1">
        <v>111.64657597917123</v>
      </c>
      <c r="G434" s="2">
        <v>49813352.804626845</v>
      </c>
      <c r="H434" s="3">
        <v>2165.7979480272543</v>
      </c>
    </row>
    <row r="435" spans="1:8">
      <c r="A435" t="s">
        <v>35</v>
      </c>
      <c r="B435" t="s">
        <v>40</v>
      </c>
      <c r="C435" t="s">
        <v>24</v>
      </c>
      <c r="D435">
        <v>2020</v>
      </c>
      <c r="E435">
        <v>10</v>
      </c>
      <c r="F435" s="1">
        <v>40.030521981925524</v>
      </c>
      <c r="G435" s="2">
        <v>17860417.992675714</v>
      </c>
      <c r="H435" s="3">
        <v>776.53991272503106</v>
      </c>
    </row>
    <row r="436" spans="1:8">
      <c r="A436" t="s">
        <v>35</v>
      </c>
      <c r="B436" t="s">
        <v>40</v>
      </c>
      <c r="C436" t="s">
        <v>24</v>
      </c>
      <c r="D436">
        <v>2020</v>
      </c>
      <c r="E436">
        <v>11</v>
      </c>
      <c r="F436" s="1">
        <v>135.60472778200369</v>
      </c>
      <c r="G436" s="2">
        <v>60502761.394496605</v>
      </c>
      <c r="H436" s="3">
        <v>2630.5548432389828</v>
      </c>
    </row>
    <row r="437" spans="1:8">
      <c r="A437" t="s">
        <v>35</v>
      </c>
      <c r="B437" t="s">
        <v>40</v>
      </c>
      <c r="C437" t="s">
        <v>24</v>
      </c>
      <c r="D437">
        <v>2020</v>
      </c>
      <c r="E437">
        <v>12</v>
      </c>
      <c r="F437" s="1">
        <v>89.91245466818819</v>
      </c>
      <c r="G437" s="2">
        <v>40116239.899305537</v>
      </c>
      <c r="H437" s="3">
        <v>1744.1843434480668</v>
      </c>
    </row>
    <row r="438" spans="1:8">
      <c r="A438" t="s">
        <v>35</v>
      </c>
      <c r="B438" t="s">
        <v>40</v>
      </c>
      <c r="C438" t="s">
        <v>25</v>
      </c>
      <c r="D438">
        <v>2021</v>
      </c>
      <c r="E438">
        <v>1</v>
      </c>
      <c r="F438" s="1">
        <v>11.914949204417006</v>
      </c>
      <c r="G438" s="2">
        <v>4678161.7401505681</v>
      </c>
      <c r="H438" s="3">
        <v>199.07071234683269</v>
      </c>
    </row>
    <row r="439" spans="1:8">
      <c r="A439" t="s">
        <v>35</v>
      </c>
      <c r="B439" t="s">
        <v>40</v>
      </c>
      <c r="C439" t="s">
        <v>25</v>
      </c>
      <c r="D439">
        <v>2021</v>
      </c>
      <c r="E439">
        <v>2</v>
      </c>
      <c r="F439" s="1">
        <v>63.65368058129512</v>
      </c>
      <c r="G439" s="2">
        <v>24992319.145161673</v>
      </c>
      <c r="H439" s="3">
        <v>1063.5029423473052</v>
      </c>
    </row>
    <row r="440" spans="1:8">
      <c r="A440" t="s">
        <v>35</v>
      </c>
      <c r="B440" t="s">
        <v>40</v>
      </c>
      <c r="C440" t="s">
        <v>25</v>
      </c>
      <c r="D440">
        <v>2021</v>
      </c>
      <c r="E440">
        <v>3</v>
      </c>
      <c r="F440" s="1">
        <v>24.787468526688098</v>
      </c>
      <c r="G440" s="2">
        <v>9732293.8526461385</v>
      </c>
      <c r="H440" s="3">
        <v>414.14016394238888</v>
      </c>
    </row>
    <row r="441" spans="1:8">
      <c r="A441" t="s">
        <v>35</v>
      </c>
      <c r="B441" t="s">
        <v>40</v>
      </c>
      <c r="C441" t="s">
        <v>25</v>
      </c>
      <c r="D441">
        <v>2021</v>
      </c>
      <c r="E441">
        <v>4</v>
      </c>
      <c r="F441" s="1">
        <v>90.17492111036205</v>
      </c>
      <c r="G441" s="2">
        <v>35405343.205593012</v>
      </c>
      <c r="H441" s="3">
        <v>1506.6103491741708</v>
      </c>
    </row>
    <row r="442" spans="1:8">
      <c r="A442" t="s">
        <v>35</v>
      </c>
      <c r="B442" t="s">
        <v>40</v>
      </c>
      <c r="C442" t="s">
        <v>25</v>
      </c>
      <c r="D442">
        <v>2021</v>
      </c>
      <c r="E442">
        <v>5</v>
      </c>
      <c r="F442" s="1">
        <v>117.72920635651803</v>
      </c>
      <c r="G442" s="2">
        <v>46223971.200077139</v>
      </c>
      <c r="H442" s="3">
        <v>1966.9774978756229</v>
      </c>
    </row>
    <row r="443" spans="1:8">
      <c r="A443" t="s">
        <v>35</v>
      </c>
      <c r="B443" t="s">
        <v>40</v>
      </c>
      <c r="C443" t="s">
        <v>25</v>
      </c>
      <c r="D443">
        <v>2021</v>
      </c>
      <c r="E443">
        <v>6</v>
      </c>
      <c r="F443" s="1">
        <v>79.272528448609307</v>
      </c>
      <c r="G443" s="2">
        <v>31124741.135766096</v>
      </c>
      <c r="H443" s="3">
        <v>1324.457069607068</v>
      </c>
    </row>
    <row r="444" spans="1:8">
      <c r="A444" t="s">
        <v>35</v>
      </c>
      <c r="B444" t="s">
        <v>40</v>
      </c>
      <c r="C444" t="s">
        <v>25</v>
      </c>
      <c r="D444">
        <v>2021</v>
      </c>
      <c r="E444">
        <v>8</v>
      </c>
      <c r="F444" s="1">
        <v>222.05590082603598</v>
      </c>
      <c r="G444" s="2">
        <v>87185719.518966183</v>
      </c>
      <c r="H444" s="3">
        <v>3710.0306178283481</v>
      </c>
    </row>
    <row r="445" spans="1:8">
      <c r="A445" t="s">
        <v>35</v>
      </c>
      <c r="B445" t="s">
        <v>40</v>
      </c>
      <c r="C445" t="s">
        <v>25</v>
      </c>
      <c r="D445">
        <v>2021</v>
      </c>
      <c r="E445">
        <v>9</v>
      </c>
      <c r="F445" s="1">
        <v>138.82474323115702</v>
      </c>
      <c r="G445" s="2">
        <v>54506703.404951893</v>
      </c>
      <c r="H445" s="3">
        <v>2319.4341874447614</v>
      </c>
    </row>
    <row r="446" spans="1:8">
      <c r="A446" t="s">
        <v>35</v>
      </c>
      <c r="B446" t="s">
        <v>40</v>
      </c>
      <c r="C446" t="s">
        <v>25</v>
      </c>
      <c r="D446">
        <v>2021</v>
      </c>
      <c r="E446">
        <v>10</v>
      </c>
      <c r="F446" s="1">
        <v>78.469936148355814</v>
      </c>
      <c r="G446" s="2">
        <v>30809619.641954485</v>
      </c>
      <c r="H446" s="3">
        <v>1311.0476443384887</v>
      </c>
    </row>
    <row r="447" spans="1:8">
      <c r="A447" t="s">
        <v>35</v>
      </c>
      <c r="B447" t="s">
        <v>40</v>
      </c>
      <c r="C447" t="s">
        <v>25</v>
      </c>
      <c r="D447">
        <v>2021</v>
      </c>
      <c r="E447">
        <v>11</v>
      </c>
      <c r="F447" s="1">
        <v>43.064584144076825</v>
      </c>
      <c r="G447" s="2">
        <v>16908430.446655229</v>
      </c>
      <c r="H447" s="3">
        <v>719.50767858107361</v>
      </c>
    </row>
    <row r="448" spans="1:8">
      <c r="A448" t="s">
        <v>35</v>
      </c>
      <c r="B448" t="s">
        <v>40</v>
      </c>
      <c r="C448" t="s">
        <v>25</v>
      </c>
      <c r="D448">
        <v>2021</v>
      </c>
      <c r="E448">
        <v>12</v>
      </c>
      <c r="F448" s="1">
        <v>7.844633419486291</v>
      </c>
      <c r="G448" s="2">
        <v>3080035.281639535</v>
      </c>
      <c r="H448" s="3">
        <v>131.06533113359723</v>
      </c>
    </row>
    <row r="449" spans="1:8">
      <c r="A449" t="s">
        <v>35</v>
      </c>
      <c r="B449" t="s">
        <v>40</v>
      </c>
      <c r="C449" t="s">
        <v>25</v>
      </c>
      <c r="D449">
        <v>2020</v>
      </c>
      <c r="E449">
        <v>1</v>
      </c>
      <c r="F449" s="1">
        <v>74.434854543643183</v>
      </c>
      <c r="G449" s="2">
        <v>29225327.165528808</v>
      </c>
      <c r="H449" s="3">
        <v>1270.6663985012526</v>
      </c>
    </row>
    <row r="450" spans="1:8">
      <c r="A450" t="s">
        <v>35</v>
      </c>
      <c r="B450" t="s">
        <v>40</v>
      </c>
      <c r="C450" t="s">
        <v>25</v>
      </c>
      <c r="D450">
        <v>2020</v>
      </c>
      <c r="E450">
        <v>2</v>
      </c>
      <c r="F450" s="1">
        <v>111.15675343974986</v>
      </c>
      <c r="G450" s="2">
        <v>43643431.640347615</v>
      </c>
      <c r="H450" s="3">
        <v>1897.5405061020701</v>
      </c>
    </row>
    <row r="451" spans="1:8">
      <c r="A451" t="s">
        <v>35</v>
      </c>
      <c r="B451" t="s">
        <v>40</v>
      </c>
      <c r="C451" t="s">
        <v>25</v>
      </c>
      <c r="D451">
        <v>2020</v>
      </c>
      <c r="E451">
        <v>3</v>
      </c>
      <c r="F451" s="1">
        <v>124.9481967314305</v>
      </c>
      <c r="G451" s="2">
        <v>49058360.503382869</v>
      </c>
      <c r="H451" s="3">
        <v>2132.9721957992551</v>
      </c>
    </row>
    <row r="452" spans="1:8">
      <c r="A452" t="s">
        <v>35</v>
      </c>
      <c r="B452" t="s">
        <v>40</v>
      </c>
      <c r="C452" t="s">
        <v>25</v>
      </c>
      <c r="D452">
        <v>2020</v>
      </c>
      <c r="E452">
        <v>4</v>
      </c>
      <c r="F452" s="1">
        <v>109.11405430074588</v>
      </c>
      <c r="G452" s="2">
        <v>42841407.494480141</v>
      </c>
      <c r="H452" s="3">
        <v>1862.669891064354</v>
      </c>
    </row>
    <row r="453" spans="1:8">
      <c r="A453" t="s">
        <v>35</v>
      </c>
      <c r="B453" t="s">
        <v>40</v>
      </c>
      <c r="C453" t="s">
        <v>25</v>
      </c>
      <c r="D453">
        <v>2020</v>
      </c>
      <c r="E453">
        <v>5</v>
      </c>
      <c r="F453" s="1">
        <v>3.645676960212489</v>
      </c>
      <c r="G453" s="2">
        <v>1431400.6866174457</v>
      </c>
      <c r="H453" s="3">
        <v>62.234812461628074</v>
      </c>
    </row>
    <row r="454" spans="1:8">
      <c r="A454" t="s">
        <v>35</v>
      </c>
      <c r="B454" t="s">
        <v>40</v>
      </c>
      <c r="C454" t="s">
        <v>25</v>
      </c>
      <c r="D454">
        <v>2020</v>
      </c>
      <c r="E454">
        <v>6</v>
      </c>
      <c r="F454" s="1">
        <v>68.696879076401402</v>
      </c>
      <c r="G454" s="2">
        <v>26972428.153015856</v>
      </c>
      <c r="H454" s="3">
        <v>1172.7142675224286</v>
      </c>
    </row>
    <row r="455" spans="1:8">
      <c r="A455" t="s">
        <v>35</v>
      </c>
      <c r="B455" t="s">
        <v>40</v>
      </c>
      <c r="C455" t="s">
        <v>25</v>
      </c>
      <c r="D455">
        <v>2020</v>
      </c>
      <c r="E455">
        <v>7</v>
      </c>
      <c r="F455" s="1">
        <v>52.119930886230946</v>
      </c>
      <c r="G455" s="2">
        <v>20463827.615888502</v>
      </c>
      <c r="H455" s="3">
        <v>889.73163547341312</v>
      </c>
    </row>
    <row r="456" spans="1:8">
      <c r="A456" t="s">
        <v>35</v>
      </c>
      <c r="B456" t="s">
        <v>40</v>
      </c>
      <c r="C456" t="s">
        <v>25</v>
      </c>
      <c r="D456">
        <v>2020</v>
      </c>
      <c r="E456">
        <v>8</v>
      </c>
      <c r="F456" s="1">
        <v>18.415557389118224</v>
      </c>
      <c r="G456" s="2">
        <v>7230492.9314665329</v>
      </c>
      <c r="H456" s="3">
        <v>314.36925788984928</v>
      </c>
    </row>
    <row r="457" spans="1:8">
      <c r="A457" t="s">
        <v>35</v>
      </c>
      <c r="B457" t="s">
        <v>40</v>
      </c>
      <c r="C457" t="s">
        <v>25</v>
      </c>
      <c r="D457">
        <v>2020</v>
      </c>
      <c r="E457">
        <v>9</v>
      </c>
      <c r="F457" s="1">
        <v>59.432045684452234</v>
      </c>
      <c r="G457" s="2">
        <v>23334780.324268211</v>
      </c>
      <c r="H457" s="3">
        <v>1014.5556662725309</v>
      </c>
    </row>
    <row r="458" spans="1:8">
      <c r="A458" t="s">
        <v>35</v>
      </c>
      <c r="B458" t="s">
        <v>40</v>
      </c>
      <c r="C458" t="s">
        <v>25</v>
      </c>
      <c r="D458">
        <v>2020</v>
      </c>
      <c r="E458">
        <v>10</v>
      </c>
      <c r="F458" s="1">
        <v>82.120090699997803</v>
      </c>
      <c r="G458" s="2">
        <v>32242778.363503858</v>
      </c>
      <c r="H458" s="3">
        <v>1401.8599288479938</v>
      </c>
    </row>
    <row r="459" spans="1:8">
      <c r="A459" t="s">
        <v>35</v>
      </c>
      <c r="B459" t="s">
        <v>40</v>
      </c>
      <c r="C459" t="s">
        <v>25</v>
      </c>
      <c r="D459">
        <v>2020</v>
      </c>
      <c r="E459">
        <v>11</v>
      </c>
      <c r="F459" s="1">
        <v>40.896502465894599</v>
      </c>
      <c r="G459" s="2">
        <v>16057177.404583212</v>
      </c>
      <c r="H459" s="3">
        <v>698.13814802535705</v>
      </c>
    </row>
    <row r="460" spans="1:8">
      <c r="A460" t="s">
        <v>35</v>
      </c>
      <c r="B460" t="s">
        <v>40</v>
      </c>
      <c r="C460" t="s">
        <v>25</v>
      </c>
      <c r="D460">
        <v>2020</v>
      </c>
      <c r="E460">
        <v>12</v>
      </c>
      <c r="F460" s="1">
        <v>55.488615342408529</v>
      </c>
      <c r="G460" s="2">
        <v>21786472.846443728</v>
      </c>
      <c r="H460" s="3">
        <v>947.23794984537949</v>
      </c>
    </row>
    <row r="461" spans="1:8">
      <c r="A461" t="s">
        <v>35</v>
      </c>
      <c r="B461" t="s">
        <v>40</v>
      </c>
      <c r="C461" t="s">
        <v>15</v>
      </c>
      <c r="D461">
        <v>2021</v>
      </c>
      <c r="E461">
        <v>1</v>
      </c>
      <c r="F461" s="1">
        <v>173.32902102317132</v>
      </c>
      <c r="G461" s="2">
        <v>34155942.445209295</v>
      </c>
      <c r="H461" s="3">
        <v>1453.4443593706083</v>
      </c>
    </row>
    <row r="462" spans="1:8">
      <c r="A462" t="s">
        <v>35</v>
      </c>
      <c r="B462" t="s">
        <v>40</v>
      </c>
      <c r="C462" t="s">
        <v>15</v>
      </c>
      <c r="D462">
        <v>2021</v>
      </c>
      <c r="E462">
        <v>2</v>
      </c>
      <c r="F462" s="1">
        <v>196.37702121750237</v>
      </c>
      <c r="G462" s="2">
        <v>38697744.870837167</v>
      </c>
      <c r="H462" s="3">
        <v>1646.7125476951985</v>
      </c>
    </row>
    <row r="463" spans="1:8">
      <c r="A463" t="s">
        <v>35</v>
      </c>
      <c r="B463" t="s">
        <v>40</v>
      </c>
      <c r="C463" t="s">
        <v>15</v>
      </c>
      <c r="D463">
        <v>2021</v>
      </c>
      <c r="E463">
        <v>3</v>
      </c>
      <c r="F463" s="1">
        <v>63.879544718577819</v>
      </c>
      <c r="G463" s="2">
        <v>12588001.939630389</v>
      </c>
      <c r="H463" s="3">
        <v>535.65965700554852</v>
      </c>
    </row>
    <row r="464" spans="1:8">
      <c r="A464" t="s">
        <v>35</v>
      </c>
      <c r="B464" t="s">
        <v>40</v>
      </c>
      <c r="C464" t="s">
        <v>15</v>
      </c>
      <c r="D464">
        <v>2021</v>
      </c>
      <c r="E464">
        <v>4</v>
      </c>
      <c r="F464" s="1">
        <v>347.77457019179423</v>
      </c>
      <c r="G464" s="2">
        <v>68531906.158925042</v>
      </c>
      <c r="H464" s="3">
        <v>2916.251325911704</v>
      </c>
    </row>
    <row r="465" spans="1:8">
      <c r="A465" t="s">
        <v>35</v>
      </c>
      <c r="B465" t="s">
        <v>40</v>
      </c>
      <c r="C465" t="s">
        <v>15</v>
      </c>
      <c r="D465">
        <v>2021</v>
      </c>
      <c r="E465">
        <v>5</v>
      </c>
      <c r="F465" s="1">
        <v>173.60246671078389</v>
      </c>
      <c r="G465" s="2">
        <v>34209827.219454549</v>
      </c>
      <c r="H465" s="3">
        <v>1455.7373284874277</v>
      </c>
    </row>
    <row r="466" spans="1:8">
      <c r="A466" t="s">
        <v>35</v>
      </c>
      <c r="B466" t="s">
        <v>40</v>
      </c>
      <c r="C466" t="s">
        <v>15</v>
      </c>
      <c r="D466">
        <v>2021</v>
      </c>
      <c r="E466">
        <v>6</v>
      </c>
      <c r="F466" s="1">
        <v>336.51469766581454</v>
      </c>
      <c r="G466" s="2">
        <v>66313053.507087</v>
      </c>
      <c r="H466" s="3">
        <v>2821.8320641313617</v>
      </c>
    </row>
    <row r="467" spans="1:8">
      <c r="A467" t="s">
        <v>35</v>
      </c>
      <c r="B467" t="s">
        <v>40</v>
      </c>
      <c r="C467" t="s">
        <v>15</v>
      </c>
      <c r="D467">
        <v>2021</v>
      </c>
      <c r="E467">
        <v>8</v>
      </c>
      <c r="F467" s="1">
        <v>7.2873195358456186</v>
      </c>
      <c r="G467" s="2">
        <v>1436027.6494777962</v>
      </c>
      <c r="H467" s="3">
        <v>61.107559552246649</v>
      </c>
    </row>
    <row r="468" spans="1:8">
      <c r="A468" t="s">
        <v>35</v>
      </c>
      <c r="B468" t="s">
        <v>40</v>
      </c>
      <c r="C468" t="s">
        <v>15</v>
      </c>
      <c r="D468">
        <v>2021</v>
      </c>
      <c r="E468">
        <v>9</v>
      </c>
      <c r="F468" s="1">
        <v>0.10322522821200032</v>
      </c>
      <c r="G468" s="2">
        <v>20341.400031511977</v>
      </c>
      <c r="H468" s="3">
        <v>0.8655914907026373</v>
      </c>
    </row>
    <row r="469" spans="1:8">
      <c r="A469" t="s">
        <v>35</v>
      </c>
      <c r="B469" t="s">
        <v>40</v>
      </c>
      <c r="C469" t="s">
        <v>15</v>
      </c>
      <c r="D469">
        <v>2021</v>
      </c>
      <c r="E469">
        <v>10</v>
      </c>
      <c r="F469" s="1">
        <v>42.977147194016879</v>
      </c>
      <c r="G469" s="2">
        <v>8469008.5789031852</v>
      </c>
      <c r="H469" s="3">
        <v>360.38334378311424</v>
      </c>
    </row>
    <row r="470" spans="1:8">
      <c r="A470" t="s">
        <v>35</v>
      </c>
      <c r="B470" t="s">
        <v>40</v>
      </c>
      <c r="C470" t="s">
        <v>15</v>
      </c>
      <c r="D470">
        <v>2021</v>
      </c>
      <c r="E470">
        <v>11</v>
      </c>
      <c r="F470" s="1">
        <v>213.30731805491854</v>
      </c>
      <c r="G470" s="2">
        <v>42034002.359315045</v>
      </c>
      <c r="H470" s="3">
        <v>1788.6809514602146</v>
      </c>
    </row>
    <row r="471" spans="1:8">
      <c r="A471" t="s">
        <v>35</v>
      </c>
      <c r="B471" t="s">
        <v>40</v>
      </c>
      <c r="C471" t="s">
        <v>15</v>
      </c>
      <c r="D471">
        <v>2021</v>
      </c>
      <c r="E471">
        <v>12</v>
      </c>
      <c r="F471" s="1">
        <v>209.27508119155686</v>
      </c>
      <c r="G471" s="2">
        <v>41239416.147396035</v>
      </c>
      <c r="H471" s="3">
        <v>1754.8687722296186</v>
      </c>
    </row>
    <row r="472" spans="1:8">
      <c r="A472" t="s">
        <v>35</v>
      </c>
      <c r="B472" t="s">
        <v>40</v>
      </c>
      <c r="C472" t="s">
        <v>15</v>
      </c>
      <c r="D472">
        <v>2020</v>
      </c>
      <c r="E472">
        <v>1</v>
      </c>
      <c r="F472" s="1">
        <v>189.88664808065496</v>
      </c>
      <c r="G472" s="2">
        <v>37418762.216914155</v>
      </c>
      <c r="H472" s="3">
        <v>1626.9027050832242</v>
      </c>
    </row>
    <row r="473" spans="1:8">
      <c r="A473" t="s">
        <v>35</v>
      </c>
      <c r="B473" t="s">
        <v>40</v>
      </c>
      <c r="C473" t="s">
        <v>15</v>
      </c>
      <c r="D473">
        <v>2020</v>
      </c>
      <c r="E473">
        <v>2</v>
      </c>
      <c r="F473" s="1">
        <v>100.96885253324034</v>
      </c>
      <c r="G473" s="2">
        <v>19896762.212850362</v>
      </c>
      <c r="H473" s="3">
        <v>865.0766179500157</v>
      </c>
    </row>
    <row r="474" spans="1:8">
      <c r="A474" t="s">
        <v>35</v>
      </c>
      <c r="B474" t="s">
        <v>40</v>
      </c>
      <c r="C474" t="s">
        <v>15</v>
      </c>
      <c r="D474">
        <v>2020</v>
      </c>
      <c r="E474">
        <v>3</v>
      </c>
      <c r="F474" s="1">
        <v>208.92283872425116</v>
      </c>
      <c r="G474" s="2">
        <v>41170003.804506011</v>
      </c>
      <c r="H474" s="3">
        <v>1790.0001654133048</v>
      </c>
    </row>
    <row r="475" spans="1:8">
      <c r="A475" t="s">
        <v>35</v>
      </c>
      <c r="B475" t="s">
        <v>40</v>
      </c>
      <c r="C475" t="s">
        <v>15</v>
      </c>
      <c r="D475">
        <v>2020</v>
      </c>
      <c r="E475">
        <v>4</v>
      </c>
      <c r="F475" s="1">
        <v>224.07826968206308</v>
      </c>
      <c r="G475" s="2">
        <v>44156509.032953389</v>
      </c>
      <c r="H475" s="3">
        <v>1919.8482188240605</v>
      </c>
    </row>
    <row r="476" spans="1:8">
      <c r="A476" t="s">
        <v>35</v>
      </c>
      <c r="B476" t="s">
        <v>40</v>
      </c>
      <c r="C476" t="s">
        <v>15</v>
      </c>
      <c r="D476">
        <v>2020</v>
      </c>
      <c r="E476">
        <v>5</v>
      </c>
      <c r="F476" s="1">
        <v>30.65508415573078</v>
      </c>
      <c r="G476" s="2">
        <v>6040842.3465116872</v>
      </c>
      <c r="H476" s="3">
        <v>262.64531941355159</v>
      </c>
    </row>
    <row r="477" spans="1:8">
      <c r="A477" t="s">
        <v>35</v>
      </c>
      <c r="B477" t="s">
        <v>40</v>
      </c>
      <c r="C477" t="s">
        <v>15</v>
      </c>
      <c r="D477">
        <v>2020</v>
      </c>
      <c r="E477">
        <v>6</v>
      </c>
      <c r="F477" s="1">
        <v>61.421554799645875</v>
      </c>
      <c r="G477" s="2">
        <v>12103634.338023035</v>
      </c>
      <c r="H477" s="3">
        <v>526.24497121839283</v>
      </c>
    </row>
    <row r="478" spans="1:8">
      <c r="A478" t="s">
        <v>35</v>
      </c>
      <c r="B478" t="s">
        <v>40</v>
      </c>
      <c r="C478" t="s">
        <v>15</v>
      </c>
      <c r="D478">
        <v>2020</v>
      </c>
      <c r="E478">
        <v>7</v>
      </c>
      <c r="F478" s="1">
        <v>415.1681849592494</v>
      </c>
      <c r="G478" s="2">
        <v>81812385.178442955</v>
      </c>
      <c r="H478" s="3">
        <v>3557.0602251496939</v>
      </c>
    </row>
    <row r="479" spans="1:8">
      <c r="A479" t="s">
        <v>35</v>
      </c>
      <c r="B479" t="s">
        <v>40</v>
      </c>
      <c r="C479" t="s">
        <v>15</v>
      </c>
      <c r="D479">
        <v>2020</v>
      </c>
      <c r="E479">
        <v>8</v>
      </c>
      <c r="F479" s="1">
        <v>206.24819740302061</v>
      </c>
      <c r="G479" s="2">
        <v>40642943.22059308</v>
      </c>
      <c r="H479" s="3">
        <v>1767.0844878518731</v>
      </c>
    </row>
    <row r="480" spans="1:8">
      <c r="A480" t="s">
        <v>35</v>
      </c>
      <c r="B480" t="s">
        <v>40</v>
      </c>
      <c r="C480" t="s">
        <v>15</v>
      </c>
      <c r="D480">
        <v>2020</v>
      </c>
      <c r="E480">
        <v>9</v>
      </c>
      <c r="F480" s="1">
        <v>105.55798304879858</v>
      </c>
      <c r="G480" s="2">
        <v>20801089.006122947</v>
      </c>
      <c r="H480" s="3">
        <v>904.39517417925856</v>
      </c>
    </row>
    <row r="481" spans="1:8">
      <c r="A481" t="s">
        <v>35</v>
      </c>
      <c r="B481" t="s">
        <v>40</v>
      </c>
      <c r="C481" t="s">
        <v>15</v>
      </c>
      <c r="D481">
        <v>2020</v>
      </c>
      <c r="E481">
        <v>10</v>
      </c>
      <c r="F481" s="1">
        <v>278.35688228186899</v>
      </c>
      <c r="G481" s="2">
        <v>54852566.490734458</v>
      </c>
      <c r="H481" s="3">
        <v>2384.8941952493242</v>
      </c>
    </row>
    <row r="482" spans="1:8">
      <c r="A482" t="s">
        <v>35</v>
      </c>
      <c r="B482" t="s">
        <v>40</v>
      </c>
      <c r="C482" t="s">
        <v>15</v>
      </c>
      <c r="D482">
        <v>2020</v>
      </c>
      <c r="E482">
        <v>11</v>
      </c>
      <c r="F482" s="1">
        <v>127.73584919458963</v>
      </c>
      <c r="G482" s="2">
        <v>25171424.193857774</v>
      </c>
      <c r="H482" s="3">
        <v>1094.4097475590336</v>
      </c>
    </row>
    <row r="483" spans="1:8">
      <c r="A483" t="s">
        <v>35</v>
      </c>
      <c r="B483" t="s">
        <v>40</v>
      </c>
      <c r="C483" t="s">
        <v>15</v>
      </c>
      <c r="D483">
        <v>2020</v>
      </c>
      <c r="E483">
        <v>12</v>
      </c>
      <c r="F483" s="1">
        <v>192.52946590434973</v>
      </c>
      <c r="G483" s="2">
        <v>37939551.712789893</v>
      </c>
      <c r="H483" s="3">
        <v>1649.5457266430387</v>
      </c>
    </row>
    <row r="484" spans="1:8">
      <c r="A484" t="s">
        <v>35</v>
      </c>
      <c r="B484" t="s">
        <v>40</v>
      </c>
      <c r="C484" t="s">
        <v>14</v>
      </c>
      <c r="D484">
        <v>2021</v>
      </c>
      <c r="E484">
        <v>1</v>
      </c>
      <c r="F484" s="1">
        <v>532.26358953692727</v>
      </c>
      <c r="G484" s="2">
        <v>110824021.34705654</v>
      </c>
      <c r="H484" s="3">
        <v>4715.9158020024061</v>
      </c>
    </row>
    <row r="485" spans="1:8">
      <c r="A485" t="s">
        <v>35</v>
      </c>
      <c r="B485" t="s">
        <v>40</v>
      </c>
      <c r="C485" t="s">
        <v>14</v>
      </c>
      <c r="D485">
        <v>2021</v>
      </c>
      <c r="E485">
        <v>2</v>
      </c>
      <c r="F485" s="1">
        <v>621.43734591549958</v>
      </c>
      <c r="G485" s="2">
        <v>129391126.9593229</v>
      </c>
      <c r="H485" s="3">
        <v>5506.005402524379</v>
      </c>
    </row>
    <row r="486" spans="1:8">
      <c r="A486" t="s">
        <v>35</v>
      </c>
      <c r="B486" t="s">
        <v>40</v>
      </c>
      <c r="C486" t="s">
        <v>14</v>
      </c>
      <c r="D486">
        <v>2021</v>
      </c>
      <c r="E486">
        <v>3</v>
      </c>
      <c r="F486" s="1">
        <v>2962.7904590709068</v>
      </c>
      <c r="G486" s="2">
        <v>616890502.25771558</v>
      </c>
      <c r="H486" s="3">
        <v>26250.659670541088</v>
      </c>
    </row>
    <row r="487" spans="1:8">
      <c r="A487" t="s">
        <v>35</v>
      </c>
      <c r="B487" t="s">
        <v>40</v>
      </c>
      <c r="C487" t="s">
        <v>14</v>
      </c>
      <c r="D487">
        <v>2021</v>
      </c>
      <c r="E487">
        <v>4</v>
      </c>
      <c r="F487" s="1">
        <v>1721.735252021537</v>
      </c>
      <c r="G487" s="2">
        <v>358487088.11741227</v>
      </c>
      <c r="H487" s="3">
        <v>15254.769707123927</v>
      </c>
    </row>
    <row r="488" spans="1:8">
      <c r="A488" t="s">
        <v>35</v>
      </c>
      <c r="B488" t="s">
        <v>40</v>
      </c>
      <c r="C488" t="s">
        <v>14</v>
      </c>
      <c r="D488">
        <v>2021</v>
      </c>
      <c r="E488">
        <v>5</v>
      </c>
      <c r="F488" s="1">
        <v>1736.4751117933702</v>
      </c>
      <c r="G488" s="2">
        <v>361556113.62679839</v>
      </c>
      <c r="H488" s="3">
        <v>15385.36653731057</v>
      </c>
    </row>
    <row r="489" spans="1:8">
      <c r="A489" t="s">
        <v>35</v>
      </c>
      <c r="B489" t="s">
        <v>40</v>
      </c>
      <c r="C489" t="s">
        <v>14</v>
      </c>
      <c r="D489">
        <v>2021</v>
      </c>
      <c r="E489">
        <v>6</v>
      </c>
      <c r="F489" s="1">
        <v>1584.8359478260422</v>
      </c>
      <c r="G489" s="2">
        <v>329982918.92605686</v>
      </c>
      <c r="H489" s="3">
        <v>14041.826337279015</v>
      </c>
    </row>
    <row r="490" spans="1:8">
      <c r="A490" t="s">
        <v>35</v>
      </c>
      <c r="B490" t="s">
        <v>40</v>
      </c>
      <c r="C490" t="s">
        <v>14</v>
      </c>
      <c r="D490">
        <v>2021</v>
      </c>
      <c r="E490">
        <v>8</v>
      </c>
      <c r="F490" s="1">
        <v>886.25166167557541</v>
      </c>
      <c r="G490" s="2">
        <v>184528821.81523737</v>
      </c>
      <c r="H490" s="3">
        <v>7852.2902900101008</v>
      </c>
    </row>
    <row r="491" spans="1:8">
      <c r="A491" t="s">
        <v>35</v>
      </c>
      <c r="B491" t="s">
        <v>40</v>
      </c>
      <c r="C491" t="s">
        <v>14</v>
      </c>
      <c r="D491">
        <v>2021</v>
      </c>
      <c r="E491">
        <v>9</v>
      </c>
      <c r="F491" s="1">
        <v>2656.9100468570387</v>
      </c>
      <c r="G491" s="2">
        <v>553202325.94956636</v>
      </c>
      <c r="H491" s="3">
        <v>23540.524508492184</v>
      </c>
    </row>
    <row r="492" spans="1:8">
      <c r="A492" t="s">
        <v>35</v>
      </c>
      <c r="B492" t="s">
        <v>40</v>
      </c>
      <c r="C492" t="s">
        <v>14</v>
      </c>
      <c r="D492">
        <v>2021</v>
      </c>
      <c r="E492">
        <v>10</v>
      </c>
      <c r="F492" s="1">
        <v>1558.6262030513128</v>
      </c>
      <c r="G492" s="2">
        <v>324525718.07385772</v>
      </c>
      <c r="H492" s="3">
        <v>13809.605024419478</v>
      </c>
    </row>
    <row r="493" spans="1:8">
      <c r="A493" t="s">
        <v>35</v>
      </c>
      <c r="B493" t="s">
        <v>40</v>
      </c>
      <c r="C493" t="s">
        <v>14</v>
      </c>
      <c r="D493">
        <v>2021</v>
      </c>
      <c r="E493">
        <v>11</v>
      </c>
      <c r="F493" s="1">
        <v>508.3114130818721</v>
      </c>
      <c r="G493" s="2">
        <v>105836874.81487893</v>
      </c>
      <c r="H493" s="3">
        <v>4503.6968006331454</v>
      </c>
    </row>
    <row r="494" spans="1:8">
      <c r="A494" t="s">
        <v>35</v>
      </c>
      <c r="B494" t="s">
        <v>40</v>
      </c>
      <c r="C494" t="s">
        <v>14</v>
      </c>
      <c r="D494">
        <v>2021</v>
      </c>
      <c r="E494">
        <v>12</v>
      </c>
      <c r="F494" s="1">
        <v>904.88327660692721</v>
      </c>
      <c r="G494" s="2">
        <v>188408160.04440066</v>
      </c>
      <c r="H494" s="3">
        <v>8017.3685125276879</v>
      </c>
    </row>
    <row r="495" spans="1:8">
      <c r="A495" t="s">
        <v>35</v>
      </c>
      <c r="B495" t="s">
        <v>40</v>
      </c>
      <c r="C495" t="s">
        <v>14</v>
      </c>
      <c r="D495">
        <v>2020</v>
      </c>
      <c r="E495">
        <v>1</v>
      </c>
      <c r="F495" s="1">
        <v>349.24879292892592</v>
      </c>
      <c r="G495" s="2">
        <v>72718022.505846679</v>
      </c>
      <c r="H495" s="3">
        <v>3161.6531524281163</v>
      </c>
    </row>
    <row r="496" spans="1:8">
      <c r="A496" t="s">
        <v>35</v>
      </c>
      <c r="B496" t="s">
        <v>40</v>
      </c>
      <c r="C496" t="s">
        <v>14</v>
      </c>
      <c r="D496">
        <v>2020</v>
      </c>
      <c r="E496">
        <v>2</v>
      </c>
      <c r="F496" s="1">
        <v>1413.7882222183462</v>
      </c>
      <c r="G496" s="2">
        <v>294368615.85000992</v>
      </c>
      <c r="H496" s="3">
        <v>12798.635471739562</v>
      </c>
    </row>
    <row r="497" spans="1:8">
      <c r="A497" t="s">
        <v>35</v>
      </c>
      <c r="B497" t="s">
        <v>40</v>
      </c>
      <c r="C497" t="s">
        <v>14</v>
      </c>
      <c r="D497">
        <v>2020</v>
      </c>
      <c r="E497">
        <v>3</v>
      </c>
      <c r="F497" s="1">
        <v>1900.624772683793</v>
      </c>
      <c r="G497" s="2">
        <v>395734152.25322264</v>
      </c>
      <c r="H497" s="3">
        <v>17205.832706661855</v>
      </c>
    </row>
    <row r="498" spans="1:8">
      <c r="A498" t="s">
        <v>35</v>
      </c>
      <c r="B498" t="s">
        <v>40</v>
      </c>
      <c r="C498" t="s">
        <v>14</v>
      </c>
      <c r="D498">
        <v>2020</v>
      </c>
      <c r="E498">
        <v>4</v>
      </c>
      <c r="F498" s="1">
        <v>1148.2548361960075</v>
      </c>
      <c r="G498" s="2">
        <v>239081201.45726901</v>
      </c>
      <c r="H498" s="3">
        <v>10394.834845968218</v>
      </c>
    </row>
    <row r="499" spans="1:8">
      <c r="A499" t="s">
        <v>35</v>
      </c>
      <c r="B499" t="s">
        <v>40</v>
      </c>
      <c r="C499" t="s">
        <v>14</v>
      </c>
      <c r="D499">
        <v>2020</v>
      </c>
      <c r="E499">
        <v>5</v>
      </c>
      <c r="F499" s="1">
        <v>1645.7005262665632</v>
      </c>
      <c r="G499" s="2">
        <v>342655695.10870034</v>
      </c>
      <c r="H499" s="3">
        <v>14898.073700378276</v>
      </c>
    </row>
    <row r="500" spans="1:8">
      <c r="A500" t="s">
        <v>35</v>
      </c>
      <c r="B500" t="s">
        <v>40</v>
      </c>
      <c r="C500" t="s">
        <v>14</v>
      </c>
      <c r="D500">
        <v>2020</v>
      </c>
      <c r="E500">
        <v>6</v>
      </c>
      <c r="F500" s="1">
        <v>1267.4337636181592</v>
      </c>
      <c r="G500" s="2">
        <v>263895763.74630854</v>
      </c>
      <c r="H500" s="3">
        <v>11473.728858535154</v>
      </c>
    </row>
    <row r="501" spans="1:8">
      <c r="A501" t="s">
        <v>35</v>
      </c>
      <c r="B501" t="s">
        <v>40</v>
      </c>
      <c r="C501" t="s">
        <v>14</v>
      </c>
      <c r="D501">
        <v>2020</v>
      </c>
      <c r="E501">
        <v>7</v>
      </c>
      <c r="F501" s="1">
        <v>1173.5077894711715</v>
      </c>
      <c r="G501" s="2">
        <v>244339186.19989967</v>
      </c>
      <c r="H501" s="3">
        <v>10623.442878256508</v>
      </c>
    </row>
    <row r="502" spans="1:8">
      <c r="A502" t="s">
        <v>35</v>
      </c>
      <c r="B502" t="s">
        <v>40</v>
      </c>
      <c r="C502" t="s">
        <v>14</v>
      </c>
      <c r="D502">
        <v>2020</v>
      </c>
      <c r="E502">
        <v>8</v>
      </c>
      <c r="F502" s="1">
        <v>273.32689426614792</v>
      </c>
      <c r="G502" s="2">
        <v>56910121.526873119</v>
      </c>
      <c r="H502" s="3">
        <v>2474.3531098640487</v>
      </c>
    </row>
    <row r="503" spans="1:8">
      <c r="A503" t="s">
        <v>35</v>
      </c>
      <c r="B503" t="s">
        <v>40</v>
      </c>
      <c r="C503" t="s">
        <v>14</v>
      </c>
      <c r="D503">
        <v>2020</v>
      </c>
      <c r="E503">
        <v>9</v>
      </c>
      <c r="F503" s="1">
        <v>1722.8680661842268</v>
      </c>
      <c r="G503" s="2">
        <v>358722954.37506366</v>
      </c>
      <c r="H503" s="3">
        <v>15596.65019022016</v>
      </c>
    </row>
    <row r="504" spans="1:8">
      <c r="A504" t="s">
        <v>35</v>
      </c>
      <c r="B504" t="s">
        <v>40</v>
      </c>
      <c r="C504" t="s">
        <v>14</v>
      </c>
      <c r="D504">
        <v>2020</v>
      </c>
      <c r="E504">
        <v>10</v>
      </c>
      <c r="F504" s="1">
        <v>1139.4158110644421</v>
      </c>
      <c r="G504" s="2">
        <v>237240804.46389207</v>
      </c>
      <c r="H504" s="3">
        <v>10314.817585386612</v>
      </c>
    </row>
    <row r="505" spans="1:8">
      <c r="A505" t="s">
        <v>35</v>
      </c>
      <c r="B505" t="s">
        <v>40</v>
      </c>
      <c r="C505" t="s">
        <v>14</v>
      </c>
      <c r="D505">
        <v>2020</v>
      </c>
      <c r="E505">
        <v>11</v>
      </c>
      <c r="F505" s="1">
        <v>1367.4972487396387</v>
      </c>
      <c r="G505" s="2">
        <v>284730248.81941223</v>
      </c>
      <c r="H505" s="3">
        <v>12379.576035626618</v>
      </c>
    </row>
    <row r="506" spans="1:8">
      <c r="A506" t="s">
        <v>35</v>
      </c>
      <c r="B506" t="s">
        <v>40</v>
      </c>
      <c r="C506" t="s">
        <v>14</v>
      </c>
      <c r="D506">
        <v>2020</v>
      </c>
      <c r="E506">
        <v>12</v>
      </c>
      <c r="F506" s="1">
        <v>1442.1839206475672</v>
      </c>
      <c r="G506" s="2">
        <v>300280959.94182056</v>
      </c>
      <c r="H506" s="3">
        <v>13055.693910513937</v>
      </c>
    </row>
    <row r="507" spans="1:8">
      <c r="A507" t="s">
        <v>35</v>
      </c>
      <c r="B507" t="s">
        <v>41</v>
      </c>
      <c r="C507" t="s">
        <v>24</v>
      </c>
      <c r="D507">
        <v>2021</v>
      </c>
      <c r="E507">
        <v>1</v>
      </c>
      <c r="F507" s="1">
        <v>31.936390959721408</v>
      </c>
      <c r="G507" s="2">
        <v>14249059.554498903</v>
      </c>
      <c r="H507" s="3">
        <v>606.34295976591079</v>
      </c>
    </row>
    <row r="508" spans="1:8">
      <c r="A508" t="s">
        <v>35</v>
      </c>
      <c r="B508" t="s">
        <v>41</v>
      </c>
      <c r="C508" t="s">
        <v>24</v>
      </c>
      <c r="D508">
        <v>2021</v>
      </c>
      <c r="E508">
        <v>2</v>
      </c>
      <c r="F508" s="1">
        <v>27.144008269705555</v>
      </c>
      <c r="G508" s="2">
        <v>12110842.16969453</v>
      </c>
      <c r="H508" s="3">
        <v>515.35498594444812</v>
      </c>
    </row>
    <row r="509" spans="1:8">
      <c r="A509" t="s">
        <v>35</v>
      </c>
      <c r="B509" t="s">
        <v>41</v>
      </c>
      <c r="C509" t="s">
        <v>24</v>
      </c>
      <c r="D509">
        <v>2021</v>
      </c>
      <c r="E509">
        <v>3</v>
      </c>
      <c r="F509" s="1">
        <v>20.406585587541027</v>
      </c>
      <c r="G509" s="2">
        <v>9104806.2915931828</v>
      </c>
      <c r="H509" s="3">
        <v>387.43856559970993</v>
      </c>
    </row>
    <row r="510" spans="1:8">
      <c r="A510" t="s">
        <v>35</v>
      </c>
      <c r="B510" t="s">
        <v>41</v>
      </c>
      <c r="C510" t="s">
        <v>24</v>
      </c>
      <c r="D510">
        <v>2021</v>
      </c>
      <c r="E510">
        <v>4</v>
      </c>
      <c r="F510" s="1">
        <v>18.428357130237707</v>
      </c>
      <c r="G510" s="2">
        <v>8222180.1007981598</v>
      </c>
      <c r="H510" s="3">
        <v>349.88000428928342</v>
      </c>
    </row>
    <row r="511" spans="1:8">
      <c r="A511" t="s">
        <v>35</v>
      </c>
      <c r="B511" t="s">
        <v>41</v>
      </c>
      <c r="C511" t="s">
        <v>24</v>
      </c>
      <c r="D511">
        <v>2021</v>
      </c>
      <c r="E511">
        <v>5</v>
      </c>
      <c r="F511" s="1">
        <v>23.074087695099671</v>
      </c>
      <c r="G511" s="2">
        <v>10294965.706922622</v>
      </c>
      <c r="H511" s="3">
        <v>438.0836471030903</v>
      </c>
    </row>
    <row r="512" spans="1:8">
      <c r="A512" t="s">
        <v>35</v>
      </c>
      <c r="B512" t="s">
        <v>41</v>
      </c>
      <c r="C512" t="s">
        <v>24</v>
      </c>
      <c r="D512">
        <v>2021</v>
      </c>
      <c r="E512">
        <v>6</v>
      </c>
      <c r="F512" s="1">
        <v>102.12169299605559</v>
      </c>
      <c r="G512" s="2">
        <v>45563635.764050134</v>
      </c>
      <c r="H512" s="3">
        <v>1938.8781176191546</v>
      </c>
    </row>
    <row r="513" spans="1:8">
      <c r="A513" t="s">
        <v>35</v>
      </c>
      <c r="B513" t="s">
        <v>41</v>
      </c>
      <c r="C513" t="s">
        <v>24</v>
      </c>
      <c r="D513">
        <v>2021</v>
      </c>
      <c r="E513">
        <v>8</v>
      </c>
      <c r="F513" s="1">
        <v>7.8603273830977471</v>
      </c>
      <c r="G513" s="2">
        <v>3507042.2685167226</v>
      </c>
      <c r="H513" s="3">
        <v>149.23584121347756</v>
      </c>
    </row>
    <row r="514" spans="1:8">
      <c r="A514" t="s">
        <v>35</v>
      </c>
      <c r="B514" t="s">
        <v>41</v>
      </c>
      <c r="C514" t="s">
        <v>24</v>
      </c>
      <c r="D514">
        <v>2021</v>
      </c>
      <c r="E514">
        <v>9</v>
      </c>
      <c r="F514" s="1">
        <v>61.401364728772101</v>
      </c>
      <c r="G514" s="2">
        <v>27395446.901036255</v>
      </c>
      <c r="H514" s="3">
        <v>1165.7636979164363</v>
      </c>
    </row>
    <row r="515" spans="1:8">
      <c r="A515" t="s">
        <v>35</v>
      </c>
      <c r="B515" t="s">
        <v>41</v>
      </c>
      <c r="C515" t="s">
        <v>24</v>
      </c>
      <c r="D515">
        <v>2021</v>
      </c>
      <c r="E515">
        <v>10</v>
      </c>
      <c r="F515" s="1">
        <v>71.962738062737003</v>
      </c>
      <c r="G515" s="2">
        <v>32107614.841451377</v>
      </c>
      <c r="H515" s="3">
        <v>1366.2814826149522</v>
      </c>
    </row>
    <row r="516" spans="1:8">
      <c r="A516" t="s">
        <v>35</v>
      </c>
      <c r="B516" t="s">
        <v>41</v>
      </c>
      <c r="C516" t="s">
        <v>24</v>
      </c>
      <c r="D516">
        <v>2021</v>
      </c>
      <c r="E516">
        <v>11</v>
      </c>
      <c r="F516" s="1">
        <v>67.753946115552239</v>
      </c>
      <c r="G516" s="2">
        <v>30229778.138375949</v>
      </c>
      <c r="H516" s="3">
        <v>1286.3735378032318</v>
      </c>
    </row>
    <row r="517" spans="1:8">
      <c r="A517" t="s">
        <v>35</v>
      </c>
      <c r="B517" t="s">
        <v>41</v>
      </c>
      <c r="C517" t="s">
        <v>24</v>
      </c>
      <c r="D517">
        <v>2021</v>
      </c>
      <c r="E517">
        <v>12</v>
      </c>
      <c r="F517" s="1">
        <v>32.375100756614245</v>
      </c>
      <c r="G517" s="2">
        <v>14444798.704578582</v>
      </c>
      <c r="H517" s="3">
        <v>614.67228530121622</v>
      </c>
    </row>
    <row r="518" spans="1:8">
      <c r="A518" t="s">
        <v>35</v>
      </c>
      <c r="B518" t="s">
        <v>41</v>
      </c>
      <c r="C518" t="s">
        <v>24</v>
      </c>
      <c r="D518">
        <v>2020</v>
      </c>
      <c r="E518">
        <v>1</v>
      </c>
      <c r="F518" s="1">
        <v>29.797950105433102</v>
      </c>
      <c r="G518" s="2">
        <v>13294951.398541091</v>
      </c>
      <c r="H518" s="3">
        <v>578.04136515396044</v>
      </c>
    </row>
    <row r="519" spans="1:8">
      <c r="A519" t="s">
        <v>35</v>
      </c>
      <c r="B519" t="s">
        <v>41</v>
      </c>
      <c r="C519" t="s">
        <v>24</v>
      </c>
      <c r="D519">
        <v>2020</v>
      </c>
      <c r="E519">
        <v>2</v>
      </c>
      <c r="F519" s="1">
        <v>32.482030709561251</v>
      </c>
      <c r="G519" s="2">
        <v>14492507.641684948</v>
      </c>
      <c r="H519" s="3">
        <v>630.10902789934551</v>
      </c>
    </row>
    <row r="520" spans="1:8">
      <c r="A520" t="s">
        <v>35</v>
      </c>
      <c r="B520" t="s">
        <v>41</v>
      </c>
      <c r="C520" t="s">
        <v>24</v>
      </c>
      <c r="D520">
        <v>2020</v>
      </c>
      <c r="E520">
        <v>3</v>
      </c>
      <c r="F520" s="1">
        <v>170.82121731840121</v>
      </c>
      <c r="G520" s="2">
        <v>76215302.530951083</v>
      </c>
      <c r="H520" s="3">
        <v>3313.7088056935254</v>
      </c>
    </row>
    <row r="521" spans="1:8">
      <c r="A521" t="s">
        <v>35</v>
      </c>
      <c r="B521" t="s">
        <v>41</v>
      </c>
      <c r="C521" t="s">
        <v>24</v>
      </c>
      <c r="D521">
        <v>2020</v>
      </c>
      <c r="E521">
        <v>4</v>
      </c>
      <c r="F521" s="1">
        <v>138.09657061425173</v>
      </c>
      <c r="G521" s="2">
        <v>61614546.910960712</v>
      </c>
      <c r="H521" s="3">
        <v>2678.8933439548136</v>
      </c>
    </row>
    <row r="522" spans="1:8">
      <c r="A522" t="s">
        <v>35</v>
      </c>
      <c r="B522" t="s">
        <v>41</v>
      </c>
      <c r="C522" t="s">
        <v>24</v>
      </c>
      <c r="D522">
        <v>2020</v>
      </c>
      <c r="E522">
        <v>5</v>
      </c>
      <c r="F522" s="1">
        <v>5.6861177845907269</v>
      </c>
      <c r="G522" s="2">
        <v>2536975.1719508455</v>
      </c>
      <c r="H522" s="3">
        <v>110.30326834568893</v>
      </c>
    </row>
    <row r="523" spans="1:8">
      <c r="A523" t="s">
        <v>35</v>
      </c>
      <c r="B523" t="s">
        <v>41</v>
      </c>
      <c r="C523" t="s">
        <v>24</v>
      </c>
      <c r="D523">
        <v>2020</v>
      </c>
      <c r="E523">
        <v>6</v>
      </c>
      <c r="F523" s="1">
        <v>21.300400236342142</v>
      </c>
      <c r="G523" s="2">
        <v>9503599.5734487753</v>
      </c>
      <c r="H523" s="3">
        <v>413.19998145429457</v>
      </c>
    </row>
    <row r="524" spans="1:8">
      <c r="A524" t="s">
        <v>35</v>
      </c>
      <c r="B524" t="s">
        <v>41</v>
      </c>
      <c r="C524" t="s">
        <v>24</v>
      </c>
      <c r="D524">
        <v>2020</v>
      </c>
      <c r="E524">
        <v>7</v>
      </c>
      <c r="F524" s="1">
        <v>43.403291540297708</v>
      </c>
      <c r="G524" s="2">
        <v>19365246.586534634</v>
      </c>
      <c r="H524" s="3">
        <v>841.96724289281019</v>
      </c>
    </row>
    <row r="525" spans="1:8">
      <c r="A525" t="s">
        <v>35</v>
      </c>
      <c r="B525" t="s">
        <v>41</v>
      </c>
      <c r="C525" t="s">
        <v>24</v>
      </c>
      <c r="D525">
        <v>2020</v>
      </c>
      <c r="E525">
        <v>8</v>
      </c>
      <c r="F525" s="1">
        <v>5.9703408153368809</v>
      </c>
      <c r="G525" s="2">
        <v>2663786.9615788567</v>
      </c>
      <c r="H525" s="3">
        <v>115.81682441647203</v>
      </c>
    </row>
    <row r="526" spans="1:8">
      <c r="A526" t="s">
        <v>35</v>
      </c>
      <c r="B526" t="s">
        <v>41</v>
      </c>
      <c r="C526" t="s">
        <v>24</v>
      </c>
      <c r="D526">
        <v>2020</v>
      </c>
      <c r="E526">
        <v>9</v>
      </c>
      <c r="F526" s="1">
        <v>27.000271805634789</v>
      </c>
      <c r="G526" s="2">
        <v>12046711.271520076</v>
      </c>
      <c r="H526" s="3">
        <v>523.77005528348161</v>
      </c>
    </row>
    <row r="527" spans="1:8">
      <c r="A527" t="s">
        <v>35</v>
      </c>
      <c r="B527" t="s">
        <v>41</v>
      </c>
      <c r="C527" t="s">
        <v>24</v>
      </c>
      <c r="D527">
        <v>2020</v>
      </c>
      <c r="E527">
        <v>10</v>
      </c>
      <c r="F527" s="1">
        <v>12.388170604203362</v>
      </c>
      <c r="G527" s="2">
        <v>5527230.0784774153</v>
      </c>
      <c r="H527" s="3">
        <v>240.31435123814848</v>
      </c>
    </row>
    <row r="528" spans="1:8">
      <c r="A528" t="s">
        <v>35</v>
      </c>
      <c r="B528" t="s">
        <v>41</v>
      </c>
      <c r="C528" t="s">
        <v>24</v>
      </c>
      <c r="D528">
        <v>2020</v>
      </c>
      <c r="E528">
        <v>11</v>
      </c>
      <c r="F528" s="1">
        <v>30.569467809597654</v>
      </c>
      <c r="G528" s="2">
        <v>13639179.452608189</v>
      </c>
      <c r="H528" s="3">
        <v>593.00780228731253</v>
      </c>
    </row>
    <row r="529" spans="1:8">
      <c r="A529" t="s">
        <v>35</v>
      </c>
      <c r="B529" t="s">
        <v>41</v>
      </c>
      <c r="C529" t="s">
        <v>24</v>
      </c>
      <c r="D529">
        <v>2020</v>
      </c>
      <c r="E529">
        <v>12</v>
      </c>
      <c r="F529" s="1">
        <v>41.044049735432566</v>
      </c>
      <c r="G529" s="2">
        <v>18312623.670457952</v>
      </c>
      <c r="H529" s="3">
        <v>796.20102915034568</v>
      </c>
    </row>
    <row r="530" spans="1:8">
      <c r="A530" t="s">
        <v>35</v>
      </c>
      <c r="B530" t="s">
        <v>41</v>
      </c>
      <c r="C530" t="s">
        <v>25</v>
      </c>
      <c r="D530">
        <v>2021</v>
      </c>
      <c r="E530">
        <v>1</v>
      </c>
      <c r="F530" s="1">
        <v>4.3588341637141923</v>
      </c>
      <c r="G530" s="2">
        <v>1711407.3141654381</v>
      </c>
      <c r="H530" s="3">
        <v>72.825843155976088</v>
      </c>
    </row>
    <row r="531" spans="1:8">
      <c r="A531" t="s">
        <v>35</v>
      </c>
      <c r="B531" t="s">
        <v>41</v>
      </c>
      <c r="C531" t="s">
        <v>25</v>
      </c>
      <c r="D531">
        <v>2021</v>
      </c>
      <c r="E531">
        <v>2</v>
      </c>
      <c r="F531" s="1">
        <v>0.73809560121080653</v>
      </c>
      <c r="G531" s="2">
        <v>289798.18066515849</v>
      </c>
      <c r="H531" s="3">
        <v>12.331837475113128</v>
      </c>
    </row>
    <row r="532" spans="1:8">
      <c r="A532" t="s">
        <v>35</v>
      </c>
      <c r="B532" t="s">
        <v>41</v>
      </c>
      <c r="C532" t="s">
        <v>25</v>
      </c>
      <c r="D532">
        <v>2021</v>
      </c>
      <c r="E532">
        <v>3</v>
      </c>
      <c r="F532" s="1">
        <v>59.089074679489755</v>
      </c>
      <c r="G532" s="2">
        <v>23200119.755778193</v>
      </c>
      <c r="H532" s="3">
        <v>987.23913854375292</v>
      </c>
    </row>
    <row r="533" spans="1:8">
      <c r="A533" t="s">
        <v>35</v>
      </c>
      <c r="B533" t="s">
        <v>41</v>
      </c>
      <c r="C533" t="s">
        <v>25</v>
      </c>
      <c r="D533">
        <v>2021</v>
      </c>
      <c r="E533">
        <v>4</v>
      </c>
      <c r="F533" s="1">
        <v>14.83339304593207</v>
      </c>
      <c r="G533" s="2">
        <v>5824029.1782670906</v>
      </c>
      <c r="H533" s="3">
        <v>247.83102886242938</v>
      </c>
    </row>
    <row r="534" spans="1:8">
      <c r="A534" t="s">
        <v>35</v>
      </c>
      <c r="B534" t="s">
        <v>41</v>
      </c>
      <c r="C534" t="s">
        <v>25</v>
      </c>
      <c r="D534">
        <v>2021</v>
      </c>
      <c r="E534">
        <v>5</v>
      </c>
      <c r="F534" s="1">
        <v>42.353579791221691</v>
      </c>
      <c r="G534" s="2">
        <v>16629269.091995457</v>
      </c>
      <c r="H534" s="3">
        <v>707.62847199980672</v>
      </c>
    </row>
    <row r="535" spans="1:8">
      <c r="A535" t="s">
        <v>35</v>
      </c>
      <c r="B535" t="s">
        <v>41</v>
      </c>
      <c r="C535" t="s">
        <v>25</v>
      </c>
      <c r="D535">
        <v>2021</v>
      </c>
      <c r="E535">
        <v>6</v>
      </c>
      <c r="F535" s="1">
        <v>3.7240056547920011</v>
      </c>
      <c r="G535" s="2">
        <v>1462154.8506387216</v>
      </c>
      <c r="H535" s="3">
        <v>62.219355346328577</v>
      </c>
    </row>
    <row r="536" spans="1:8">
      <c r="A536" t="s">
        <v>35</v>
      </c>
      <c r="B536" t="s">
        <v>41</v>
      </c>
      <c r="C536" t="s">
        <v>25</v>
      </c>
      <c r="D536">
        <v>2021</v>
      </c>
      <c r="E536">
        <v>8</v>
      </c>
      <c r="F536" s="1">
        <v>6.2924313456785885</v>
      </c>
      <c r="G536" s="2">
        <v>2470594.8022812461</v>
      </c>
      <c r="H536" s="3">
        <v>105.13169371409558</v>
      </c>
    </row>
    <row r="537" spans="1:8">
      <c r="A537" t="s">
        <v>35</v>
      </c>
      <c r="B537" t="s">
        <v>41</v>
      </c>
      <c r="C537" t="s">
        <v>25</v>
      </c>
      <c r="D537">
        <v>2021</v>
      </c>
      <c r="E537">
        <v>9</v>
      </c>
      <c r="F537" s="1">
        <v>12.81146450788755</v>
      </c>
      <c r="G537" s="2">
        <v>5030160.1851460859</v>
      </c>
      <c r="H537" s="3">
        <v>214.0493695806845</v>
      </c>
    </row>
    <row r="538" spans="1:8">
      <c r="A538" t="s">
        <v>35</v>
      </c>
      <c r="B538" t="s">
        <v>41</v>
      </c>
      <c r="C538" t="s">
        <v>25</v>
      </c>
      <c r="D538">
        <v>2021</v>
      </c>
      <c r="E538">
        <v>10</v>
      </c>
      <c r="F538" s="1">
        <v>12.348469825635982</v>
      </c>
      <c r="G538" s="2">
        <v>4848374.7682515262</v>
      </c>
      <c r="H538" s="3">
        <v>206.31381992559685</v>
      </c>
    </row>
    <row r="539" spans="1:8">
      <c r="A539" t="s">
        <v>35</v>
      </c>
      <c r="B539" t="s">
        <v>41</v>
      </c>
      <c r="C539" t="s">
        <v>25</v>
      </c>
      <c r="D539">
        <v>2021</v>
      </c>
      <c r="E539">
        <v>11</v>
      </c>
      <c r="F539" s="1">
        <v>7.4569047648615205</v>
      </c>
      <c r="G539" s="2">
        <v>2927801.5350656733</v>
      </c>
      <c r="H539" s="3">
        <v>124.58729936449673</v>
      </c>
    </row>
    <row r="540" spans="1:8">
      <c r="A540" t="s">
        <v>35</v>
      </c>
      <c r="B540" t="s">
        <v>41</v>
      </c>
      <c r="C540" t="s">
        <v>25</v>
      </c>
      <c r="D540">
        <v>2021</v>
      </c>
      <c r="E540">
        <v>12</v>
      </c>
      <c r="F540" s="1">
        <v>3.4783891854252653</v>
      </c>
      <c r="G540" s="2">
        <v>1365718.554517848</v>
      </c>
      <c r="H540" s="3">
        <v>58.115683170972254</v>
      </c>
    </row>
    <row r="541" spans="1:8">
      <c r="A541" t="s">
        <v>35</v>
      </c>
      <c r="B541" t="s">
        <v>41</v>
      </c>
      <c r="C541" t="s">
        <v>25</v>
      </c>
      <c r="D541">
        <v>2020</v>
      </c>
      <c r="E541">
        <v>1</v>
      </c>
      <c r="F541" s="1">
        <v>1.3196814811300395</v>
      </c>
      <c r="G541" s="2">
        <v>518146.012063495</v>
      </c>
      <c r="H541" s="3">
        <v>22.528087481021522</v>
      </c>
    </row>
    <row r="542" spans="1:8">
      <c r="A542" t="s">
        <v>35</v>
      </c>
      <c r="B542" t="s">
        <v>41</v>
      </c>
      <c r="C542" t="s">
        <v>25</v>
      </c>
      <c r="D542">
        <v>2020</v>
      </c>
      <c r="E542">
        <v>2</v>
      </c>
      <c r="F542" s="1">
        <v>18.117811025064395</v>
      </c>
      <c r="G542" s="2">
        <v>7113588.8956466243</v>
      </c>
      <c r="H542" s="3">
        <v>309.28647372376628</v>
      </c>
    </row>
    <row r="543" spans="1:8">
      <c r="A543" t="s">
        <v>35</v>
      </c>
      <c r="B543" t="s">
        <v>41</v>
      </c>
      <c r="C543" t="s">
        <v>25</v>
      </c>
      <c r="D543">
        <v>2020</v>
      </c>
      <c r="E543">
        <v>3</v>
      </c>
      <c r="F543" s="1">
        <v>17.038444134377464</v>
      </c>
      <c r="G543" s="2">
        <v>6689797.5051029706</v>
      </c>
      <c r="H543" s="3">
        <v>290.86076109143352</v>
      </c>
    </row>
    <row r="544" spans="1:8">
      <c r="A544" t="s">
        <v>35</v>
      </c>
      <c r="B544" t="s">
        <v>41</v>
      </c>
      <c r="C544" t="s">
        <v>25</v>
      </c>
      <c r="D544">
        <v>2020</v>
      </c>
      <c r="E544">
        <v>4</v>
      </c>
      <c r="F544" s="1">
        <v>25.261184055828021</v>
      </c>
      <c r="G544" s="2">
        <v>9918288.5913661346</v>
      </c>
      <c r="H544" s="3">
        <v>431.22993875504932</v>
      </c>
    </row>
    <row r="545" spans="1:8">
      <c r="A545" t="s">
        <v>35</v>
      </c>
      <c r="B545" t="s">
        <v>41</v>
      </c>
      <c r="C545" t="s">
        <v>25</v>
      </c>
      <c r="D545">
        <v>2020</v>
      </c>
      <c r="E545">
        <v>5</v>
      </c>
      <c r="F545" s="1">
        <v>18.122791386971347</v>
      </c>
      <c r="G545" s="2">
        <v>7115544.3331500059</v>
      </c>
      <c r="H545" s="3">
        <v>309.3714927456524</v>
      </c>
    </row>
    <row r="546" spans="1:8">
      <c r="A546" t="s">
        <v>35</v>
      </c>
      <c r="B546" t="s">
        <v>41</v>
      </c>
      <c r="C546" t="s">
        <v>25</v>
      </c>
      <c r="D546">
        <v>2020</v>
      </c>
      <c r="E546">
        <v>6</v>
      </c>
      <c r="F546" s="1">
        <v>2.4445617120410046</v>
      </c>
      <c r="G546" s="2">
        <v>959807.28717397491</v>
      </c>
      <c r="H546" s="3">
        <v>41.730751616259781</v>
      </c>
    </row>
    <row r="547" spans="1:8">
      <c r="A547" t="s">
        <v>35</v>
      </c>
      <c r="B547" t="s">
        <v>41</v>
      </c>
      <c r="C547" t="s">
        <v>25</v>
      </c>
      <c r="D547">
        <v>2020</v>
      </c>
      <c r="E547">
        <v>7</v>
      </c>
      <c r="F547" s="1">
        <v>36.054702435836944</v>
      </c>
      <c r="G547" s="2">
        <v>14156143.395501686</v>
      </c>
      <c r="H547" s="3">
        <v>615.48449545659503</v>
      </c>
    </row>
    <row r="548" spans="1:8">
      <c r="A548" t="s">
        <v>35</v>
      </c>
      <c r="B548" t="s">
        <v>41</v>
      </c>
      <c r="C548" t="s">
        <v>25</v>
      </c>
      <c r="D548">
        <v>2020</v>
      </c>
      <c r="E548">
        <v>8</v>
      </c>
      <c r="F548" s="1">
        <v>3.5100655391295663</v>
      </c>
      <c r="G548" s="2">
        <v>1378155.628602226</v>
      </c>
      <c r="H548" s="3">
        <v>59.919809939227221</v>
      </c>
    </row>
    <row r="549" spans="1:8">
      <c r="A549" t="s">
        <v>35</v>
      </c>
      <c r="B549" t="s">
        <v>41</v>
      </c>
      <c r="C549" t="s">
        <v>25</v>
      </c>
      <c r="D549">
        <v>2020</v>
      </c>
      <c r="E549">
        <v>9</v>
      </c>
      <c r="F549" s="1">
        <v>1.6725034785932819E-3</v>
      </c>
      <c r="G549" s="2">
        <v>656.67437179868887</v>
      </c>
      <c r="H549" s="3">
        <v>2.8551059643421254E-2</v>
      </c>
    </row>
    <row r="550" spans="1:8">
      <c r="A550" t="s">
        <v>35</v>
      </c>
      <c r="B550" t="s">
        <v>41</v>
      </c>
      <c r="C550" t="s">
        <v>25</v>
      </c>
      <c r="D550">
        <v>2020</v>
      </c>
      <c r="E550">
        <v>10</v>
      </c>
      <c r="F550" s="1">
        <v>0.14788590526123491</v>
      </c>
      <c r="G550" s="2">
        <v>58064.383828356564</v>
      </c>
      <c r="H550" s="3">
        <v>2.5245384273198508</v>
      </c>
    </row>
    <row r="551" spans="1:8">
      <c r="A551" t="s">
        <v>35</v>
      </c>
      <c r="B551" t="s">
        <v>41</v>
      </c>
      <c r="C551" t="s">
        <v>25</v>
      </c>
      <c r="D551">
        <v>2020</v>
      </c>
      <c r="E551">
        <v>11</v>
      </c>
      <c r="F551" s="1">
        <v>9.9789249826870581</v>
      </c>
      <c r="G551" s="2">
        <v>3918021.3243824267</v>
      </c>
      <c r="H551" s="3">
        <v>170.34875323401855</v>
      </c>
    </row>
    <row r="552" spans="1:8">
      <c r="A552" t="s">
        <v>35</v>
      </c>
      <c r="B552" t="s">
        <v>41</v>
      </c>
      <c r="C552" t="s">
        <v>25</v>
      </c>
      <c r="D552">
        <v>2020</v>
      </c>
      <c r="E552">
        <v>12</v>
      </c>
      <c r="F552" s="1">
        <v>3.2920712733229611</v>
      </c>
      <c r="G552" s="2">
        <v>1292564.6272162851</v>
      </c>
      <c r="H552" s="3">
        <v>56.198462052881958</v>
      </c>
    </row>
    <row r="553" spans="1:8">
      <c r="A553" t="s">
        <v>35</v>
      </c>
      <c r="B553" t="s">
        <v>41</v>
      </c>
      <c r="C553" t="s">
        <v>15</v>
      </c>
      <c r="D553">
        <v>2021</v>
      </c>
      <c r="E553">
        <v>1</v>
      </c>
      <c r="F553" s="1">
        <v>41.935177517971574</v>
      </c>
      <c r="G553" s="2">
        <v>8263679.6843270194</v>
      </c>
      <c r="H553" s="3">
        <v>351.64594401391571</v>
      </c>
    </row>
    <row r="554" spans="1:8">
      <c r="A554" t="s">
        <v>35</v>
      </c>
      <c r="B554" t="s">
        <v>41</v>
      </c>
      <c r="C554" t="s">
        <v>15</v>
      </c>
      <c r="D554">
        <v>2021</v>
      </c>
      <c r="E554">
        <v>2</v>
      </c>
      <c r="F554" s="1">
        <v>7.6870994412439986</v>
      </c>
      <c r="G554" s="2">
        <v>1514807.6446507503</v>
      </c>
      <c r="H554" s="3">
        <v>64.459899772372353</v>
      </c>
    </row>
    <row r="555" spans="1:8">
      <c r="A555" t="s">
        <v>35</v>
      </c>
      <c r="B555" t="s">
        <v>41</v>
      </c>
      <c r="C555" t="s">
        <v>15</v>
      </c>
      <c r="D555">
        <v>2021</v>
      </c>
      <c r="E555">
        <v>3</v>
      </c>
      <c r="F555" s="1">
        <v>5.4801795343423727</v>
      </c>
      <c r="G555" s="2">
        <v>1079915.5020865714</v>
      </c>
      <c r="H555" s="3">
        <v>45.953851152620061</v>
      </c>
    </row>
    <row r="556" spans="1:8">
      <c r="A556" t="s">
        <v>35</v>
      </c>
      <c r="B556" t="s">
        <v>41</v>
      </c>
      <c r="C556" t="s">
        <v>15</v>
      </c>
      <c r="D556">
        <v>2021</v>
      </c>
      <c r="E556">
        <v>4</v>
      </c>
      <c r="F556" s="1">
        <v>0.80027832221525674</v>
      </c>
      <c r="G556" s="2">
        <v>157701.57906839394</v>
      </c>
      <c r="H556" s="3">
        <v>6.7107054922720826</v>
      </c>
    </row>
    <row r="557" spans="1:8">
      <c r="A557" t="s">
        <v>35</v>
      </c>
      <c r="B557" t="s">
        <v>41</v>
      </c>
      <c r="C557" t="s">
        <v>15</v>
      </c>
      <c r="D557">
        <v>2021</v>
      </c>
      <c r="E557">
        <v>5</v>
      </c>
      <c r="F557" s="1">
        <v>52.71896403355661</v>
      </c>
      <c r="G557" s="2">
        <v>10388715.580759542</v>
      </c>
      <c r="H557" s="3">
        <v>442.07300343657624</v>
      </c>
    </row>
    <row r="558" spans="1:8">
      <c r="A558" t="s">
        <v>35</v>
      </c>
      <c r="B558" t="s">
        <v>41</v>
      </c>
      <c r="C558" t="s">
        <v>15</v>
      </c>
      <c r="D558">
        <v>2021</v>
      </c>
      <c r="E558">
        <v>8</v>
      </c>
      <c r="F558" s="1">
        <v>18.556805711701138</v>
      </c>
      <c r="G558" s="2">
        <v>3656774.7519387584</v>
      </c>
      <c r="H558" s="3">
        <v>155.60743625271311</v>
      </c>
    </row>
    <row r="559" spans="1:8">
      <c r="A559" t="s">
        <v>35</v>
      </c>
      <c r="B559" t="s">
        <v>41</v>
      </c>
      <c r="C559" t="s">
        <v>15</v>
      </c>
      <c r="D559">
        <v>2021</v>
      </c>
      <c r="E559">
        <v>10</v>
      </c>
      <c r="F559" s="1">
        <v>65.148788191081906</v>
      </c>
      <c r="G559" s="2">
        <v>12838117.048686545</v>
      </c>
      <c r="H559" s="3">
        <v>546.30285313559773</v>
      </c>
    </row>
    <row r="560" spans="1:8">
      <c r="A560" t="s">
        <v>35</v>
      </c>
      <c r="B560" t="s">
        <v>41</v>
      </c>
      <c r="C560" t="s">
        <v>15</v>
      </c>
      <c r="D560">
        <v>2021</v>
      </c>
      <c r="E560">
        <v>11</v>
      </c>
      <c r="F560" s="1">
        <v>39.113921668857706</v>
      </c>
      <c r="G560" s="2">
        <v>7707727.4736890728</v>
      </c>
      <c r="H560" s="3">
        <v>327.9884031357052</v>
      </c>
    </row>
    <row r="561" spans="1:8">
      <c r="A561" t="s">
        <v>35</v>
      </c>
      <c r="B561" t="s">
        <v>41</v>
      </c>
      <c r="C561" t="s">
        <v>15</v>
      </c>
      <c r="D561">
        <v>2021</v>
      </c>
      <c r="E561">
        <v>12</v>
      </c>
      <c r="F561" s="1">
        <v>58.3346865659231</v>
      </c>
      <c r="G561" s="2">
        <v>11495340.971426999</v>
      </c>
      <c r="H561" s="3">
        <v>489.16344559263825</v>
      </c>
    </row>
    <row r="562" spans="1:8">
      <c r="A562" t="s">
        <v>35</v>
      </c>
      <c r="B562" t="s">
        <v>41</v>
      </c>
      <c r="C562" t="s">
        <v>15</v>
      </c>
      <c r="D562">
        <v>2020</v>
      </c>
      <c r="E562">
        <v>1</v>
      </c>
      <c r="F562" s="1">
        <v>17.887080196605496</v>
      </c>
      <c r="G562" s="2">
        <v>3524799.7023327439</v>
      </c>
      <c r="H562" s="3">
        <v>153.25216097098885</v>
      </c>
    </row>
    <row r="563" spans="1:8">
      <c r="A563" t="s">
        <v>35</v>
      </c>
      <c r="B563" t="s">
        <v>41</v>
      </c>
      <c r="C563" t="s">
        <v>15</v>
      </c>
      <c r="D563">
        <v>2020</v>
      </c>
      <c r="E563">
        <v>2</v>
      </c>
      <c r="F563" s="1">
        <v>41.486529031229544</v>
      </c>
      <c r="G563" s="2">
        <v>8175269.7238897402</v>
      </c>
      <c r="H563" s="3">
        <v>355.44650973433653</v>
      </c>
    </row>
    <row r="564" spans="1:8">
      <c r="A564" t="s">
        <v>35</v>
      </c>
      <c r="B564" t="s">
        <v>41</v>
      </c>
      <c r="C564" t="s">
        <v>15</v>
      </c>
      <c r="D564">
        <v>2020</v>
      </c>
      <c r="E564">
        <v>3</v>
      </c>
      <c r="F564" s="1">
        <v>44.074899570862115</v>
      </c>
      <c r="G564" s="2">
        <v>8685329.9241763763</v>
      </c>
      <c r="H564" s="3">
        <v>377.62304018158159</v>
      </c>
    </row>
    <row r="565" spans="1:8">
      <c r="A565" t="s">
        <v>35</v>
      </c>
      <c r="B565" t="s">
        <v>41</v>
      </c>
      <c r="C565" t="s">
        <v>15</v>
      </c>
      <c r="D565">
        <v>2020</v>
      </c>
      <c r="E565">
        <v>4</v>
      </c>
      <c r="F565" s="1">
        <v>79.402846325548111</v>
      </c>
      <c r="G565" s="2">
        <v>15646999.175739057</v>
      </c>
      <c r="H565" s="3">
        <v>680.30431198865472</v>
      </c>
    </row>
    <row r="566" spans="1:8">
      <c r="A566" t="s">
        <v>35</v>
      </c>
      <c r="B566" t="s">
        <v>41</v>
      </c>
      <c r="C566" t="s">
        <v>15</v>
      </c>
      <c r="D566">
        <v>2020</v>
      </c>
      <c r="E566">
        <v>5</v>
      </c>
      <c r="F566" s="1">
        <v>124.77087723169889</v>
      </c>
      <c r="G566" s="2">
        <v>24587151.513389468</v>
      </c>
      <c r="H566" s="3">
        <v>1069.0065875386724</v>
      </c>
    </row>
    <row r="567" spans="1:8">
      <c r="A567" t="s">
        <v>35</v>
      </c>
      <c r="B567" t="s">
        <v>41</v>
      </c>
      <c r="C567" t="s">
        <v>15</v>
      </c>
      <c r="D567">
        <v>2020</v>
      </c>
      <c r="E567">
        <v>6</v>
      </c>
      <c r="F567" s="1">
        <v>24.948625461755395</v>
      </c>
      <c r="G567" s="2">
        <v>4916336.6315031704</v>
      </c>
      <c r="H567" s="3">
        <v>213.75376658709436</v>
      </c>
    </row>
    <row r="568" spans="1:8">
      <c r="A568" t="s">
        <v>35</v>
      </c>
      <c r="B568" t="s">
        <v>41</v>
      </c>
      <c r="C568" t="s">
        <v>15</v>
      </c>
      <c r="D568">
        <v>2020</v>
      </c>
      <c r="E568">
        <v>7</v>
      </c>
      <c r="F568" s="1">
        <v>0.1857338261983893</v>
      </c>
      <c r="G568" s="2">
        <v>36600.413712096204</v>
      </c>
      <c r="H568" s="3">
        <v>1.5913223353085306</v>
      </c>
    </row>
    <row r="569" spans="1:8">
      <c r="A569" t="s">
        <v>35</v>
      </c>
      <c r="B569" t="s">
        <v>41</v>
      </c>
      <c r="C569" t="s">
        <v>15</v>
      </c>
      <c r="D569">
        <v>2020</v>
      </c>
      <c r="E569">
        <v>8</v>
      </c>
      <c r="F569" s="1">
        <v>14.652510971556085</v>
      </c>
      <c r="G569" s="2">
        <v>2887400.6122457846</v>
      </c>
      <c r="H569" s="3">
        <v>125.53915705416455</v>
      </c>
    </row>
    <row r="570" spans="1:8">
      <c r="A570" t="s">
        <v>35</v>
      </c>
      <c r="B570" t="s">
        <v>41</v>
      </c>
      <c r="C570" t="s">
        <v>15</v>
      </c>
      <c r="D570">
        <v>2020</v>
      </c>
      <c r="E570">
        <v>9</v>
      </c>
      <c r="F570" s="1">
        <v>50.442670325021076</v>
      </c>
      <c r="G570" s="2">
        <v>9940152.746687239</v>
      </c>
      <c r="H570" s="3">
        <v>432.18055420379301</v>
      </c>
    </row>
    <row r="571" spans="1:8">
      <c r="A571" t="s">
        <v>35</v>
      </c>
      <c r="B571" t="s">
        <v>41</v>
      </c>
      <c r="C571" t="s">
        <v>15</v>
      </c>
      <c r="D571">
        <v>2020</v>
      </c>
      <c r="E571">
        <v>10</v>
      </c>
      <c r="F571" s="1">
        <v>27.379659897667146</v>
      </c>
      <c r="G571" s="2">
        <v>5395392.4283060804</v>
      </c>
      <c r="H571" s="3">
        <v>234.58227949156873</v>
      </c>
    </row>
    <row r="572" spans="1:8">
      <c r="A572" t="s">
        <v>35</v>
      </c>
      <c r="B572" t="s">
        <v>41</v>
      </c>
      <c r="C572" t="s">
        <v>15</v>
      </c>
      <c r="D572">
        <v>2020</v>
      </c>
      <c r="E572">
        <v>11</v>
      </c>
      <c r="F572" s="1">
        <v>77.457817484798653</v>
      </c>
      <c r="G572" s="2">
        <v>15263714.87200997</v>
      </c>
      <c r="H572" s="3">
        <v>663.63977704391175</v>
      </c>
    </row>
    <row r="573" spans="1:8">
      <c r="A573" t="s">
        <v>35</v>
      </c>
      <c r="B573" t="s">
        <v>41</v>
      </c>
      <c r="C573" t="s">
        <v>15</v>
      </c>
      <c r="D573">
        <v>2020</v>
      </c>
      <c r="E573">
        <v>12</v>
      </c>
      <c r="F573" s="1">
        <v>11.024471320147587</v>
      </c>
      <c r="G573" s="2">
        <v>2172464.8629353452</v>
      </c>
      <c r="H573" s="3">
        <v>94.454994040667174</v>
      </c>
    </row>
    <row r="574" spans="1:8">
      <c r="A574" t="s">
        <v>35</v>
      </c>
      <c r="B574" t="s">
        <v>41</v>
      </c>
      <c r="C574" t="s">
        <v>14</v>
      </c>
      <c r="D574">
        <v>2021</v>
      </c>
      <c r="E574">
        <v>1</v>
      </c>
      <c r="F574" s="1">
        <v>319.24708373892406</v>
      </c>
      <c r="G574" s="2">
        <v>66471286.630838506</v>
      </c>
      <c r="H574" s="3">
        <v>2828.5653885463194</v>
      </c>
    </row>
    <row r="575" spans="1:8">
      <c r="A575" t="s">
        <v>35</v>
      </c>
      <c r="B575" t="s">
        <v>41</v>
      </c>
      <c r="C575" t="s">
        <v>14</v>
      </c>
      <c r="D575">
        <v>2021</v>
      </c>
      <c r="E575">
        <v>2</v>
      </c>
      <c r="F575" s="1">
        <v>130.79061796455164</v>
      </c>
      <c r="G575" s="2">
        <v>27232263.341380738</v>
      </c>
      <c r="H575" s="3">
        <v>1158.8197166544994</v>
      </c>
    </row>
    <row r="576" spans="1:8">
      <c r="A576" t="s">
        <v>35</v>
      </c>
      <c r="B576" t="s">
        <v>41</v>
      </c>
      <c r="C576" t="s">
        <v>14</v>
      </c>
      <c r="D576">
        <v>2021</v>
      </c>
      <c r="E576">
        <v>3</v>
      </c>
      <c r="F576" s="1">
        <v>292.86366677756422</v>
      </c>
      <c r="G576" s="2">
        <v>60977925.029535167</v>
      </c>
      <c r="H576" s="3">
        <v>2594.8053204057519</v>
      </c>
    </row>
    <row r="577" spans="1:8">
      <c r="A577" t="s">
        <v>35</v>
      </c>
      <c r="B577" t="s">
        <v>41</v>
      </c>
      <c r="C577" t="s">
        <v>14</v>
      </c>
      <c r="D577">
        <v>2021</v>
      </c>
      <c r="E577">
        <v>4</v>
      </c>
      <c r="F577" s="1">
        <v>414.39228631417103</v>
      </c>
      <c r="G577" s="2">
        <v>86281722.97957103</v>
      </c>
      <c r="H577" s="3">
        <v>3671.562679981746</v>
      </c>
    </row>
    <row r="578" spans="1:8">
      <c r="A578" t="s">
        <v>35</v>
      </c>
      <c r="B578" t="s">
        <v>41</v>
      </c>
      <c r="C578" t="s">
        <v>14</v>
      </c>
      <c r="D578">
        <v>2021</v>
      </c>
      <c r="E578">
        <v>5</v>
      </c>
      <c r="F578" s="1">
        <v>380.71261303540587</v>
      </c>
      <c r="G578" s="2">
        <v>79269188.393737197</v>
      </c>
      <c r="H578" s="3">
        <v>3373.1569529249873</v>
      </c>
    </row>
    <row r="579" spans="1:8">
      <c r="A579" t="s">
        <v>35</v>
      </c>
      <c r="B579" t="s">
        <v>41</v>
      </c>
      <c r="C579" t="s">
        <v>14</v>
      </c>
      <c r="D579">
        <v>2021</v>
      </c>
      <c r="E579">
        <v>6</v>
      </c>
      <c r="F579" s="1">
        <v>204.73066876933265</v>
      </c>
      <c r="G579" s="2">
        <v>42627518.492913119</v>
      </c>
      <c r="H579" s="3">
        <v>1813.9369571452391</v>
      </c>
    </row>
    <row r="580" spans="1:8">
      <c r="A580" t="s">
        <v>35</v>
      </c>
      <c r="B580" t="s">
        <v>41</v>
      </c>
      <c r="C580" t="s">
        <v>14</v>
      </c>
      <c r="D580">
        <v>2021</v>
      </c>
      <c r="E580">
        <v>8</v>
      </c>
      <c r="F580" s="1">
        <v>321.21059220610692</v>
      </c>
      <c r="G580" s="2">
        <v>66880113.964813232</v>
      </c>
      <c r="H580" s="3">
        <v>2845.9622963750312</v>
      </c>
    </row>
    <row r="581" spans="1:8">
      <c r="A581" t="s">
        <v>35</v>
      </c>
      <c r="B581" t="s">
        <v>41</v>
      </c>
      <c r="C581" t="s">
        <v>14</v>
      </c>
      <c r="D581">
        <v>2021</v>
      </c>
      <c r="E581">
        <v>9</v>
      </c>
      <c r="F581" s="1">
        <v>69.109925021171904</v>
      </c>
      <c r="G581" s="2">
        <v>14389561.781791698</v>
      </c>
      <c r="H581" s="3">
        <v>612.32177794858285</v>
      </c>
    </row>
    <row r="582" spans="1:8">
      <c r="A582" t="s">
        <v>35</v>
      </c>
      <c r="B582" t="s">
        <v>41</v>
      </c>
      <c r="C582" t="s">
        <v>14</v>
      </c>
      <c r="D582">
        <v>2021</v>
      </c>
      <c r="E582">
        <v>10</v>
      </c>
      <c r="F582" s="1">
        <v>368.56400244814694</v>
      </c>
      <c r="G582" s="2">
        <v>76739693.787069097</v>
      </c>
      <c r="H582" s="3">
        <v>3265.518884556132</v>
      </c>
    </row>
    <row r="583" spans="1:8">
      <c r="A583" t="s">
        <v>35</v>
      </c>
      <c r="B583" t="s">
        <v>41</v>
      </c>
      <c r="C583" t="s">
        <v>14</v>
      </c>
      <c r="D583">
        <v>2021</v>
      </c>
      <c r="E583">
        <v>11</v>
      </c>
      <c r="F583" s="1">
        <v>148.70937756286261</v>
      </c>
      <c r="G583" s="2">
        <v>30963176.060704019</v>
      </c>
      <c r="H583" s="3">
        <v>1317.5819600299583</v>
      </c>
    </row>
    <row r="584" spans="1:8">
      <c r="A584" t="s">
        <v>35</v>
      </c>
      <c r="B584" t="s">
        <v>41</v>
      </c>
      <c r="C584" t="s">
        <v>14</v>
      </c>
      <c r="D584">
        <v>2021</v>
      </c>
      <c r="E584">
        <v>12</v>
      </c>
      <c r="F584" s="1">
        <v>579.71508373977485</v>
      </c>
      <c r="G584" s="2">
        <v>120704023.49234939</v>
      </c>
      <c r="H584" s="3">
        <v>5136.3414252063567</v>
      </c>
    </row>
    <row r="585" spans="1:8">
      <c r="A585" t="s">
        <v>35</v>
      </c>
      <c r="B585" t="s">
        <v>41</v>
      </c>
      <c r="C585" t="s">
        <v>14</v>
      </c>
      <c r="D585">
        <v>2020</v>
      </c>
      <c r="E585">
        <v>1</v>
      </c>
      <c r="F585" s="1">
        <v>551.3565977203217</v>
      </c>
      <c r="G585" s="2">
        <v>114799427.49560961</v>
      </c>
      <c r="H585" s="3">
        <v>4991.2794563308526</v>
      </c>
    </row>
    <row r="586" spans="1:8">
      <c r="A586" t="s">
        <v>35</v>
      </c>
      <c r="B586" t="s">
        <v>41</v>
      </c>
      <c r="C586" t="s">
        <v>14</v>
      </c>
      <c r="D586">
        <v>2020</v>
      </c>
      <c r="E586">
        <v>2</v>
      </c>
      <c r="F586" s="1">
        <v>96.0941443866908</v>
      </c>
      <c r="G586" s="2">
        <v>20008018.053804737</v>
      </c>
      <c r="H586" s="3">
        <v>869.91382842629287</v>
      </c>
    </row>
    <row r="587" spans="1:8">
      <c r="A587" t="s">
        <v>35</v>
      </c>
      <c r="B587" t="s">
        <v>41</v>
      </c>
      <c r="C587" t="s">
        <v>14</v>
      </c>
      <c r="D587">
        <v>2020</v>
      </c>
      <c r="E587">
        <v>3</v>
      </c>
      <c r="F587" s="1">
        <v>463.68485734278551</v>
      </c>
      <c r="G587" s="2">
        <v>96545060.640294999</v>
      </c>
      <c r="H587" s="3">
        <v>4197.6113321867388</v>
      </c>
    </row>
    <row r="588" spans="1:8">
      <c r="A588" t="s">
        <v>35</v>
      </c>
      <c r="B588" t="s">
        <v>41</v>
      </c>
      <c r="C588" t="s">
        <v>14</v>
      </c>
      <c r="D588">
        <v>2020</v>
      </c>
      <c r="E588">
        <v>4</v>
      </c>
      <c r="F588" s="1">
        <v>502.91560544447992</v>
      </c>
      <c r="G588" s="2">
        <v>104713399.31787711</v>
      </c>
      <c r="H588" s="3">
        <v>4552.7564920816139</v>
      </c>
    </row>
    <row r="589" spans="1:8">
      <c r="A589" t="s">
        <v>35</v>
      </c>
      <c r="B589" t="s">
        <v>41</v>
      </c>
      <c r="C589" t="s">
        <v>14</v>
      </c>
      <c r="D589">
        <v>2020</v>
      </c>
      <c r="E589">
        <v>5</v>
      </c>
      <c r="F589" s="1">
        <v>520.81919491920098</v>
      </c>
      <c r="G589" s="2">
        <v>108441153.42531408</v>
      </c>
      <c r="H589" s="3">
        <v>4714.8327576223519</v>
      </c>
    </row>
    <row r="590" spans="1:8">
      <c r="A590" t="s">
        <v>35</v>
      </c>
      <c r="B590" t="s">
        <v>41</v>
      </c>
      <c r="C590" t="s">
        <v>14</v>
      </c>
      <c r="D590">
        <v>2020</v>
      </c>
      <c r="E590">
        <v>6</v>
      </c>
      <c r="F590" s="1">
        <v>238.74197754928258</v>
      </c>
      <c r="G590" s="2">
        <v>49709103.790809959</v>
      </c>
      <c r="H590" s="3">
        <v>2161.2653822091288</v>
      </c>
    </row>
    <row r="591" spans="1:8">
      <c r="A591" t="s">
        <v>35</v>
      </c>
      <c r="B591" t="s">
        <v>41</v>
      </c>
      <c r="C591" t="s">
        <v>14</v>
      </c>
      <c r="D591">
        <v>2020</v>
      </c>
      <c r="E591">
        <v>7</v>
      </c>
      <c r="F591" s="1">
        <v>94.102200858766295</v>
      </c>
      <c r="G591" s="2">
        <v>19593270.180006165</v>
      </c>
      <c r="H591" s="3">
        <v>851.88131217418106</v>
      </c>
    </row>
    <row r="592" spans="1:8">
      <c r="A592" t="s">
        <v>35</v>
      </c>
      <c r="B592" t="s">
        <v>41</v>
      </c>
      <c r="C592" t="s">
        <v>14</v>
      </c>
      <c r="D592">
        <v>2020</v>
      </c>
      <c r="E592">
        <v>8</v>
      </c>
      <c r="F592" s="1">
        <v>545.73716783789416</v>
      </c>
      <c r="G592" s="2">
        <v>113629391.01464301</v>
      </c>
      <c r="H592" s="3">
        <v>4940.4083049844785</v>
      </c>
    </row>
    <row r="593" spans="1:8">
      <c r="A593" t="s">
        <v>35</v>
      </c>
      <c r="B593" t="s">
        <v>41</v>
      </c>
      <c r="C593" t="s">
        <v>14</v>
      </c>
      <c r="D593">
        <v>2020</v>
      </c>
      <c r="E593">
        <v>9</v>
      </c>
      <c r="F593" s="1">
        <v>59.732626957285255</v>
      </c>
      <c r="G593" s="2">
        <v>12437089.545781674</v>
      </c>
      <c r="H593" s="3">
        <v>540.74302372963803</v>
      </c>
    </row>
    <row r="594" spans="1:8">
      <c r="A594" t="s">
        <v>35</v>
      </c>
      <c r="B594" t="s">
        <v>41</v>
      </c>
      <c r="C594" t="s">
        <v>14</v>
      </c>
      <c r="D594">
        <v>2020</v>
      </c>
      <c r="E594">
        <v>10</v>
      </c>
      <c r="F594" s="1">
        <v>161.99656663341187</v>
      </c>
      <c r="G594" s="2">
        <v>33729737.129587293</v>
      </c>
      <c r="H594" s="3">
        <v>1466.5103099820562</v>
      </c>
    </row>
    <row r="595" spans="1:8">
      <c r="A595" t="s">
        <v>35</v>
      </c>
      <c r="B595" t="s">
        <v>41</v>
      </c>
      <c r="C595" t="s">
        <v>14</v>
      </c>
      <c r="D595">
        <v>2020</v>
      </c>
      <c r="E595">
        <v>11</v>
      </c>
      <c r="F595" s="1">
        <v>434.16220820096805</v>
      </c>
      <c r="G595" s="2">
        <v>90398071.135412753</v>
      </c>
      <c r="H595" s="3">
        <v>3930.3509189309893</v>
      </c>
    </row>
    <row r="596" spans="1:8">
      <c r="A596" t="s">
        <v>35</v>
      </c>
      <c r="B596" t="s">
        <v>41</v>
      </c>
      <c r="C596" t="s">
        <v>14</v>
      </c>
      <c r="D596">
        <v>2020</v>
      </c>
      <c r="E596">
        <v>12</v>
      </c>
      <c r="F596" s="1">
        <v>134.94838529058893</v>
      </c>
      <c r="G596" s="2">
        <v>28097963.163714502</v>
      </c>
      <c r="H596" s="3">
        <v>1221.6505723354132</v>
      </c>
    </row>
    <row r="597" spans="1:8">
      <c r="A597" t="s">
        <v>35</v>
      </c>
      <c r="B597" t="s">
        <v>42</v>
      </c>
      <c r="C597" t="s">
        <v>24</v>
      </c>
      <c r="D597">
        <v>2021</v>
      </c>
      <c r="E597">
        <v>1</v>
      </c>
      <c r="F597" s="1">
        <v>72.287441980273186</v>
      </c>
      <c r="G597" s="2">
        <v>32252487.988338497</v>
      </c>
      <c r="H597" s="3">
        <v>1372.4462973761063</v>
      </c>
    </row>
    <row r="598" spans="1:8">
      <c r="A598" t="s">
        <v>35</v>
      </c>
      <c r="B598" t="s">
        <v>42</v>
      </c>
      <c r="C598" t="s">
        <v>24</v>
      </c>
      <c r="D598">
        <v>2021</v>
      </c>
      <c r="E598">
        <v>2</v>
      </c>
      <c r="F598" s="1">
        <v>220.55016610375193</v>
      </c>
      <c r="G598" s="2">
        <v>98402867.61051102</v>
      </c>
      <c r="H598" s="3">
        <v>4187.3560685323837</v>
      </c>
    </row>
    <row r="599" spans="1:8">
      <c r="A599" t="s">
        <v>35</v>
      </c>
      <c r="B599" t="s">
        <v>42</v>
      </c>
      <c r="C599" t="s">
        <v>24</v>
      </c>
      <c r="D599">
        <v>2021</v>
      </c>
      <c r="E599">
        <v>3</v>
      </c>
      <c r="F599" s="1">
        <v>310.51043540436501</v>
      </c>
      <c r="G599" s="2">
        <v>138540440.96436557</v>
      </c>
      <c r="H599" s="3">
        <v>5895.3379133772587</v>
      </c>
    </row>
    <row r="600" spans="1:8">
      <c r="A600" t="s">
        <v>35</v>
      </c>
      <c r="B600" t="s">
        <v>42</v>
      </c>
      <c r="C600" t="s">
        <v>24</v>
      </c>
      <c r="D600">
        <v>2021</v>
      </c>
      <c r="E600">
        <v>4</v>
      </c>
      <c r="F600" s="1">
        <v>164.63196882406339</v>
      </c>
      <c r="G600" s="2">
        <v>73453845.530232385</v>
      </c>
      <c r="H600" s="3">
        <v>3125.6955544779739</v>
      </c>
    </row>
    <row r="601" spans="1:8">
      <c r="A601" t="s">
        <v>35</v>
      </c>
      <c r="B601" t="s">
        <v>42</v>
      </c>
      <c r="C601" t="s">
        <v>24</v>
      </c>
      <c r="D601">
        <v>2021</v>
      </c>
      <c r="E601">
        <v>5</v>
      </c>
      <c r="F601" s="1">
        <v>112.54687472551657</v>
      </c>
      <c r="G601" s="2">
        <v>50215039.096283741</v>
      </c>
      <c r="H601" s="3">
        <v>2136.8101743099464</v>
      </c>
    </row>
    <row r="602" spans="1:8">
      <c r="A602" t="s">
        <v>35</v>
      </c>
      <c r="B602" t="s">
        <v>42</v>
      </c>
      <c r="C602" t="s">
        <v>24</v>
      </c>
      <c r="D602">
        <v>2021</v>
      </c>
      <c r="E602">
        <v>6</v>
      </c>
      <c r="F602" s="1">
        <v>198.72147875433552</v>
      </c>
      <c r="G602" s="2">
        <v>88663562.1758219</v>
      </c>
      <c r="H602" s="3">
        <v>3772.9175393966766</v>
      </c>
    </row>
    <row r="603" spans="1:8">
      <c r="A603" t="s">
        <v>35</v>
      </c>
      <c r="B603" t="s">
        <v>42</v>
      </c>
      <c r="C603" t="s">
        <v>24</v>
      </c>
      <c r="D603">
        <v>2021</v>
      </c>
      <c r="E603">
        <v>8</v>
      </c>
      <c r="F603" s="1">
        <v>266.49726377241018</v>
      </c>
      <c r="G603" s="2">
        <v>118903084.17733628</v>
      </c>
      <c r="H603" s="3">
        <v>5059.7057096738845</v>
      </c>
    </row>
    <row r="604" spans="1:8">
      <c r="A604" t="s">
        <v>35</v>
      </c>
      <c r="B604" t="s">
        <v>42</v>
      </c>
      <c r="C604" t="s">
        <v>24</v>
      </c>
      <c r="D604">
        <v>2021</v>
      </c>
      <c r="E604">
        <v>9</v>
      </c>
      <c r="F604" s="1">
        <v>88.539285152566222</v>
      </c>
      <c r="G604" s="2">
        <v>39503572.856520481</v>
      </c>
      <c r="H604" s="3">
        <v>1681.0031002774672</v>
      </c>
    </row>
    <row r="605" spans="1:8">
      <c r="A605" t="s">
        <v>35</v>
      </c>
      <c r="B605" t="s">
        <v>42</v>
      </c>
      <c r="C605" t="s">
        <v>24</v>
      </c>
      <c r="D605">
        <v>2021</v>
      </c>
      <c r="E605">
        <v>10</v>
      </c>
      <c r="F605" s="1">
        <v>474.49536603669918</v>
      </c>
      <c r="G605" s="2">
        <v>211705597.46459413</v>
      </c>
      <c r="H605" s="3">
        <v>9008.7488282806007</v>
      </c>
    </row>
    <row r="606" spans="1:8">
      <c r="A606" t="s">
        <v>35</v>
      </c>
      <c r="B606" t="s">
        <v>42</v>
      </c>
      <c r="C606" t="s">
        <v>24</v>
      </c>
      <c r="D606">
        <v>2021</v>
      </c>
      <c r="E606">
        <v>11</v>
      </c>
      <c r="F606" s="1">
        <v>221.55439987547791</v>
      </c>
      <c r="G606" s="2">
        <v>98850926.592442006</v>
      </c>
      <c r="H606" s="3">
        <v>4206.4224081890216</v>
      </c>
    </row>
    <row r="607" spans="1:8">
      <c r="A607" t="s">
        <v>35</v>
      </c>
      <c r="B607" t="s">
        <v>42</v>
      </c>
      <c r="C607" t="s">
        <v>24</v>
      </c>
      <c r="D607">
        <v>2021</v>
      </c>
      <c r="E607">
        <v>12</v>
      </c>
      <c r="F607" s="1">
        <v>309.02716145217039</v>
      </c>
      <c r="G607" s="2">
        <v>137878648.62511489</v>
      </c>
      <c r="H607" s="3">
        <v>5867.1765372389318</v>
      </c>
    </row>
    <row r="608" spans="1:8">
      <c r="A608" t="s">
        <v>35</v>
      </c>
      <c r="B608" t="s">
        <v>42</v>
      </c>
      <c r="C608" t="s">
        <v>24</v>
      </c>
      <c r="D608">
        <v>2020</v>
      </c>
      <c r="E608">
        <v>1</v>
      </c>
      <c r="F608" s="1">
        <v>396.0485053884484</v>
      </c>
      <c r="G608" s="2">
        <v>176704961.64916408</v>
      </c>
      <c r="H608" s="3">
        <v>7682.8244195288735</v>
      </c>
    </row>
    <row r="609" spans="1:8">
      <c r="A609" t="s">
        <v>35</v>
      </c>
      <c r="B609" t="s">
        <v>42</v>
      </c>
      <c r="C609" t="s">
        <v>24</v>
      </c>
      <c r="D609">
        <v>2020</v>
      </c>
      <c r="E609">
        <v>2</v>
      </c>
      <c r="F609" s="1">
        <v>349.26870057318854</v>
      </c>
      <c r="G609" s="2">
        <v>155833216.13473958</v>
      </c>
      <c r="H609" s="3">
        <v>6775.3572232495471</v>
      </c>
    </row>
    <row r="610" spans="1:8">
      <c r="A610" t="s">
        <v>35</v>
      </c>
      <c r="B610" t="s">
        <v>42</v>
      </c>
      <c r="C610" t="s">
        <v>24</v>
      </c>
      <c r="D610">
        <v>2020</v>
      </c>
      <c r="E610">
        <v>3</v>
      </c>
      <c r="F610" s="1">
        <v>213.84950684024878</v>
      </c>
      <c r="G610" s="2">
        <v>95413234.466913819</v>
      </c>
      <c r="H610" s="3">
        <v>4148.4014985614704</v>
      </c>
    </row>
    <row r="611" spans="1:8">
      <c r="A611" t="s">
        <v>35</v>
      </c>
      <c r="B611" t="s">
        <v>42</v>
      </c>
      <c r="C611" t="s">
        <v>24</v>
      </c>
      <c r="D611">
        <v>2020</v>
      </c>
      <c r="E611">
        <v>4</v>
      </c>
      <c r="F611" s="1">
        <v>265.97862283591439</v>
      </c>
      <c r="G611" s="2">
        <v>118671682.15069996</v>
      </c>
      <c r="H611" s="3">
        <v>5159.6383543782595</v>
      </c>
    </row>
    <row r="612" spans="1:8">
      <c r="A612" t="s">
        <v>35</v>
      </c>
      <c r="B612" t="s">
        <v>42</v>
      </c>
      <c r="C612" t="s">
        <v>24</v>
      </c>
      <c r="D612">
        <v>2020</v>
      </c>
      <c r="E612">
        <v>5</v>
      </c>
      <c r="F612" s="1">
        <v>337.52893969116963</v>
      </c>
      <c r="G612" s="2">
        <v>150595287.02200919</v>
      </c>
      <c r="H612" s="3">
        <v>6547.6211748699652</v>
      </c>
    </row>
    <row r="613" spans="1:8">
      <c r="A613" t="s">
        <v>35</v>
      </c>
      <c r="B613" t="s">
        <v>42</v>
      </c>
      <c r="C613" t="s">
        <v>24</v>
      </c>
      <c r="D613">
        <v>2020</v>
      </c>
      <c r="E613">
        <v>6</v>
      </c>
      <c r="F613" s="1">
        <v>228.91426966256731</v>
      </c>
      <c r="G613" s="2">
        <v>102134679.69534768</v>
      </c>
      <c r="H613" s="3">
        <v>4440.6382476238123</v>
      </c>
    </row>
    <row r="614" spans="1:8">
      <c r="A614" t="s">
        <v>35</v>
      </c>
      <c r="B614" t="s">
        <v>42</v>
      </c>
      <c r="C614" t="s">
        <v>24</v>
      </c>
      <c r="D614">
        <v>2020</v>
      </c>
      <c r="E614">
        <v>7</v>
      </c>
      <c r="F614" s="1">
        <v>56.696389325834403</v>
      </c>
      <c r="G614" s="2">
        <v>25296228.025507543</v>
      </c>
      <c r="H614" s="3">
        <v>1099.8360011090235</v>
      </c>
    </row>
    <row r="615" spans="1:8">
      <c r="A615" t="s">
        <v>35</v>
      </c>
      <c r="B615" t="s">
        <v>42</v>
      </c>
      <c r="C615" t="s">
        <v>24</v>
      </c>
      <c r="D615">
        <v>2020</v>
      </c>
      <c r="E615">
        <v>8</v>
      </c>
      <c r="F615" s="1">
        <v>92.30012197220357</v>
      </c>
      <c r="G615" s="2">
        <v>41181545.420338079</v>
      </c>
      <c r="H615" s="3">
        <v>1790.5019747973079</v>
      </c>
    </row>
    <row r="616" spans="1:8">
      <c r="A616" t="s">
        <v>35</v>
      </c>
      <c r="B616" t="s">
        <v>42</v>
      </c>
      <c r="C616" t="s">
        <v>24</v>
      </c>
      <c r="D616">
        <v>2020</v>
      </c>
      <c r="E616">
        <v>9</v>
      </c>
      <c r="F616" s="1">
        <v>9.5695020145843124</v>
      </c>
      <c r="G616" s="2">
        <v>4269624.713847084</v>
      </c>
      <c r="H616" s="3">
        <v>185.63585712378625</v>
      </c>
    </row>
    <row r="617" spans="1:8">
      <c r="A617" t="s">
        <v>35</v>
      </c>
      <c r="B617" t="s">
        <v>42</v>
      </c>
      <c r="C617" t="s">
        <v>24</v>
      </c>
      <c r="D617">
        <v>2020</v>
      </c>
      <c r="E617">
        <v>10</v>
      </c>
      <c r="F617" s="1">
        <v>225.67749476202229</v>
      </c>
      <c r="G617" s="2">
        <v>100690527.83797151</v>
      </c>
      <c r="H617" s="3">
        <v>4377.8490364335439</v>
      </c>
    </row>
    <row r="618" spans="1:8">
      <c r="A618" t="s">
        <v>35</v>
      </c>
      <c r="B618" t="s">
        <v>42</v>
      </c>
      <c r="C618" t="s">
        <v>24</v>
      </c>
      <c r="D618">
        <v>2020</v>
      </c>
      <c r="E618">
        <v>11</v>
      </c>
      <c r="F618" s="1">
        <v>242.08395332478761</v>
      </c>
      <c r="G618" s="2">
        <v>108010597.45492052</v>
      </c>
      <c r="H618" s="3">
        <v>4696.1129328226307</v>
      </c>
    </row>
    <row r="619" spans="1:8">
      <c r="A619" t="s">
        <v>35</v>
      </c>
      <c r="B619" t="s">
        <v>42</v>
      </c>
      <c r="C619" t="s">
        <v>24</v>
      </c>
      <c r="D619">
        <v>2020</v>
      </c>
      <c r="E619">
        <v>12</v>
      </c>
      <c r="F619" s="1">
        <v>298.03077746899538</v>
      </c>
      <c r="G619" s="2">
        <v>132972391.98334171</v>
      </c>
      <c r="H619" s="3">
        <v>5781.408347101813</v>
      </c>
    </row>
    <row r="620" spans="1:8">
      <c r="A620" t="s">
        <v>35</v>
      </c>
      <c r="B620" t="s">
        <v>42</v>
      </c>
      <c r="C620" t="s">
        <v>25</v>
      </c>
      <c r="D620">
        <v>2021</v>
      </c>
      <c r="E620">
        <v>1</v>
      </c>
      <c r="F620" s="1">
        <v>56.234596119778736</v>
      </c>
      <c r="G620" s="2">
        <v>22079366.980670281</v>
      </c>
      <c r="H620" s="3">
        <v>939.54753109235241</v>
      </c>
    </row>
    <row r="621" spans="1:8">
      <c r="A621" t="s">
        <v>35</v>
      </c>
      <c r="B621" t="s">
        <v>42</v>
      </c>
      <c r="C621" t="s">
        <v>25</v>
      </c>
      <c r="D621">
        <v>2021</v>
      </c>
      <c r="E621">
        <v>2</v>
      </c>
      <c r="F621" s="1">
        <v>11.242007018325639</v>
      </c>
      <c r="G621" s="2">
        <v>4413944.7188023888</v>
      </c>
      <c r="H621" s="3">
        <v>187.82743484265484</v>
      </c>
    </row>
    <row r="622" spans="1:8">
      <c r="A622" t="s">
        <v>35</v>
      </c>
      <c r="B622" t="s">
        <v>42</v>
      </c>
      <c r="C622" t="s">
        <v>25</v>
      </c>
      <c r="D622">
        <v>2021</v>
      </c>
      <c r="E622">
        <v>3</v>
      </c>
      <c r="F622" s="1">
        <v>176.7725614558897</v>
      </c>
      <c r="G622" s="2">
        <v>69406140.095401391</v>
      </c>
      <c r="H622" s="3">
        <v>2953.4527700170806</v>
      </c>
    </row>
    <row r="623" spans="1:8">
      <c r="A623" t="s">
        <v>35</v>
      </c>
      <c r="B623" t="s">
        <v>42</v>
      </c>
      <c r="C623" t="s">
        <v>25</v>
      </c>
      <c r="D623">
        <v>2021</v>
      </c>
      <c r="E623">
        <v>4</v>
      </c>
      <c r="F623" s="1">
        <v>42.754172285595004</v>
      </c>
      <c r="G623" s="2">
        <v>16786553.562824253</v>
      </c>
      <c r="H623" s="3">
        <v>714.32142820528736</v>
      </c>
    </row>
    <row r="624" spans="1:8">
      <c r="A624" t="s">
        <v>35</v>
      </c>
      <c r="B624" t="s">
        <v>42</v>
      </c>
      <c r="C624" t="s">
        <v>25</v>
      </c>
      <c r="D624">
        <v>2021</v>
      </c>
      <c r="E624">
        <v>5</v>
      </c>
      <c r="F624" s="1">
        <v>29.176580647714822</v>
      </c>
      <c r="G624" s="2">
        <v>11455589.189080013</v>
      </c>
      <c r="H624" s="3">
        <v>487.47188038638353</v>
      </c>
    </row>
    <row r="625" spans="1:8">
      <c r="A625" t="s">
        <v>35</v>
      </c>
      <c r="B625" t="s">
        <v>42</v>
      </c>
      <c r="C625" t="s">
        <v>25</v>
      </c>
      <c r="D625">
        <v>2021</v>
      </c>
      <c r="E625">
        <v>6</v>
      </c>
      <c r="F625" s="1">
        <v>49.030754625395502</v>
      </c>
      <c r="G625" s="2">
        <v>19250925.576267187</v>
      </c>
      <c r="H625" s="3">
        <v>819.18832239434835</v>
      </c>
    </row>
    <row r="626" spans="1:8">
      <c r="A626" t="s">
        <v>35</v>
      </c>
      <c r="B626" t="s">
        <v>42</v>
      </c>
      <c r="C626" t="s">
        <v>25</v>
      </c>
      <c r="D626">
        <v>2021</v>
      </c>
      <c r="E626">
        <v>8</v>
      </c>
      <c r="F626" s="1">
        <v>142.03973320300764</v>
      </c>
      <c r="G626" s="2">
        <v>55769003.631603613</v>
      </c>
      <c r="H626" s="3">
        <v>2373.1490907065368</v>
      </c>
    </row>
    <row r="627" spans="1:8">
      <c r="A627" t="s">
        <v>35</v>
      </c>
      <c r="B627" t="s">
        <v>42</v>
      </c>
      <c r="C627" t="s">
        <v>25</v>
      </c>
      <c r="D627">
        <v>2021</v>
      </c>
      <c r="E627">
        <v>9</v>
      </c>
      <c r="F627" s="1">
        <v>160.00212501417766</v>
      </c>
      <c r="G627" s="2">
        <v>62821570.34346658</v>
      </c>
      <c r="H627" s="3">
        <v>2673.2583124879397</v>
      </c>
    </row>
    <row r="628" spans="1:8">
      <c r="A628" t="s">
        <v>35</v>
      </c>
      <c r="B628" t="s">
        <v>42</v>
      </c>
      <c r="C628" t="s">
        <v>25</v>
      </c>
      <c r="D628">
        <v>2021</v>
      </c>
      <c r="E628">
        <v>10</v>
      </c>
      <c r="F628" s="1">
        <v>143.35241362442997</v>
      </c>
      <c r="G628" s="2">
        <v>56284400.820394494</v>
      </c>
      <c r="H628" s="3">
        <v>2395.0808859742338</v>
      </c>
    </row>
    <row r="629" spans="1:8">
      <c r="A629" t="s">
        <v>35</v>
      </c>
      <c r="B629" t="s">
        <v>42</v>
      </c>
      <c r="C629" t="s">
        <v>25</v>
      </c>
      <c r="D629">
        <v>2021</v>
      </c>
      <c r="E629">
        <v>11</v>
      </c>
      <c r="F629" s="1">
        <v>27.941575613675695</v>
      </c>
      <c r="G629" s="2">
        <v>10970689.656567244</v>
      </c>
      <c r="H629" s="3">
        <v>466.83785772626572</v>
      </c>
    </row>
    <row r="630" spans="1:8">
      <c r="A630" t="s">
        <v>35</v>
      </c>
      <c r="B630" t="s">
        <v>42</v>
      </c>
      <c r="C630" t="s">
        <v>25</v>
      </c>
      <c r="D630">
        <v>2021</v>
      </c>
      <c r="E630">
        <v>12</v>
      </c>
      <c r="F630" s="1">
        <v>100.30699953480203</v>
      </c>
      <c r="G630" s="2">
        <v>39383497.104549512</v>
      </c>
      <c r="H630" s="3">
        <v>1675.8934938106177</v>
      </c>
    </row>
    <row r="631" spans="1:8">
      <c r="A631" t="s">
        <v>35</v>
      </c>
      <c r="B631" t="s">
        <v>42</v>
      </c>
      <c r="C631" t="s">
        <v>25</v>
      </c>
      <c r="D631">
        <v>2020</v>
      </c>
      <c r="E631">
        <v>1</v>
      </c>
      <c r="F631" s="1">
        <v>81.67154013098488</v>
      </c>
      <c r="G631" s="2">
        <v>32066664.133012544</v>
      </c>
      <c r="H631" s="3">
        <v>1394.2027883918497</v>
      </c>
    </row>
    <row r="632" spans="1:8">
      <c r="A632" t="s">
        <v>35</v>
      </c>
      <c r="B632" t="s">
        <v>42</v>
      </c>
      <c r="C632" t="s">
        <v>25</v>
      </c>
      <c r="D632">
        <v>2020</v>
      </c>
      <c r="E632">
        <v>2</v>
      </c>
      <c r="F632" s="1">
        <v>21.423726695450622</v>
      </c>
      <c r="G632" s="2">
        <v>8411589.2429441009</v>
      </c>
      <c r="H632" s="3">
        <v>365.72127143235224</v>
      </c>
    </row>
    <row r="633" spans="1:8">
      <c r="A633" t="s">
        <v>35</v>
      </c>
      <c r="B633" t="s">
        <v>42</v>
      </c>
      <c r="C633" t="s">
        <v>25</v>
      </c>
      <c r="D633">
        <v>2020</v>
      </c>
      <c r="E633">
        <v>3</v>
      </c>
      <c r="F633" s="1">
        <v>94.347255705132937</v>
      </c>
      <c r="G633" s="2">
        <v>37043525.26860407</v>
      </c>
      <c r="H633" s="3">
        <v>1610.5880551566986</v>
      </c>
    </row>
    <row r="634" spans="1:8">
      <c r="A634" t="s">
        <v>35</v>
      </c>
      <c r="B634" t="s">
        <v>42</v>
      </c>
      <c r="C634" t="s">
        <v>25</v>
      </c>
      <c r="D634">
        <v>2020</v>
      </c>
      <c r="E634">
        <v>4</v>
      </c>
      <c r="F634" s="1">
        <v>85.465904583950987</v>
      </c>
      <c r="G634" s="2">
        <v>33556443.930434845</v>
      </c>
      <c r="H634" s="3">
        <v>1458.9758230623845</v>
      </c>
    </row>
    <row r="635" spans="1:8">
      <c r="A635" t="s">
        <v>35</v>
      </c>
      <c r="B635" t="s">
        <v>42</v>
      </c>
      <c r="C635" t="s">
        <v>25</v>
      </c>
      <c r="D635">
        <v>2020</v>
      </c>
      <c r="E635">
        <v>5</v>
      </c>
      <c r="F635" s="1">
        <v>46.899948020173504</v>
      </c>
      <c r="G635" s="2">
        <v>18414307.831181515</v>
      </c>
      <c r="H635" s="3">
        <v>800.6220796165876</v>
      </c>
    </row>
    <row r="636" spans="1:8">
      <c r="A636" t="s">
        <v>35</v>
      </c>
      <c r="B636" t="s">
        <v>42</v>
      </c>
      <c r="C636" t="s">
        <v>25</v>
      </c>
      <c r="D636">
        <v>2020</v>
      </c>
      <c r="E636">
        <v>6</v>
      </c>
      <c r="F636" s="1">
        <v>82.67197604264102</v>
      </c>
      <c r="G636" s="2">
        <v>32459464.88483173</v>
      </c>
      <c r="H636" s="3">
        <v>1411.2810819492056</v>
      </c>
    </row>
    <row r="637" spans="1:8">
      <c r="A637" t="s">
        <v>35</v>
      </c>
      <c r="B637" t="s">
        <v>42</v>
      </c>
      <c r="C637" t="s">
        <v>25</v>
      </c>
      <c r="D637">
        <v>2020</v>
      </c>
      <c r="E637">
        <v>7</v>
      </c>
      <c r="F637" s="1">
        <v>42.736895931819298</v>
      </c>
      <c r="G637" s="2">
        <v>16779770.35495184</v>
      </c>
      <c r="H637" s="3">
        <v>729.55523282399304</v>
      </c>
    </row>
    <row r="638" spans="1:8">
      <c r="A638" t="s">
        <v>35</v>
      </c>
      <c r="B638" t="s">
        <v>42</v>
      </c>
      <c r="C638" t="s">
        <v>25</v>
      </c>
      <c r="D638">
        <v>2020</v>
      </c>
      <c r="E638">
        <v>8</v>
      </c>
      <c r="F638" s="1">
        <v>14.835742915784163</v>
      </c>
      <c r="G638" s="2">
        <v>5824951.80672717</v>
      </c>
      <c r="H638" s="3">
        <v>253.25877420552914</v>
      </c>
    </row>
    <row r="639" spans="1:8">
      <c r="A639" t="s">
        <v>35</v>
      </c>
      <c r="B639" t="s">
        <v>42</v>
      </c>
      <c r="C639" t="s">
        <v>25</v>
      </c>
      <c r="D639">
        <v>2020</v>
      </c>
      <c r="E639">
        <v>9</v>
      </c>
      <c r="F639" s="1">
        <v>5.8089141609400379</v>
      </c>
      <c r="G639" s="2">
        <v>2280751.6434442229</v>
      </c>
      <c r="H639" s="3">
        <v>99.163114932357516</v>
      </c>
    </row>
    <row r="640" spans="1:8">
      <c r="A640" t="s">
        <v>35</v>
      </c>
      <c r="B640" t="s">
        <v>42</v>
      </c>
      <c r="C640" t="s">
        <v>25</v>
      </c>
      <c r="D640">
        <v>2020</v>
      </c>
      <c r="E640">
        <v>10</v>
      </c>
      <c r="F640" s="1">
        <v>74.602533710773727</v>
      </c>
      <c r="G640" s="2">
        <v>29291162.969847608</v>
      </c>
      <c r="H640" s="3">
        <v>1273.5288247759829</v>
      </c>
    </row>
    <row r="641" spans="1:8">
      <c r="A641" t="s">
        <v>35</v>
      </c>
      <c r="B641" t="s">
        <v>42</v>
      </c>
      <c r="C641" t="s">
        <v>25</v>
      </c>
      <c r="D641">
        <v>2020</v>
      </c>
      <c r="E641">
        <v>11</v>
      </c>
      <c r="F641" s="1">
        <v>105.40074540865538</v>
      </c>
      <c r="G641" s="2">
        <v>41383452.509502202</v>
      </c>
      <c r="H641" s="3">
        <v>1799.2805438914002</v>
      </c>
    </row>
    <row r="642" spans="1:8">
      <c r="A642" t="s">
        <v>35</v>
      </c>
      <c r="B642" t="s">
        <v>42</v>
      </c>
      <c r="C642" t="s">
        <v>25</v>
      </c>
      <c r="D642">
        <v>2020</v>
      </c>
      <c r="E642">
        <v>12</v>
      </c>
      <c r="F642" s="1">
        <v>29.13415302870046</v>
      </c>
      <c r="G642" s="2">
        <v>11438930.849997452</v>
      </c>
      <c r="H642" s="3">
        <v>497.3448195651066</v>
      </c>
    </row>
    <row r="643" spans="1:8">
      <c r="A643" t="s">
        <v>35</v>
      </c>
      <c r="B643" t="s">
        <v>42</v>
      </c>
      <c r="C643" t="s">
        <v>15</v>
      </c>
      <c r="D643">
        <v>2021</v>
      </c>
      <c r="E643">
        <v>1</v>
      </c>
      <c r="F643" s="1">
        <v>285.79310367615062</v>
      </c>
      <c r="G643" s="2">
        <v>56317936.504674375</v>
      </c>
      <c r="H643" s="3">
        <v>2396.5079363691225</v>
      </c>
    </row>
    <row r="644" spans="1:8">
      <c r="A644" t="s">
        <v>35</v>
      </c>
      <c r="B644" t="s">
        <v>42</v>
      </c>
      <c r="C644" t="s">
        <v>15</v>
      </c>
      <c r="D644">
        <v>2021</v>
      </c>
      <c r="E644">
        <v>2</v>
      </c>
      <c r="F644" s="1">
        <v>47.192000138127028</v>
      </c>
      <c r="G644" s="2">
        <v>9299580.826552365</v>
      </c>
      <c r="H644" s="3">
        <v>395.72684368307938</v>
      </c>
    </row>
    <row r="645" spans="1:8">
      <c r="A645" t="s">
        <v>35</v>
      </c>
      <c r="B645" t="s">
        <v>42</v>
      </c>
      <c r="C645" t="s">
        <v>15</v>
      </c>
      <c r="D645">
        <v>2021</v>
      </c>
      <c r="E645">
        <v>3</v>
      </c>
      <c r="F645" s="1">
        <v>99.402524127901529</v>
      </c>
      <c r="G645" s="2">
        <v>19588104.017314274</v>
      </c>
      <c r="H645" s="3">
        <v>833.53634116230955</v>
      </c>
    </row>
    <row r="646" spans="1:8">
      <c r="A646" t="s">
        <v>35</v>
      </c>
      <c r="B646" t="s">
        <v>42</v>
      </c>
      <c r="C646" t="s">
        <v>15</v>
      </c>
      <c r="D646">
        <v>2021</v>
      </c>
      <c r="E646">
        <v>4</v>
      </c>
      <c r="F646" s="1">
        <v>254.80224801500287</v>
      </c>
      <c r="G646" s="2">
        <v>50210927.556943439</v>
      </c>
      <c r="H646" s="3">
        <v>2136.6352151890824</v>
      </c>
    </row>
    <row r="647" spans="1:8">
      <c r="A647" t="s">
        <v>35</v>
      </c>
      <c r="B647" t="s">
        <v>42</v>
      </c>
      <c r="C647" t="s">
        <v>15</v>
      </c>
      <c r="D647">
        <v>2021</v>
      </c>
      <c r="E647">
        <v>5</v>
      </c>
      <c r="F647" s="1">
        <v>223.26706168792919</v>
      </c>
      <c r="G647" s="2">
        <v>43996653.670042023</v>
      </c>
      <c r="H647" s="3">
        <v>1872.1980285124266</v>
      </c>
    </row>
    <row r="648" spans="1:8">
      <c r="A648" t="s">
        <v>35</v>
      </c>
      <c r="B648" t="s">
        <v>42</v>
      </c>
      <c r="C648" t="s">
        <v>15</v>
      </c>
      <c r="D648">
        <v>2021</v>
      </c>
      <c r="E648">
        <v>6</v>
      </c>
      <c r="F648" s="1">
        <v>69.664716378703048</v>
      </c>
      <c r="G648" s="2">
        <v>13728018.707119532</v>
      </c>
      <c r="H648" s="3">
        <v>584.17100881359715</v>
      </c>
    </row>
    <row r="649" spans="1:8">
      <c r="A649" t="s">
        <v>35</v>
      </c>
      <c r="B649" t="s">
        <v>42</v>
      </c>
      <c r="C649" t="s">
        <v>15</v>
      </c>
      <c r="D649">
        <v>2021</v>
      </c>
      <c r="E649">
        <v>8</v>
      </c>
      <c r="F649" s="1">
        <v>75.06162322879598</v>
      </c>
      <c r="G649" s="2">
        <v>14791524.625896325</v>
      </c>
      <c r="H649" s="3">
        <v>629.4265798253756</v>
      </c>
    </row>
    <row r="650" spans="1:8">
      <c r="A650" t="s">
        <v>35</v>
      </c>
      <c r="B650" t="s">
        <v>42</v>
      </c>
      <c r="C650" t="s">
        <v>15</v>
      </c>
      <c r="D650">
        <v>2021</v>
      </c>
      <c r="E650">
        <v>9</v>
      </c>
      <c r="F650" s="1">
        <v>122.36826261204641</v>
      </c>
      <c r="G650" s="2">
        <v>24113696.08058057</v>
      </c>
      <c r="H650" s="3">
        <v>1026.1147268332156</v>
      </c>
    </row>
    <row r="651" spans="1:8">
      <c r="A651" t="s">
        <v>35</v>
      </c>
      <c r="B651" t="s">
        <v>42</v>
      </c>
      <c r="C651" t="s">
        <v>15</v>
      </c>
      <c r="D651">
        <v>2021</v>
      </c>
      <c r="E651">
        <v>10</v>
      </c>
      <c r="F651" s="1">
        <v>101.74871032197122</v>
      </c>
      <c r="G651" s="2">
        <v>20050439.753922839</v>
      </c>
      <c r="H651" s="3">
        <v>853.21020229458884</v>
      </c>
    </row>
    <row r="652" spans="1:8">
      <c r="A652" t="s">
        <v>35</v>
      </c>
      <c r="B652" t="s">
        <v>42</v>
      </c>
      <c r="C652" t="s">
        <v>15</v>
      </c>
      <c r="D652">
        <v>2021</v>
      </c>
      <c r="E652">
        <v>11</v>
      </c>
      <c r="F652" s="1">
        <v>340.04912250154553</v>
      </c>
      <c r="G652" s="2">
        <v>67009541.669043489</v>
      </c>
      <c r="H652" s="3">
        <v>2851.4698582571696</v>
      </c>
    </row>
    <row r="653" spans="1:8">
      <c r="A653" t="s">
        <v>35</v>
      </c>
      <c r="B653" t="s">
        <v>42</v>
      </c>
      <c r="C653" t="s">
        <v>15</v>
      </c>
      <c r="D653">
        <v>2021</v>
      </c>
      <c r="E653">
        <v>12</v>
      </c>
      <c r="F653" s="1">
        <v>168.09137704473167</v>
      </c>
      <c r="G653" s="2">
        <v>33123820.61575428</v>
      </c>
      <c r="H653" s="3">
        <v>1409.5242815214588</v>
      </c>
    </row>
    <row r="654" spans="1:8">
      <c r="A654" t="s">
        <v>35</v>
      </c>
      <c r="B654" t="s">
        <v>42</v>
      </c>
      <c r="C654" t="s">
        <v>15</v>
      </c>
      <c r="D654">
        <v>2020</v>
      </c>
      <c r="E654">
        <v>1</v>
      </c>
      <c r="F654" s="1">
        <v>105.28892934889788</v>
      </c>
      <c r="G654" s="2">
        <v>20748069.710022207</v>
      </c>
      <c r="H654" s="3">
        <v>902.0899873922699</v>
      </c>
    </row>
    <row r="655" spans="1:8">
      <c r="A655" t="s">
        <v>35</v>
      </c>
      <c r="B655" t="s">
        <v>42</v>
      </c>
      <c r="C655" t="s">
        <v>15</v>
      </c>
      <c r="D655">
        <v>2020</v>
      </c>
      <c r="E655">
        <v>2</v>
      </c>
      <c r="F655" s="1">
        <v>372.50864133483094</v>
      </c>
      <c r="G655" s="2">
        <v>73405963.056092516</v>
      </c>
      <c r="H655" s="3">
        <v>3191.563611134457</v>
      </c>
    </row>
    <row r="656" spans="1:8">
      <c r="A656" t="s">
        <v>35</v>
      </c>
      <c r="B656" t="s">
        <v>42</v>
      </c>
      <c r="C656" t="s">
        <v>15</v>
      </c>
      <c r="D656">
        <v>2020</v>
      </c>
      <c r="E656">
        <v>3</v>
      </c>
      <c r="F656" s="1">
        <v>478.586326523607</v>
      </c>
      <c r="G656" s="2">
        <v>94309463.743057698</v>
      </c>
      <c r="H656" s="3">
        <v>4100.4114670894651</v>
      </c>
    </row>
    <row r="657" spans="1:8">
      <c r="A657" t="s">
        <v>35</v>
      </c>
      <c r="B657" t="s">
        <v>42</v>
      </c>
      <c r="C657" t="s">
        <v>15</v>
      </c>
      <c r="D657">
        <v>2020</v>
      </c>
      <c r="E657">
        <v>4</v>
      </c>
      <c r="F657" s="1">
        <v>403.81825165655619</v>
      </c>
      <c r="G657" s="2">
        <v>79575785.292541966</v>
      </c>
      <c r="H657" s="3">
        <v>3459.8167518496507</v>
      </c>
    </row>
    <row r="658" spans="1:8">
      <c r="A658" t="s">
        <v>35</v>
      </c>
      <c r="B658" t="s">
        <v>42</v>
      </c>
      <c r="C658" t="s">
        <v>15</v>
      </c>
      <c r="D658">
        <v>2020</v>
      </c>
      <c r="E658">
        <v>5</v>
      </c>
      <c r="F658" s="1">
        <v>152.39936621741813</v>
      </c>
      <c r="G658" s="2">
        <v>30031577.807807706</v>
      </c>
      <c r="H658" s="3">
        <v>1305.720774252509</v>
      </c>
    </row>
    <row r="659" spans="1:8">
      <c r="A659" t="s">
        <v>35</v>
      </c>
      <c r="B659" t="s">
        <v>42</v>
      </c>
      <c r="C659" t="s">
        <v>15</v>
      </c>
      <c r="D659">
        <v>2020</v>
      </c>
      <c r="E659">
        <v>6</v>
      </c>
      <c r="F659" s="1">
        <v>45.629557501176606</v>
      </c>
      <c r="G659" s="2">
        <v>8991688.3543824255</v>
      </c>
      <c r="H659" s="3">
        <v>390.94297192967065</v>
      </c>
    </row>
    <row r="660" spans="1:8">
      <c r="A660" t="s">
        <v>35</v>
      </c>
      <c r="B660" t="s">
        <v>42</v>
      </c>
      <c r="C660" t="s">
        <v>15</v>
      </c>
      <c r="D660">
        <v>2020</v>
      </c>
      <c r="E660">
        <v>7</v>
      </c>
      <c r="F660" s="1">
        <v>242.50967700911767</v>
      </c>
      <c r="G660" s="2">
        <v>47788572.977761142</v>
      </c>
      <c r="H660" s="3">
        <v>2077.7640425113541</v>
      </c>
    </row>
    <row r="661" spans="1:8">
      <c r="A661" t="s">
        <v>35</v>
      </c>
      <c r="B661" t="s">
        <v>42</v>
      </c>
      <c r="C661" t="s">
        <v>15</v>
      </c>
      <c r="D661">
        <v>2020</v>
      </c>
      <c r="E661">
        <v>8</v>
      </c>
      <c r="F661" s="1">
        <v>584.15321435950455</v>
      </c>
      <c r="G661" s="2">
        <v>115112307.51242712</v>
      </c>
      <c r="H661" s="3">
        <v>5004.8829353229185</v>
      </c>
    </row>
    <row r="662" spans="1:8">
      <c r="A662" t="s">
        <v>35</v>
      </c>
      <c r="B662" t="s">
        <v>42</v>
      </c>
      <c r="C662" t="s">
        <v>15</v>
      </c>
      <c r="D662">
        <v>2020</v>
      </c>
      <c r="E662">
        <v>9</v>
      </c>
      <c r="F662" s="1">
        <v>90.009939482606271</v>
      </c>
      <c r="G662" s="2">
        <v>17737216.158704758</v>
      </c>
      <c r="H662" s="3">
        <v>771.18331124803296</v>
      </c>
    </row>
    <row r="663" spans="1:8">
      <c r="A663" t="s">
        <v>35</v>
      </c>
      <c r="B663" t="s">
        <v>42</v>
      </c>
      <c r="C663" t="s">
        <v>15</v>
      </c>
      <c r="D663">
        <v>2020</v>
      </c>
      <c r="E663">
        <v>10</v>
      </c>
      <c r="F663" s="1">
        <v>144.52387098688342</v>
      </c>
      <c r="G663" s="2">
        <v>28479645.187212661</v>
      </c>
      <c r="H663" s="3">
        <v>1238.2454429222896</v>
      </c>
    </row>
    <row r="664" spans="1:8">
      <c r="A664" t="s">
        <v>35</v>
      </c>
      <c r="B664" t="s">
        <v>42</v>
      </c>
      <c r="C664" t="s">
        <v>15</v>
      </c>
      <c r="D664">
        <v>2020</v>
      </c>
      <c r="E664">
        <v>11</v>
      </c>
      <c r="F664" s="1">
        <v>660.90071206376979</v>
      </c>
      <c r="G664" s="2">
        <v>130236047.89315817</v>
      </c>
      <c r="H664" s="3">
        <v>5662.4368649199205</v>
      </c>
    </row>
    <row r="665" spans="1:8">
      <c r="A665" t="s">
        <v>35</v>
      </c>
      <c r="B665" t="s">
        <v>42</v>
      </c>
      <c r="C665" t="s">
        <v>15</v>
      </c>
      <c r="D665">
        <v>2020</v>
      </c>
      <c r="E665">
        <v>12</v>
      </c>
      <c r="F665" s="1">
        <v>402.62263062770529</v>
      </c>
      <c r="G665" s="2">
        <v>79340178.10566324</v>
      </c>
      <c r="H665" s="3">
        <v>3449.5729611157931</v>
      </c>
    </row>
    <row r="666" spans="1:8">
      <c r="A666" t="s">
        <v>35</v>
      </c>
      <c r="B666" t="s">
        <v>42</v>
      </c>
      <c r="C666" t="s">
        <v>14</v>
      </c>
      <c r="D666">
        <v>2021</v>
      </c>
      <c r="E666">
        <v>1</v>
      </c>
      <c r="F666" s="1">
        <v>483.37666243560159</v>
      </c>
      <c r="G666" s="2">
        <v>100645143.8901505</v>
      </c>
      <c r="H666" s="3">
        <v>4282.772080431936</v>
      </c>
    </row>
    <row r="667" spans="1:8">
      <c r="A667" t="s">
        <v>35</v>
      </c>
      <c r="B667" t="s">
        <v>42</v>
      </c>
      <c r="C667" t="s">
        <v>14</v>
      </c>
      <c r="D667">
        <v>2021</v>
      </c>
      <c r="E667">
        <v>2</v>
      </c>
      <c r="F667" s="1">
        <v>708.59454780325802</v>
      </c>
      <c r="G667" s="2">
        <v>147538360.38357824</v>
      </c>
      <c r="H667" s="3">
        <v>6278.228101428861</v>
      </c>
    </row>
    <row r="668" spans="1:8">
      <c r="A668" t="s">
        <v>35</v>
      </c>
      <c r="B668" t="s">
        <v>42</v>
      </c>
      <c r="C668" t="s">
        <v>14</v>
      </c>
      <c r="D668">
        <v>2021</v>
      </c>
      <c r="E668">
        <v>3</v>
      </c>
      <c r="F668" s="1">
        <v>157.20691560173</v>
      </c>
      <c r="G668" s="2">
        <v>32732471.115878049</v>
      </c>
      <c r="H668" s="3">
        <v>1392.8711113139595</v>
      </c>
    </row>
    <row r="669" spans="1:8">
      <c r="A669" t="s">
        <v>35</v>
      </c>
      <c r="B669" t="s">
        <v>42</v>
      </c>
      <c r="C669" t="s">
        <v>14</v>
      </c>
      <c r="D669">
        <v>2021</v>
      </c>
      <c r="E669">
        <v>4</v>
      </c>
      <c r="F669" s="1">
        <v>816.53289239526043</v>
      </c>
      <c r="G669" s="2">
        <v>170012490.94666481</v>
      </c>
      <c r="H669" s="3">
        <v>7234.5740828368007</v>
      </c>
    </row>
    <row r="670" spans="1:8">
      <c r="A670" t="s">
        <v>35</v>
      </c>
      <c r="B670" t="s">
        <v>42</v>
      </c>
      <c r="C670" t="s">
        <v>14</v>
      </c>
      <c r="D670">
        <v>2021</v>
      </c>
      <c r="E670">
        <v>5</v>
      </c>
      <c r="F670" s="1">
        <v>1999.4670485666568</v>
      </c>
      <c r="G670" s="2">
        <v>416314366.0941962</v>
      </c>
      <c r="H670" s="3">
        <v>17715.504940178562</v>
      </c>
    </row>
    <row r="671" spans="1:8">
      <c r="A671" t="s">
        <v>35</v>
      </c>
      <c r="B671" t="s">
        <v>42</v>
      </c>
      <c r="C671" t="s">
        <v>14</v>
      </c>
      <c r="D671">
        <v>2021</v>
      </c>
      <c r="E671">
        <v>6</v>
      </c>
      <c r="F671" s="1">
        <v>2247.7307534424822</v>
      </c>
      <c r="G671" s="2">
        <v>468006014.12293851</v>
      </c>
      <c r="H671" s="3">
        <v>19915.149537146321</v>
      </c>
    </row>
    <row r="672" spans="1:8">
      <c r="A672" t="s">
        <v>35</v>
      </c>
      <c r="B672" t="s">
        <v>42</v>
      </c>
      <c r="C672" t="s">
        <v>14</v>
      </c>
      <c r="D672">
        <v>2021</v>
      </c>
      <c r="E672">
        <v>8</v>
      </c>
      <c r="F672" s="1">
        <v>2587.1594598720371</v>
      </c>
      <c r="G672" s="2">
        <v>538679370.23185384</v>
      </c>
      <c r="H672" s="3">
        <v>22922.526392844844</v>
      </c>
    </row>
    <row r="673" spans="1:8">
      <c r="A673" t="s">
        <v>35</v>
      </c>
      <c r="B673" t="s">
        <v>42</v>
      </c>
      <c r="C673" t="s">
        <v>14</v>
      </c>
      <c r="D673">
        <v>2021</v>
      </c>
      <c r="E673">
        <v>9</v>
      </c>
      <c r="F673" s="1">
        <v>1125.6234401668664</v>
      </c>
      <c r="G673" s="2">
        <v>234369058.1396521</v>
      </c>
      <c r="H673" s="3">
        <v>9973.151410197961</v>
      </c>
    </row>
    <row r="674" spans="1:8">
      <c r="A674" t="s">
        <v>35</v>
      </c>
      <c r="B674" t="s">
        <v>42</v>
      </c>
      <c r="C674" t="s">
        <v>14</v>
      </c>
      <c r="D674">
        <v>2021</v>
      </c>
      <c r="E674">
        <v>10</v>
      </c>
      <c r="F674" s="1">
        <v>1474.7356304200973</v>
      </c>
      <c r="G674" s="2">
        <v>307058638.23811853</v>
      </c>
      <c r="H674" s="3">
        <v>13066.325031409298</v>
      </c>
    </row>
    <row r="675" spans="1:8">
      <c r="A675" t="s">
        <v>35</v>
      </c>
      <c r="B675" t="s">
        <v>42</v>
      </c>
      <c r="C675" t="s">
        <v>14</v>
      </c>
      <c r="D675">
        <v>2021</v>
      </c>
      <c r="E675">
        <v>11</v>
      </c>
      <c r="F675" s="1">
        <v>2303.9768726183652</v>
      </c>
      <c r="G675" s="2">
        <v>479717168.58620036</v>
      </c>
      <c r="H675" s="3">
        <v>20413.496535582995</v>
      </c>
    </row>
    <row r="676" spans="1:8">
      <c r="A676" t="s">
        <v>35</v>
      </c>
      <c r="B676" t="s">
        <v>42</v>
      </c>
      <c r="C676" t="s">
        <v>14</v>
      </c>
      <c r="D676">
        <v>2021</v>
      </c>
      <c r="E676">
        <v>12</v>
      </c>
      <c r="F676" s="1">
        <v>325.97667970019245</v>
      </c>
      <c r="G676" s="2">
        <v>67872473.751523435</v>
      </c>
      <c r="H676" s="3">
        <v>2888.1903724052527</v>
      </c>
    </row>
    <row r="677" spans="1:8">
      <c r="A677" t="s">
        <v>35</v>
      </c>
      <c r="B677" t="s">
        <v>42</v>
      </c>
      <c r="C677" t="s">
        <v>14</v>
      </c>
      <c r="D677">
        <v>2020</v>
      </c>
      <c r="E677">
        <v>1</v>
      </c>
      <c r="F677" s="1">
        <v>785.5014905971077</v>
      </c>
      <c r="G677" s="2">
        <v>163551360.0278666</v>
      </c>
      <c r="H677" s="3">
        <v>7110.9286968637653</v>
      </c>
    </row>
    <row r="678" spans="1:8">
      <c r="A678" t="s">
        <v>35</v>
      </c>
      <c r="B678" t="s">
        <v>42</v>
      </c>
      <c r="C678" t="s">
        <v>14</v>
      </c>
      <c r="D678">
        <v>2020</v>
      </c>
      <c r="E678">
        <v>2</v>
      </c>
      <c r="F678" s="1">
        <v>731.81248064130705</v>
      </c>
      <c r="G678" s="2">
        <v>152372628.09427604</v>
      </c>
      <c r="H678" s="3">
        <v>6624.8968736641755</v>
      </c>
    </row>
    <row r="679" spans="1:8">
      <c r="A679" t="s">
        <v>35</v>
      </c>
      <c r="B679" t="s">
        <v>42</v>
      </c>
      <c r="C679" t="s">
        <v>14</v>
      </c>
      <c r="D679">
        <v>2020</v>
      </c>
      <c r="E679">
        <v>3</v>
      </c>
      <c r="F679" s="1">
        <v>1778.2013229767772</v>
      </c>
      <c r="G679" s="2">
        <v>370244039.32719213</v>
      </c>
      <c r="H679" s="3">
        <v>16097.566927269223</v>
      </c>
    </row>
    <row r="680" spans="1:8">
      <c r="A680" t="s">
        <v>35</v>
      </c>
      <c r="B680" t="s">
        <v>42</v>
      </c>
      <c r="C680" t="s">
        <v>14</v>
      </c>
      <c r="D680">
        <v>2020</v>
      </c>
      <c r="E680">
        <v>4</v>
      </c>
      <c r="F680" s="1">
        <v>397.77109212851747</v>
      </c>
      <c r="G680" s="2">
        <v>82820979.814991578</v>
      </c>
      <c r="H680" s="3">
        <v>3600.9121658691993</v>
      </c>
    </row>
    <row r="681" spans="1:8">
      <c r="A681" t="s">
        <v>35</v>
      </c>
      <c r="B681" t="s">
        <v>42</v>
      </c>
      <c r="C681" t="s">
        <v>14</v>
      </c>
      <c r="D681">
        <v>2020</v>
      </c>
      <c r="E681">
        <v>5</v>
      </c>
      <c r="F681" s="1">
        <v>2050.9056326161717</v>
      </c>
      <c r="G681" s="2">
        <v>427024530.84870321</v>
      </c>
      <c r="H681" s="3">
        <v>18566.283949943616</v>
      </c>
    </row>
    <row r="682" spans="1:8">
      <c r="A682" t="s">
        <v>35</v>
      </c>
      <c r="B682" t="s">
        <v>42</v>
      </c>
      <c r="C682" t="s">
        <v>14</v>
      </c>
      <c r="D682">
        <v>2020</v>
      </c>
      <c r="E682">
        <v>6</v>
      </c>
      <c r="F682" s="1">
        <v>1226.8272637327534</v>
      </c>
      <c r="G682" s="2">
        <v>255440976.12116843</v>
      </c>
      <c r="H682" s="3">
        <v>11106.12939657254</v>
      </c>
    </row>
    <row r="683" spans="1:8">
      <c r="A683" t="s">
        <v>35</v>
      </c>
      <c r="B683" t="s">
        <v>42</v>
      </c>
      <c r="C683" t="s">
        <v>14</v>
      </c>
      <c r="D683">
        <v>2020</v>
      </c>
      <c r="E683">
        <v>7</v>
      </c>
      <c r="F683" s="1">
        <v>2067.8207220394643</v>
      </c>
      <c r="G683" s="2">
        <v>430546466.72443211</v>
      </c>
      <c r="H683" s="3">
        <v>18719.411596714439</v>
      </c>
    </row>
    <row r="684" spans="1:8">
      <c r="A684" t="s">
        <v>35</v>
      </c>
      <c r="B684" t="s">
        <v>42</v>
      </c>
      <c r="C684" t="s">
        <v>14</v>
      </c>
      <c r="D684">
        <v>2020</v>
      </c>
      <c r="E684">
        <v>8</v>
      </c>
      <c r="F684" s="1">
        <v>1016.7957829812351</v>
      </c>
      <c r="G684" s="2">
        <v>211709761.4299458</v>
      </c>
      <c r="H684" s="3">
        <v>9204.7722360846001</v>
      </c>
    </row>
    <row r="685" spans="1:8">
      <c r="A685" t="s">
        <v>35</v>
      </c>
      <c r="B685" t="s">
        <v>42</v>
      </c>
      <c r="C685" t="s">
        <v>14</v>
      </c>
      <c r="D685">
        <v>2020</v>
      </c>
      <c r="E685">
        <v>9</v>
      </c>
      <c r="F685" s="1">
        <v>1524.8052229088632</v>
      </c>
      <c r="G685" s="2">
        <v>317483761.60911787</v>
      </c>
      <c r="H685" s="3">
        <v>13803.641809092082</v>
      </c>
    </row>
    <row r="686" spans="1:8">
      <c r="A686" t="s">
        <v>35</v>
      </c>
      <c r="B686" t="s">
        <v>42</v>
      </c>
      <c r="C686" t="s">
        <v>14</v>
      </c>
      <c r="D686">
        <v>2020</v>
      </c>
      <c r="E686">
        <v>10</v>
      </c>
      <c r="F686" s="1">
        <v>264.99513982932427</v>
      </c>
      <c r="G686" s="2">
        <v>55175344.717570223</v>
      </c>
      <c r="H686" s="3">
        <v>2398.9280311987054</v>
      </c>
    </row>
    <row r="687" spans="1:8">
      <c r="A687" t="s">
        <v>35</v>
      </c>
      <c r="B687" t="s">
        <v>42</v>
      </c>
      <c r="C687" t="s">
        <v>14</v>
      </c>
      <c r="D687">
        <v>2020</v>
      </c>
      <c r="E687">
        <v>11</v>
      </c>
      <c r="F687" s="1">
        <v>157.72302057315491</v>
      </c>
      <c r="G687" s="2">
        <v>32839930.708258353</v>
      </c>
      <c r="H687" s="3">
        <v>1427.8230742721023</v>
      </c>
    </row>
    <row r="688" spans="1:8">
      <c r="A688" t="s">
        <v>35</v>
      </c>
      <c r="B688" t="s">
        <v>42</v>
      </c>
      <c r="C688" t="s">
        <v>14</v>
      </c>
      <c r="D688">
        <v>2020</v>
      </c>
      <c r="E688">
        <v>12</v>
      </c>
      <c r="F688" s="1">
        <v>2369.3667327510543</v>
      </c>
      <c r="G688" s="2">
        <v>493332165.73738801</v>
      </c>
      <c r="H688" s="3">
        <v>21449.224597277738</v>
      </c>
    </row>
    <row r="689" spans="1:8">
      <c r="A689" t="s">
        <v>35</v>
      </c>
      <c r="B689" t="s">
        <v>43</v>
      </c>
      <c r="C689" t="s">
        <v>24</v>
      </c>
      <c r="D689">
        <v>2021</v>
      </c>
      <c r="E689">
        <v>1</v>
      </c>
      <c r="F689" s="1">
        <v>155.64120342601589</v>
      </c>
      <c r="G689" s="2">
        <v>69442435.732585534</v>
      </c>
      <c r="H689" s="3">
        <v>2954.9972652164056</v>
      </c>
    </row>
    <row r="690" spans="1:8">
      <c r="A690" t="s">
        <v>35</v>
      </c>
      <c r="B690" t="s">
        <v>43</v>
      </c>
      <c r="C690" t="s">
        <v>24</v>
      </c>
      <c r="D690">
        <v>2021</v>
      </c>
      <c r="E690">
        <v>2</v>
      </c>
      <c r="F690" s="1">
        <v>0.5298712584929659</v>
      </c>
      <c r="G690" s="2">
        <v>236412.65940180665</v>
      </c>
      <c r="H690" s="3">
        <v>10.060113166034325</v>
      </c>
    </row>
    <row r="691" spans="1:8">
      <c r="A691" t="s">
        <v>35</v>
      </c>
      <c r="B691" t="s">
        <v>43</v>
      </c>
      <c r="C691" t="s">
        <v>24</v>
      </c>
      <c r="D691">
        <v>2021</v>
      </c>
      <c r="E691">
        <v>3</v>
      </c>
      <c r="F691" s="1">
        <v>18.633089812030182</v>
      </c>
      <c r="G691" s="2">
        <v>8313525.6814335082</v>
      </c>
      <c r="H691" s="3">
        <v>353.7670502737663</v>
      </c>
    </row>
    <row r="692" spans="1:8">
      <c r="A692" t="s">
        <v>35</v>
      </c>
      <c r="B692" t="s">
        <v>43</v>
      </c>
      <c r="C692" t="s">
        <v>24</v>
      </c>
      <c r="D692">
        <v>2021</v>
      </c>
      <c r="E692">
        <v>4</v>
      </c>
      <c r="F692" s="1">
        <v>38.082503200804076</v>
      </c>
      <c r="G692" s="2">
        <v>16991270.45310276</v>
      </c>
      <c r="H692" s="3">
        <v>723.03278523841527</v>
      </c>
    </row>
    <row r="693" spans="1:8">
      <c r="A693" t="s">
        <v>35</v>
      </c>
      <c r="B693" t="s">
        <v>43</v>
      </c>
      <c r="C693" t="s">
        <v>24</v>
      </c>
      <c r="D693">
        <v>2021</v>
      </c>
      <c r="E693">
        <v>5</v>
      </c>
      <c r="F693" s="1">
        <v>201.16729377465936</v>
      </c>
      <c r="G693" s="2">
        <v>89754811.463439792</v>
      </c>
      <c r="H693" s="3">
        <v>3819.3536792953105</v>
      </c>
    </row>
    <row r="694" spans="1:8">
      <c r="A694" t="s">
        <v>35</v>
      </c>
      <c r="B694" t="s">
        <v>43</v>
      </c>
      <c r="C694" t="s">
        <v>24</v>
      </c>
      <c r="D694">
        <v>2021</v>
      </c>
      <c r="E694">
        <v>6</v>
      </c>
      <c r="F694" s="1">
        <v>417.13879692505395</v>
      </c>
      <c r="G694" s="2">
        <v>186114817.02405137</v>
      </c>
      <c r="H694" s="3">
        <v>7919.7794478319729</v>
      </c>
    </row>
    <row r="695" spans="1:8">
      <c r="A695" t="s">
        <v>35</v>
      </c>
      <c r="B695" t="s">
        <v>43</v>
      </c>
      <c r="C695" t="s">
        <v>24</v>
      </c>
      <c r="D695">
        <v>2021</v>
      </c>
      <c r="E695">
        <v>8</v>
      </c>
      <c r="F695" s="1">
        <v>200.3065004557898</v>
      </c>
      <c r="G695" s="2">
        <v>89370751.308359757</v>
      </c>
      <c r="H695" s="3">
        <v>3803.0106939727557</v>
      </c>
    </row>
    <row r="696" spans="1:8">
      <c r="A696" t="s">
        <v>35</v>
      </c>
      <c r="B696" t="s">
        <v>43</v>
      </c>
      <c r="C696" t="s">
        <v>24</v>
      </c>
      <c r="D696">
        <v>2021</v>
      </c>
      <c r="E696">
        <v>9</v>
      </c>
      <c r="F696" s="1">
        <v>61.109064648146564</v>
      </c>
      <c r="G696" s="2">
        <v>27265031.374063559</v>
      </c>
      <c r="H696" s="3">
        <v>1160.2141010239811</v>
      </c>
    </row>
    <row r="697" spans="1:8">
      <c r="A697" t="s">
        <v>35</v>
      </c>
      <c r="B697" t="s">
        <v>43</v>
      </c>
      <c r="C697" t="s">
        <v>24</v>
      </c>
      <c r="D697">
        <v>2021</v>
      </c>
      <c r="E697">
        <v>10</v>
      </c>
      <c r="F697" s="1">
        <v>249.90295929043324</v>
      </c>
      <c r="G697" s="2">
        <v>111499203.34661263</v>
      </c>
      <c r="H697" s="3">
        <v>4744.6469509196868</v>
      </c>
    </row>
    <row r="698" spans="1:8">
      <c r="A698" t="s">
        <v>35</v>
      </c>
      <c r="B698" t="s">
        <v>43</v>
      </c>
      <c r="C698" t="s">
        <v>24</v>
      </c>
      <c r="D698">
        <v>2021</v>
      </c>
      <c r="E698">
        <v>11</v>
      </c>
      <c r="F698" s="1">
        <v>45.209674026172763</v>
      </c>
      <c r="G698" s="2">
        <v>20171200.260257509</v>
      </c>
      <c r="H698" s="3">
        <v>858.34894724500032</v>
      </c>
    </row>
    <row r="699" spans="1:8">
      <c r="A699" t="s">
        <v>35</v>
      </c>
      <c r="B699" t="s">
        <v>43</v>
      </c>
      <c r="C699" t="s">
        <v>24</v>
      </c>
      <c r="D699">
        <v>2021</v>
      </c>
      <c r="E699">
        <v>12</v>
      </c>
      <c r="F699" s="1">
        <v>106.51303969251093</v>
      </c>
      <c r="G699" s="2">
        <v>47522922.919607617</v>
      </c>
      <c r="H699" s="3">
        <v>2022.2520391322391</v>
      </c>
    </row>
    <row r="700" spans="1:8">
      <c r="A700" t="s">
        <v>35</v>
      </c>
      <c r="B700" t="s">
        <v>43</v>
      </c>
      <c r="C700" t="s">
        <v>24</v>
      </c>
      <c r="D700">
        <v>2020</v>
      </c>
      <c r="E700">
        <v>1</v>
      </c>
      <c r="F700" s="1">
        <v>129.39753718963641</v>
      </c>
      <c r="G700" s="2">
        <v>57733299.167900093</v>
      </c>
      <c r="H700" s="3">
        <v>2510.1434420826126</v>
      </c>
    </row>
    <row r="701" spans="1:8">
      <c r="A701" t="s">
        <v>35</v>
      </c>
      <c r="B701" t="s">
        <v>43</v>
      </c>
      <c r="C701" t="s">
        <v>24</v>
      </c>
      <c r="D701">
        <v>2020</v>
      </c>
      <c r="E701">
        <v>2</v>
      </c>
      <c r="F701" s="1">
        <v>56.185978428470442</v>
      </c>
      <c r="G701" s="2">
        <v>25068497.995430663</v>
      </c>
      <c r="H701" s="3">
        <v>1089.9346954535072</v>
      </c>
    </row>
    <row r="702" spans="1:8">
      <c r="A702" t="s">
        <v>35</v>
      </c>
      <c r="B702" t="s">
        <v>43</v>
      </c>
      <c r="C702" t="s">
        <v>24</v>
      </c>
      <c r="D702">
        <v>2020</v>
      </c>
      <c r="E702">
        <v>3</v>
      </c>
      <c r="F702" s="1">
        <v>232.28361607904228</v>
      </c>
      <c r="G702" s="2">
        <v>103637980.98598632</v>
      </c>
      <c r="H702" s="3">
        <v>4505.9991733037532</v>
      </c>
    </row>
    <row r="703" spans="1:8">
      <c r="A703" t="s">
        <v>35</v>
      </c>
      <c r="B703" t="s">
        <v>43</v>
      </c>
      <c r="C703" t="s">
        <v>24</v>
      </c>
      <c r="D703">
        <v>2020</v>
      </c>
      <c r="E703">
        <v>4</v>
      </c>
      <c r="F703" s="1">
        <v>183.12182663666198</v>
      </c>
      <c r="G703" s="2">
        <v>81703465.39047949</v>
      </c>
      <c r="H703" s="3">
        <v>3552.3245821947603</v>
      </c>
    </row>
    <row r="704" spans="1:8">
      <c r="A704" t="s">
        <v>35</v>
      </c>
      <c r="B704" t="s">
        <v>43</v>
      </c>
      <c r="C704" t="s">
        <v>24</v>
      </c>
      <c r="D704">
        <v>2020</v>
      </c>
      <c r="E704">
        <v>5</v>
      </c>
      <c r="F704" s="1">
        <v>154.81024858435862</v>
      </c>
      <c r="G704" s="2">
        <v>69071688.610883296</v>
      </c>
      <c r="H704" s="3">
        <v>3003.1168961253607</v>
      </c>
    </row>
    <row r="705" spans="1:8">
      <c r="A705" t="s">
        <v>35</v>
      </c>
      <c r="B705" t="s">
        <v>43</v>
      </c>
      <c r="C705" t="s">
        <v>24</v>
      </c>
      <c r="D705">
        <v>2020</v>
      </c>
      <c r="E705">
        <v>6</v>
      </c>
      <c r="F705" s="1">
        <v>9.4289977915024927</v>
      </c>
      <c r="G705" s="2">
        <v>4206935.9446346685</v>
      </c>
      <c r="H705" s="3">
        <v>182.9102584623769</v>
      </c>
    </row>
    <row r="706" spans="1:8">
      <c r="A706" t="s">
        <v>35</v>
      </c>
      <c r="B706" t="s">
        <v>43</v>
      </c>
      <c r="C706" t="s">
        <v>24</v>
      </c>
      <c r="D706">
        <v>2020</v>
      </c>
      <c r="E706">
        <v>7</v>
      </c>
      <c r="F706" s="1">
        <v>76.690723115512441</v>
      </c>
      <c r="G706" s="2">
        <v>34217099.932448193</v>
      </c>
      <c r="H706" s="3">
        <v>1487.6999970629649</v>
      </c>
    </row>
    <row r="707" spans="1:8">
      <c r="A707" t="s">
        <v>35</v>
      </c>
      <c r="B707" t="s">
        <v>43</v>
      </c>
      <c r="C707" t="s">
        <v>24</v>
      </c>
      <c r="D707">
        <v>2020</v>
      </c>
      <c r="E707">
        <v>8</v>
      </c>
      <c r="F707" s="1">
        <v>31.281554250699283</v>
      </c>
      <c r="G707" s="2">
        <v>13956891.060034502</v>
      </c>
      <c r="H707" s="3">
        <v>606.82135043628273</v>
      </c>
    </row>
    <row r="708" spans="1:8">
      <c r="A708" t="s">
        <v>35</v>
      </c>
      <c r="B708" t="s">
        <v>43</v>
      </c>
      <c r="C708" t="s">
        <v>24</v>
      </c>
      <c r="D708">
        <v>2020</v>
      </c>
      <c r="E708">
        <v>9</v>
      </c>
      <c r="F708" s="1">
        <v>47.911254118894568</v>
      </c>
      <c r="G708" s="2">
        <v>21376564.250227194</v>
      </c>
      <c r="H708" s="3">
        <v>929.41583696639975</v>
      </c>
    </row>
    <row r="709" spans="1:8">
      <c r="A709" t="s">
        <v>35</v>
      </c>
      <c r="B709" t="s">
        <v>43</v>
      </c>
      <c r="C709" t="s">
        <v>24</v>
      </c>
      <c r="D709">
        <v>2020</v>
      </c>
      <c r="E709">
        <v>10</v>
      </c>
      <c r="F709" s="1">
        <v>147.06868324544197</v>
      </c>
      <c r="G709" s="2">
        <v>65617634.403618865</v>
      </c>
      <c r="H709" s="3">
        <v>2852.9406262442985</v>
      </c>
    </row>
    <row r="710" spans="1:8">
      <c r="A710" t="s">
        <v>35</v>
      </c>
      <c r="B710" t="s">
        <v>43</v>
      </c>
      <c r="C710" t="s">
        <v>24</v>
      </c>
      <c r="D710">
        <v>2020</v>
      </c>
      <c r="E710">
        <v>11</v>
      </c>
      <c r="F710" s="1">
        <v>41.380106054394027</v>
      </c>
      <c r="G710" s="2">
        <v>18462561.918288987</v>
      </c>
      <c r="H710" s="3">
        <v>802.72008340386901</v>
      </c>
    </row>
    <row r="711" spans="1:8">
      <c r="A711" t="s">
        <v>35</v>
      </c>
      <c r="B711" t="s">
        <v>43</v>
      </c>
      <c r="C711" t="s">
        <v>24</v>
      </c>
      <c r="D711">
        <v>2020</v>
      </c>
      <c r="E711">
        <v>12</v>
      </c>
      <c r="F711" s="1">
        <v>162.25345674067006</v>
      </c>
      <c r="G711" s="2">
        <v>72392624.793984786</v>
      </c>
      <c r="H711" s="3">
        <v>3147.5054258254254</v>
      </c>
    </row>
    <row r="712" spans="1:8">
      <c r="A712" t="s">
        <v>35</v>
      </c>
      <c r="B712" t="s">
        <v>43</v>
      </c>
      <c r="C712" t="s">
        <v>25</v>
      </c>
      <c r="D712">
        <v>2021</v>
      </c>
      <c r="E712">
        <v>1</v>
      </c>
      <c r="F712" s="1">
        <v>57.754320937376775</v>
      </c>
      <c r="G712" s="2">
        <v>22676055.927913871</v>
      </c>
      <c r="H712" s="3">
        <v>964.93855012399445</v>
      </c>
    </row>
    <row r="713" spans="1:8">
      <c r="A713" t="s">
        <v>35</v>
      </c>
      <c r="B713" t="s">
        <v>43</v>
      </c>
      <c r="C713" t="s">
        <v>25</v>
      </c>
      <c r="D713">
        <v>2021</v>
      </c>
      <c r="E713">
        <v>2</v>
      </c>
      <c r="F713" s="1">
        <v>9.5726661410919593</v>
      </c>
      <c r="G713" s="2">
        <v>3758512.0779104801</v>
      </c>
      <c r="H713" s="3">
        <v>159.93668416640341</v>
      </c>
    </row>
    <row r="714" spans="1:8">
      <c r="A714" t="s">
        <v>35</v>
      </c>
      <c r="B714" t="s">
        <v>43</v>
      </c>
      <c r="C714" t="s">
        <v>25</v>
      </c>
      <c r="D714">
        <v>2021</v>
      </c>
      <c r="E714">
        <v>3</v>
      </c>
      <c r="F714" s="1">
        <v>32.942339644587413</v>
      </c>
      <c r="G714" s="2">
        <v>12934137.637718499</v>
      </c>
      <c r="H714" s="3">
        <v>550.38883564759567</v>
      </c>
    </row>
    <row r="715" spans="1:8">
      <c r="A715" t="s">
        <v>35</v>
      </c>
      <c r="B715" t="s">
        <v>43</v>
      </c>
      <c r="C715" t="s">
        <v>25</v>
      </c>
      <c r="D715">
        <v>2021</v>
      </c>
      <c r="E715">
        <v>4</v>
      </c>
      <c r="F715" s="1">
        <v>123.74497043788408</v>
      </c>
      <c r="G715" s="2">
        <v>48585938.245038256</v>
      </c>
      <c r="H715" s="3">
        <v>2067.4867338314152</v>
      </c>
    </row>
    <row r="716" spans="1:8">
      <c r="A716" t="s">
        <v>35</v>
      </c>
      <c r="B716" t="s">
        <v>43</v>
      </c>
      <c r="C716" t="s">
        <v>25</v>
      </c>
      <c r="D716">
        <v>2021</v>
      </c>
      <c r="E716">
        <v>5</v>
      </c>
      <c r="F716" s="1">
        <v>62.076999141470793</v>
      </c>
      <c r="G716" s="2">
        <v>24373267.342116024</v>
      </c>
      <c r="H716" s="3">
        <v>1037.160312430469</v>
      </c>
    </row>
    <row r="717" spans="1:8">
      <c r="A717" t="s">
        <v>35</v>
      </c>
      <c r="B717" t="s">
        <v>43</v>
      </c>
      <c r="C717" t="s">
        <v>25</v>
      </c>
      <c r="D717">
        <v>2021</v>
      </c>
      <c r="E717">
        <v>6</v>
      </c>
      <c r="F717" s="1">
        <v>109.28168667278291</v>
      </c>
      <c r="G717" s="2">
        <v>42907224.925660089</v>
      </c>
      <c r="H717" s="3">
        <v>1825.8393585387271</v>
      </c>
    </row>
    <row r="718" spans="1:8">
      <c r="A718" t="s">
        <v>35</v>
      </c>
      <c r="B718" t="s">
        <v>43</v>
      </c>
      <c r="C718" t="s">
        <v>25</v>
      </c>
      <c r="D718">
        <v>2021</v>
      </c>
      <c r="E718">
        <v>8</v>
      </c>
      <c r="F718" s="1">
        <v>46.282900137559359</v>
      </c>
      <c r="G718" s="2">
        <v>18172036.567849878</v>
      </c>
      <c r="H718" s="3">
        <v>773.27815182339907</v>
      </c>
    </row>
    <row r="719" spans="1:8">
      <c r="A719" t="s">
        <v>35</v>
      </c>
      <c r="B719" t="s">
        <v>43</v>
      </c>
      <c r="C719" t="s">
        <v>25</v>
      </c>
      <c r="D719">
        <v>2021</v>
      </c>
      <c r="E719">
        <v>9</v>
      </c>
      <c r="F719" s="1">
        <v>111.43997750758712</v>
      </c>
      <c r="G719" s="2">
        <v>43754633.792812929</v>
      </c>
      <c r="H719" s="3">
        <v>1861.8993103324651</v>
      </c>
    </row>
    <row r="720" spans="1:8">
      <c r="A720" t="s">
        <v>35</v>
      </c>
      <c r="B720" t="s">
        <v>43</v>
      </c>
      <c r="C720" t="s">
        <v>25</v>
      </c>
      <c r="D720">
        <v>2021</v>
      </c>
      <c r="E720">
        <v>10</v>
      </c>
      <c r="F720" s="1">
        <v>16.812546915848646</v>
      </c>
      <c r="G720" s="2">
        <v>6601103.5705508878</v>
      </c>
      <c r="H720" s="3">
        <v>280.89802427876117</v>
      </c>
    </row>
    <row r="721" spans="1:8">
      <c r="A721" t="s">
        <v>35</v>
      </c>
      <c r="B721" t="s">
        <v>43</v>
      </c>
      <c r="C721" t="s">
        <v>25</v>
      </c>
      <c r="D721">
        <v>2021</v>
      </c>
      <c r="E721">
        <v>11</v>
      </c>
      <c r="F721" s="1">
        <v>51.51050437461803</v>
      </c>
      <c r="G721" s="2">
        <v>20224548.728404529</v>
      </c>
      <c r="H721" s="3">
        <v>860.61909482572469</v>
      </c>
    </row>
    <row r="722" spans="1:8">
      <c r="A722" t="s">
        <v>35</v>
      </c>
      <c r="B722" t="s">
        <v>43</v>
      </c>
      <c r="C722" t="s">
        <v>25</v>
      </c>
      <c r="D722">
        <v>2021</v>
      </c>
      <c r="E722">
        <v>12</v>
      </c>
      <c r="F722" s="1">
        <v>111.35825877744141</v>
      </c>
      <c r="G722" s="2">
        <v>43722548.600483313</v>
      </c>
      <c r="H722" s="3">
        <v>1860.5339829992899</v>
      </c>
    </row>
    <row r="723" spans="1:8">
      <c r="A723" t="s">
        <v>35</v>
      </c>
      <c r="B723" t="s">
        <v>43</v>
      </c>
      <c r="C723" t="s">
        <v>25</v>
      </c>
      <c r="D723">
        <v>2020</v>
      </c>
      <c r="E723">
        <v>1</v>
      </c>
      <c r="F723" s="1">
        <v>55.928418116737681</v>
      </c>
      <c r="G723" s="2">
        <v>21959152.43380747</v>
      </c>
      <c r="H723" s="3">
        <v>954.74575799162915</v>
      </c>
    </row>
    <row r="724" spans="1:8">
      <c r="A724" t="s">
        <v>35</v>
      </c>
      <c r="B724" t="s">
        <v>43</v>
      </c>
      <c r="C724" t="s">
        <v>25</v>
      </c>
      <c r="D724">
        <v>2020</v>
      </c>
      <c r="E724">
        <v>2</v>
      </c>
      <c r="F724" s="1">
        <v>82.613988073677916</v>
      </c>
      <c r="G724" s="2">
        <v>32436697.091772933</v>
      </c>
      <c r="H724" s="3">
        <v>1410.291177903171</v>
      </c>
    </row>
    <row r="725" spans="1:8">
      <c r="A725" t="s">
        <v>35</v>
      </c>
      <c r="B725" t="s">
        <v>43</v>
      </c>
      <c r="C725" t="s">
        <v>25</v>
      </c>
      <c r="D725">
        <v>2020</v>
      </c>
      <c r="E725">
        <v>3</v>
      </c>
      <c r="F725" s="1">
        <v>134.07408543489788</v>
      </c>
      <c r="G725" s="2">
        <v>52641454.534669787</v>
      </c>
      <c r="H725" s="3">
        <v>2288.7588928117298</v>
      </c>
    </row>
    <row r="726" spans="1:8">
      <c r="A726" t="s">
        <v>35</v>
      </c>
      <c r="B726" t="s">
        <v>43</v>
      </c>
      <c r="C726" t="s">
        <v>25</v>
      </c>
      <c r="D726">
        <v>2020</v>
      </c>
      <c r="E726">
        <v>4</v>
      </c>
      <c r="F726" s="1">
        <v>19.887874638161573</v>
      </c>
      <c r="G726" s="2">
        <v>7808568.2640315238</v>
      </c>
      <c r="H726" s="3">
        <v>339.50296800137062</v>
      </c>
    </row>
    <row r="727" spans="1:8">
      <c r="A727" t="s">
        <v>35</v>
      </c>
      <c r="B727" t="s">
        <v>43</v>
      </c>
      <c r="C727" t="s">
        <v>25</v>
      </c>
      <c r="D727">
        <v>2020</v>
      </c>
      <c r="E727">
        <v>5</v>
      </c>
      <c r="F727" s="1">
        <v>67.196267813047541</v>
      </c>
      <c r="G727" s="2">
        <v>26383243.752929732</v>
      </c>
      <c r="H727" s="3">
        <v>1147.0975544752057</v>
      </c>
    </row>
    <row r="728" spans="1:8">
      <c r="A728" t="s">
        <v>35</v>
      </c>
      <c r="B728" t="s">
        <v>43</v>
      </c>
      <c r="C728" t="s">
        <v>25</v>
      </c>
      <c r="D728">
        <v>2020</v>
      </c>
      <c r="E728">
        <v>6</v>
      </c>
      <c r="F728" s="1">
        <v>82.962163716915327</v>
      </c>
      <c r="G728" s="2">
        <v>32573401.15530698</v>
      </c>
      <c r="H728" s="3">
        <v>1416.2348328394339</v>
      </c>
    </row>
    <row r="729" spans="1:8">
      <c r="A729" t="s">
        <v>35</v>
      </c>
      <c r="B729" t="s">
        <v>43</v>
      </c>
      <c r="C729" t="s">
        <v>25</v>
      </c>
      <c r="D729">
        <v>2020</v>
      </c>
      <c r="E729">
        <v>7</v>
      </c>
      <c r="F729" s="1">
        <v>26.648152684291006</v>
      </c>
      <c r="G729" s="2">
        <v>10462853.529172104</v>
      </c>
      <c r="H729" s="3">
        <v>454.90667518139583</v>
      </c>
    </row>
    <row r="730" spans="1:8">
      <c r="A730" t="s">
        <v>35</v>
      </c>
      <c r="B730" t="s">
        <v>43</v>
      </c>
      <c r="C730" t="s">
        <v>25</v>
      </c>
      <c r="D730">
        <v>2020</v>
      </c>
      <c r="E730">
        <v>8</v>
      </c>
      <c r="F730" s="1">
        <v>64.411315116296407</v>
      </c>
      <c r="G730" s="2">
        <v>25289788.889585413</v>
      </c>
      <c r="H730" s="3">
        <v>1099.5560386776267</v>
      </c>
    </row>
    <row r="731" spans="1:8">
      <c r="A731" t="s">
        <v>35</v>
      </c>
      <c r="B731" t="s">
        <v>43</v>
      </c>
      <c r="C731" t="s">
        <v>25</v>
      </c>
      <c r="D731">
        <v>2020</v>
      </c>
      <c r="E731">
        <v>9</v>
      </c>
      <c r="F731" s="1">
        <v>21.289858269590361</v>
      </c>
      <c r="G731" s="2">
        <v>8359028.5364459567</v>
      </c>
      <c r="H731" s="3">
        <v>363.43602332373723</v>
      </c>
    </row>
    <row r="732" spans="1:8">
      <c r="A732" t="s">
        <v>35</v>
      </c>
      <c r="B732" t="s">
        <v>43</v>
      </c>
      <c r="C732" t="s">
        <v>25</v>
      </c>
      <c r="D732">
        <v>2020</v>
      </c>
      <c r="E732">
        <v>10</v>
      </c>
      <c r="F732" s="1">
        <v>49.474153522762542</v>
      </c>
      <c r="G732" s="2">
        <v>19425017.107980851</v>
      </c>
      <c r="H732" s="3">
        <v>844.56596121655878</v>
      </c>
    </row>
    <row r="733" spans="1:8">
      <c r="A733" t="s">
        <v>35</v>
      </c>
      <c r="B733" t="s">
        <v>43</v>
      </c>
      <c r="C733" t="s">
        <v>25</v>
      </c>
      <c r="D733">
        <v>2020</v>
      </c>
      <c r="E733">
        <v>11</v>
      </c>
      <c r="F733" s="1">
        <v>34.608878474260315</v>
      </c>
      <c r="G733" s="2">
        <v>13588470.111797439</v>
      </c>
      <c r="H733" s="3">
        <v>590.80304833901903</v>
      </c>
    </row>
    <row r="734" spans="1:8">
      <c r="A734" t="s">
        <v>35</v>
      </c>
      <c r="B734" t="s">
        <v>43</v>
      </c>
      <c r="C734" t="s">
        <v>25</v>
      </c>
      <c r="D734">
        <v>2020</v>
      </c>
      <c r="E734">
        <v>12</v>
      </c>
      <c r="F734" s="1">
        <v>0.65587102621834803</v>
      </c>
      <c r="G734" s="2">
        <v>257514.37867569953</v>
      </c>
      <c r="H734" s="3">
        <v>11.196277333726066</v>
      </c>
    </row>
    <row r="735" spans="1:8">
      <c r="A735" t="s">
        <v>35</v>
      </c>
      <c r="B735" t="s">
        <v>43</v>
      </c>
      <c r="C735" t="s">
        <v>15</v>
      </c>
      <c r="D735">
        <v>2021</v>
      </c>
      <c r="E735">
        <v>1</v>
      </c>
      <c r="F735" s="1">
        <v>132.90273476085329</v>
      </c>
      <c r="G735" s="2">
        <v>26189602.482643537</v>
      </c>
      <c r="H735" s="3">
        <v>1114.451169474193</v>
      </c>
    </row>
    <row r="736" spans="1:8">
      <c r="A736" t="s">
        <v>35</v>
      </c>
      <c r="B736" t="s">
        <v>43</v>
      </c>
      <c r="C736" t="s">
        <v>15</v>
      </c>
      <c r="D736">
        <v>2021</v>
      </c>
      <c r="E736">
        <v>2</v>
      </c>
      <c r="F736" s="1">
        <v>72.371031035810915</v>
      </c>
      <c r="G736" s="2">
        <v>14261320.788450997</v>
      </c>
      <c r="H736" s="3">
        <v>606.86471440217008</v>
      </c>
    </row>
    <row r="737" spans="1:8">
      <c r="A737" t="s">
        <v>35</v>
      </c>
      <c r="B737" t="s">
        <v>43</v>
      </c>
      <c r="C737" t="s">
        <v>15</v>
      </c>
      <c r="D737">
        <v>2021</v>
      </c>
      <c r="E737">
        <v>3</v>
      </c>
      <c r="F737" s="1">
        <v>10.90964865924783</v>
      </c>
      <c r="G737" s="2">
        <v>2149838.0911809858</v>
      </c>
      <c r="H737" s="3">
        <v>91.482471965148335</v>
      </c>
    </row>
    <row r="738" spans="1:8">
      <c r="A738" t="s">
        <v>35</v>
      </c>
      <c r="B738" t="s">
        <v>43</v>
      </c>
      <c r="C738" t="s">
        <v>15</v>
      </c>
      <c r="D738">
        <v>2021</v>
      </c>
      <c r="E738">
        <v>4</v>
      </c>
      <c r="F738" s="1">
        <v>80.311484820112298</v>
      </c>
      <c r="G738" s="2">
        <v>15826054.038800258</v>
      </c>
      <c r="H738" s="3">
        <v>673.44910803405355</v>
      </c>
    </row>
    <row r="739" spans="1:8">
      <c r="A739" t="s">
        <v>35</v>
      </c>
      <c r="B739" t="s">
        <v>43</v>
      </c>
      <c r="C739" t="s">
        <v>15</v>
      </c>
      <c r="D739">
        <v>2021</v>
      </c>
      <c r="E739">
        <v>5</v>
      </c>
      <c r="F739" s="1">
        <v>6.2919046451156309</v>
      </c>
      <c r="G739" s="2">
        <v>1239872.7671841232</v>
      </c>
      <c r="H739" s="3">
        <v>52.760543284430774</v>
      </c>
    </row>
    <row r="740" spans="1:8">
      <c r="A740" t="s">
        <v>35</v>
      </c>
      <c r="B740" t="s">
        <v>43</v>
      </c>
      <c r="C740" t="s">
        <v>15</v>
      </c>
      <c r="D740">
        <v>2021</v>
      </c>
      <c r="E740">
        <v>6</v>
      </c>
      <c r="F740" s="1">
        <v>111.56401895620148</v>
      </c>
      <c r="G740" s="2">
        <v>21984628.932478901</v>
      </c>
      <c r="H740" s="3">
        <v>935.51612478633626</v>
      </c>
    </row>
    <row r="741" spans="1:8">
      <c r="A741" t="s">
        <v>35</v>
      </c>
      <c r="B741" t="s">
        <v>43</v>
      </c>
      <c r="C741" t="s">
        <v>15</v>
      </c>
      <c r="D741">
        <v>2021</v>
      </c>
      <c r="E741">
        <v>8</v>
      </c>
      <c r="F741" s="1">
        <v>12.574646256612182</v>
      </c>
      <c r="G741" s="2">
        <v>2477939.8814714071</v>
      </c>
      <c r="H741" s="3">
        <v>105.44425027537903</v>
      </c>
    </row>
    <row r="742" spans="1:8">
      <c r="A742" t="s">
        <v>35</v>
      </c>
      <c r="B742" t="s">
        <v>43</v>
      </c>
      <c r="C742" t="s">
        <v>15</v>
      </c>
      <c r="D742">
        <v>2021</v>
      </c>
      <c r="E742">
        <v>9</v>
      </c>
      <c r="F742" s="1">
        <v>150.99527523441603</v>
      </c>
      <c r="G742" s="2">
        <v>29754889.861841369</v>
      </c>
      <c r="H742" s="3">
        <v>1266.1655260358029</v>
      </c>
    </row>
    <row r="743" spans="1:8">
      <c r="A743" t="s">
        <v>35</v>
      </c>
      <c r="B743" t="s">
        <v>43</v>
      </c>
      <c r="C743" t="s">
        <v>15</v>
      </c>
      <c r="D743">
        <v>2021</v>
      </c>
      <c r="E743">
        <v>10</v>
      </c>
      <c r="F743" s="1">
        <v>63.06273931724968</v>
      </c>
      <c r="G743" s="2">
        <v>12427043.560519887</v>
      </c>
      <c r="H743" s="3">
        <v>528.81036427744198</v>
      </c>
    </row>
    <row r="744" spans="1:8">
      <c r="A744" t="s">
        <v>35</v>
      </c>
      <c r="B744" t="s">
        <v>43</v>
      </c>
      <c r="C744" t="s">
        <v>15</v>
      </c>
      <c r="D744">
        <v>2021</v>
      </c>
      <c r="E744">
        <v>11</v>
      </c>
      <c r="F744" s="1">
        <v>20.583208447756782</v>
      </c>
      <c r="G744" s="2">
        <v>4056094.4666348821</v>
      </c>
      <c r="H744" s="3">
        <v>172.59976453765455</v>
      </c>
    </row>
    <row r="745" spans="1:8">
      <c r="A745" t="s">
        <v>35</v>
      </c>
      <c r="B745" t="s">
        <v>43</v>
      </c>
      <c r="C745" t="s">
        <v>15</v>
      </c>
      <c r="D745">
        <v>2021</v>
      </c>
      <c r="E745">
        <v>12</v>
      </c>
      <c r="F745" s="1">
        <v>157.41477147845276</v>
      </c>
      <c r="G745" s="2">
        <v>31019905.627488852</v>
      </c>
      <c r="H745" s="3">
        <v>1319.9959841484617</v>
      </c>
    </row>
    <row r="746" spans="1:8">
      <c r="A746" t="s">
        <v>35</v>
      </c>
      <c r="B746" t="s">
        <v>43</v>
      </c>
      <c r="C746" t="s">
        <v>15</v>
      </c>
      <c r="D746">
        <v>2020</v>
      </c>
      <c r="E746">
        <v>1</v>
      </c>
      <c r="F746" s="1">
        <v>111.88524980326099</v>
      </c>
      <c r="G746" s="2">
        <v>22047930.17458494</v>
      </c>
      <c r="H746" s="3">
        <v>958.60565976456257</v>
      </c>
    </row>
    <row r="747" spans="1:8">
      <c r="A747" t="s">
        <v>35</v>
      </c>
      <c r="B747" t="s">
        <v>43</v>
      </c>
      <c r="C747" t="s">
        <v>15</v>
      </c>
      <c r="D747">
        <v>2020</v>
      </c>
      <c r="E747">
        <v>2</v>
      </c>
      <c r="F747" s="1">
        <v>83.650135001338569</v>
      </c>
      <c r="G747" s="2">
        <v>16483963.157316582</v>
      </c>
      <c r="H747" s="3">
        <v>716.69405031811232</v>
      </c>
    </row>
    <row r="748" spans="1:8">
      <c r="A748" t="s">
        <v>35</v>
      </c>
      <c r="B748" t="s">
        <v>43</v>
      </c>
      <c r="C748" t="s">
        <v>15</v>
      </c>
      <c r="D748">
        <v>2020</v>
      </c>
      <c r="E748">
        <v>3</v>
      </c>
      <c r="F748" s="1">
        <v>17.796559427863468</v>
      </c>
      <c r="G748" s="2">
        <v>3506961.8229689905</v>
      </c>
      <c r="H748" s="3">
        <v>152.47660099865178</v>
      </c>
    </row>
    <row r="749" spans="1:8">
      <c r="A749" t="s">
        <v>35</v>
      </c>
      <c r="B749" t="s">
        <v>43</v>
      </c>
      <c r="C749" t="s">
        <v>15</v>
      </c>
      <c r="D749">
        <v>2020</v>
      </c>
      <c r="E749">
        <v>4</v>
      </c>
      <c r="F749" s="1">
        <v>199.90837197837473</v>
      </c>
      <c r="G749" s="2">
        <v>39393627.260469295</v>
      </c>
      <c r="H749" s="3">
        <v>1712.7664026290997</v>
      </c>
    </row>
    <row r="750" spans="1:8">
      <c r="A750" t="s">
        <v>35</v>
      </c>
      <c r="B750" t="s">
        <v>43</v>
      </c>
      <c r="C750" t="s">
        <v>15</v>
      </c>
      <c r="D750">
        <v>2020</v>
      </c>
      <c r="E750">
        <v>5</v>
      </c>
      <c r="F750" s="1">
        <v>231.34528022157303</v>
      </c>
      <c r="G750" s="2">
        <v>45588534.623769194</v>
      </c>
      <c r="H750" s="3">
        <v>1982.1102010334432</v>
      </c>
    </row>
    <row r="751" spans="1:8">
      <c r="A751" t="s">
        <v>35</v>
      </c>
      <c r="B751" t="s">
        <v>43</v>
      </c>
      <c r="C751" t="s">
        <v>15</v>
      </c>
      <c r="D751">
        <v>2020</v>
      </c>
      <c r="E751">
        <v>6</v>
      </c>
      <c r="F751" s="1">
        <v>7.3046535703015003</v>
      </c>
      <c r="G751" s="2">
        <v>1439443.4668621176</v>
      </c>
      <c r="H751" s="3">
        <v>62.584498559222503</v>
      </c>
    </row>
    <row r="752" spans="1:8">
      <c r="A752" t="s">
        <v>35</v>
      </c>
      <c r="B752" t="s">
        <v>43</v>
      </c>
      <c r="C752" t="s">
        <v>15</v>
      </c>
      <c r="D752">
        <v>2020</v>
      </c>
      <c r="E752">
        <v>7</v>
      </c>
      <c r="F752" s="1">
        <v>62.281349139295322</v>
      </c>
      <c r="G752" s="2">
        <v>12273064.049253317</v>
      </c>
      <c r="H752" s="3">
        <v>533.61148040231808</v>
      </c>
    </row>
    <row r="753" spans="1:8">
      <c r="A753" t="s">
        <v>35</v>
      </c>
      <c r="B753" t="s">
        <v>43</v>
      </c>
      <c r="C753" t="s">
        <v>15</v>
      </c>
      <c r="D753">
        <v>2020</v>
      </c>
      <c r="E753">
        <v>8</v>
      </c>
      <c r="F753" s="1">
        <v>28.67301020334946</v>
      </c>
      <c r="G753" s="2">
        <v>5650257.9917391846</v>
      </c>
      <c r="H753" s="3">
        <v>245.66339094518193</v>
      </c>
    </row>
    <row r="754" spans="1:8">
      <c r="A754" t="s">
        <v>35</v>
      </c>
      <c r="B754" t="s">
        <v>43</v>
      </c>
      <c r="C754" t="s">
        <v>15</v>
      </c>
      <c r="D754">
        <v>2020</v>
      </c>
      <c r="E754">
        <v>9</v>
      </c>
      <c r="F754" s="1">
        <v>3.6390448459507612</v>
      </c>
      <c r="G754" s="2">
        <v>717104.41552204615</v>
      </c>
      <c r="H754" s="3">
        <v>31.178452848784616</v>
      </c>
    </row>
    <row r="755" spans="1:8">
      <c r="A755" t="s">
        <v>35</v>
      </c>
      <c r="B755" t="s">
        <v>43</v>
      </c>
      <c r="C755" t="s">
        <v>15</v>
      </c>
      <c r="D755">
        <v>2020</v>
      </c>
      <c r="E755">
        <v>10</v>
      </c>
      <c r="F755" s="1">
        <v>145.59724312806233</v>
      </c>
      <c r="G755" s="2">
        <v>28691162.201847486</v>
      </c>
      <c r="H755" s="3">
        <v>1247.4418348629342</v>
      </c>
    </row>
    <row r="756" spans="1:8">
      <c r="A756" t="s">
        <v>35</v>
      </c>
      <c r="B756" t="s">
        <v>43</v>
      </c>
      <c r="C756" t="s">
        <v>15</v>
      </c>
      <c r="D756">
        <v>2020</v>
      </c>
      <c r="E756">
        <v>11</v>
      </c>
      <c r="F756" s="1">
        <v>58.565620145143306</v>
      </c>
      <c r="G756" s="2">
        <v>11540848.376903299</v>
      </c>
      <c r="H756" s="3">
        <v>501.77601638709996</v>
      </c>
    </row>
    <row r="757" spans="1:8">
      <c r="A757" t="s">
        <v>35</v>
      </c>
      <c r="B757" t="s">
        <v>43</v>
      </c>
      <c r="C757" t="s">
        <v>15</v>
      </c>
      <c r="D757">
        <v>2020</v>
      </c>
      <c r="E757">
        <v>12</v>
      </c>
      <c r="F757" s="1">
        <v>196.02841163072461</v>
      </c>
      <c r="G757" s="2">
        <v>38629048.417631917</v>
      </c>
      <c r="H757" s="3">
        <v>1679.523844244866</v>
      </c>
    </row>
    <row r="758" spans="1:8">
      <c r="A758" t="s">
        <v>35</v>
      </c>
      <c r="B758" t="s">
        <v>43</v>
      </c>
      <c r="C758" t="s">
        <v>14</v>
      </c>
      <c r="D758">
        <v>2021</v>
      </c>
      <c r="E758">
        <v>1</v>
      </c>
      <c r="F758" s="1">
        <v>874.16436857832082</v>
      </c>
      <c r="G758" s="2">
        <v>182012094.28667641</v>
      </c>
      <c r="H758" s="3">
        <v>7745.1955015606982</v>
      </c>
    </row>
    <row r="759" spans="1:8">
      <c r="A759" t="s">
        <v>35</v>
      </c>
      <c r="B759" t="s">
        <v>43</v>
      </c>
      <c r="C759" t="s">
        <v>14</v>
      </c>
      <c r="D759">
        <v>2021</v>
      </c>
      <c r="E759">
        <v>2</v>
      </c>
      <c r="F759" s="1">
        <v>324.77587265987688</v>
      </c>
      <c r="G759" s="2">
        <v>67622450.515507221</v>
      </c>
      <c r="H759" s="3">
        <v>2877.5510857662648</v>
      </c>
    </row>
    <row r="760" spans="1:8">
      <c r="A760" t="s">
        <v>35</v>
      </c>
      <c r="B760" t="s">
        <v>43</v>
      </c>
      <c r="C760" t="s">
        <v>14</v>
      </c>
      <c r="D760">
        <v>2021</v>
      </c>
      <c r="E760">
        <v>3</v>
      </c>
      <c r="F760" s="1">
        <v>312.40761640071707</v>
      </c>
      <c r="G760" s="2">
        <v>65047222.897770852</v>
      </c>
      <c r="H760" s="3">
        <v>2767.9669318200363</v>
      </c>
    </row>
    <row r="761" spans="1:8">
      <c r="A761" t="s">
        <v>35</v>
      </c>
      <c r="B761" t="s">
        <v>43</v>
      </c>
      <c r="C761" t="s">
        <v>14</v>
      </c>
      <c r="D761">
        <v>2021</v>
      </c>
      <c r="E761">
        <v>4</v>
      </c>
      <c r="F761" s="1">
        <v>228.36616700551588</v>
      </c>
      <c r="G761" s="2">
        <v>47548728.608664162</v>
      </c>
      <c r="H761" s="3">
        <v>2023.3501535601772</v>
      </c>
    </row>
    <row r="762" spans="1:8">
      <c r="A762" t="s">
        <v>35</v>
      </c>
      <c r="B762" t="s">
        <v>43</v>
      </c>
      <c r="C762" t="s">
        <v>14</v>
      </c>
      <c r="D762">
        <v>2021</v>
      </c>
      <c r="E762">
        <v>5</v>
      </c>
      <c r="F762" s="1">
        <v>623.81103050670083</v>
      </c>
      <c r="G762" s="2">
        <v>129885358.15788248</v>
      </c>
      <c r="H762" s="3">
        <v>5527.0365173567016</v>
      </c>
    </row>
    <row r="763" spans="1:8">
      <c r="A763" t="s">
        <v>35</v>
      </c>
      <c r="B763" t="s">
        <v>43</v>
      </c>
      <c r="C763" t="s">
        <v>14</v>
      </c>
      <c r="D763">
        <v>2021</v>
      </c>
      <c r="E763">
        <v>6</v>
      </c>
      <c r="F763" s="1">
        <v>227.72247927864007</v>
      </c>
      <c r="G763" s="2">
        <v>47414704.670550741</v>
      </c>
      <c r="H763" s="3">
        <v>2017.6470072574784</v>
      </c>
    </row>
    <row r="764" spans="1:8">
      <c r="A764" t="s">
        <v>35</v>
      </c>
      <c r="B764" t="s">
        <v>43</v>
      </c>
      <c r="C764" t="s">
        <v>14</v>
      </c>
      <c r="D764">
        <v>2021</v>
      </c>
      <c r="E764">
        <v>8</v>
      </c>
      <c r="F764" s="1">
        <v>183.09465238677717</v>
      </c>
      <c r="G764" s="2">
        <v>38122625.82585752</v>
      </c>
      <c r="H764" s="3">
        <v>1622.2393968450008</v>
      </c>
    </row>
    <row r="765" spans="1:8">
      <c r="A765" t="s">
        <v>35</v>
      </c>
      <c r="B765" t="s">
        <v>43</v>
      </c>
      <c r="C765" t="s">
        <v>14</v>
      </c>
      <c r="D765">
        <v>2021</v>
      </c>
      <c r="E765">
        <v>9</v>
      </c>
      <c r="F765" s="1">
        <v>603.41330687205186</v>
      </c>
      <c r="G765" s="2">
        <v>125638293.7259825</v>
      </c>
      <c r="H765" s="3">
        <v>5346.3103713184046</v>
      </c>
    </row>
    <row r="766" spans="1:8">
      <c r="A766" t="s">
        <v>35</v>
      </c>
      <c r="B766" t="s">
        <v>43</v>
      </c>
      <c r="C766" t="s">
        <v>14</v>
      </c>
      <c r="D766">
        <v>2021</v>
      </c>
      <c r="E766">
        <v>10</v>
      </c>
      <c r="F766" s="1">
        <v>760.04998924667746</v>
      </c>
      <c r="G766" s="2">
        <v>158252035.06102321</v>
      </c>
      <c r="H766" s="3">
        <v>6734.1291515329021</v>
      </c>
    </row>
    <row r="767" spans="1:8">
      <c r="A767" t="s">
        <v>35</v>
      </c>
      <c r="B767" t="s">
        <v>43</v>
      </c>
      <c r="C767" t="s">
        <v>14</v>
      </c>
      <c r="D767">
        <v>2021</v>
      </c>
      <c r="E767">
        <v>11</v>
      </c>
      <c r="F767" s="1">
        <v>1250.3723884239423</v>
      </c>
      <c r="G767" s="2">
        <v>260343369.32012007</v>
      </c>
      <c r="H767" s="3">
        <v>11078.441247664683</v>
      </c>
    </row>
    <row r="768" spans="1:8">
      <c r="A768" t="s">
        <v>35</v>
      </c>
      <c r="B768" t="s">
        <v>43</v>
      </c>
      <c r="C768" t="s">
        <v>14</v>
      </c>
      <c r="D768">
        <v>2021</v>
      </c>
      <c r="E768">
        <v>12</v>
      </c>
      <c r="F768" s="1">
        <v>31.736460147317544</v>
      </c>
      <c r="G768" s="2">
        <v>6607932.997833427</v>
      </c>
      <c r="H768" s="3">
        <v>281.18863820567776</v>
      </c>
    </row>
    <row r="769" spans="1:8">
      <c r="A769" t="s">
        <v>35</v>
      </c>
      <c r="B769" t="s">
        <v>43</v>
      </c>
      <c r="C769" t="s">
        <v>14</v>
      </c>
      <c r="D769">
        <v>2020</v>
      </c>
      <c r="E769">
        <v>1</v>
      </c>
      <c r="F769" s="1">
        <v>340.51954199328117</v>
      </c>
      <c r="G769" s="2">
        <v>70900481.890533581</v>
      </c>
      <c r="H769" s="3">
        <v>3082.6296474145033</v>
      </c>
    </row>
    <row r="770" spans="1:8">
      <c r="A770" t="s">
        <v>35</v>
      </c>
      <c r="B770" t="s">
        <v>43</v>
      </c>
      <c r="C770" t="s">
        <v>14</v>
      </c>
      <c r="D770">
        <v>2020</v>
      </c>
      <c r="E770">
        <v>2</v>
      </c>
      <c r="F770" s="1">
        <v>897.7649369398963</v>
      </c>
      <c r="G770" s="2">
        <v>186926031.56008902</v>
      </c>
      <c r="H770" s="3">
        <v>8127.2187634821312</v>
      </c>
    </row>
    <row r="771" spans="1:8">
      <c r="A771" t="s">
        <v>35</v>
      </c>
      <c r="B771" t="s">
        <v>43</v>
      </c>
      <c r="C771" t="s">
        <v>14</v>
      </c>
      <c r="D771">
        <v>2020</v>
      </c>
      <c r="E771">
        <v>3</v>
      </c>
      <c r="F771" s="1">
        <v>1164.7667487301844</v>
      </c>
      <c r="G771" s="2">
        <v>242519190.79777676</v>
      </c>
      <c r="H771" s="3">
        <v>10544.312643381598</v>
      </c>
    </row>
    <row r="772" spans="1:8">
      <c r="A772" t="s">
        <v>35</v>
      </c>
      <c r="B772" t="s">
        <v>43</v>
      </c>
      <c r="C772" t="s">
        <v>14</v>
      </c>
      <c r="D772">
        <v>2020</v>
      </c>
      <c r="E772">
        <v>4</v>
      </c>
      <c r="F772" s="1">
        <v>439.38450040782567</v>
      </c>
      <c r="G772" s="2">
        <v>91485418.521915138</v>
      </c>
      <c r="H772" s="3">
        <v>3977.6268922571799</v>
      </c>
    </row>
    <row r="773" spans="1:8">
      <c r="A773" t="s">
        <v>35</v>
      </c>
      <c r="B773" t="s">
        <v>43</v>
      </c>
      <c r="C773" t="s">
        <v>14</v>
      </c>
      <c r="D773">
        <v>2020</v>
      </c>
      <c r="E773">
        <v>5</v>
      </c>
      <c r="F773" s="1">
        <v>1123.9184033173424</v>
      </c>
      <c r="G773" s="2">
        <v>234014047.87044775</v>
      </c>
      <c r="H773" s="3">
        <v>10174.523820454251</v>
      </c>
    </row>
    <row r="774" spans="1:8">
      <c r="A774" t="s">
        <v>35</v>
      </c>
      <c r="B774" t="s">
        <v>43</v>
      </c>
      <c r="C774" t="s">
        <v>14</v>
      </c>
      <c r="D774">
        <v>2020</v>
      </c>
      <c r="E774">
        <v>6</v>
      </c>
      <c r="F774" s="1">
        <v>14.447402289526366</v>
      </c>
      <c r="G774" s="2">
        <v>3008132.1571084121</v>
      </c>
      <c r="H774" s="3">
        <v>130.78835465688749</v>
      </c>
    </row>
    <row r="775" spans="1:8">
      <c r="A775" t="s">
        <v>35</v>
      </c>
      <c r="B775" t="s">
        <v>43</v>
      </c>
      <c r="C775" t="s">
        <v>14</v>
      </c>
      <c r="D775">
        <v>2020</v>
      </c>
      <c r="E775">
        <v>7</v>
      </c>
      <c r="F775" s="1">
        <v>1217.1873888868206</v>
      </c>
      <c r="G775" s="2">
        <v>253433832.07316381</v>
      </c>
      <c r="H775" s="3">
        <v>11018.8622640506</v>
      </c>
    </row>
    <row r="776" spans="1:8">
      <c r="A776" t="s">
        <v>35</v>
      </c>
      <c r="B776" t="s">
        <v>43</v>
      </c>
      <c r="C776" t="s">
        <v>14</v>
      </c>
      <c r="D776">
        <v>2020</v>
      </c>
      <c r="E776">
        <v>8</v>
      </c>
      <c r="F776" s="1">
        <v>660.98617708261941</v>
      </c>
      <c r="G776" s="2">
        <v>137625694.56017876</v>
      </c>
      <c r="H776" s="3">
        <v>5983.7258504425545</v>
      </c>
    </row>
    <row r="777" spans="1:8">
      <c r="A777" t="s">
        <v>35</v>
      </c>
      <c r="B777" t="s">
        <v>43</v>
      </c>
      <c r="C777" t="s">
        <v>14</v>
      </c>
      <c r="D777">
        <v>2020</v>
      </c>
      <c r="E777">
        <v>9</v>
      </c>
      <c r="F777" s="1">
        <v>644.69010091981863</v>
      </c>
      <c r="G777" s="2">
        <v>134232645.08611888</v>
      </c>
      <c r="H777" s="3">
        <v>5836.2019602660384</v>
      </c>
    </row>
    <row r="778" spans="1:8">
      <c r="A778" t="s">
        <v>35</v>
      </c>
      <c r="B778" t="s">
        <v>43</v>
      </c>
      <c r="C778" t="s">
        <v>14</v>
      </c>
      <c r="D778">
        <v>2020</v>
      </c>
      <c r="E778">
        <v>10</v>
      </c>
      <c r="F778" s="1">
        <v>831.29037525864555</v>
      </c>
      <c r="G778" s="2">
        <v>173085185.80693787</v>
      </c>
      <c r="H778" s="3">
        <v>7525.4428611712119</v>
      </c>
    </row>
    <row r="779" spans="1:8">
      <c r="A779" t="s">
        <v>35</v>
      </c>
      <c r="B779" t="s">
        <v>43</v>
      </c>
      <c r="C779" t="s">
        <v>14</v>
      </c>
      <c r="D779">
        <v>2020</v>
      </c>
      <c r="E779">
        <v>11</v>
      </c>
      <c r="F779" s="1">
        <v>431.9364238527728</v>
      </c>
      <c r="G779" s="2">
        <v>89934634.640850097</v>
      </c>
      <c r="H779" s="3">
        <v>3910.2015061239172</v>
      </c>
    </row>
    <row r="780" spans="1:8">
      <c r="A780" t="s">
        <v>35</v>
      </c>
      <c r="B780" t="s">
        <v>43</v>
      </c>
      <c r="C780" t="s">
        <v>14</v>
      </c>
      <c r="D780">
        <v>2020</v>
      </c>
      <c r="E780">
        <v>12</v>
      </c>
      <c r="F780" s="1">
        <v>514.00442096834229</v>
      </c>
      <c r="G780" s="2">
        <v>107022231.16827525</v>
      </c>
      <c r="H780" s="3">
        <v>4653.1404855771852</v>
      </c>
    </row>
    <row r="781" spans="1:8">
      <c r="A781" t="s">
        <v>35</v>
      </c>
      <c r="B781" t="s">
        <v>44</v>
      </c>
      <c r="C781" t="s">
        <v>24</v>
      </c>
      <c r="D781">
        <v>2021</v>
      </c>
      <c r="E781">
        <v>1</v>
      </c>
      <c r="F781" s="1">
        <v>17.57157738862217</v>
      </c>
      <c r="G781" s="2">
        <v>7839910.6834815554</v>
      </c>
      <c r="H781" s="3">
        <v>333.61322057368324</v>
      </c>
    </row>
    <row r="782" spans="1:8">
      <c r="A782" t="s">
        <v>35</v>
      </c>
      <c r="B782" t="s">
        <v>44</v>
      </c>
      <c r="C782" t="s">
        <v>24</v>
      </c>
      <c r="D782">
        <v>2021</v>
      </c>
      <c r="E782">
        <v>2</v>
      </c>
      <c r="F782" s="1">
        <v>16.056864095787173</v>
      </c>
      <c r="G782" s="2">
        <v>7164091.0536173647</v>
      </c>
      <c r="H782" s="3">
        <v>304.85493845180275</v>
      </c>
    </row>
    <row r="783" spans="1:8">
      <c r="A783" t="s">
        <v>35</v>
      </c>
      <c r="B783" t="s">
        <v>44</v>
      </c>
      <c r="C783" t="s">
        <v>24</v>
      </c>
      <c r="D783">
        <v>2021</v>
      </c>
      <c r="E783">
        <v>3</v>
      </c>
      <c r="F783" s="1">
        <v>14.330958156611731</v>
      </c>
      <c r="G783" s="2">
        <v>6394043.6007354576</v>
      </c>
      <c r="H783" s="3">
        <v>272.08696173342372</v>
      </c>
    </row>
    <row r="784" spans="1:8">
      <c r="A784" t="s">
        <v>35</v>
      </c>
      <c r="B784" t="s">
        <v>44</v>
      </c>
      <c r="C784" t="s">
        <v>24</v>
      </c>
      <c r="D784">
        <v>2021</v>
      </c>
      <c r="E784">
        <v>4</v>
      </c>
      <c r="F784" s="1">
        <v>18.87800404934816</v>
      </c>
      <c r="G784" s="2">
        <v>8422799.0666976701</v>
      </c>
      <c r="H784" s="3">
        <v>358.416981561603</v>
      </c>
    </row>
    <row r="785" spans="1:8">
      <c r="A785" t="s">
        <v>35</v>
      </c>
      <c r="B785" t="s">
        <v>44</v>
      </c>
      <c r="C785" t="s">
        <v>24</v>
      </c>
      <c r="D785">
        <v>2021</v>
      </c>
      <c r="E785">
        <v>5</v>
      </c>
      <c r="F785" s="1">
        <v>119.0738577155239</v>
      </c>
      <c r="G785" s="2">
        <v>53127183.096935309</v>
      </c>
      <c r="H785" s="3">
        <v>2260.7311956142685</v>
      </c>
    </row>
    <row r="786" spans="1:8">
      <c r="A786" t="s">
        <v>35</v>
      </c>
      <c r="B786" t="s">
        <v>44</v>
      </c>
      <c r="C786" t="s">
        <v>24</v>
      </c>
      <c r="D786">
        <v>2021</v>
      </c>
      <c r="E786">
        <v>6</v>
      </c>
      <c r="F786" s="1">
        <v>56.638280719949947</v>
      </c>
      <c r="G786" s="2">
        <v>25270301.708820075</v>
      </c>
      <c r="H786" s="3">
        <v>1075.3319876093649</v>
      </c>
    </row>
    <row r="787" spans="1:8">
      <c r="A787" t="s">
        <v>35</v>
      </c>
      <c r="B787" t="s">
        <v>44</v>
      </c>
      <c r="C787" t="s">
        <v>24</v>
      </c>
      <c r="D787">
        <v>2021</v>
      </c>
      <c r="E787">
        <v>7</v>
      </c>
      <c r="F787" s="1">
        <v>97.382942348171071</v>
      </c>
      <c r="G787" s="2">
        <v>43449347.3874835</v>
      </c>
      <c r="H787" s="3">
        <v>1848.9083994673829</v>
      </c>
    </row>
    <row r="788" spans="1:8">
      <c r="A788" t="s">
        <v>35</v>
      </c>
      <c r="B788" t="s">
        <v>44</v>
      </c>
      <c r="C788" t="s">
        <v>24</v>
      </c>
      <c r="D788">
        <v>2021</v>
      </c>
      <c r="E788">
        <v>8</v>
      </c>
      <c r="F788" s="1">
        <v>17.353125051190187</v>
      </c>
      <c r="G788" s="2">
        <v>7742443.8040895276</v>
      </c>
      <c r="H788" s="3">
        <v>329.46569379104375</v>
      </c>
    </row>
    <row r="789" spans="1:8">
      <c r="A789" t="s">
        <v>35</v>
      </c>
      <c r="B789" t="s">
        <v>44</v>
      </c>
      <c r="C789" t="s">
        <v>24</v>
      </c>
      <c r="D789">
        <v>2021</v>
      </c>
      <c r="E789">
        <v>9</v>
      </c>
      <c r="F789" s="1">
        <v>85.703100637575318</v>
      </c>
      <c r="G789" s="2">
        <v>38238152.411466986</v>
      </c>
      <c r="H789" s="3">
        <v>1627.1554217645526</v>
      </c>
    </row>
    <row r="790" spans="1:8">
      <c r="A790" t="s">
        <v>35</v>
      </c>
      <c r="B790" t="s">
        <v>44</v>
      </c>
      <c r="C790" t="s">
        <v>24</v>
      </c>
      <c r="D790">
        <v>2021</v>
      </c>
      <c r="E790">
        <v>10</v>
      </c>
      <c r="F790" s="1">
        <v>7.8645135967640103</v>
      </c>
      <c r="G790" s="2">
        <v>3508910.0314681996</v>
      </c>
      <c r="H790" s="3">
        <v>149.3153204880085</v>
      </c>
    </row>
    <row r="791" spans="1:8">
      <c r="A791" t="s">
        <v>35</v>
      </c>
      <c r="B791" t="s">
        <v>44</v>
      </c>
      <c r="C791" t="s">
        <v>24</v>
      </c>
      <c r="D791">
        <v>2021</v>
      </c>
      <c r="E791">
        <v>11</v>
      </c>
      <c r="F791" s="1">
        <v>117.44810140278693</v>
      </c>
      <c r="G791" s="2">
        <v>52401819.402881458</v>
      </c>
      <c r="H791" s="3">
        <v>2229.8646554417642</v>
      </c>
    </row>
    <row r="792" spans="1:8">
      <c r="A792" t="s">
        <v>35</v>
      </c>
      <c r="B792" t="s">
        <v>44</v>
      </c>
      <c r="C792" t="s">
        <v>24</v>
      </c>
      <c r="D792">
        <v>2021</v>
      </c>
      <c r="E792">
        <v>12</v>
      </c>
      <c r="F792" s="1">
        <v>52.226527543901085</v>
      </c>
      <c r="G792" s="2">
        <v>23301909.794262353</v>
      </c>
      <c r="H792" s="3">
        <v>991.57062954307889</v>
      </c>
    </row>
    <row r="793" spans="1:8">
      <c r="A793" t="s">
        <v>35</v>
      </c>
      <c r="B793" t="s">
        <v>44</v>
      </c>
      <c r="C793" t="s">
        <v>24</v>
      </c>
      <c r="D793">
        <v>2020</v>
      </c>
      <c r="E793">
        <v>1</v>
      </c>
      <c r="F793" s="1">
        <v>14.30082560814628</v>
      </c>
      <c r="G793" s="2">
        <v>6380599.3615866276</v>
      </c>
      <c r="H793" s="3">
        <v>277.41736354724469</v>
      </c>
    </row>
    <row r="794" spans="1:8">
      <c r="A794" t="s">
        <v>35</v>
      </c>
      <c r="B794" t="s">
        <v>44</v>
      </c>
      <c r="C794" t="s">
        <v>24</v>
      </c>
      <c r="D794">
        <v>2020</v>
      </c>
      <c r="E794">
        <v>2</v>
      </c>
      <c r="F794" s="1">
        <v>34.527295455031279</v>
      </c>
      <c r="G794" s="2">
        <v>15405043.41317131</v>
      </c>
      <c r="H794" s="3">
        <v>669.78449622483959</v>
      </c>
    </row>
    <row r="795" spans="1:8">
      <c r="A795" t="s">
        <v>35</v>
      </c>
      <c r="B795" t="s">
        <v>44</v>
      </c>
      <c r="C795" t="s">
        <v>24</v>
      </c>
      <c r="D795">
        <v>2020</v>
      </c>
      <c r="E795">
        <v>3</v>
      </c>
      <c r="F795" s="1">
        <v>25.581559601752826</v>
      </c>
      <c r="G795" s="2">
        <v>11413724.447514061</v>
      </c>
      <c r="H795" s="3">
        <v>496.24888902235045</v>
      </c>
    </row>
    <row r="796" spans="1:8">
      <c r="A796" t="s">
        <v>35</v>
      </c>
      <c r="B796" t="s">
        <v>44</v>
      </c>
      <c r="C796" t="s">
        <v>24</v>
      </c>
      <c r="D796">
        <v>2020</v>
      </c>
      <c r="E796">
        <v>4</v>
      </c>
      <c r="F796" s="1">
        <v>132.26472787941944</v>
      </c>
      <c r="G796" s="2">
        <v>59012553.637960583</v>
      </c>
      <c r="H796" s="3">
        <v>2565.7632016504599</v>
      </c>
    </row>
    <row r="797" spans="1:8">
      <c r="A797" t="s">
        <v>35</v>
      </c>
      <c r="B797" t="s">
        <v>44</v>
      </c>
      <c r="C797" t="s">
        <v>24</v>
      </c>
      <c r="D797">
        <v>2020</v>
      </c>
      <c r="E797">
        <v>5</v>
      </c>
      <c r="F797" s="1">
        <v>56.596588777273055</v>
      </c>
      <c r="G797" s="2">
        <v>25251700.014755927</v>
      </c>
      <c r="H797" s="3">
        <v>1097.900000641562</v>
      </c>
    </row>
    <row r="798" spans="1:8">
      <c r="A798" t="s">
        <v>35</v>
      </c>
      <c r="B798" t="s">
        <v>44</v>
      </c>
      <c r="C798" t="s">
        <v>24</v>
      </c>
      <c r="D798">
        <v>2020</v>
      </c>
      <c r="E798">
        <v>6</v>
      </c>
      <c r="F798" s="1">
        <v>8.3974555154184198</v>
      </c>
      <c r="G798" s="2">
        <v>3746692.7273142375</v>
      </c>
      <c r="H798" s="3">
        <v>162.8996837962712</v>
      </c>
    </row>
    <row r="799" spans="1:8">
      <c r="A799" t="s">
        <v>35</v>
      </c>
      <c r="B799" t="s">
        <v>44</v>
      </c>
      <c r="C799" t="s">
        <v>24</v>
      </c>
      <c r="D799">
        <v>2020</v>
      </c>
      <c r="E799">
        <v>7</v>
      </c>
      <c r="F799" s="1">
        <v>52.552468108831526</v>
      </c>
      <c r="G799" s="2">
        <v>23447334.696117368</v>
      </c>
      <c r="H799" s="3">
        <v>1019.4493346137986</v>
      </c>
    </row>
    <row r="800" spans="1:8">
      <c r="A800" t="s">
        <v>35</v>
      </c>
      <c r="B800" t="s">
        <v>44</v>
      </c>
      <c r="C800" t="s">
        <v>24</v>
      </c>
      <c r="D800">
        <v>2020</v>
      </c>
      <c r="E800">
        <v>8</v>
      </c>
      <c r="F800" s="1">
        <v>52.793550992346844</v>
      </c>
      <c r="G800" s="2">
        <v>23554898.646255396</v>
      </c>
      <c r="H800" s="3">
        <v>1024.1260280980607</v>
      </c>
    </row>
    <row r="801" spans="1:8">
      <c r="A801" t="s">
        <v>35</v>
      </c>
      <c r="B801" t="s">
        <v>44</v>
      </c>
      <c r="C801" t="s">
        <v>24</v>
      </c>
      <c r="D801">
        <v>2020</v>
      </c>
      <c r="E801">
        <v>9</v>
      </c>
      <c r="F801" s="1">
        <v>49.965846406439198</v>
      </c>
      <c r="G801" s="2">
        <v>22293261.691160984</v>
      </c>
      <c r="H801" s="3">
        <v>969.27224744178193</v>
      </c>
    </row>
    <row r="802" spans="1:8">
      <c r="A802" t="s">
        <v>35</v>
      </c>
      <c r="B802" t="s">
        <v>44</v>
      </c>
      <c r="C802" t="s">
        <v>24</v>
      </c>
      <c r="D802">
        <v>2020</v>
      </c>
      <c r="E802">
        <v>10</v>
      </c>
      <c r="F802" s="1">
        <v>79.883425665362935</v>
      </c>
      <c r="G802" s="2">
        <v>35641588.029114991</v>
      </c>
      <c r="H802" s="3">
        <v>1549.6342621354345</v>
      </c>
    </row>
    <row r="803" spans="1:8">
      <c r="A803" t="s">
        <v>35</v>
      </c>
      <c r="B803" t="s">
        <v>44</v>
      </c>
      <c r="C803" t="s">
        <v>24</v>
      </c>
      <c r="D803">
        <v>2020</v>
      </c>
      <c r="E803">
        <v>11</v>
      </c>
      <c r="F803" s="1">
        <v>90.457325427971071</v>
      </c>
      <c r="G803" s="2">
        <v>40359344.886197865</v>
      </c>
      <c r="H803" s="3">
        <v>1754.7541254868636</v>
      </c>
    </row>
    <row r="804" spans="1:8">
      <c r="A804" t="s">
        <v>35</v>
      </c>
      <c r="B804" t="s">
        <v>44</v>
      </c>
      <c r="C804" t="s">
        <v>24</v>
      </c>
      <c r="D804">
        <v>2020</v>
      </c>
      <c r="E804">
        <v>12</v>
      </c>
      <c r="F804" s="1">
        <v>0.93982903704456811</v>
      </c>
      <c r="G804" s="2">
        <v>419323.52145817503</v>
      </c>
      <c r="H804" s="3">
        <v>18.231457454703261</v>
      </c>
    </row>
    <row r="805" spans="1:8">
      <c r="A805" t="s">
        <v>35</v>
      </c>
      <c r="B805" t="s">
        <v>44</v>
      </c>
      <c r="C805" t="s">
        <v>25</v>
      </c>
      <c r="D805">
        <v>2021</v>
      </c>
      <c r="E805">
        <v>1</v>
      </c>
      <c r="F805" s="1">
        <v>1.7804075253823237</v>
      </c>
      <c r="G805" s="2">
        <v>699040.69452785165</v>
      </c>
      <c r="H805" s="3">
        <v>29.74641253310007</v>
      </c>
    </row>
    <row r="806" spans="1:8">
      <c r="A806" t="s">
        <v>35</v>
      </c>
      <c r="B806" t="s">
        <v>44</v>
      </c>
      <c r="C806" t="s">
        <v>25</v>
      </c>
      <c r="D806">
        <v>2021</v>
      </c>
      <c r="E806">
        <v>3</v>
      </c>
      <c r="F806" s="1">
        <v>14.831937673460292</v>
      </c>
      <c r="G806" s="2">
        <v>5823457.7559556458</v>
      </c>
      <c r="H806" s="3">
        <v>247.80671301938918</v>
      </c>
    </row>
    <row r="807" spans="1:8">
      <c r="A807" t="s">
        <v>35</v>
      </c>
      <c r="B807" t="s">
        <v>44</v>
      </c>
      <c r="C807" t="s">
        <v>25</v>
      </c>
      <c r="D807">
        <v>2021</v>
      </c>
      <c r="E807">
        <v>4</v>
      </c>
      <c r="F807" s="1">
        <v>15.254245543964988</v>
      </c>
      <c r="G807" s="2">
        <v>5989268.3262287565</v>
      </c>
      <c r="H807" s="3">
        <v>254.86248196718114</v>
      </c>
    </row>
    <row r="808" spans="1:8">
      <c r="A808" t="s">
        <v>35</v>
      </c>
      <c r="B808" t="s">
        <v>44</v>
      </c>
      <c r="C808" t="s">
        <v>25</v>
      </c>
      <c r="D808">
        <v>2021</v>
      </c>
      <c r="E808">
        <v>5</v>
      </c>
      <c r="F808" s="1">
        <v>23.755880782079501</v>
      </c>
      <c r="G808" s="2">
        <v>9327261.9691155627</v>
      </c>
      <c r="H808" s="3">
        <v>396.90476464321546</v>
      </c>
    </row>
    <row r="809" spans="1:8">
      <c r="A809" t="s">
        <v>35</v>
      </c>
      <c r="B809" t="s">
        <v>44</v>
      </c>
      <c r="C809" t="s">
        <v>25</v>
      </c>
      <c r="D809">
        <v>2021</v>
      </c>
      <c r="E809">
        <v>6</v>
      </c>
      <c r="F809" s="1">
        <v>4.2723776409692222</v>
      </c>
      <c r="G809" s="2">
        <v>1677461.9242226896</v>
      </c>
      <c r="H809" s="3">
        <v>71.381358477561264</v>
      </c>
    </row>
    <row r="810" spans="1:8">
      <c r="A810" t="s">
        <v>35</v>
      </c>
      <c r="B810" t="s">
        <v>44</v>
      </c>
      <c r="C810" t="s">
        <v>25</v>
      </c>
      <c r="D810">
        <v>2021</v>
      </c>
      <c r="E810">
        <v>7</v>
      </c>
      <c r="F810" s="1">
        <v>17.714185097724766</v>
      </c>
      <c r="G810" s="2">
        <v>6955113.4092456363</v>
      </c>
      <c r="H810" s="3">
        <v>295.96227273385688</v>
      </c>
    </row>
    <row r="811" spans="1:8">
      <c r="A811" t="s">
        <v>35</v>
      </c>
      <c r="B811" t="s">
        <v>44</v>
      </c>
      <c r="C811" t="s">
        <v>25</v>
      </c>
      <c r="D811">
        <v>2021</v>
      </c>
      <c r="E811">
        <v>8</v>
      </c>
      <c r="F811" s="1">
        <v>29.081251281464013</v>
      </c>
      <c r="G811" s="2">
        <v>11418160.058140704</v>
      </c>
      <c r="H811" s="3">
        <v>485.87915141024274</v>
      </c>
    </row>
    <row r="812" spans="1:8">
      <c r="A812" t="s">
        <v>35</v>
      </c>
      <c r="B812" t="s">
        <v>44</v>
      </c>
      <c r="C812" t="s">
        <v>25</v>
      </c>
      <c r="D812">
        <v>2021</v>
      </c>
      <c r="E812">
        <v>9</v>
      </c>
      <c r="F812" s="1">
        <v>22.857917747459492</v>
      </c>
      <c r="G812" s="2">
        <v>8974695.1020179223</v>
      </c>
      <c r="H812" s="3">
        <v>381.90191923480518</v>
      </c>
    </row>
    <row r="813" spans="1:8">
      <c r="A813" t="s">
        <v>35</v>
      </c>
      <c r="B813" t="s">
        <v>44</v>
      </c>
      <c r="C813" t="s">
        <v>25</v>
      </c>
      <c r="D813">
        <v>2021</v>
      </c>
      <c r="E813">
        <v>10</v>
      </c>
      <c r="F813" s="1">
        <v>17.26542051269082</v>
      </c>
      <c r="G813" s="2">
        <v>6778915.1497295927</v>
      </c>
      <c r="H813" s="3">
        <v>288.46447445657839</v>
      </c>
    </row>
    <row r="814" spans="1:8">
      <c r="A814" t="s">
        <v>35</v>
      </c>
      <c r="B814" t="s">
        <v>44</v>
      </c>
      <c r="C814" t="s">
        <v>25</v>
      </c>
      <c r="D814">
        <v>2021</v>
      </c>
      <c r="E814">
        <v>11</v>
      </c>
      <c r="F814" s="1">
        <v>13.703866183429193</v>
      </c>
      <c r="G814" s="2">
        <v>5380543.4980533309</v>
      </c>
      <c r="H814" s="3">
        <v>228.95929778950344</v>
      </c>
    </row>
    <row r="815" spans="1:8">
      <c r="A815" t="s">
        <v>35</v>
      </c>
      <c r="B815" t="s">
        <v>44</v>
      </c>
      <c r="C815" t="s">
        <v>25</v>
      </c>
      <c r="D815">
        <v>2021</v>
      </c>
      <c r="E815">
        <v>12</v>
      </c>
      <c r="F815" s="1">
        <v>17.06038300393416</v>
      </c>
      <c r="G815" s="2">
        <v>6698411.3546814676</v>
      </c>
      <c r="H815" s="3">
        <v>285.03878105027519</v>
      </c>
    </row>
    <row r="816" spans="1:8">
      <c r="A816" t="s">
        <v>35</v>
      </c>
      <c r="B816" t="s">
        <v>44</v>
      </c>
      <c r="C816" t="s">
        <v>25</v>
      </c>
      <c r="D816">
        <v>2020</v>
      </c>
      <c r="E816">
        <v>1</v>
      </c>
      <c r="F816" s="1">
        <v>17.925953403754271</v>
      </c>
      <c r="G816" s="2">
        <v>7038259.9145346787</v>
      </c>
      <c r="H816" s="3">
        <v>306.01130063194256</v>
      </c>
    </row>
    <row r="817" spans="1:8">
      <c r="A817" t="s">
        <v>35</v>
      </c>
      <c r="B817" t="s">
        <v>44</v>
      </c>
      <c r="C817" t="s">
        <v>25</v>
      </c>
      <c r="D817">
        <v>2020</v>
      </c>
      <c r="E817">
        <v>2</v>
      </c>
      <c r="F817" s="1">
        <v>15.863455166360957</v>
      </c>
      <c r="G817" s="2">
        <v>6228462.0565862367</v>
      </c>
      <c r="H817" s="3">
        <v>270.80269811244506</v>
      </c>
    </row>
    <row r="818" spans="1:8">
      <c r="A818" t="s">
        <v>35</v>
      </c>
      <c r="B818" t="s">
        <v>44</v>
      </c>
      <c r="C818" t="s">
        <v>25</v>
      </c>
      <c r="D818">
        <v>2020</v>
      </c>
      <c r="E818">
        <v>3</v>
      </c>
      <c r="F818" s="1">
        <v>11.122439803985499</v>
      </c>
      <c r="G818" s="2">
        <v>4366999.0912629049</v>
      </c>
      <c r="H818" s="3">
        <v>189.86952570708283</v>
      </c>
    </row>
    <row r="819" spans="1:8">
      <c r="A819" t="s">
        <v>35</v>
      </c>
      <c r="B819" t="s">
        <v>44</v>
      </c>
      <c r="C819" t="s">
        <v>25</v>
      </c>
      <c r="D819">
        <v>2020</v>
      </c>
      <c r="E819">
        <v>4</v>
      </c>
      <c r="F819" s="1">
        <v>11.9803407325644</v>
      </c>
      <c r="G819" s="2">
        <v>4703836.3896904681</v>
      </c>
      <c r="H819" s="3">
        <v>204.51462563871601</v>
      </c>
    </row>
    <row r="820" spans="1:8">
      <c r="A820" t="s">
        <v>35</v>
      </c>
      <c r="B820" t="s">
        <v>44</v>
      </c>
      <c r="C820" t="s">
        <v>25</v>
      </c>
      <c r="D820">
        <v>2020</v>
      </c>
      <c r="E820">
        <v>5</v>
      </c>
      <c r="F820" s="1">
        <v>8.398590361424084</v>
      </c>
      <c r="G820" s="2">
        <v>3297535.1741697937</v>
      </c>
      <c r="H820" s="3">
        <v>143.37109452912148</v>
      </c>
    </row>
    <row r="821" spans="1:8">
      <c r="A821" t="s">
        <v>35</v>
      </c>
      <c r="B821" t="s">
        <v>44</v>
      </c>
      <c r="C821" t="s">
        <v>25</v>
      </c>
      <c r="D821">
        <v>2020</v>
      </c>
      <c r="E821">
        <v>6</v>
      </c>
      <c r="F821" s="1">
        <v>0.34919887796013266</v>
      </c>
      <c r="G821" s="2">
        <v>137105.81577393573</v>
      </c>
      <c r="H821" s="3">
        <v>5.9611224249537269</v>
      </c>
    </row>
    <row r="822" spans="1:8">
      <c r="A822" t="s">
        <v>35</v>
      </c>
      <c r="B822" t="s">
        <v>44</v>
      </c>
      <c r="C822" t="s">
        <v>25</v>
      </c>
      <c r="D822">
        <v>2020</v>
      </c>
      <c r="E822">
        <v>7</v>
      </c>
      <c r="F822" s="1">
        <v>26.000992271364087</v>
      </c>
      <c r="G822" s="2">
        <v>10208759.195108773</v>
      </c>
      <c r="H822" s="3">
        <v>443.85909543951186</v>
      </c>
    </row>
    <row r="823" spans="1:8">
      <c r="A823" t="s">
        <v>35</v>
      </c>
      <c r="B823" t="s">
        <v>44</v>
      </c>
      <c r="C823" t="s">
        <v>25</v>
      </c>
      <c r="D823">
        <v>2020</v>
      </c>
      <c r="E823">
        <v>8</v>
      </c>
      <c r="F823" s="1">
        <v>21.868897245900445</v>
      </c>
      <c r="G823" s="2">
        <v>8586376.3780989945</v>
      </c>
      <c r="H823" s="3">
        <v>373.32071209126065</v>
      </c>
    </row>
    <row r="824" spans="1:8">
      <c r="A824" t="s">
        <v>35</v>
      </c>
      <c r="B824" t="s">
        <v>44</v>
      </c>
      <c r="C824" t="s">
        <v>25</v>
      </c>
      <c r="D824">
        <v>2020</v>
      </c>
      <c r="E824">
        <v>9</v>
      </c>
      <c r="F824" s="1">
        <v>56.528038799562999</v>
      </c>
      <c r="G824" s="2">
        <v>22194581.262656901</v>
      </c>
      <c r="H824" s="3">
        <v>964.9817940285609</v>
      </c>
    </row>
    <row r="825" spans="1:8">
      <c r="A825" t="s">
        <v>35</v>
      </c>
      <c r="B825" t="s">
        <v>44</v>
      </c>
      <c r="C825" t="s">
        <v>25</v>
      </c>
      <c r="D825">
        <v>2020</v>
      </c>
      <c r="E825">
        <v>10</v>
      </c>
      <c r="F825" s="1">
        <v>2.5990401954899185</v>
      </c>
      <c r="G825" s="2">
        <v>1020460.1123391286</v>
      </c>
      <c r="H825" s="3">
        <v>44.367830971266464</v>
      </c>
    </row>
    <row r="826" spans="1:8">
      <c r="A826" t="s">
        <v>35</v>
      </c>
      <c r="B826" t="s">
        <v>44</v>
      </c>
      <c r="C826" t="s">
        <v>25</v>
      </c>
      <c r="D826">
        <v>2020</v>
      </c>
      <c r="E826">
        <v>11</v>
      </c>
      <c r="F826" s="1">
        <v>4.5032482740807067</v>
      </c>
      <c r="G826" s="2">
        <v>1768108.5685529984</v>
      </c>
      <c r="H826" s="3">
        <v>76.874285589260793</v>
      </c>
    </row>
    <row r="827" spans="1:8">
      <c r="A827" t="s">
        <v>35</v>
      </c>
      <c r="B827" t="s">
        <v>44</v>
      </c>
      <c r="C827" t="s">
        <v>25</v>
      </c>
      <c r="D827">
        <v>2020</v>
      </c>
      <c r="E827">
        <v>12</v>
      </c>
      <c r="F827" s="1">
        <v>17.922153853352512</v>
      </c>
      <c r="G827" s="2">
        <v>7036768.0985802561</v>
      </c>
      <c r="H827" s="3">
        <v>305.94643906870681</v>
      </c>
    </row>
    <row r="828" spans="1:8">
      <c r="A828" t="s">
        <v>35</v>
      </c>
      <c r="B828" t="s">
        <v>44</v>
      </c>
      <c r="C828" t="s">
        <v>15</v>
      </c>
      <c r="D828">
        <v>2021</v>
      </c>
      <c r="E828">
        <v>1</v>
      </c>
      <c r="F828" s="1">
        <v>88.602710692504701</v>
      </c>
      <c r="G828" s="2">
        <v>17459909.881439596</v>
      </c>
      <c r="H828" s="3">
        <v>742.97488857189774</v>
      </c>
    </row>
    <row r="829" spans="1:8">
      <c r="A829" t="s">
        <v>35</v>
      </c>
      <c r="B829" t="s">
        <v>44</v>
      </c>
      <c r="C829" t="s">
        <v>15</v>
      </c>
      <c r="D829">
        <v>2021</v>
      </c>
      <c r="E829">
        <v>2</v>
      </c>
      <c r="F829" s="1">
        <v>21.040616229245796</v>
      </c>
      <c r="G829" s="2">
        <v>4146230.5198261193</v>
      </c>
      <c r="H829" s="3">
        <v>176.43534126919656</v>
      </c>
    </row>
    <row r="830" spans="1:8">
      <c r="A830" t="s">
        <v>35</v>
      </c>
      <c r="B830" t="s">
        <v>44</v>
      </c>
      <c r="C830" t="s">
        <v>15</v>
      </c>
      <c r="D830">
        <v>2021</v>
      </c>
      <c r="E830">
        <v>3</v>
      </c>
      <c r="F830" s="1">
        <v>78.885317320722848</v>
      </c>
      <c r="G830" s="2">
        <v>15545015.729469117</v>
      </c>
      <c r="H830" s="3">
        <v>661.49003104123904</v>
      </c>
    </row>
    <row r="831" spans="1:8">
      <c r="A831" t="s">
        <v>35</v>
      </c>
      <c r="B831" t="s">
        <v>44</v>
      </c>
      <c r="C831" t="s">
        <v>15</v>
      </c>
      <c r="D831">
        <v>2021</v>
      </c>
      <c r="E831">
        <v>4</v>
      </c>
      <c r="F831" s="1">
        <v>2.2775494615703864</v>
      </c>
      <c r="G831" s="2">
        <v>448810.2907770765</v>
      </c>
      <c r="H831" s="3">
        <v>19.098310245833044</v>
      </c>
    </row>
    <row r="832" spans="1:8">
      <c r="A832" t="s">
        <v>35</v>
      </c>
      <c r="B832" t="s">
        <v>44</v>
      </c>
      <c r="C832" t="s">
        <v>15</v>
      </c>
      <c r="D832">
        <v>2021</v>
      </c>
      <c r="E832">
        <v>5</v>
      </c>
      <c r="F832" s="1">
        <v>18.78347227394007</v>
      </c>
      <c r="G832" s="2">
        <v>3701441.3058048384</v>
      </c>
      <c r="H832" s="3">
        <v>157.50814067254632</v>
      </c>
    </row>
    <row r="833" spans="1:8">
      <c r="A833" t="s">
        <v>35</v>
      </c>
      <c r="B833" t="s">
        <v>44</v>
      </c>
      <c r="C833" t="s">
        <v>15</v>
      </c>
      <c r="D833">
        <v>2021</v>
      </c>
      <c r="E833">
        <v>6</v>
      </c>
      <c r="F833" s="1">
        <v>6.9757208761701692</v>
      </c>
      <c r="G833" s="2">
        <v>1374624.510966697</v>
      </c>
      <c r="H833" s="3">
        <v>58.494660041136044</v>
      </c>
    </row>
    <row r="834" spans="1:8">
      <c r="A834" t="s">
        <v>35</v>
      </c>
      <c r="B834" t="s">
        <v>44</v>
      </c>
      <c r="C834" t="s">
        <v>15</v>
      </c>
      <c r="D834">
        <v>2021</v>
      </c>
      <c r="E834">
        <v>7</v>
      </c>
      <c r="F834" s="1">
        <v>74.017294888406738</v>
      </c>
      <c r="G834" s="2">
        <v>14585730.936659094</v>
      </c>
      <c r="H834" s="3">
        <v>620.66940155996144</v>
      </c>
    </row>
    <row r="835" spans="1:8">
      <c r="A835" t="s">
        <v>35</v>
      </c>
      <c r="B835" t="s">
        <v>44</v>
      </c>
      <c r="C835" t="s">
        <v>15</v>
      </c>
      <c r="D835">
        <v>2021</v>
      </c>
      <c r="E835">
        <v>8</v>
      </c>
      <c r="F835" s="1">
        <v>5.409341269624929</v>
      </c>
      <c r="G835" s="2">
        <v>1065956.2258019377</v>
      </c>
      <c r="H835" s="3">
        <v>45.359839395827137</v>
      </c>
    </row>
    <row r="836" spans="1:8">
      <c r="A836" t="s">
        <v>35</v>
      </c>
      <c r="B836" t="s">
        <v>44</v>
      </c>
      <c r="C836" t="s">
        <v>15</v>
      </c>
      <c r="D836">
        <v>2021</v>
      </c>
      <c r="E836">
        <v>9</v>
      </c>
      <c r="F836" s="1">
        <v>114.20080012081308</v>
      </c>
      <c r="G836" s="2">
        <v>22504228.853873752</v>
      </c>
      <c r="H836" s="3">
        <v>957.62675973930857</v>
      </c>
    </row>
    <row r="837" spans="1:8">
      <c r="A837" t="s">
        <v>35</v>
      </c>
      <c r="B837" t="s">
        <v>44</v>
      </c>
      <c r="C837" t="s">
        <v>15</v>
      </c>
      <c r="D837">
        <v>2021</v>
      </c>
      <c r="E837">
        <v>10</v>
      </c>
      <c r="F837" s="1">
        <v>66.040067820335238</v>
      </c>
      <c r="G837" s="2">
        <v>13013751.20123446</v>
      </c>
      <c r="H837" s="3">
        <v>553.77664686104083</v>
      </c>
    </row>
    <row r="838" spans="1:8">
      <c r="A838" t="s">
        <v>35</v>
      </c>
      <c r="B838" t="s">
        <v>44</v>
      </c>
      <c r="C838" t="s">
        <v>15</v>
      </c>
      <c r="D838">
        <v>2021</v>
      </c>
      <c r="E838">
        <v>11</v>
      </c>
      <c r="F838" s="1">
        <v>42.848834710093037</v>
      </c>
      <c r="G838" s="2">
        <v>8443723.5239825863</v>
      </c>
      <c r="H838" s="3">
        <v>359.307383999259</v>
      </c>
    </row>
    <row r="839" spans="1:8">
      <c r="A839" t="s">
        <v>35</v>
      </c>
      <c r="B839" t="s">
        <v>44</v>
      </c>
      <c r="C839" t="s">
        <v>15</v>
      </c>
      <c r="D839">
        <v>2021</v>
      </c>
      <c r="E839">
        <v>12</v>
      </c>
      <c r="F839" s="1">
        <v>160.73024270370198</v>
      </c>
      <c r="G839" s="2">
        <v>31673247.137640353</v>
      </c>
      <c r="H839" s="3">
        <v>1347.7977505378874</v>
      </c>
    </row>
    <row r="840" spans="1:8">
      <c r="A840" t="s">
        <v>35</v>
      </c>
      <c r="B840" t="s">
        <v>44</v>
      </c>
      <c r="C840" t="s">
        <v>15</v>
      </c>
      <c r="D840">
        <v>2020</v>
      </c>
      <c r="E840">
        <v>1</v>
      </c>
      <c r="F840" s="1">
        <v>16.279174234569258</v>
      </c>
      <c r="G840" s="2">
        <v>3207948.2993049915</v>
      </c>
      <c r="H840" s="3">
        <v>139.47601301326051</v>
      </c>
    </row>
    <row r="841" spans="1:8">
      <c r="A841" t="s">
        <v>35</v>
      </c>
      <c r="B841" t="s">
        <v>44</v>
      </c>
      <c r="C841" t="s">
        <v>15</v>
      </c>
      <c r="D841">
        <v>2020</v>
      </c>
      <c r="E841">
        <v>2</v>
      </c>
      <c r="F841" s="1">
        <v>67.632901882175005</v>
      </c>
      <c r="G841" s="2">
        <v>13327632.559473338</v>
      </c>
      <c r="H841" s="3">
        <v>579.46228519449289</v>
      </c>
    </row>
    <row r="842" spans="1:8">
      <c r="A842" t="s">
        <v>35</v>
      </c>
      <c r="B842" t="s">
        <v>44</v>
      </c>
      <c r="C842" t="s">
        <v>15</v>
      </c>
      <c r="D842">
        <v>2020</v>
      </c>
      <c r="E842">
        <v>3</v>
      </c>
      <c r="F842" s="1">
        <v>173.8358056228036</v>
      </c>
      <c r="G842" s="2">
        <v>34255808.616003878</v>
      </c>
      <c r="H842" s="3">
        <v>1489.3829833045165</v>
      </c>
    </row>
    <row r="843" spans="1:8">
      <c r="A843" t="s">
        <v>35</v>
      </c>
      <c r="B843" t="s">
        <v>44</v>
      </c>
      <c r="C843" t="s">
        <v>15</v>
      </c>
      <c r="D843">
        <v>2020</v>
      </c>
      <c r="E843">
        <v>4</v>
      </c>
      <c r="F843" s="1">
        <v>105.66703961066823</v>
      </c>
      <c r="G843" s="2">
        <v>20822579.519532092</v>
      </c>
      <c r="H843" s="3">
        <v>905.32954432748227</v>
      </c>
    </row>
    <row r="844" spans="1:8">
      <c r="A844" t="s">
        <v>35</v>
      </c>
      <c r="B844" t="s">
        <v>44</v>
      </c>
      <c r="C844" t="s">
        <v>15</v>
      </c>
      <c r="D844">
        <v>2020</v>
      </c>
      <c r="E844">
        <v>5</v>
      </c>
      <c r="F844" s="1">
        <v>125.90323105349422</v>
      </c>
      <c r="G844" s="2">
        <v>24810291.364618905</v>
      </c>
      <c r="H844" s="3">
        <v>1078.7083202008218</v>
      </c>
    </row>
    <row r="845" spans="1:8">
      <c r="A845" t="s">
        <v>35</v>
      </c>
      <c r="B845" t="s">
        <v>44</v>
      </c>
      <c r="C845" t="s">
        <v>15</v>
      </c>
      <c r="D845">
        <v>2020</v>
      </c>
      <c r="E845">
        <v>6</v>
      </c>
      <c r="F845" s="1">
        <v>2.8075806848113829</v>
      </c>
      <c r="G845" s="2">
        <v>553257.40441284317</v>
      </c>
      <c r="H845" s="3">
        <v>24.054669757080138</v>
      </c>
    </row>
    <row r="846" spans="1:8">
      <c r="A846" t="s">
        <v>35</v>
      </c>
      <c r="B846" t="s">
        <v>44</v>
      </c>
      <c r="C846" t="s">
        <v>15</v>
      </c>
      <c r="D846">
        <v>2020</v>
      </c>
      <c r="E846">
        <v>7</v>
      </c>
      <c r="F846" s="1">
        <v>46.89987306343636</v>
      </c>
      <c r="G846" s="2">
        <v>9242014.7277483568</v>
      </c>
      <c r="H846" s="3">
        <v>401.8267272934068</v>
      </c>
    </row>
    <row r="847" spans="1:8">
      <c r="A847" t="s">
        <v>35</v>
      </c>
      <c r="B847" t="s">
        <v>44</v>
      </c>
      <c r="C847" t="s">
        <v>15</v>
      </c>
      <c r="D847">
        <v>2020</v>
      </c>
      <c r="E847">
        <v>8</v>
      </c>
      <c r="F847" s="1">
        <v>107.72532699098289</v>
      </c>
      <c r="G847" s="2">
        <v>21228182.371741876</v>
      </c>
      <c r="H847" s="3">
        <v>922.96445094529895</v>
      </c>
    </row>
    <row r="848" spans="1:8">
      <c r="A848" t="s">
        <v>35</v>
      </c>
      <c r="B848" t="s">
        <v>44</v>
      </c>
      <c r="C848" t="s">
        <v>15</v>
      </c>
      <c r="D848">
        <v>2020</v>
      </c>
      <c r="E848">
        <v>9</v>
      </c>
      <c r="F848" s="1">
        <v>1.1844871238752388</v>
      </c>
      <c r="G848" s="2">
        <v>233413.15719290686</v>
      </c>
      <c r="H848" s="3">
        <v>10.148398138822037</v>
      </c>
    </row>
    <row r="849" spans="1:8">
      <c r="A849" t="s">
        <v>35</v>
      </c>
      <c r="B849" t="s">
        <v>44</v>
      </c>
      <c r="C849" t="s">
        <v>15</v>
      </c>
      <c r="D849">
        <v>2020</v>
      </c>
      <c r="E849">
        <v>10</v>
      </c>
      <c r="F849" s="1">
        <v>74.04275310119661</v>
      </c>
      <c r="G849" s="2">
        <v>14590747.69176263</v>
      </c>
      <c r="H849" s="3">
        <v>634.38033442446215</v>
      </c>
    </row>
    <row r="850" spans="1:8">
      <c r="A850" t="s">
        <v>35</v>
      </c>
      <c r="B850" t="s">
        <v>44</v>
      </c>
      <c r="C850" t="s">
        <v>15</v>
      </c>
      <c r="D850">
        <v>2020</v>
      </c>
      <c r="E850">
        <v>11</v>
      </c>
      <c r="F850" s="1">
        <v>99.911989522671462</v>
      </c>
      <c r="G850" s="2">
        <v>19688498.461354095</v>
      </c>
      <c r="H850" s="3">
        <v>856.02167223278673</v>
      </c>
    </row>
    <row r="851" spans="1:8">
      <c r="A851" t="s">
        <v>35</v>
      </c>
      <c r="B851" t="s">
        <v>44</v>
      </c>
      <c r="C851" t="s">
        <v>15</v>
      </c>
      <c r="D851">
        <v>2020</v>
      </c>
      <c r="E851">
        <v>12</v>
      </c>
      <c r="F851" s="1">
        <v>3.0891514038716461</v>
      </c>
      <c r="G851" s="2">
        <v>608743.28449055308</v>
      </c>
      <c r="H851" s="3">
        <v>26.467099325676219</v>
      </c>
    </row>
    <row r="852" spans="1:8">
      <c r="A852" t="s">
        <v>35</v>
      </c>
      <c r="B852" t="s">
        <v>44</v>
      </c>
      <c r="C852" t="s">
        <v>14</v>
      </c>
      <c r="D852">
        <v>2021</v>
      </c>
      <c r="E852">
        <v>1</v>
      </c>
      <c r="F852" s="1">
        <v>823.02241915918717</v>
      </c>
      <c r="G852" s="2">
        <v>171363692.61958671</v>
      </c>
      <c r="H852" s="3">
        <v>7292.072026365392</v>
      </c>
    </row>
    <row r="853" spans="1:8">
      <c r="A853" t="s">
        <v>35</v>
      </c>
      <c r="B853" t="s">
        <v>44</v>
      </c>
      <c r="C853" t="s">
        <v>14</v>
      </c>
      <c r="D853">
        <v>2021</v>
      </c>
      <c r="E853">
        <v>2</v>
      </c>
      <c r="F853" s="1">
        <v>87.928135124801585</v>
      </c>
      <c r="G853" s="2">
        <v>18307751.489362072</v>
      </c>
      <c r="H853" s="3">
        <v>779.05325486647121</v>
      </c>
    </row>
    <row r="854" spans="1:8">
      <c r="A854" t="s">
        <v>35</v>
      </c>
      <c r="B854" t="s">
        <v>44</v>
      </c>
      <c r="C854" t="s">
        <v>14</v>
      </c>
      <c r="D854">
        <v>2021</v>
      </c>
      <c r="E854">
        <v>3</v>
      </c>
      <c r="F854" s="1">
        <v>258.7216581048479</v>
      </c>
      <c r="G854" s="2">
        <v>53869126.35843239</v>
      </c>
      <c r="H854" s="3">
        <v>2292.3032492949951</v>
      </c>
    </row>
    <row r="855" spans="1:8">
      <c r="A855" t="s">
        <v>35</v>
      </c>
      <c r="B855" t="s">
        <v>44</v>
      </c>
      <c r="C855" t="s">
        <v>14</v>
      </c>
      <c r="D855">
        <v>2021</v>
      </c>
      <c r="E855">
        <v>4</v>
      </c>
      <c r="F855" s="1">
        <v>436.57058127393015</v>
      </c>
      <c r="G855" s="2">
        <v>90899524.915262401</v>
      </c>
      <c r="H855" s="3">
        <v>3868.064890011166</v>
      </c>
    </row>
    <row r="856" spans="1:8">
      <c r="A856" t="s">
        <v>35</v>
      </c>
      <c r="B856" t="s">
        <v>44</v>
      </c>
      <c r="C856" t="s">
        <v>14</v>
      </c>
      <c r="D856">
        <v>2021</v>
      </c>
      <c r="E856">
        <v>5</v>
      </c>
      <c r="F856" s="1">
        <v>445.40930796723865</v>
      </c>
      <c r="G856" s="2">
        <v>92739859.770014018</v>
      </c>
      <c r="H856" s="3">
        <v>3946.377011489958</v>
      </c>
    </row>
    <row r="857" spans="1:8">
      <c r="A857" t="s">
        <v>35</v>
      </c>
      <c r="B857" t="s">
        <v>44</v>
      </c>
      <c r="C857" t="s">
        <v>14</v>
      </c>
      <c r="D857">
        <v>2021</v>
      </c>
      <c r="E857">
        <v>6</v>
      </c>
      <c r="F857" s="1">
        <v>198.06871652937812</v>
      </c>
      <c r="G857" s="2">
        <v>41240415.651826203</v>
      </c>
      <c r="H857" s="3">
        <v>1754.9113043330299</v>
      </c>
    </row>
    <row r="858" spans="1:8">
      <c r="A858" t="s">
        <v>35</v>
      </c>
      <c r="B858" t="s">
        <v>44</v>
      </c>
      <c r="C858" t="s">
        <v>14</v>
      </c>
      <c r="D858">
        <v>2021</v>
      </c>
      <c r="E858">
        <v>7</v>
      </c>
      <c r="F858" s="1">
        <v>183.15536200834768</v>
      </c>
      <c r="G858" s="2">
        <v>38135266.338057041</v>
      </c>
      <c r="H858" s="3">
        <v>1622.7772909811506</v>
      </c>
    </row>
    <row r="859" spans="1:8">
      <c r="A859" t="s">
        <v>35</v>
      </c>
      <c r="B859" t="s">
        <v>44</v>
      </c>
      <c r="C859" t="s">
        <v>14</v>
      </c>
      <c r="D859">
        <v>2021</v>
      </c>
      <c r="E859">
        <v>8</v>
      </c>
      <c r="F859" s="1">
        <v>299.8201629102382</v>
      </c>
      <c r="G859" s="2">
        <v>62426355.639975585</v>
      </c>
      <c r="H859" s="3">
        <v>2656.4406655308758</v>
      </c>
    </row>
    <row r="860" spans="1:8">
      <c r="A860" t="s">
        <v>35</v>
      </c>
      <c r="B860" t="s">
        <v>44</v>
      </c>
      <c r="C860" t="s">
        <v>14</v>
      </c>
      <c r="D860">
        <v>2021</v>
      </c>
      <c r="E860">
        <v>9</v>
      </c>
      <c r="F860" s="1">
        <v>502.35463730246892</v>
      </c>
      <c r="G860" s="2">
        <v>104596598.64511396</v>
      </c>
      <c r="H860" s="3">
        <v>4450.9190912814447</v>
      </c>
    </row>
    <row r="861" spans="1:8">
      <c r="A861" t="s">
        <v>35</v>
      </c>
      <c r="B861" t="s">
        <v>44</v>
      </c>
      <c r="C861" t="s">
        <v>14</v>
      </c>
      <c r="D861">
        <v>2021</v>
      </c>
      <c r="E861">
        <v>10</v>
      </c>
      <c r="F861" s="1">
        <v>305.54936693583801</v>
      </c>
      <c r="G861" s="2">
        <v>63619248.488023132</v>
      </c>
      <c r="H861" s="3">
        <v>2707.2020633201332</v>
      </c>
    </row>
    <row r="862" spans="1:8">
      <c r="A862" t="s">
        <v>35</v>
      </c>
      <c r="B862" t="s">
        <v>44</v>
      </c>
      <c r="C862" t="s">
        <v>14</v>
      </c>
      <c r="D862">
        <v>2021</v>
      </c>
      <c r="E862">
        <v>11</v>
      </c>
      <c r="F862" s="1">
        <v>452.22541104627106</v>
      </c>
      <c r="G862" s="2">
        <v>94159058.768374249</v>
      </c>
      <c r="H862" s="3">
        <v>4006.7684582286915</v>
      </c>
    </row>
    <row r="863" spans="1:8">
      <c r="A863" t="s">
        <v>35</v>
      </c>
      <c r="B863" t="s">
        <v>44</v>
      </c>
      <c r="C863" t="s">
        <v>14</v>
      </c>
      <c r="D863">
        <v>2021</v>
      </c>
      <c r="E863">
        <v>12</v>
      </c>
      <c r="F863" s="1">
        <v>591.58876558956058</v>
      </c>
      <c r="G863" s="2">
        <v>123176274.45344488</v>
      </c>
      <c r="H863" s="3">
        <v>5241.5435937636121</v>
      </c>
    </row>
    <row r="864" spans="1:8">
      <c r="A864" t="s">
        <v>35</v>
      </c>
      <c r="B864" t="s">
        <v>44</v>
      </c>
      <c r="C864" t="s">
        <v>14</v>
      </c>
      <c r="D864">
        <v>2020</v>
      </c>
      <c r="E864">
        <v>1</v>
      </c>
      <c r="F864" s="1">
        <v>808.10279712240651</v>
      </c>
      <c r="G864" s="2">
        <v>168257238.32964984</v>
      </c>
      <c r="H864" s="3">
        <v>7315.5321012891236</v>
      </c>
    </row>
    <row r="865" spans="1:8">
      <c r="A865" t="s">
        <v>35</v>
      </c>
      <c r="B865" t="s">
        <v>44</v>
      </c>
      <c r="C865" t="s">
        <v>14</v>
      </c>
      <c r="D865">
        <v>2020</v>
      </c>
      <c r="E865">
        <v>2</v>
      </c>
      <c r="F865" s="1">
        <v>188.59228549283972</v>
      </c>
      <c r="G865" s="2">
        <v>39267302.675225765</v>
      </c>
      <c r="H865" s="3">
        <v>1707.2740293576419</v>
      </c>
    </row>
    <row r="866" spans="1:8">
      <c r="A866" t="s">
        <v>35</v>
      </c>
      <c r="B866" t="s">
        <v>44</v>
      </c>
      <c r="C866" t="s">
        <v>14</v>
      </c>
      <c r="D866">
        <v>2020</v>
      </c>
      <c r="E866">
        <v>3</v>
      </c>
      <c r="F866" s="1">
        <v>489.33187867299586</v>
      </c>
      <c r="G866" s="2">
        <v>101885095.34351501</v>
      </c>
      <c r="H866" s="3">
        <v>4429.7867540658699</v>
      </c>
    </row>
    <row r="867" spans="1:8">
      <c r="A867" t="s">
        <v>35</v>
      </c>
      <c r="B867" t="s">
        <v>44</v>
      </c>
      <c r="C867" t="s">
        <v>14</v>
      </c>
      <c r="D867">
        <v>2020</v>
      </c>
      <c r="E867">
        <v>4</v>
      </c>
      <c r="F867" s="1">
        <v>748.94000128971379</v>
      </c>
      <c r="G867" s="2">
        <v>155938794.84186924</v>
      </c>
      <c r="H867" s="3">
        <v>6779.9476018204014</v>
      </c>
    </row>
    <row r="868" spans="1:8">
      <c r="A868" t="s">
        <v>35</v>
      </c>
      <c r="B868" t="s">
        <v>44</v>
      </c>
      <c r="C868" t="s">
        <v>14</v>
      </c>
      <c r="D868">
        <v>2020</v>
      </c>
      <c r="E868">
        <v>5</v>
      </c>
      <c r="F868" s="1">
        <v>247.72726628497605</v>
      </c>
      <c r="G868" s="2">
        <v>51579954.719238669</v>
      </c>
      <c r="H868" s="3">
        <v>2242.6067269234204</v>
      </c>
    </row>
    <row r="869" spans="1:8">
      <c r="A869" t="s">
        <v>35</v>
      </c>
      <c r="B869" t="s">
        <v>44</v>
      </c>
      <c r="C869" t="s">
        <v>14</v>
      </c>
      <c r="D869">
        <v>2020</v>
      </c>
      <c r="E869">
        <v>6</v>
      </c>
      <c r="F869" s="1">
        <v>258.47995556649204</v>
      </c>
      <c r="G869" s="2">
        <v>53818800.828381211</v>
      </c>
      <c r="H869" s="3">
        <v>2339.947862103531</v>
      </c>
    </row>
    <row r="870" spans="1:8">
      <c r="A870" t="s">
        <v>35</v>
      </c>
      <c r="B870" t="s">
        <v>44</v>
      </c>
      <c r="C870" t="s">
        <v>14</v>
      </c>
      <c r="D870">
        <v>2020</v>
      </c>
      <c r="E870">
        <v>7</v>
      </c>
      <c r="F870" s="1">
        <v>540.90073683891751</v>
      </c>
      <c r="G870" s="2">
        <v>112622384.81919675</v>
      </c>
      <c r="H870" s="3">
        <v>4896.6254269215979</v>
      </c>
    </row>
    <row r="871" spans="1:8">
      <c r="A871" t="s">
        <v>35</v>
      </c>
      <c r="B871" t="s">
        <v>44</v>
      </c>
      <c r="C871" t="s">
        <v>14</v>
      </c>
      <c r="D871">
        <v>2020</v>
      </c>
      <c r="E871">
        <v>8</v>
      </c>
      <c r="F871" s="1">
        <v>561.75368892210372</v>
      </c>
      <c r="G871" s="2">
        <v>116964233.5803092</v>
      </c>
      <c r="H871" s="3">
        <v>5085.4014600134433</v>
      </c>
    </row>
    <row r="872" spans="1:8">
      <c r="A872" t="s">
        <v>35</v>
      </c>
      <c r="B872" t="s">
        <v>44</v>
      </c>
      <c r="C872" t="s">
        <v>14</v>
      </c>
      <c r="D872">
        <v>2020</v>
      </c>
      <c r="E872">
        <v>9</v>
      </c>
      <c r="F872" s="1">
        <v>459.7685057385662</v>
      </c>
      <c r="G872" s="2">
        <v>95729626.629176214</v>
      </c>
      <c r="H872" s="3">
        <v>4162.1576795294004</v>
      </c>
    </row>
    <row r="873" spans="1:8">
      <c r="A873" t="s">
        <v>35</v>
      </c>
      <c r="B873" t="s">
        <v>44</v>
      </c>
      <c r="C873" t="s">
        <v>14</v>
      </c>
      <c r="D873">
        <v>2020</v>
      </c>
      <c r="E873">
        <v>10</v>
      </c>
      <c r="F873" s="1">
        <v>139.81851061803187</v>
      </c>
      <c r="G873" s="2">
        <v>29111984.945142277</v>
      </c>
      <c r="H873" s="3">
        <v>1265.7384758757512</v>
      </c>
    </row>
    <row r="874" spans="1:8">
      <c r="A874" t="s">
        <v>35</v>
      </c>
      <c r="B874" t="s">
        <v>44</v>
      </c>
      <c r="C874" t="s">
        <v>14</v>
      </c>
      <c r="D874">
        <v>2020</v>
      </c>
      <c r="E874">
        <v>11</v>
      </c>
      <c r="F874" s="1">
        <v>1018.6549643192869</v>
      </c>
      <c r="G874" s="2">
        <v>212096866.53415847</v>
      </c>
      <c r="H874" s="3">
        <v>9221.6028927894986</v>
      </c>
    </row>
    <row r="875" spans="1:8">
      <c r="A875" t="s">
        <v>35</v>
      </c>
      <c r="B875" t="s">
        <v>44</v>
      </c>
      <c r="C875" t="s">
        <v>14</v>
      </c>
      <c r="D875">
        <v>2020</v>
      </c>
      <c r="E875">
        <v>12</v>
      </c>
      <c r="F875" s="1">
        <v>507.46518389333721</v>
      </c>
      <c r="G875" s="2">
        <v>105660679.17892291</v>
      </c>
      <c r="H875" s="3">
        <v>4593.9425729966479</v>
      </c>
    </row>
    <row r="876" spans="1:8">
      <c r="A876" t="s">
        <v>35</v>
      </c>
      <c r="B876" t="s">
        <v>45</v>
      </c>
      <c r="C876" t="s">
        <v>24</v>
      </c>
      <c r="D876">
        <v>2021</v>
      </c>
      <c r="E876">
        <v>1</v>
      </c>
      <c r="F876" s="1">
        <v>27.074329342732518</v>
      </c>
      <c r="G876" s="2">
        <v>12079753.522846971</v>
      </c>
      <c r="H876" s="3">
        <v>514.03206480199879</v>
      </c>
    </row>
    <row r="877" spans="1:8">
      <c r="A877" t="s">
        <v>35</v>
      </c>
      <c r="B877" t="s">
        <v>45</v>
      </c>
      <c r="C877" t="s">
        <v>24</v>
      </c>
      <c r="D877">
        <v>2021</v>
      </c>
      <c r="E877">
        <v>2</v>
      </c>
      <c r="F877" s="1">
        <v>40.94473094605533</v>
      </c>
      <c r="G877" s="2">
        <v>18268310.606201511</v>
      </c>
      <c r="H877" s="3">
        <v>777.3749194128302</v>
      </c>
    </row>
    <row r="878" spans="1:8">
      <c r="A878" t="s">
        <v>35</v>
      </c>
      <c r="B878" t="s">
        <v>45</v>
      </c>
      <c r="C878" t="s">
        <v>24</v>
      </c>
      <c r="D878">
        <v>2021</v>
      </c>
      <c r="E878">
        <v>3</v>
      </c>
      <c r="F878" s="1">
        <v>38.157931549606801</v>
      </c>
      <c r="G878" s="2">
        <v>17024924.319488071</v>
      </c>
      <c r="H878" s="3">
        <v>724.46486465906685</v>
      </c>
    </row>
    <row r="879" spans="1:8">
      <c r="A879" t="s">
        <v>35</v>
      </c>
      <c r="B879" t="s">
        <v>45</v>
      </c>
      <c r="C879" t="s">
        <v>24</v>
      </c>
      <c r="D879">
        <v>2021</v>
      </c>
      <c r="E879">
        <v>4</v>
      </c>
      <c r="F879" s="1">
        <v>0.77601159383614771</v>
      </c>
      <c r="G879" s="2">
        <v>346233.09282187413</v>
      </c>
      <c r="H879" s="3">
        <v>14.733323098803154</v>
      </c>
    </row>
    <row r="880" spans="1:8">
      <c r="A880" t="s">
        <v>35</v>
      </c>
      <c r="B880" t="s">
        <v>45</v>
      </c>
      <c r="C880" t="s">
        <v>24</v>
      </c>
      <c r="D880">
        <v>2021</v>
      </c>
      <c r="E880">
        <v>5</v>
      </c>
      <c r="F880" s="1">
        <v>165.78088469882053</v>
      </c>
      <c r="G880" s="2">
        <v>73966457.326072767</v>
      </c>
      <c r="H880" s="3">
        <v>3147.5088223860753</v>
      </c>
    </row>
    <row r="881" spans="1:8">
      <c r="A881" t="s">
        <v>35</v>
      </c>
      <c r="B881" t="s">
        <v>45</v>
      </c>
      <c r="C881" t="s">
        <v>24</v>
      </c>
      <c r="D881">
        <v>2021</v>
      </c>
      <c r="E881">
        <v>6</v>
      </c>
      <c r="F881" s="1">
        <v>4.8850749821646158</v>
      </c>
      <c r="G881" s="2">
        <v>2179573.904792387</v>
      </c>
      <c r="H881" s="3">
        <v>92.747825735846263</v>
      </c>
    </row>
    <row r="882" spans="1:8">
      <c r="A882" t="s">
        <v>35</v>
      </c>
      <c r="B882" t="s">
        <v>45</v>
      </c>
      <c r="C882" t="s">
        <v>24</v>
      </c>
      <c r="D882">
        <v>2021</v>
      </c>
      <c r="E882">
        <v>7</v>
      </c>
      <c r="F882" s="1">
        <v>115.72257501385633</v>
      </c>
      <c r="G882" s="2">
        <v>51631941.293932289</v>
      </c>
      <c r="H882" s="3">
        <v>2197.1038848481826</v>
      </c>
    </row>
    <row r="883" spans="1:8">
      <c r="A883" t="s">
        <v>35</v>
      </c>
      <c r="B883" t="s">
        <v>45</v>
      </c>
      <c r="C883" t="s">
        <v>24</v>
      </c>
      <c r="D883">
        <v>2021</v>
      </c>
      <c r="E883">
        <v>8</v>
      </c>
      <c r="F883" s="1">
        <v>87.113687656151384</v>
      </c>
      <c r="G883" s="2">
        <v>38867514.021545075</v>
      </c>
      <c r="H883" s="3">
        <v>1653.9367668742584</v>
      </c>
    </row>
    <row r="884" spans="1:8">
      <c r="A884" t="s">
        <v>35</v>
      </c>
      <c r="B884" t="s">
        <v>45</v>
      </c>
      <c r="C884" t="s">
        <v>24</v>
      </c>
      <c r="D884">
        <v>2021</v>
      </c>
      <c r="E884">
        <v>9</v>
      </c>
      <c r="F884" s="1">
        <v>106.29535704632502</v>
      </c>
      <c r="G884" s="2">
        <v>47425799.453358851</v>
      </c>
      <c r="H884" s="3">
        <v>2018.1191256748448</v>
      </c>
    </row>
    <row r="885" spans="1:8">
      <c r="A885" t="s">
        <v>35</v>
      </c>
      <c r="B885" t="s">
        <v>45</v>
      </c>
      <c r="C885" t="s">
        <v>24</v>
      </c>
      <c r="D885">
        <v>2021</v>
      </c>
      <c r="E885">
        <v>10</v>
      </c>
      <c r="F885" s="1">
        <v>144.58987868380189</v>
      </c>
      <c r="G885" s="2">
        <v>64511666.172351904</v>
      </c>
      <c r="H885" s="3">
        <v>2745.1772839298683</v>
      </c>
    </row>
    <row r="886" spans="1:8">
      <c r="A886" t="s">
        <v>35</v>
      </c>
      <c r="B886" t="s">
        <v>45</v>
      </c>
      <c r="C886" t="s">
        <v>24</v>
      </c>
      <c r="D886">
        <v>2021</v>
      </c>
      <c r="E886">
        <v>11</v>
      </c>
      <c r="F886" s="1">
        <v>103.34839247645291</v>
      </c>
      <c r="G886" s="2">
        <v>46110952.271219008</v>
      </c>
      <c r="H886" s="3">
        <v>1962.1681817540002</v>
      </c>
    </row>
    <row r="887" spans="1:8">
      <c r="A887" t="s">
        <v>35</v>
      </c>
      <c r="B887" t="s">
        <v>45</v>
      </c>
      <c r="C887" t="s">
        <v>24</v>
      </c>
      <c r="D887">
        <v>2021</v>
      </c>
      <c r="E887">
        <v>12</v>
      </c>
      <c r="F887" s="1">
        <v>126.66077353516886</v>
      </c>
      <c r="G887" s="2">
        <v>56512237.328186303</v>
      </c>
      <c r="H887" s="3">
        <v>2404.7760565185663</v>
      </c>
    </row>
    <row r="888" spans="1:8">
      <c r="A888" t="s">
        <v>35</v>
      </c>
      <c r="B888" t="s">
        <v>45</v>
      </c>
      <c r="C888" t="s">
        <v>24</v>
      </c>
      <c r="D888">
        <v>2020</v>
      </c>
      <c r="E888">
        <v>1</v>
      </c>
      <c r="F888" s="1">
        <v>59.265006872241798</v>
      </c>
      <c r="G888" s="2">
        <v>26442268.116188131</v>
      </c>
      <c r="H888" s="3">
        <v>1149.6638311386143</v>
      </c>
    </row>
    <row r="889" spans="1:8">
      <c r="A889" t="s">
        <v>35</v>
      </c>
      <c r="B889" t="s">
        <v>45</v>
      </c>
      <c r="C889" t="s">
        <v>24</v>
      </c>
      <c r="D889">
        <v>2020</v>
      </c>
      <c r="E889">
        <v>2</v>
      </c>
      <c r="F889" s="1">
        <v>25.84867496756932</v>
      </c>
      <c r="G889" s="2">
        <v>11532903.310280407</v>
      </c>
      <c r="H889" s="3">
        <v>501.43057870784378</v>
      </c>
    </row>
    <row r="890" spans="1:8">
      <c r="A890" t="s">
        <v>35</v>
      </c>
      <c r="B890" t="s">
        <v>45</v>
      </c>
      <c r="C890" t="s">
        <v>24</v>
      </c>
      <c r="D890">
        <v>2020</v>
      </c>
      <c r="E890">
        <v>3</v>
      </c>
      <c r="F890" s="1">
        <v>176.46233178267252</v>
      </c>
      <c r="G890" s="2">
        <v>78732198.571475014</v>
      </c>
      <c r="H890" s="3">
        <v>3423.1390683250006</v>
      </c>
    </row>
    <row r="891" spans="1:8">
      <c r="A891" t="s">
        <v>35</v>
      </c>
      <c r="B891" t="s">
        <v>45</v>
      </c>
      <c r="C891" t="s">
        <v>24</v>
      </c>
      <c r="D891">
        <v>2020</v>
      </c>
      <c r="E891">
        <v>4</v>
      </c>
      <c r="F891" s="1">
        <v>92.442697133108155</v>
      </c>
      <c r="G891" s="2">
        <v>41245158.179878876</v>
      </c>
      <c r="H891" s="3">
        <v>1793.2677469512555</v>
      </c>
    </row>
    <row r="892" spans="1:8">
      <c r="A892" t="s">
        <v>35</v>
      </c>
      <c r="B892" t="s">
        <v>45</v>
      </c>
      <c r="C892" t="s">
        <v>24</v>
      </c>
      <c r="D892">
        <v>2020</v>
      </c>
      <c r="E892">
        <v>5</v>
      </c>
      <c r="F892" s="1">
        <v>157.65480080393991</v>
      </c>
      <c r="G892" s="2">
        <v>70340842.474693879</v>
      </c>
      <c r="H892" s="3">
        <v>3058.2974988997339</v>
      </c>
    </row>
    <row r="893" spans="1:8">
      <c r="A893" t="s">
        <v>35</v>
      </c>
      <c r="B893" t="s">
        <v>45</v>
      </c>
      <c r="C893" t="s">
        <v>24</v>
      </c>
      <c r="D893">
        <v>2020</v>
      </c>
      <c r="E893">
        <v>6</v>
      </c>
      <c r="F893" s="1">
        <v>25.227784801125519</v>
      </c>
      <c r="G893" s="2">
        <v>11255880.744718175</v>
      </c>
      <c r="H893" s="3">
        <v>489.38611933557286</v>
      </c>
    </row>
    <row r="894" spans="1:8">
      <c r="A894" t="s">
        <v>35</v>
      </c>
      <c r="B894" t="s">
        <v>45</v>
      </c>
      <c r="C894" t="s">
        <v>24</v>
      </c>
      <c r="D894">
        <v>2020</v>
      </c>
      <c r="E894">
        <v>7</v>
      </c>
      <c r="F894" s="1">
        <v>68.468882036696115</v>
      </c>
      <c r="G894" s="2">
        <v>30548761.098312713</v>
      </c>
      <c r="H894" s="3">
        <v>1328.2070042744658</v>
      </c>
    </row>
    <row r="895" spans="1:8">
      <c r="A895" t="s">
        <v>35</v>
      </c>
      <c r="B895" t="s">
        <v>45</v>
      </c>
      <c r="C895" t="s">
        <v>24</v>
      </c>
      <c r="D895">
        <v>2020</v>
      </c>
      <c r="E895">
        <v>8</v>
      </c>
      <c r="F895" s="1">
        <v>78.617934529583565</v>
      </c>
      <c r="G895" s="2">
        <v>35076963.849064305</v>
      </c>
      <c r="H895" s="3">
        <v>1525.0853847419264</v>
      </c>
    </row>
    <row r="896" spans="1:8">
      <c r="A896" t="s">
        <v>35</v>
      </c>
      <c r="B896" t="s">
        <v>45</v>
      </c>
      <c r="C896" t="s">
        <v>24</v>
      </c>
      <c r="D896">
        <v>2020</v>
      </c>
      <c r="E896">
        <v>9</v>
      </c>
      <c r="F896" s="1">
        <v>61.770796171467538</v>
      </c>
      <c r="G896" s="2">
        <v>27560276.127823677</v>
      </c>
      <c r="H896" s="3">
        <v>1198.2728751227685</v>
      </c>
    </row>
    <row r="897" spans="1:8">
      <c r="A897" t="s">
        <v>35</v>
      </c>
      <c r="B897" t="s">
        <v>45</v>
      </c>
      <c r="C897" t="s">
        <v>24</v>
      </c>
      <c r="D897">
        <v>2020</v>
      </c>
      <c r="E897">
        <v>10</v>
      </c>
      <c r="F897" s="1">
        <v>160.01613113919717</v>
      </c>
      <c r="G897" s="2">
        <v>71394397.230375618</v>
      </c>
      <c r="H897" s="3">
        <v>3104.1042274076353</v>
      </c>
    </row>
    <row r="898" spans="1:8">
      <c r="A898" t="s">
        <v>35</v>
      </c>
      <c r="B898" t="s">
        <v>45</v>
      </c>
      <c r="C898" t="s">
        <v>24</v>
      </c>
      <c r="D898">
        <v>2020</v>
      </c>
      <c r="E898">
        <v>11</v>
      </c>
      <c r="F898" s="1">
        <v>79.287259260948545</v>
      </c>
      <c r="G898" s="2">
        <v>35375596.464457422</v>
      </c>
      <c r="H898" s="3">
        <v>1538.0694114981488</v>
      </c>
    </row>
    <row r="899" spans="1:8">
      <c r="A899" t="s">
        <v>35</v>
      </c>
      <c r="B899" t="s">
        <v>45</v>
      </c>
      <c r="C899" t="s">
        <v>24</v>
      </c>
      <c r="D899">
        <v>2020</v>
      </c>
      <c r="E899">
        <v>12</v>
      </c>
      <c r="F899" s="1">
        <v>44.090217083558926</v>
      </c>
      <c r="G899" s="2">
        <v>19671732.15617149</v>
      </c>
      <c r="H899" s="3">
        <v>855.29270244223869</v>
      </c>
    </row>
    <row r="900" spans="1:8">
      <c r="A900" t="s">
        <v>35</v>
      </c>
      <c r="B900" t="s">
        <v>45</v>
      </c>
      <c r="C900" t="s">
        <v>25</v>
      </c>
      <c r="D900">
        <v>2021</v>
      </c>
      <c r="E900">
        <v>1</v>
      </c>
      <c r="F900" s="1">
        <v>58.415906868172549</v>
      </c>
      <c r="G900" s="2">
        <v>22935814.147287842</v>
      </c>
      <c r="H900" s="3">
        <v>975.99209137395076</v>
      </c>
    </row>
    <row r="901" spans="1:8">
      <c r="A901" t="s">
        <v>35</v>
      </c>
      <c r="B901" t="s">
        <v>45</v>
      </c>
      <c r="C901" t="s">
        <v>25</v>
      </c>
      <c r="D901">
        <v>2021</v>
      </c>
      <c r="E901">
        <v>2</v>
      </c>
      <c r="F901" s="1">
        <v>10.57490797336267</v>
      </c>
      <c r="G901" s="2">
        <v>4152021.8876181962</v>
      </c>
      <c r="H901" s="3">
        <v>176.68178245183813</v>
      </c>
    </row>
    <row r="902" spans="1:8">
      <c r="A902" t="s">
        <v>35</v>
      </c>
      <c r="B902" t="s">
        <v>45</v>
      </c>
      <c r="C902" t="s">
        <v>25</v>
      </c>
      <c r="D902">
        <v>2021</v>
      </c>
      <c r="E902">
        <v>3</v>
      </c>
      <c r="F902" s="1">
        <v>41.252495561264247</v>
      </c>
      <c r="G902" s="2">
        <v>16196950.831220958</v>
      </c>
      <c r="H902" s="3">
        <v>689.2319502647216</v>
      </c>
    </row>
    <row r="903" spans="1:8">
      <c r="A903" t="s">
        <v>35</v>
      </c>
      <c r="B903" t="s">
        <v>45</v>
      </c>
      <c r="C903" t="s">
        <v>25</v>
      </c>
      <c r="D903">
        <v>2021</v>
      </c>
      <c r="E903">
        <v>4</v>
      </c>
      <c r="F903" s="1">
        <v>63.218533920996727</v>
      </c>
      <c r="G903" s="2">
        <v>24821467.685987379</v>
      </c>
      <c r="H903" s="3">
        <v>1056.2326674888247</v>
      </c>
    </row>
    <row r="904" spans="1:8">
      <c r="A904" t="s">
        <v>35</v>
      </c>
      <c r="B904" t="s">
        <v>45</v>
      </c>
      <c r="C904" t="s">
        <v>25</v>
      </c>
      <c r="D904">
        <v>2021</v>
      </c>
      <c r="E904">
        <v>5</v>
      </c>
      <c r="F904" s="1">
        <v>30.441063784385697</v>
      </c>
      <c r="G904" s="2">
        <v>11952062.697237844</v>
      </c>
      <c r="H904" s="3">
        <v>508.5984126484189</v>
      </c>
    </row>
    <row r="905" spans="1:8">
      <c r="A905" t="s">
        <v>35</v>
      </c>
      <c r="B905" t="s">
        <v>45</v>
      </c>
      <c r="C905" t="s">
        <v>25</v>
      </c>
      <c r="D905">
        <v>2021</v>
      </c>
      <c r="E905">
        <v>6</v>
      </c>
      <c r="F905" s="1">
        <v>54.07281315300839</v>
      </c>
      <c r="G905" s="2">
        <v>21230586.999140427</v>
      </c>
      <c r="H905" s="3">
        <v>903.42923400597556</v>
      </c>
    </row>
    <row r="906" spans="1:8">
      <c r="A906" t="s">
        <v>35</v>
      </c>
      <c r="B906" t="s">
        <v>45</v>
      </c>
      <c r="C906" t="s">
        <v>25</v>
      </c>
      <c r="D906">
        <v>2021</v>
      </c>
      <c r="E906">
        <v>7</v>
      </c>
      <c r="F906" s="1">
        <v>5.9793600464600321</v>
      </c>
      <c r="G906" s="2">
        <v>2347673.7432975839</v>
      </c>
      <c r="H906" s="3">
        <v>99.901010353088679</v>
      </c>
    </row>
    <row r="907" spans="1:8">
      <c r="A907" t="s">
        <v>35</v>
      </c>
      <c r="B907" t="s">
        <v>45</v>
      </c>
      <c r="C907" t="s">
        <v>25</v>
      </c>
      <c r="D907">
        <v>2021</v>
      </c>
      <c r="E907">
        <v>8</v>
      </c>
      <c r="F907" s="1">
        <v>46.737697013576465</v>
      </c>
      <c r="G907" s="2">
        <v>18350603.283361726</v>
      </c>
      <c r="H907" s="3">
        <v>780.87673546220105</v>
      </c>
    </row>
    <row r="908" spans="1:8">
      <c r="A908" t="s">
        <v>35</v>
      </c>
      <c r="B908" t="s">
        <v>45</v>
      </c>
      <c r="C908" t="s">
        <v>25</v>
      </c>
      <c r="D908">
        <v>2021</v>
      </c>
      <c r="E908">
        <v>9</v>
      </c>
      <c r="F908" s="1">
        <v>15.185555606085618</v>
      </c>
      <c r="G908" s="2">
        <v>5962298.6233951543</v>
      </c>
      <c r="H908" s="3">
        <v>253.71483503809168</v>
      </c>
    </row>
    <row r="909" spans="1:8">
      <c r="A909" t="s">
        <v>35</v>
      </c>
      <c r="B909" t="s">
        <v>45</v>
      </c>
      <c r="C909" t="s">
        <v>25</v>
      </c>
      <c r="D909">
        <v>2021</v>
      </c>
      <c r="E909">
        <v>10</v>
      </c>
      <c r="F909" s="1">
        <v>94.414278106812361</v>
      </c>
      <c r="G909" s="2">
        <v>37069840.247366495</v>
      </c>
      <c r="H909" s="3">
        <v>1577.4400105262339</v>
      </c>
    </row>
    <row r="910" spans="1:8">
      <c r="A910" t="s">
        <v>35</v>
      </c>
      <c r="B910" t="s">
        <v>45</v>
      </c>
      <c r="C910" t="s">
        <v>25</v>
      </c>
      <c r="D910">
        <v>2021</v>
      </c>
      <c r="E910">
        <v>11</v>
      </c>
      <c r="F910" s="1">
        <v>27.983977319167881</v>
      </c>
      <c r="G910" s="2">
        <v>10987337.821233958</v>
      </c>
      <c r="H910" s="3">
        <v>467.54629026527482</v>
      </c>
    </row>
    <row r="911" spans="1:8">
      <c r="A911" t="s">
        <v>35</v>
      </c>
      <c r="B911" t="s">
        <v>45</v>
      </c>
      <c r="C911" t="s">
        <v>25</v>
      </c>
      <c r="D911">
        <v>2021</v>
      </c>
      <c r="E911">
        <v>12</v>
      </c>
      <c r="F911" s="1">
        <v>50.722530700004299</v>
      </c>
      <c r="G911" s="2">
        <v>19915166.93973041</v>
      </c>
      <c r="H911" s="3">
        <v>847.45391232895361</v>
      </c>
    </row>
    <row r="912" spans="1:8">
      <c r="A912" t="s">
        <v>35</v>
      </c>
      <c r="B912" t="s">
        <v>45</v>
      </c>
      <c r="C912" t="s">
        <v>25</v>
      </c>
      <c r="D912">
        <v>2020</v>
      </c>
      <c r="E912">
        <v>1</v>
      </c>
      <c r="F912" s="1">
        <v>96.020844606753101</v>
      </c>
      <c r="G912" s="2">
        <v>37700625.809611633</v>
      </c>
      <c r="H912" s="3">
        <v>1639.1576438961579</v>
      </c>
    </row>
    <row r="913" spans="1:8">
      <c r="A913" t="s">
        <v>35</v>
      </c>
      <c r="B913" t="s">
        <v>45</v>
      </c>
      <c r="C913" t="s">
        <v>25</v>
      </c>
      <c r="D913">
        <v>2020</v>
      </c>
      <c r="E913">
        <v>2</v>
      </c>
      <c r="F913" s="1">
        <v>69.589126526401003</v>
      </c>
      <c r="G913" s="2">
        <v>27322750.912410218</v>
      </c>
      <c r="H913" s="3">
        <v>1187.9456918439225</v>
      </c>
    </row>
    <row r="914" spans="1:8">
      <c r="A914" t="s">
        <v>35</v>
      </c>
      <c r="B914" t="s">
        <v>45</v>
      </c>
      <c r="C914" t="s">
        <v>25</v>
      </c>
      <c r="D914">
        <v>2020</v>
      </c>
      <c r="E914">
        <v>3</v>
      </c>
      <c r="F914" s="1">
        <v>71.187660662272819</v>
      </c>
      <c r="G914" s="2">
        <v>27950382.730763916</v>
      </c>
      <c r="H914" s="3">
        <v>1215.2340317723442</v>
      </c>
    </row>
    <row r="915" spans="1:8">
      <c r="A915" t="s">
        <v>35</v>
      </c>
      <c r="B915" t="s">
        <v>45</v>
      </c>
      <c r="C915" t="s">
        <v>25</v>
      </c>
      <c r="D915">
        <v>2020</v>
      </c>
      <c r="E915">
        <v>4</v>
      </c>
      <c r="F915" s="1">
        <v>20.818998017537837</v>
      </c>
      <c r="G915" s="2">
        <v>8174154.8640266741</v>
      </c>
      <c r="H915" s="3">
        <v>355.39803756637713</v>
      </c>
    </row>
    <row r="916" spans="1:8">
      <c r="A916" t="s">
        <v>35</v>
      </c>
      <c r="B916" t="s">
        <v>45</v>
      </c>
      <c r="C916" t="s">
        <v>25</v>
      </c>
      <c r="D916">
        <v>2020</v>
      </c>
      <c r="E916">
        <v>5</v>
      </c>
      <c r="F916" s="1">
        <v>26.001448036670265</v>
      </c>
      <c r="G916" s="2">
        <v>10208938.142058633</v>
      </c>
      <c r="H916" s="3">
        <v>443.86687574167973</v>
      </c>
    </row>
    <row r="917" spans="1:8">
      <c r="A917" t="s">
        <v>35</v>
      </c>
      <c r="B917" t="s">
        <v>45</v>
      </c>
      <c r="C917" t="s">
        <v>25</v>
      </c>
      <c r="D917">
        <v>2020</v>
      </c>
      <c r="E917">
        <v>6</v>
      </c>
      <c r="F917" s="1">
        <v>40.744244199078231</v>
      </c>
      <c r="G917" s="2">
        <v>15997396.302186407</v>
      </c>
      <c r="H917" s="3">
        <v>695.53896966027855</v>
      </c>
    </row>
    <row r="918" spans="1:8">
      <c r="A918" t="s">
        <v>35</v>
      </c>
      <c r="B918" t="s">
        <v>45</v>
      </c>
      <c r="C918" t="s">
        <v>25</v>
      </c>
      <c r="D918">
        <v>2020</v>
      </c>
      <c r="E918">
        <v>7</v>
      </c>
      <c r="F918" s="1">
        <v>84.469061444465567</v>
      </c>
      <c r="G918" s="2">
        <v>33165053.807315942</v>
      </c>
      <c r="H918" s="3">
        <v>1441.9588611876497</v>
      </c>
    </row>
    <row r="919" spans="1:8">
      <c r="A919" t="s">
        <v>35</v>
      </c>
      <c r="B919" t="s">
        <v>45</v>
      </c>
      <c r="C919" t="s">
        <v>25</v>
      </c>
      <c r="D919">
        <v>2020</v>
      </c>
      <c r="E919">
        <v>8</v>
      </c>
      <c r="F919" s="1">
        <v>47.262683509399629</v>
      </c>
      <c r="G919" s="2">
        <v>18556728.521222174</v>
      </c>
      <c r="H919" s="3">
        <v>806.81428353139893</v>
      </c>
    </row>
    <row r="920" spans="1:8">
      <c r="A920" t="s">
        <v>35</v>
      </c>
      <c r="B920" t="s">
        <v>45</v>
      </c>
      <c r="C920" t="s">
        <v>25</v>
      </c>
      <c r="D920">
        <v>2020</v>
      </c>
      <c r="E920">
        <v>9</v>
      </c>
      <c r="F920" s="1">
        <v>36.745522146008675</v>
      </c>
      <c r="G920" s="2">
        <v>14427379.66197853</v>
      </c>
      <c r="H920" s="3">
        <v>627.27737660776211</v>
      </c>
    </row>
    <row r="921" spans="1:8">
      <c r="A921" t="s">
        <v>35</v>
      </c>
      <c r="B921" t="s">
        <v>45</v>
      </c>
      <c r="C921" t="s">
        <v>25</v>
      </c>
      <c r="D921">
        <v>2020</v>
      </c>
      <c r="E921">
        <v>10</v>
      </c>
      <c r="F921" s="1">
        <v>37.581051178346925</v>
      </c>
      <c r="G921" s="2">
        <v>14755433.091733884</v>
      </c>
      <c r="H921" s="3">
        <v>641.54056920582104</v>
      </c>
    </row>
    <row r="922" spans="1:8">
      <c r="A922" t="s">
        <v>35</v>
      </c>
      <c r="B922" t="s">
        <v>45</v>
      </c>
      <c r="C922" t="s">
        <v>25</v>
      </c>
      <c r="D922">
        <v>2020</v>
      </c>
      <c r="E922">
        <v>11</v>
      </c>
      <c r="F922" s="1">
        <v>31.656718917424854</v>
      </c>
      <c r="G922" s="2">
        <v>12429364.885860955</v>
      </c>
      <c r="H922" s="3">
        <v>540.40716895047638</v>
      </c>
    </row>
    <row r="923" spans="1:8">
      <c r="A923" t="s">
        <v>35</v>
      </c>
      <c r="B923" t="s">
        <v>45</v>
      </c>
      <c r="C923" t="s">
        <v>25</v>
      </c>
      <c r="D923">
        <v>2020</v>
      </c>
      <c r="E923">
        <v>12</v>
      </c>
      <c r="F923" s="1">
        <v>26.933695544262431</v>
      </c>
      <c r="G923" s="2">
        <v>10574966.108065542</v>
      </c>
      <c r="H923" s="3">
        <v>459.78113513328441</v>
      </c>
    </row>
    <row r="924" spans="1:8">
      <c r="A924" t="s">
        <v>35</v>
      </c>
      <c r="B924" t="s">
        <v>45</v>
      </c>
      <c r="C924" t="s">
        <v>15</v>
      </c>
      <c r="D924">
        <v>2021</v>
      </c>
      <c r="E924">
        <v>1</v>
      </c>
      <c r="F924" s="1">
        <v>55.653260007364295</v>
      </c>
      <c r="G924" s="2">
        <v>10966943.299389455</v>
      </c>
      <c r="H924" s="3">
        <v>466.67843827189171</v>
      </c>
    </row>
    <row r="925" spans="1:8">
      <c r="A925" t="s">
        <v>35</v>
      </c>
      <c r="B925" t="s">
        <v>45</v>
      </c>
      <c r="C925" t="s">
        <v>15</v>
      </c>
      <c r="D925">
        <v>2021</v>
      </c>
      <c r="E925">
        <v>2</v>
      </c>
      <c r="F925" s="1">
        <v>53.024500312962147</v>
      </c>
      <c r="G925" s="2">
        <v>10448924.076213421</v>
      </c>
      <c r="H925" s="3">
        <v>444.63506707291157</v>
      </c>
    </row>
    <row r="926" spans="1:8">
      <c r="A926" t="s">
        <v>35</v>
      </c>
      <c r="B926" t="s">
        <v>45</v>
      </c>
      <c r="C926" t="s">
        <v>15</v>
      </c>
      <c r="D926">
        <v>2021</v>
      </c>
      <c r="E926">
        <v>3</v>
      </c>
      <c r="F926" s="1">
        <v>84.835978413403083</v>
      </c>
      <c r="G926" s="2">
        <v>16717643.582512612</v>
      </c>
      <c r="H926" s="3">
        <v>711.38908861755795</v>
      </c>
    </row>
    <row r="927" spans="1:8">
      <c r="A927" t="s">
        <v>35</v>
      </c>
      <c r="B927" t="s">
        <v>45</v>
      </c>
      <c r="C927" t="s">
        <v>15</v>
      </c>
      <c r="D927">
        <v>2021</v>
      </c>
      <c r="E927">
        <v>4</v>
      </c>
      <c r="F927" s="1">
        <v>73.807232278305989</v>
      </c>
      <c r="G927" s="2">
        <v>14544336.331311774</v>
      </c>
      <c r="H927" s="3">
        <v>618.90792899199039</v>
      </c>
    </row>
    <row r="928" spans="1:8">
      <c r="A928" t="s">
        <v>35</v>
      </c>
      <c r="B928" t="s">
        <v>45</v>
      </c>
      <c r="C928" t="s">
        <v>15</v>
      </c>
      <c r="D928">
        <v>2021</v>
      </c>
      <c r="E928">
        <v>5</v>
      </c>
      <c r="F928" s="1">
        <v>51.091099065141535</v>
      </c>
      <c r="G928" s="2">
        <v>10067931.087536536</v>
      </c>
      <c r="H928" s="3">
        <v>428.42259946963986</v>
      </c>
    </row>
    <row r="929" spans="1:8">
      <c r="A929" t="s">
        <v>35</v>
      </c>
      <c r="B929" t="s">
        <v>45</v>
      </c>
      <c r="C929" t="s">
        <v>15</v>
      </c>
      <c r="D929">
        <v>2021</v>
      </c>
      <c r="E929">
        <v>6</v>
      </c>
      <c r="F929" s="1">
        <v>30.552907560251608</v>
      </c>
      <c r="G929" s="2">
        <v>6020707.5883861715</v>
      </c>
      <c r="H929" s="3">
        <v>256.20032291004986</v>
      </c>
    </row>
    <row r="930" spans="1:8">
      <c r="A930" t="s">
        <v>35</v>
      </c>
      <c r="B930" t="s">
        <v>45</v>
      </c>
      <c r="C930" t="s">
        <v>15</v>
      </c>
      <c r="D930">
        <v>2021</v>
      </c>
      <c r="E930">
        <v>7</v>
      </c>
      <c r="F930" s="1">
        <v>13.257099865156585</v>
      </c>
      <c r="G930" s="2">
        <v>2612423.1090196194</v>
      </c>
      <c r="H930" s="3">
        <v>111.1669408093455</v>
      </c>
    </row>
    <row r="931" spans="1:8">
      <c r="A931" t="s">
        <v>35</v>
      </c>
      <c r="B931" t="s">
        <v>45</v>
      </c>
      <c r="C931" t="s">
        <v>15</v>
      </c>
      <c r="D931">
        <v>2021</v>
      </c>
      <c r="E931">
        <v>8</v>
      </c>
      <c r="F931" s="1">
        <v>65.442955728403646</v>
      </c>
      <c r="G931" s="2">
        <v>12896085.2378259</v>
      </c>
      <c r="H931" s="3">
        <v>548.76958458833622</v>
      </c>
    </row>
    <row r="932" spans="1:8">
      <c r="A932" t="s">
        <v>35</v>
      </c>
      <c r="B932" t="s">
        <v>45</v>
      </c>
      <c r="C932" t="s">
        <v>15</v>
      </c>
      <c r="D932">
        <v>2021</v>
      </c>
      <c r="E932">
        <v>9</v>
      </c>
      <c r="F932" s="1">
        <v>60.484090065511808</v>
      </c>
      <c r="G932" s="2">
        <v>11918899.02183374</v>
      </c>
      <c r="H932" s="3">
        <v>507.18719241845702</v>
      </c>
    </row>
    <row r="933" spans="1:8">
      <c r="A933" t="s">
        <v>35</v>
      </c>
      <c r="B933" t="s">
        <v>45</v>
      </c>
      <c r="C933" t="s">
        <v>15</v>
      </c>
      <c r="D933">
        <v>2021</v>
      </c>
      <c r="E933">
        <v>10</v>
      </c>
      <c r="F933" s="1">
        <v>29.887563189248798</v>
      </c>
      <c r="G933" s="2">
        <v>5889595.8800982786</v>
      </c>
      <c r="H933" s="3">
        <v>250.62110128077782</v>
      </c>
    </row>
    <row r="934" spans="1:8">
      <c r="A934" t="s">
        <v>35</v>
      </c>
      <c r="B934" t="s">
        <v>45</v>
      </c>
      <c r="C934" t="s">
        <v>15</v>
      </c>
      <c r="D934">
        <v>2021</v>
      </c>
      <c r="E934">
        <v>11</v>
      </c>
      <c r="F934" s="1">
        <v>83.649656048309552</v>
      </c>
      <c r="G934" s="2">
        <v>16483868.775591027</v>
      </c>
      <c r="H934" s="3">
        <v>701.44122449323515</v>
      </c>
    </row>
    <row r="935" spans="1:8">
      <c r="A935" t="s">
        <v>35</v>
      </c>
      <c r="B935" t="s">
        <v>45</v>
      </c>
      <c r="C935" t="s">
        <v>15</v>
      </c>
      <c r="D935">
        <v>2021</v>
      </c>
      <c r="E935">
        <v>12</v>
      </c>
      <c r="F935" s="1">
        <v>37.631925047759957</v>
      </c>
      <c r="G935" s="2">
        <v>7415687.5660302015</v>
      </c>
      <c r="H935" s="3">
        <v>315.56117302256177</v>
      </c>
    </row>
    <row r="936" spans="1:8">
      <c r="A936" t="s">
        <v>35</v>
      </c>
      <c r="B936" t="s">
        <v>45</v>
      </c>
      <c r="C936" t="s">
        <v>15</v>
      </c>
      <c r="D936">
        <v>2020</v>
      </c>
      <c r="E936">
        <v>2</v>
      </c>
      <c r="F936" s="1">
        <v>56.539464656744727</v>
      </c>
      <c r="G936" s="2">
        <v>11141577.384439001</v>
      </c>
      <c r="H936" s="3">
        <v>484.41640801908699</v>
      </c>
    </row>
    <row r="937" spans="1:8">
      <c r="A937" t="s">
        <v>35</v>
      </c>
      <c r="B937" t="s">
        <v>45</v>
      </c>
      <c r="C937" t="s">
        <v>15</v>
      </c>
      <c r="D937">
        <v>2020</v>
      </c>
      <c r="E937">
        <v>3</v>
      </c>
      <c r="F937" s="1">
        <v>80.60564094780446</v>
      </c>
      <c r="G937" s="2">
        <v>15884019.979576074</v>
      </c>
      <c r="H937" s="3">
        <v>690.60956432939452</v>
      </c>
    </row>
    <row r="938" spans="1:8">
      <c r="A938" t="s">
        <v>35</v>
      </c>
      <c r="B938" t="s">
        <v>45</v>
      </c>
      <c r="C938" t="s">
        <v>15</v>
      </c>
      <c r="D938">
        <v>2020</v>
      </c>
      <c r="E938">
        <v>4</v>
      </c>
      <c r="F938" s="1">
        <v>70.141709295173655</v>
      </c>
      <c r="G938" s="2">
        <v>13822014.176000444</v>
      </c>
      <c r="H938" s="3">
        <v>600.95713808697587</v>
      </c>
    </row>
    <row r="939" spans="1:8">
      <c r="A939" t="s">
        <v>35</v>
      </c>
      <c r="B939" t="s">
        <v>45</v>
      </c>
      <c r="C939" t="s">
        <v>15</v>
      </c>
      <c r="D939">
        <v>2020</v>
      </c>
      <c r="E939">
        <v>5</v>
      </c>
      <c r="F939" s="1">
        <v>9.5611373551979444</v>
      </c>
      <c r="G939" s="2">
        <v>1884102.5887478152</v>
      </c>
      <c r="H939" s="3">
        <v>81.917503858600668</v>
      </c>
    </row>
    <row r="940" spans="1:8">
      <c r="A940" t="s">
        <v>35</v>
      </c>
      <c r="B940" t="s">
        <v>45</v>
      </c>
      <c r="C940" t="s">
        <v>15</v>
      </c>
      <c r="D940">
        <v>2020</v>
      </c>
      <c r="E940">
        <v>6</v>
      </c>
      <c r="F940" s="1">
        <v>106.78437633199476</v>
      </c>
      <c r="G940" s="2">
        <v>21042760.124720223</v>
      </c>
      <c r="H940" s="3">
        <v>914.90261411827055</v>
      </c>
    </row>
    <row r="941" spans="1:8">
      <c r="A941" t="s">
        <v>35</v>
      </c>
      <c r="B941" t="s">
        <v>45</v>
      </c>
      <c r="C941" t="s">
        <v>15</v>
      </c>
      <c r="D941">
        <v>2020</v>
      </c>
      <c r="E941">
        <v>7</v>
      </c>
      <c r="F941" s="1">
        <v>30.491052856071263</v>
      </c>
      <c r="G941" s="2">
        <v>6008518.5983170075</v>
      </c>
      <c r="H941" s="3">
        <v>261.23993905726121</v>
      </c>
    </row>
    <row r="942" spans="1:8">
      <c r="A942" t="s">
        <v>35</v>
      </c>
      <c r="B942" t="s">
        <v>45</v>
      </c>
      <c r="C942" t="s">
        <v>15</v>
      </c>
      <c r="D942">
        <v>2020</v>
      </c>
      <c r="E942">
        <v>8</v>
      </c>
      <c r="F942" s="1">
        <v>8.64822266604269</v>
      </c>
      <c r="G942" s="2">
        <v>1704205.0655511399</v>
      </c>
      <c r="H942" s="3">
        <v>74.095872415266953</v>
      </c>
    </row>
    <row r="943" spans="1:8">
      <c r="A943" t="s">
        <v>35</v>
      </c>
      <c r="B943" t="s">
        <v>45</v>
      </c>
      <c r="C943" t="s">
        <v>15</v>
      </c>
      <c r="D943">
        <v>2020</v>
      </c>
      <c r="E943">
        <v>9</v>
      </c>
      <c r="F943" s="1">
        <v>0.65047184108009104</v>
      </c>
      <c r="G943" s="2">
        <v>128180.95108949351</v>
      </c>
      <c r="H943" s="3">
        <v>5.5730848299779785</v>
      </c>
    </row>
    <row r="944" spans="1:8">
      <c r="A944" t="s">
        <v>35</v>
      </c>
      <c r="B944" t="s">
        <v>45</v>
      </c>
      <c r="C944" t="s">
        <v>15</v>
      </c>
      <c r="D944">
        <v>2020</v>
      </c>
      <c r="E944">
        <v>10</v>
      </c>
      <c r="F944" s="1">
        <v>31.216937316469139</v>
      </c>
      <c r="G944" s="2">
        <v>6151560.2407659497</v>
      </c>
      <c r="H944" s="3">
        <v>267.45914090286738</v>
      </c>
    </row>
    <row r="945" spans="1:8">
      <c r="A945" t="s">
        <v>35</v>
      </c>
      <c r="B945" t="s">
        <v>45</v>
      </c>
      <c r="C945" t="s">
        <v>15</v>
      </c>
      <c r="D945">
        <v>2020</v>
      </c>
      <c r="E945">
        <v>11</v>
      </c>
      <c r="F945" s="1">
        <v>13.085492621646573</v>
      </c>
      <c r="G945" s="2">
        <v>2578606.4573250054</v>
      </c>
      <c r="H945" s="3">
        <v>112.11332423152197</v>
      </c>
    </row>
    <row r="946" spans="1:8">
      <c r="A946" t="s">
        <v>35</v>
      </c>
      <c r="B946" t="s">
        <v>45</v>
      </c>
      <c r="C946" t="s">
        <v>15</v>
      </c>
      <c r="D946">
        <v>2020</v>
      </c>
      <c r="E946">
        <v>12</v>
      </c>
      <c r="F946" s="1">
        <v>63.359279151312421</v>
      </c>
      <c r="G946" s="2">
        <v>12485479.230698885</v>
      </c>
      <c r="H946" s="3">
        <v>542.84692307386456</v>
      </c>
    </row>
    <row r="947" spans="1:8">
      <c r="A947" t="s">
        <v>35</v>
      </c>
      <c r="B947" t="s">
        <v>45</v>
      </c>
      <c r="C947" t="s">
        <v>14</v>
      </c>
      <c r="D947">
        <v>2021</v>
      </c>
      <c r="E947">
        <v>1</v>
      </c>
      <c r="F947" s="1">
        <v>215.10949114969969</v>
      </c>
      <c r="G947" s="2">
        <v>44788520.777589038</v>
      </c>
      <c r="H947" s="3">
        <v>1905.8945011740016</v>
      </c>
    </row>
    <row r="948" spans="1:8">
      <c r="A948" t="s">
        <v>35</v>
      </c>
      <c r="B948" t="s">
        <v>45</v>
      </c>
      <c r="C948" t="s">
        <v>14</v>
      </c>
      <c r="D948">
        <v>2021</v>
      </c>
      <c r="E948">
        <v>2</v>
      </c>
      <c r="F948" s="1">
        <v>370.2294307480326</v>
      </c>
      <c r="G948" s="2">
        <v>77086457.054530427</v>
      </c>
      <c r="H948" s="3">
        <v>3280.2747682778904</v>
      </c>
    </row>
    <row r="949" spans="1:8">
      <c r="A949" t="s">
        <v>35</v>
      </c>
      <c r="B949" t="s">
        <v>45</v>
      </c>
      <c r="C949" t="s">
        <v>14</v>
      </c>
      <c r="D949">
        <v>2021</v>
      </c>
      <c r="E949">
        <v>3</v>
      </c>
      <c r="F949" s="1">
        <v>272.12850496845192</v>
      </c>
      <c r="G949" s="2">
        <v>56660601.695495039</v>
      </c>
      <c r="H949" s="3">
        <v>2411.0894338508529</v>
      </c>
    </row>
    <row r="950" spans="1:8">
      <c r="A950" t="s">
        <v>35</v>
      </c>
      <c r="B950" t="s">
        <v>45</v>
      </c>
      <c r="C950" t="s">
        <v>14</v>
      </c>
      <c r="D950">
        <v>2021</v>
      </c>
      <c r="E950">
        <v>4</v>
      </c>
      <c r="F950" s="1">
        <v>219.06289314826236</v>
      </c>
      <c r="G950" s="2">
        <v>45611669.150115103</v>
      </c>
      <c r="H950" s="3">
        <v>1940.9220914942596</v>
      </c>
    </row>
    <row r="951" spans="1:8">
      <c r="A951" t="s">
        <v>35</v>
      </c>
      <c r="B951" t="s">
        <v>45</v>
      </c>
      <c r="C951" t="s">
        <v>14</v>
      </c>
      <c r="D951">
        <v>2021</v>
      </c>
      <c r="E951">
        <v>5</v>
      </c>
      <c r="F951" s="1">
        <v>360.78994565680978</v>
      </c>
      <c r="G951" s="2">
        <v>75121036.69172667</v>
      </c>
      <c r="H951" s="3">
        <v>3196.6398592224114</v>
      </c>
    </row>
    <row r="952" spans="1:8">
      <c r="A952" t="s">
        <v>35</v>
      </c>
      <c r="B952" t="s">
        <v>45</v>
      </c>
      <c r="C952" t="s">
        <v>14</v>
      </c>
      <c r="D952">
        <v>2021</v>
      </c>
      <c r="E952">
        <v>6</v>
      </c>
      <c r="F952" s="1">
        <v>42.615862708020302</v>
      </c>
      <c r="G952" s="2">
        <v>8873162.4167375267</v>
      </c>
      <c r="H952" s="3">
        <v>377.58137943563941</v>
      </c>
    </row>
    <row r="953" spans="1:8">
      <c r="A953" t="s">
        <v>35</v>
      </c>
      <c r="B953" t="s">
        <v>45</v>
      </c>
      <c r="C953" t="s">
        <v>14</v>
      </c>
      <c r="D953">
        <v>2021</v>
      </c>
      <c r="E953">
        <v>7</v>
      </c>
      <c r="F953" s="1">
        <v>217.76473649290145</v>
      </c>
      <c r="G953" s="2">
        <v>45341376.491151325</v>
      </c>
      <c r="H953" s="3">
        <v>1929.4202762192053</v>
      </c>
    </row>
    <row r="954" spans="1:8">
      <c r="A954" t="s">
        <v>35</v>
      </c>
      <c r="B954" t="s">
        <v>45</v>
      </c>
      <c r="C954" t="s">
        <v>14</v>
      </c>
      <c r="D954">
        <v>2021</v>
      </c>
      <c r="E954">
        <v>8</v>
      </c>
      <c r="F954" s="1">
        <v>446.69709300089949</v>
      </c>
      <c r="G954" s="2">
        <v>93007992.925965965</v>
      </c>
      <c r="H954" s="3">
        <v>3957.7869330198282</v>
      </c>
    </row>
    <row r="955" spans="1:8">
      <c r="A955" t="s">
        <v>35</v>
      </c>
      <c r="B955" t="s">
        <v>45</v>
      </c>
      <c r="C955" t="s">
        <v>14</v>
      </c>
      <c r="D955">
        <v>2021</v>
      </c>
      <c r="E955">
        <v>9</v>
      </c>
      <c r="F955" s="1">
        <v>400.72626961276575</v>
      </c>
      <c r="G955" s="2">
        <v>83436285.199460208</v>
      </c>
      <c r="H955" s="3">
        <v>3550.480221253626</v>
      </c>
    </row>
    <row r="956" spans="1:8">
      <c r="A956" t="s">
        <v>35</v>
      </c>
      <c r="B956" t="s">
        <v>45</v>
      </c>
      <c r="C956" t="s">
        <v>14</v>
      </c>
      <c r="D956">
        <v>2021</v>
      </c>
      <c r="E956">
        <v>10</v>
      </c>
      <c r="F956" s="1">
        <v>397.60237291151378</v>
      </c>
      <c r="G956" s="2">
        <v>82785850.336901322</v>
      </c>
      <c r="H956" s="3">
        <v>3522.8021419958009</v>
      </c>
    </row>
    <row r="957" spans="1:8">
      <c r="A957" t="s">
        <v>35</v>
      </c>
      <c r="B957" t="s">
        <v>45</v>
      </c>
      <c r="C957" t="s">
        <v>14</v>
      </c>
      <c r="D957">
        <v>2021</v>
      </c>
      <c r="E957">
        <v>11</v>
      </c>
      <c r="F957" s="1">
        <v>345.34207539781931</v>
      </c>
      <c r="G957" s="2">
        <v>71904594.430781543</v>
      </c>
      <c r="H957" s="3">
        <v>3059.7699757779378</v>
      </c>
    </row>
    <row r="958" spans="1:8">
      <c r="A958" t="s">
        <v>35</v>
      </c>
      <c r="B958" t="s">
        <v>45</v>
      </c>
      <c r="C958" t="s">
        <v>14</v>
      </c>
      <c r="D958">
        <v>2021</v>
      </c>
      <c r="E958">
        <v>12</v>
      </c>
      <c r="F958" s="1">
        <v>40.116878250008071</v>
      </c>
      <c r="G958" s="2">
        <v>8352842.1987762423</v>
      </c>
      <c r="H958" s="3">
        <v>355.44009356494649</v>
      </c>
    </row>
    <row r="959" spans="1:8">
      <c r="A959" t="s">
        <v>35</v>
      </c>
      <c r="B959" t="s">
        <v>45</v>
      </c>
      <c r="C959" t="s">
        <v>14</v>
      </c>
      <c r="D959">
        <v>2020</v>
      </c>
      <c r="E959">
        <v>1</v>
      </c>
      <c r="F959" s="1">
        <v>635.64747836851723</v>
      </c>
      <c r="G959" s="2">
        <v>132349856.53105226</v>
      </c>
      <c r="H959" s="3">
        <v>5754.34158830662</v>
      </c>
    </row>
    <row r="960" spans="1:8">
      <c r="A960" t="s">
        <v>35</v>
      </c>
      <c r="B960" t="s">
        <v>45</v>
      </c>
      <c r="C960" t="s">
        <v>14</v>
      </c>
      <c r="D960">
        <v>2020</v>
      </c>
      <c r="E960">
        <v>2</v>
      </c>
      <c r="F960" s="1">
        <v>98.832445459467621</v>
      </c>
      <c r="G960" s="2">
        <v>20578167.022303797</v>
      </c>
      <c r="H960" s="3">
        <v>894.70291401320856</v>
      </c>
    </row>
    <row r="961" spans="1:8">
      <c r="A961" t="s">
        <v>35</v>
      </c>
      <c r="B961" t="s">
        <v>45</v>
      </c>
      <c r="C961" t="s">
        <v>14</v>
      </c>
      <c r="D961">
        <v>2020</v>
      </c>
      <c r="E961">
        <v>3</v>
      </c>
      <c r="F961" s="1">
        <v>67.400608864149149</v>
      </c>
      <c r="G961" s="2">
        <v>14033660.506561568</v>
      </c>
      <c r="H961" s="3">
        <v>610.15915245919859</v>
      </c>
    </row>
    <row r="962" spans="1:8">
      <c r="A962" t="s">
        <v>35</v>
      </c>
      <c r="B962" t="s">
        <v>45</v>
      </c>
      <c r="C962" t="s">
        <v>14</v>
      </c>
      <c r="D962">
        <v>2020</v>
      </c>
      <c r="E962">
        <v>4</v>
      </c>
      <c r="F962" s="1">
        <v>667.58812846410569</v>
      </c>
      <c r="G962" s="2">
        <v>139000304.4625217</v>
      </c>
      <c r="H962" s="3">
        <v>6043.4914983705085</v>
      </c>
    </row>
    <row r="963" spans="1:8">
      <c r="A963" t="s">
        <v>35</v>
      </c>
      <c r="B963" t="s">
        <v>45</v>
      </c>
      <c r="C963" t="s">
        <v>14</v>
      </c>
      <c r="D963">
        <v>2020</v>
      </c>
      <c r="E963">
        <v>5</v>
      </c>
      <c r="F963" s="1">
        <v>741.00512632069649</v>
      </c>
      <c r="G963" s="2">
        <v>154286653.36490354</v>
      </c>
      <c r="H963" s="3">
        <v>6708.1153636914578</v>
      </c>
    </row>
    <row r="964" spans="1:8">
      <c r="A964" t="s">
        <v>35</v>
      </c>
      <c r="B964" t="s">
        <v>45</v>
      </c>
      <c r="C964" t="s">
        <v>14</v>
      </c>
      <c r="D964">
        <v>2020</v>
      </c>
      <c r="E964">
        <v>6</v>
      </c>
      <c r="F964" s="1">
        <v>101.66863395234161</v>
      </c>
      <c r="G964" s="2">
        <v>21168697.391574409</v>
      </c>
      <c r="H964" s="3">
        <v>920.37814745975686</v>
      </c>
    </row>
    <row r="965" spans="1:8">
      <c r="A965" t="s">
        <v>35</v>
      </c>
      <c r="B965" t="s">
        <v>45</v>
      </c>
      <c r="C965" t="s">
        <v>14</v>
      </c>
      <c r="D965">
        <v>2020</v>
      </c>
      <c r="E965">
        <v>7</v>
      </c>
      <c r="F965" s="1">
        <v>131.06775388415628</v>
      </c>
      <c r="G965" s="2">
        <v>27289966.550230738</v>
      </c>
      <c r="H965" s="3">
        <v>1186.5202847926407</v>
      </c>
    </row>
    <row r="966" spans="1:8">
      <c r="A966" t="s">
        <v>35</v>
      </c>
      <c r="B966" t="s">
        <v>45</v>
      </c>
      <c r="C966" t="s">
        <v>14</v>
      </c>
      <c r="D966">
        <v>2020</v>
      </c>
      <c r="E966">
        <v>8</v>
      </c>
      <c r="F966" s="1">
        <v>343.60165850434407</v>
      </c>
      <c r="G966" s="2">
        <v>71542217.588279352</v>
      </c>
      <c r="H966" s="3">
        <v>3110.5311994904064</v>
      </c>
    </row>
    <row r="967" spans="1:8">
      <c r="A967" t="s">
        <v>35</v>
      </c>
      <c r="B967" t="s">
        <v>45</v>
      </c>
      <c r="C967" t="s">
        <v>14</v>
      </c>
      <c r="D967">
        <v>2020</v>
      </c>
      <c r="E967">
        <v>9</v>
      </c>
      <c r="F967" s="1">
        <v>349.97824762616381</v>
      </c>
      <c r="G967" s="2">
        <v>72869904.213571101</v>
      </c>
      <c r="H967" s="3">
        <v>3168.256704937874</v>
      </c>
    </row>
    <row r="968" spans="1:8">
      <c r="A968" t="s">
        <v>35</v>
      </c>
      <c r="B968" t="s">
        <v>45</v>
      </c>
      <c r="C968" t="s">
        <v>14</v>
      </c>
      <c r="D968">
        <v>2020</v>
      </c>
      <c r="E968">
        <v>10</v>
      </c>
      <c r="F968" s="1">
        <v>30.137431908454378</v>
      </c>
      <c r="G968" s="2">
        <v>6274995.0641444214</v>
      </c>
      <c r="H968" s="3">
        <v>272.82587235410529</v>
      </c>
    </row>
    <row r="969" spans="1:8">
      <c r="A969" t="s">
        <v>35</v>
      </c>
      <c r="B969" t="s">
        <v>45</v>
      </c>
      <c r="C969" t="s">
        <v>14</v>
      </c>
      <c r="D969">
        <v>2020</v>
      </c>
      <c r="E969">
        <v>11</v>
      </c>
      <c r="F969" s="1">
        <v>120.21058226908697</v>
      </c>
      <c r="G969" s="2">
        <v>25029365.895799499</v>
      </c>
      <c r="H969" s="3">
        <v>1088.2332998173695</v>
      </c>
    </row>
    <row r="970" spans="1:8">
      <c r="A970" t="s">
        <v>35</v>
      </c>
      <c r="B970" t="s">
        <v>45</v>
      </c>
      <c r="C970" t="s">
        <v>14</v>
      </c>
      <c r="D970">
        <v>2020</v>
      </c>
      <c r="E970">
        <v>12</v>
      </c>
      <c r="F970" s="1">
        <v>90.650558387343452</v>
      </c>
      <c r="G970" s="2">
        <v>18874594.496651284</v>
      </c>
      <c r="H970" s="3">
        <v>820.63454333266452</v>
      </c>
    </row>
    <row r="971" spans="1:8">
      <c r="A971" t="s">
        <v>35</v>
      </c>
      <c r="B971" t="s">
        <v>46</v>
      </c>
      <c r="C971" t="s">
        <v>24</v>
      </c>
      <c r="D971">
        <v>2021</v>
      </c>
      <c r="E971">
        <v>1</v>
      </c>
      <c r="F971" s="1">
        <v>43.654303404362437</v>
      </c>
      <c r="G971" s="2">
        <v>19477240.549924392</v>
      </c>
      <c r="H971" s="3">
        <v>828.81874680529324</v>
      </c>
    </row>
    <row r="972" spans="1:8">
      <c r="A972" t="s">
        <v>35</v>
      </c>
      <c r="B972" t="s">
        <v>46</v>
      </c>
      <c r="C972" t="s">
        <v>24</v>
      </c>
      <c r="D972">
        <v>2021</v>
      </c>
      <c r="E972">
        <v>2</v>
      </c>
      <c r="F972" s="1">
        <v>83.806271808452706</v>
      </c>
      <c r="G972" s="2">
        <v>37391844.292777352</v>
      </c>
      <c r="H972" s="3">
        <v>1591.1423103309512</v>
      </c>
    </row>
    <row r="973" spans="1:8">
      <c r="A973" t="s">
        <v>35</v>
      </c>
      <c r="B973" t="s">
        <v>46</v>
      </c>
      <c r="C973" t="s">
        <v>24</v>
      </c>
      <c r="D973">
        <v>2021</v>
      </c>
      <c r="E973">
        <v>3</v>
      </c>
      <c r="F973" s="1">
        <v>99.281049548695009</v>
      </c>
      <c r="G973" s="2">
        <v>44296225.877141267</v>
      </c>
      <c r="H973" s="3">
        <v>1884.9457820060113</v>
      </c>
    </row>
    <row r="974" spans="1:8">
      <c r="A974" t="s">
        <v>35</v>
      </c>
      <c r="B974" t="s">
        <v>46</v>
      </c>
      <c r="C974" t="s">
        <v>24</v>
      </c>
      <c r="D974">
        <v>2021</v>
      </c>
      <c r="E974">
        <v>4</v>
      </c>
      <c r="F974" s="1">
        <v>188.91900303566251</v>
      </c>
      <c r="G974" s="2">
        <v>84289991.58442156</v>
      </c>
      <c r="H974" s="3">
        <v>3586.808152528577</v>
      </c>
    </row>
    <row r="975" spans="1:8">
      <c r="A975" t="s">
        <v>35</v>
      </c>
      <c r="B975" t="s">
        <v>46</v>
      </c>
      <c r="C975" t="s">
        <v>24</v>
      </c>
      <c r="D975">
        <v>2021</v>
      </c>
      <c r="E975">
        <v>5</v>
      </c>
      <c r="F975" s="1">
        <v>132.52938351252047</v>
      </c>
      <c r="G975" s="2">
        <v>59130635.041781269</v>
      </c>
      <c r="H975" s="3">
        <v>2516.1972358204794</v>
      </c>
    </row>
    <row r="976" spans="1:8">
      <c r="A976" t="s">
        <v>35</v>
      </c>
      <c r="B976" t="s">
        <v>46</v>
      </c>
      <c r="C976" t="s">
        <v>24</v>
      </c>
      <c r="D976">
        <v>2021</v>
      </c>
      <c r="E976">
        <v>6</v>
      </c>
      <c r="F976" s="1">
        <v>120.41213326211702</v>
      </c>
      <c r="G976" s="2">
        <v>53724281.497558765</v>
      </c>
      <c r="H976" s="3">
        <v>2286.1396381939899</v>
      </c>
    </row>
    <row r="977" spans="1:8">
      <c r="A977" t="s">
        <v>35</v>
      </c>
      <c r="B977" t="s">
        <v>46</v>
      </c>
      <c r="C977" t="s">
        <v>24</v>
      </c>
      <c r="D977">
        <v>2021</v>
      </c>
      <c r="E977">
        <v>7</v>
      </c>
      <c r="F977" s="1">
        <v>262.5414217355202</v>
      </c>
      <c r="G977" s="2">
        <v>117138106.13573708</v>
      </c>
      <c r="H977" s="3">
        <v>4984.6002610951946</v>
      </c>
    </row>
    <row r="978" spans="1:8">
      <c r="A978" t="s">
        <v>35</v>
      </c>
      <c r="B978" t="s">
        <v>46</v>
      </c>
      <c r="C978" t="s">
        <v>24</v>
      </c>
      <c r="D978">
        <v>2021</v>
      </c>
      <c r="E978">
        <v>8</v>
      </c>
      <c r="F978" s="1">
        <v>4.855026371244735</v>
      </c>
      <c r="G978" s="2">
        <v>2166167.1160582639</v>
      </c>
      <c r="H978" s="3">
        <v>92.177324087585703</v>
      </c>
    </row>
    <row r="979" spans="1:8">
      <c r="A979" t="s">
        <v>35</v>
      </c>
      <c r="B979" t="s">
        <v>46</v>
      </c>
      <c r="C979" t="s">
        <v>24</v>
      </c>
      <c r="D979">
        <v>2021</v>
      </c>
      <c r="E979">
        <v>9</v>
      </c>
      <c r="F979" s="1">
        <v>20.857520518918424</v>
      </c>
      <c r="G979" s="2">
        <v>9305999.9299258348</v>
      </c>
      <c r="H979" s="3">
        <v>395.99999701812061</v>
      </c>
    </row>
    <row r="980" spans="1:8">
      <c r="A980" t="s">
        <v>35</v>
      </c>
      <c r="B980" t="s">
        <v>46</v>
      </c>
      <c r="C980" t="s">
        <v>24</v>
      </c>
      <c r="D980">
        <v>2021</v>
      </c>
      <c r="E980">
        <v>10</v>
      </c>
      <c r="F980" s="1">
        <v>122.61081831785762</v>
      </c>
      <c r="G980" s="2">
        <v>54705268.808878548</v>
      </c>
      <c r="H980" s="3">
        <v>2327.8837791012147</v>
      </c>
    </row>
    <row r="981" spans="1:8">
      <c r="A981" t="s">
        <v>35</v>
      </c>
      <c r="B981" t="s">
        <v>46</v>
      </c>
      <c r="C981" t="s">
        <v>24</v>
      </c>
      <c r="D981">
        <v>2021</v>
      </c>
      <c r="E981">
        <v>11</v>
      </c>
      <c r="F981" s="1">
        <v>148.99008077613038</v>
      </c>
      <c r="G981" s="2">
        <v>66474904.339886114</v>
      </c>
      <c r="H981" s="3">
        <v>2828.719333612175</v>
      </c>
    </row>
    <row r="982" spans="1:8">
      <c r="A982" t="s">
        <v>35</v>
      </c>
      <c r="B982" t="s">
        <v>46</v>
      </c>
      <c r="C982" t="s">
        <v>24</v>
      </c>
      <c r="D982">
        <v>2021</v>
      </c>
      <c r="E982">
        <v>12</v>
      </c>
      <c r="F982" s="1">
        <v>139.12858237511085</v>
      </c>
      <c r="G982" s="2">
        <v>62074999.598303229</v>
      </c>
      <c r="H982" s="3">
        <v>2641.489344608648</v>
      </c>
    </row>
    <row r="983" spans="1:8">
      <c r="A983" t="s">
        <v>35</v>
      </c>
      <c r="B983" t="s">
        <v>46</v>
      </c>
      <c r="C983" t="s">
        <v>24</v>
      </c>
      <c r="D983">
        <v>2020</v>
      </c>
      <c r="E983">
        <v>1</v>
      </c>
      <c r="F983" s="1">
        <v>63.792425612180189</v>
      </c>
      <c r="G983" s="2">
        <v>28462266.535386443</v>
      </c>
      <c r="H983" s="3">
        <v>1237.4898493646281</v>
      </c>
    </row>
    <row r="984" spans="1:8">
      <c r="A984" t="s">
        <v>35</v>
      </c>
      <c r="B984" t="s">
        <v>46</v>
      </c>
      <c r="C984" t="s">
        <v>24</v>
      </c>
      <c r="D984">
        <v>2020</v>
      </c>
      <c r="E984">
        <v>2</v>
      </c>
      <c r="F984" s="1">
        <v>72.935467860138658</v>
      </c>
      <c r="G984" s="2">
        <v>32541617.695158072</v>
      </c>
      <c r="H984" s="3">
        <v>1414.8529432677421</v>
      </c>
    </row>
    <row r="985" spans="1:8">
      <c r="A985" t="s">
        <v>35</v>
      </c>
      <c r="B985" t="s">
        <v>46</v>
      </c>
      <c r="C985" t="s">
        <v>24</v>
      </c>
      <c r="D985">
        <v>2020</v>
      </c>
      <c r="E985">
        <v>3</v>
      </c>
      <c r="F985" s="1">
        <v>254.20496298361516</v>
      </c>
      <c r="G985" s="2">
        <v>113418628.33439961</v>
      </c>
      <c r="H985" s="3">
        <v>4931.2447101912876</v>
      </c>
    </row>
    <row r="986" spans="1:8">
      <c r="A986" t="s">
        <v>35</v>
      </c>
      <c r="B986" t="s">
        <v>46</v>
      </c>
      <c r="C986" t="s">
        <v>24</v>
      </c>
      <c r="D986">
        <v>2020</v>
      </c>
      <c r="E986">
        <v>4</v>
      </c>
      <c r="F986" s="1">
        <v>195.10579255555785</v>
      </c>
      <c r="G986" s="2">
        <v>87050351.464513272</v>
      </c>
      <c r="H986" s="3">
        <v>3784.7978897614466</v>
      </c>
    </row>
    <row r="987" spans="1:8">
      <c r="A987" t="s">
        <v>35</v>
      </c>
      <c r="B987" t="s">
        <v>46</v>
      </c>
      <c r="C987" t="s">
        <v>24</v>
      </c>
      <c r="D987">
        <v>2020</v>
      </c>
      <c r="E987">
        <v>5</v>
      </c>
      <c r="F987" s="1">
        <v>162.90552929430891</v>
      </c>
      <c r="G987" s="2">
        <v>72683560.005241826</v>
      </c>
      <c r="H987" s="3">
        <v>3160.154782836601</v>
      </c>
    </row>
    <row r="988" spans="1:8">
      <c r="A988" t="s">
        <v>35</v>
      </c>
      <c r="B988" t="s">
        <v>46</v>
      </c>
      <c r="C988" t="s">
        <v>24</v>
      </c>
      <c r="D988">
        <v>2020</v>
      </c>
      <c r="E988">
        <v>6</v>
      </c>
      <c r="F988" s="1">
        <v>87.483932751008581</v>
      </c>
      <c r="G988" s="2">
        <v>39032706.275517508</v>
      </c>
      <c r="H988" s="3">
        <v>1697.0741858920655</v>
      </c>
    </row>
    <row r="989" spans="1:8">
      <c r="A989" t="s">
        <v>35</v>
      </c>
      <c r="B989" t="s">
        <v>46</v>
      </c>
      <c r="C989" t="s">
        <v>24</v>
      </c>
      <c r="D989">
        <v>2020</v>
      </c>
      <c r="E989">
        <v>7</v>
      </c>
      <c r="F989" s="1">
        <v>165.83053132949374</v>
      </c>
      <c r="G989" s="2">
        <v>73988608.163280234</v>
      </c>
      <c r="H989" s="3">
        <v>3216.8960070991407</v>
      </c>
    </row>
    <row r="990" spans="1:8">
      <c r="A990" t="s">
        <v>35</v>
      </c>
      <c r="B990" t="s">
        <v>46</v>
      </c>
      <c r="C990" t="s">
        <v>24</v>
      </c>
      <c r="D990">
        <v>2020</v>
      </c>
      <c r="E990">
        <v>8</v>
      </c>
      <c r="F990" s="1">
        <v>61.00462637488647</v>
      </c>
      <c r="G990" s="2">
        <v>27218434.149683103</v>
      </c>
      <c r="H990" s="3">
        <v>1183.4101804210045</v>
      </c>
    </row>
    <row r="991" spans="1:8">
      <c r="A991" t="s">
        <v>35</v>
      </c>
      <c r="B991" t="s">
        <v>46</v>
      </c>
      <c r="C991" t="s">
        <v>24</v>
      </c>
      <c r="D991">
        <v>2020</v>
      </c>
      <c r="E991">
        <v>9</v>
      </c>
      <c r="F991" s="1">
        <v>134.75094620333164</v>
      </c>
      <c r="G991" s="2">
        <v>60121829.667540491</v>
      </c>
      <c r="H991" s="3">
        <v>2613.9925942408909</v>
      </c>
    </row>
    <row r="992" spans="1:8">
      <c r="A992" t="s">
        <v>35</v>
      </c>
      <c r="B992" t="s">
        <v>46</v>
      </c>
      <c r="C992" t="s">
        <v>24</v>
      </c>
      <c r="D992">
        <v>2020</v>
      </c>
      <c r="E992">
        <v>10</v>
      </c>
      <c r="F992" s="1">
        <v>50.839784977310259</v>
      </c>
      <c r="G992" s="2">
        <v>22683186.863326523</v>
      </c>
      <c r="H992" s="3">
        <v>986.22551579680533</v>
      </c>
    </row>
    <row r="993" spans="1:8">
      <c r="A993" t="s">
        <v>35</v>
      </c>
      <c r="B993" t="s">
        <v>46</v>
      </c>
      <c r="C993" t="s">
        <v>24</v>
      </c>
      <c r="D993">
        <v>2020</v>
      </c>
      <c r="E993">
        <v>11</v>
      </c>
      <c r="F993" s="1">
        <v>18.231986937184558</v>
      </c>
      <c r="G993" s="2">
        <v>8134565.6117636366</v>
      </c>
      <c r="H993" s="3">
        <v>353.67676572885375</v>
      </c>
    </row>
    <row r="994" spans="1:8">
      <c r="A994" t="s">
        <v>35</v>
      </c>
      <c r="B994" t="s">
        <v>46</v>
      </c>
      <c r="C994" t="s">
        <v>24</v>
      </c>
      <c r="D994">
        <v>2020</v>
      </c>
      <c r="E994">
        <v>12</v>
      </c>
      <c r="F994" s="1">
        <v>124.00159970244066</v>
      </c>
      <c r="G994" s="2">
        <v>55325793.739237964</v>
      </c>
      <c r="H994" s="3">
        <v>2405.4692930103461</v>
      </c>
    </row>
    <row r="995" spans="1:8">
      <c r="A995" t="s">
        <v>35</v>
      </c>
      <c r="B995" t="s">
        <v>46</v>
      </c>
      <c r="C995" t="s">
        <v>25</v>
      </c>
      <c r="D995">
        <v>2021</v>
      </c>
      <c r="E995">
        <v>1</v>
      </c>
      <c r="F995" s="1">
        <v>90.470431312583386</v>
      </c>
      <c r="G995" s="2">
        <v>35521369.258087091</v>
      </c>
      <c r="H995" s="3">
        <v>1511.547628003706</v>
      </c>
    </row>
    <row r="996" spans="1:8">
      <c r="A996" t="s">
        <v>35</v>
      </c>
      <c r="B996" t="s">
        <v>46</v>
      </c>
      <c r="C996" t="s">
        <v>25</v>
      </c>
      <c r="D996">
        <v>2021</v>
      </c>
      <c r="E996">
        <v>2</v>
      </c>
      <c r="F996" s="1">
        <v>4.8343862991876962</v>
      </c>
      <c r="G996" s="2">
        <v>1898123.1588955456</v>
      </c>
      <c r="H996" s="3">
        <v>80.771198250874278</v>
      </c>
    </row>
    <row r="997" spans="1:8">
      <c r="A997" t="s">
        <v>35</v>
      </c>
      <c r="B997" t="s">
        <v>46</v>
      </c>
      <c r="C997" t="s">
        <v>25</v>
      </c>
      <c r="D997">
        <v>2021</v>
      </c>
      <c r="E997">
        <v>3</v>
      </c>
      <c r="F997" s="1">
        <v>106.93687342493007</v>
      </c>
      <c r="G997" s="2">
        <v>41986581.838080928</v>
      </c>
      <c r="H997" s="3">
        <v>1786.6630569396139</v>
      </c>
    </row>
    <row r="998" spans="1:8">
      <c r="A998" t="s">
        <v>35</v>
      </c>
      <c r="B998" t="s">
        <v>46</v>
      </c>
      <c r="C998" t="s">
        <v>25</v>
      </c>
      <c r="D998">
        <v>2021</v>
      </c>
      <c r="E998">
        <v>4</v>
      </c>
      <c r="F998" s="1">
        <v>78.718255221473726</v>
      </c>
      <c r="G998" s="2">
        <v>30907117.060305145</v>
      </c>
      <c r="H998" s="3">
        <v>1315.1964706512827</v>
      </c>
    </row>
    <row r="999" spans="1:8">
      <c r="A999" t="s">
        <v>35</v>
      </c>
      <c r="B999" t="s">
        <v>46</v>
      </c>
      <c r="C999" t="s">
        <v>25</v>
      </c>
      <c r="D999">
        <v>2021</v>
      </c>
      <c r="E999">
        <v>5</v>
      </c>
      <c r="F999" s="1">
        <v>31.5821929584767</v>
      </c>
      <c r="G999" s="2">
        <v>12400103.788409524</v>
      </c>
      <c r="H999" s="3">
        <v>527.66399099614989</v>
      </c>
    </row>
    <row r="1000" spans="1:8">
      <c r="A1000" t="s">
        <v>35</v>
      </c>
      <c r="B1000" t="s">
        <v>46</v>
      </c>
      <c r="C1000" t="s">
        <v>25</v>
      </c>
      <c r="D1000">
        <v>2021</v>
      </c>
      <c r="E1000">
        <v>6</v>
      </c>
      <c r="F1000" s="1">
        <v>124.6443991820028</v>
      </c>
      <c r="G1000" s="2">
        <v>48939080.59307009</v>
      </c>
      <c r="H1000" s="3">
        <v>2082.5140677902168</v>
      </c>
    </row>
    <row r="1001" spans="1:8">
      <c r="A1001" t="s">
        <v>35</v>
      </c>
      <c r="B1001" t="s">
        <v>46</v>
      </c>
      <c r="C1001" t="s">
        <v>25</v>
      </c>
      <c r="D1001">
        <v>2021</v>
      </c>
      <c r="E1001">
        <v>7</v>
      </c>
      <c r="F1001" s="1">
        <v>96.45771455313151</v>
      </c>
      <c r="G1001" s="2">
        <v>37872153.881910205</v>
      </c>
      <c r="H1001" s="3">
        <v>1611.5810162514981</v>
      </c>
    </row>
    <row r="1002" spans="1:8">
      <c r="A1002" t="s">
        <v>35</v>
      </c>
      <c r="B1002" t="s">
        <v>46</v>
      </c>
      <c r="C1002" t="s">
        <v>25</v>
      </c>
      <c r="D1002">
        <v>2021</v>
      </c>
      <c r="E1002">
        <v>8</v>
      </c>
      <c r="F1002" s="1">
        <v>75.435905016942044</v>
      </c>
      <c r="G1002" s="2">
        <v>29618369.212439951</v>
      </c>
      <c r="H1002" s="3">
        <v>1260.3561366995723</v>
      </c>
    </row>
    <row r="1003" spans="1:8">
      <c r="A1003" t="s">
        <v>35</v>
      </c>
      <c r="B1003" t="s">
        <v>46</v>
      </c>
      <c r="C1003" t="s">
        <v>25</v>
      </c>
      <c r="D1003">
        <v>2021</v>
      </c>
      <c r="E1003">
        <v>9</v>
      </c>
      <c r="F1003" s="1">
        <v>36.00952274041385</v>
      </c>
      <c r="G1003" s="2">
        <v>14138404.509759596</v>
      </c>
      <c r="H1003" s="3">
        <v>601.63423445785509</v>
      </c>
    </row>
    <row r="1004" spans="1:8">
      <c r="A1004" t="s">
        <v>35</v>
      </c>
      <c r="B1004" t="s">
        <v>46</v>
      </c>
      <c r="C1004" t="s">
        <v>25</v>
      </c>
      <c r="D1004">
        <v>2021</v>
      </c>
      <c r="E1004">
        <v>10</v>
      </c>
      <c r="F1004" s="1">
        <v>51.932784335358072</v>
      </c>
      <c r="G1004" s="2">
        <v>20390348.340477906</v>
      </c>
      <c r="H1004" s="3">
        <v>867.6743974671449</v>
      </c>
    </row>
    <row r="1005" spans="1:8">
      <c r="A1005" t="s">
        <v>35</v>
      </c>
      <c r="B1005" t="s">
        <v>46</v>
      </c>
      <c r="C1005" t="s">
        <v>25</v>
      </c>
      <c r="D1005">
        <v>2021</v>
      </c>
      <c r="E1005">
        <v>11</v>
      </c>
      <c r="F1005" s="1">
        <v>50.685955731309576</v>
      </c>
      <c r="G1005" s="2">
        <v>19900806.524401788</v>
      </c>
      <c r="H1005" s="3">
        <v>846.84283082560796</v>
      </c>
    </row>
    <row r="1006" spans="1:8">
      <c r="A1006" t="s">
        <v>35</v>
      </c>
      <c r="B1006" t="s">
        <v>46</v>
      </c>
      <c r="C1006" t="s">
        <v>25</v>
      </c>
      <c r="D1006">
        <v>2021</v>
      </c>
      <c r="E1006">
        <v>12</v>
      </c>
      <c r="F1006" s="1">
        <v>10.219921490714061</v>
      </c>
      <c r="G1006" s="2">
        <v>4012643.6869304655</v>
      </c>
      <c r="H1006" s="3">
        <v>170.75079518853045</v>
      </c>
    </row>
    <row r="1007" spans="1:8">
      <c r="A1007" t="s">
        <v>35</v>
      </c>
      <c r="B1007" t="s">
        <v>46</v>
      </c>
      <c r="C1007" t="s">
        <v>25</v>
      </c>
      <c r="D1007">
        <v>2020</v>
      </c>
      <c r="E1007">
        <v>1</v>
      </c>
      <c r="F1007" s="1">
        <v>97.229807907034356</v>
      </c>
      <c r="G1007" s="2">
        <v>38175300.586615741</v>
      </c>
      <c r="H1007" s="3">
        <v>1659.7956776789454</v>
      </c>
    </row>
    <row r="1008" spans="1:8">
      <c r="A1008" t="s">
        <v>35</v>
      </c>
      <c r="B1008" t="s">
        <v>46</v>
      </c>
      <c r="C1008" t="s">
        <v>25</v>
      </c>
      <c r="D1008">
        <v>2020</v>
      </c>
      <c r="E1008">
        <v>2</v>
      </c>
      <c r="F1008" s="1">
        <v>14.920906458113258</v>
      </c>
      <c r="G1008" s="2">
        <v>5858389.5342864254</v>
      </c>
      <c r="H1008" s="3">
        <v>254.7125884472359</v>
      </c>
    </row>
    <row r="1009" spans="1:8">
      <c r="A1009" t="s">
        <v>35</v>
      </c>
      <c r="B1009" t="s">
        <v>46</v>
      </c>
      <c r="C1009" t="s">
        <v>25</v>
      </c>
      <c r="D1009">
        <v>2020</v>
      </c>
      <c r="E1009">
        <v>3</v>
      </c>
      <c r="F1009" s="1">
        <v>84.221480818994735</v>
      </c>
      <c r="G1009" s="2">
        <v>33067846.325369578</v>
      </c>
      <c r="H1009" s="3">
        <v>1437.732448929112</v>
      </c>
    </row>
    <row r="1010" spans="1:8">
      <c r="A1010" t="s">
        <v>35</v>
      </c>
      <c r="B1010" t="s">
        <v>46</v>
      </c>
      <c r="C1010" t="s">
        <v>25</v>
      </c>
      <c r="D1010">
        <v>2020</v>
      </c>
      <c r="E1010">
        <v>4</v>
      </c>
      <c r="F1010" s="1">
        <v>22.965769018489055</v>
      </c>
      <c r="G1010" s="2">
        <v>9017040.703421751</v>
      </c>
      <c r="H1010" s="3">
        <v>392.04524797485874</v>
      </c>
    </row>
    <row r="1011" spans="1:8">
      <c r="A1011" t="s">
        <v>35</v>
      </c>
      <c r="B1011" t="s">
        <v>46</v>
      </c>
      <c r="C1011" t="s">
        <v>25</v>
      </c>
      <c r="D1011">
        <v>2020</v>
      </c>
      <c r="E1011">
        <v>5</v>
      </c>
      <c r="F1011" s="1">
        <v>15.236049089298263</v>
      </c>
      <c r="G1011" s="2">
        <v>5982123.8595115412</v>
      </c>
      <c r="H1011" s="3">
        <v>260.09234171789308</v>
      </c>
    </row>
    <row r="1012" spans="1:8">
      <c r="A1012" t="s">
        <v>35</v>
      </c>
      <c r="B1012" t="s">
        <v>46</v>
      </c>
      <c r="C1012" t="s">
        <v>25</v>
      </c>
      <c r="D1012">
        <v>2020</v>
      </c>
      <c r="E1012">
        <v>6</v>
      </c>
      <c r="F1012" s="1">
        <v>16.062563292158799</v>
      </c>
      <c r="G1012" s="2">
        <v>6306637.8003749931</v>
      </c>
      <c r="H1012" s="3">
        <v>274.20164349456491</v>
      </c>
    </row>
    <row r="1013" spans="1:8">
      <c r="A1013" t="s">
        <v>35</v>
      </c>
      <c r="B1013" t="s">
        <v>46</v>
      </c>
      <c r="C1013" t="s">
        <v>25</v>
      </c>
      <c r="D1013">
        <v>2020</v>
      </c>
      <c r="E1013">
        <v>7</v>
      </c>
      <c r="F1013" s="1">
        <v>44.578542636014696</v>
      </c>
      <c r="G1013" s="2">
        <v>17502855.363761399</v>
      </c>
      <c r="H1013" s="3">
        <v>760.9937114678869</v>
      </c>
    </row>
    <row r="1014" spans="1:8">
      <c r="A1014" t="s">
        <v>35</v>
      </c>
      <c r="B1014" t="s">
        <v>46</v>
      </c>
      <c r="C1014" t="s">
        <v>25</v>
      </c>
      <c r="D1014">
        <v>2020</v>
      </c>
      <c r="E1014">
        <v>8</v>
      </c>
      <c r="F1014" s="1">
        <v>29.383451212168215</v>
      </c>
      <c r="G1014" s="2">
        <v>11536812.696053123</v>
      </c>
      <c r="H1014" s="3">
        <v>501.60055200230971</v>
      </c>
    </row>
    <row r="1015" spans="1:8">
      <c r="A1015" t="s">
        <v>35</v>
      </c>
      <c r="B1015" t="s">
        <v>46</v>
      </c>
      <c r="C1015" t="s">
        <v>25</v>
      </c>
      <c r="D1015">
        <v>2020</v>
      </c>
      <c r="E1015">
        <v>9</v>
      </c>
      <c r="F1015" s="1">
        <v>59.926226438050058</v>
      </c>
      <c r="G1015" s="2">
        <v>23528810.315881021</v>
      </c>
      <c r="H1015" s="3">
        <v>1022.9917528643922</v>
      </c>
    </row>
    <row r="1016" spans="1:8">
      <c r="A1016" t="s">
        <v>35</v>
      </c>
      <c r="B1016" t="s">
        <v>46</v>
      </c>
      <c r="C1016" t="s">
        <v>25</v>
      </c>
      <c r="D1016">
        <v>2020</v>
      </c>
      <c r="E1016">
        <v>10</v>
      </c>
      <c r="F1016" s="1">
        <v>41.97834785767364</v>
      </c>
      <c r="G1016" s="2">
        <v>16481941.928019259</v>
      </c>
      <c r="H1016" s="3">
        <v>716.60617078344603</v>
      </c>
    </row>
    <row r="1017" spans="1:8">
      <c r="A1017" t="s">
        <v>35</v>
      </c>
      <c r="B1017" t="s">
        <v>46</v>
      </c>
      <c r="C1017" t="s">
        <v>25</v>
      </c>
      <c r="D1017">
        <v>2020</v>
      </c>
      <c r="E1017">
        <v>11</v>
      </c>
      <c r="F1017" s="1">
        <v>0.11105143269432066</v>
      </c>
      <c r="G1017" s="2">
        <v>43602.079598198048</v>
      </c>
      <c r="H1017" s="3">
        <v>1.8957425912260022</v>
      </c>
    </row>
    <row r="1018" spans="1:8">
      <c r="A1018" t="s">
        <v>35</v>
      </c>
      <c r="B1018" t="s">
        <v>46</v>
      </c>
      <c r="C1018" t="s">
        <v>25</v>
      </c>
      <c r="D1018">
        <v>2020</v>
      </c>
      <c r="E1018">
        <v>12</v>
      </c>
      <c r="F1018" s="1">
        <v>8.5186933443440243</v>
      </c>
      <c r="G1018" s="2">
        <v>3344691.160312457</v>
      </c>
      <c r="H1018" s="3">
        <v>145.42135479619378</v>
      </c>
    </row>
    <row r="1019" spans="1:8">
      <c r="A1019" t="s">
        <v>35</v>
      </c>
      <c r="B1019" t="s">
        <v>46</v>
      </c>
      <c r="C1019" t="s">
        <v>15</v>
      </c>
      <c r="D1019">
        <v>2021</v>
      </c>
      <c r="E1019">
        <v>1</v>
      </c>
      <c r="F1019" s="1">
        <v>568.86769603454047</v>
      </c>
      <c r="G1019" s="2">
        <v>112100167.4733804</v>
      </c>
      <c r="H1019" s="3">
        <v>4770.2198924842723</v>
      </c>
    </row>
    <row r="1020" spans="1:8">
      <c r="A1020" t="s">
        <v>35</v>
      </c>
      <c r="B1020" t="s">
        <v>46</v>
      </c>
      <c r="C1020" t="s">
        <v>15</v>
      </c>
      <c r="D1020">
        <v>2021</v>
      </c>
      <c r="E1020">
        <v>2</v>
      </c>
      <c r="F1020" s="1">
        <v>114.87087938711653</v>
      </c>
      <c r="G1020" s="2">
        <v>22636273.613132671</v>
      </c>
      <c r="H1020" s="3">
        <v>963.24568566521998</v>
      </c>
    </row>
    <row r="1021" spans="1:8">
      <c r="A1021" t="s">
        <v>35</v>
      </c>
      <c r="B1021" t="s">
        <v>46</v>
      </c>
      <c r="C1021" t="s">
        <v>15</v>
      </c>
      <c r="D1021">
        <v>2021</v>
      </c>
      <c r="E1021">
        <v>3</v>
      </c>
      <c r="F1021" s="1">
        <v>242.02900849455307</v>
      </c>
      <c r="G1021" s="2">
        <v>47693853.201339528</v>
      </c>
      <c r="H1021" s="3">
        <v>2029.5256681421076</v>
      </c>
    </row>
    <row r="1022" spans="1:8">
      <c r="A1022" t="s">
        <v>35</v>
      </c>
      <c r="B1022" t="s">
        <v>46</v>
      </c>
      <c r="C1022" t="s">
        <v>15</v>
      </c>
      <c r="D1022">
        <v>2021</v>
      </c>
      <c r="E1022">
        <v>4</v>
      </c>
      <c r="F1022" s="1">
        <v>802.98938173760712</v>
      </c>
      <c r="G1022" s="2">
        <v>158235816.16535738</v>
      </c>
      <c r="H1022" s="3">
        <v>6733.438985759889</v>
      </c>
    </row>
    <row r="1023" spans="1:8">
      <c r="A1023" t="s">
        <v>35</v>
      </c>
      <c r="B1023" t="s">
        <v>46</v>
      </c>
      <c r="C1023" t="s">
        <v>15</v>
      </c>
      <c r="D1023">
        <v>2021</v>
      </c>
      <c r="E1023">
        <v>5</v>
      </c>
      <c r="F1023" s="1">
        <v>139.44736007311607</v>
      </c>
      <c r="G1023" s="2">
        <v>27479275.984354619</v>
      </c>
      <c r="H1023" s="3">
        <v>1169.3308929512605</v>
      </c>
    </row>
    <row r="1024" spans="1:8">
      <c r="A1024" t="s">
        <v>35</v>
      </c>
      <c r="B1024" t="s">
        <v>46</v>
      </c>
      <c r="C1024" t="s">
        <v>15</v>
      </c>
      <c r="D1024">
        <v>2021</v>
      </c>
      <c r="E1024">
        <v>6</v>
      </c>
      <c r="F1024" s="1">
        <v>388.51438788793456</v>
      </c>
      <c r="G1024" s="2">
        <v>76560030.12941505</v>
      </c>
      <c r="H1024" s="3">
        <v>3257.8736225283001</v>
      </c>
    </row>
    <row r="1025" spans="1:8">
      <c r="A1025" t="s">
        <v>35</v>
      </c>
      <c r="B1025" t="s">
        <v>46</v>
      </c>
      <c r="C1025" t="s">
        <v>15</v>
      </c>
      <c r="D1025">
        <v>2021</v>
      </c>
      <c r="E1025">
        <v>7</v>
      </c>
      <c r="F1025" s="1">
        <v>383.48491202482944</v>
      </c>
      <c r="G1025" s="2">
        <v>75568929.57916835</v>
      </c>
      <c r="H1025" s="3">
        <v>3215.6991310284402</v>
      </c>
    </row>
    <row r="1026" spans="1:8">
      <c r="A1026" t="s">
        <v>35</v>
      </c>
      <c r="B1026" t="s">
        <v>46</v>
      </c>
      <c r="C1026" t="s">
        <v>15</v>
      </c>
      <c r="D1026">
        <v>2021</v>
      </c>
      <c r="E1026">
        <v>8</v>
      </c>
      <c r="F1026" s="1">
        <v>436.39039332622303</v>
      </c>
      <c r="G1026" s="2">
        <v>85994399.957408831</v>
      </c>
      <c r="H1026" s="3">
        <v>3659.3361684003758</v>
      </c>
    </row>
    <row r="1027" spans="1:8">
      <c r="A1027" t="s">
        <v>35</v>
      </c>
      <c r="B1027" t="s">
        <v>46</v>
      </c>
      <c r="C1027" t="s">
        <v>15</v>
      </c>
      <c r="D1027">
        <v>2021</v>
      </c>
      <c r="E1027">
        <v>9</v>
      </c>
      <c r="F1027" s="1">
        <v>344.13968703427378</v>
      </c>
      <c r="G1027" s="2">
        <v>67815621.839135736</v>
      </c>
      <c r="H1027" s="3">
        <v>2885.7711420908822</v>
      </c>
    </row>
    <row r="1028" spans="1:8">
      <c r="A1028" t="s">
        <v>35</v>
      </c>
      <c r="B1028" t="s">
        <v>46</v>
      </c>
      <c r="C1028" t="s">
        <v>15</v>
      </c>
      <c r="D1028">
        <v>2021</v>
      </c>
      <c r="E1028">
        <v>10</v>
      </c>
      <c r="F1028" s="1">
        <v>655.69533237694941</v>
      </c>
      <c r="G1028" s="2">
        <v>129210284.01392452</v>
      </c>
      <c r="H1028" s="3">
        <v>5498.3099580393418</v>
      </c>
    </row>
    <row r="1029" spans="1:8">
      <c r="A1029" t="s">
        <v>35</v>
      </c>
      <c r="B1029" t="s">
        <v>46</v>
      </c>
      <c r="C1029" t="s">
        <v>15</v>
      </c>
      <c r="D1029">
        <v>2021</v>
      </c>
      <c r="E1029">
        <v>11</v>
      </c>
      <c r="F1029" s="1">
        <v>581.43200188479761</v>
      </c>
      <c r="G1029" s="2">
        <v>114576069.6907478</v>
      </c>
      <c r="H1029" s="3">
        <v>4875.5774336488421</v>
      </c>
    </row>
    <row r="1030" spans="1:8">
      <c r="A1030" t="s">
        <v>35</v>
      </c>
      <c r="B1030" t="s">
        <v>46</v>
      </c>
      <c r="C1030" t="s">
        <v>15</v>
      </c>
      <c r="D1030">
        <v>2021</v>
      </c>
      <c r="E1030">
        <v>12</v>
      </c>
      <c r="F1030" s="1">
        <v>508.72735464537141</v>
      </c>
      <c r="G1030" s="2">
        <v>100249007.02143803</v>
      </c>
      <c r="H1030" s="3">
        <v>4265.9151924016187</v>
      </c>
    </row>
    <row r="1031" spans="1:8">
      <c r="A1031" t="s">
        <v>35</v>
      </c>
      <c r="B1031" t="s">
        <v>46</v>
      </c>
      <c r="C1031" t="s">
        <v>15</v>
      </c>
      <c r="D1031">
        <v>2020</v>
      </c>
      <c r="E1031">
        <v>1</v>
      </c>
      <c r="F1031" s="1">
        <v>407.92181570797101</v>
      </c>
      <c r="G1031" s="2">
        <v>80384427.127204031</v>
      </c>
      <c r="H1031" s="3">
        <v>3494.9750924871319</v>
      </c>
    </row>
    <row r="1032" spans="1:8">
      <c r="A1032" t="s">
        <v>35</v>
      </c>
      <c r="B1032" t="s">
        <v>46</v>
      </c>
      <c r="C1032" t="s">
        <v>15</v>
      </c>
      <c r="D1032">
        <v>2020</v>
      </c>
      <c r="E1032">
        <v>2</v>
      </c>
      <c r="F1032" s="1">
        <v>692.07955343265564</v>
      </c>
      <c r="G1032" s="2">
        <v>136380101.00681195</v>
      </c>
      <c r="H1032" s="3">
        <v>5929.5696089918238</v>
      </c>
    </row>
    <row r="1033" spans="1:8">
      <c r="A1033" t="s">
        <v>35</v>
      </c>
      <c r="B1033" t="s">
        <v>46</v>
      </c>
      <c r="C1033" t="s">
        <v>15</v>
      </c>
      <c r="D1033">
        <v>2020</v>
      </c>
      <c r="E1033">
        <v>3</v>
      </c>
      <c r="F1033" s="1">
        <v>384.34299626997455</v>
      </c>
      <c r="G1033" s="2">
        <v>75738022.30188325</v>
      </c>
      <c r="H1033" s="3">
        <v>3292.9574913862284</v>
      </c>
    </row>
    <row r="1034" spans="1:8">
      <c r="A1034" t="s">
        <v>35</v>
      </c>
      <c r="B1034" t="s">
        <v>46</v>
      </c>
      <c r="C1034" t="s">
        <v>15</v>
      </c>
      <c r="D1034">
        <v>2020</v>
      </c>
      <c r="E1034">
        <v>4</v>
      </c>
      <c r="F1034" s="1">
        <v>510.57759270205543</v>
      </c>
      <c r="G1034" s="2">
        <v>100613612.0033446</v>
      </c>
      <c r="H1034" s="3">
        <v>4374.5048697106349</v>
      </c>
    </row>
    <row r="1035" spans="1:8">
      <c r="A1035" t="s">
        <v>35</v>
      </c>
      <c r="B1035" t="s">
        <v>46</v>
      </c>
      <c r="C1035" t="s">
        <v>15</v>
      </c>
      <c r="D1035">
        <v>2020</v>
      </c>
      <c r="E1035">
        <v>5</v>
      </c>
      <c r="F1035" s="1">
        <v>350.29386284439704</v>
      </c>
      <c r="G1035" s="2">
        <v>69028353.980166912</v>
      </c>
      <c r="H1035" s="3">
        <v>3001.2327817463874</v>
      </c>
    </row>
    <row r="1036" spans="1:8">
      <c r="A1036" t="s">
        <v>35</v>
      </c>
      <c r="B1036" t="s">
        <v>46</v>
      </c>
      <c r="C1036" t="s">
        <v>15</v>
      </c>
      <c r="D1036">
        <v>2020</v>
      </c>
      <c r="E1036">
        <v>6</v>
      </c>
      <c r="F1036" s="1">
        <v>200.30725930572763</v>
      </c>
      <c r="G1036" s="2">
        <v>39472231.365625851</v>
      </c>
      <c r="H1036" s="3">
        <v>1716.1839724185152</v>
      </c>
    </row>
    <row r="1037" spans="1:8">
      <c r="A1037" t="s">
        <v>35</v>
      </c>
      <c r="B1037" t="s">
        <v>46</v>
      </c>
      <c r="C1037" t="s">
        <v>15</v>
      </c>
      <c r="D1037">
        <v>2020</v>
      </c>
      <c r="E1037">
        <v>7</v>
      </c>
      <c r="F1037" s="1">
        <v>617.05490406921911</v>
      </c>
      <c r="G1037" s="2">
        <v>121595862.3922814</v>
      </c>
      <c r="H1037" s="3">
        <v>5286.7766257513649</v>
      </c>
    </row>
    <row r="1038" spans="1:8">
      <c r="A1038" t="s">
        <v>35</v>
      </c>
      <c r="B1038" t="s">
        <v>46</v>
      </c>
      <c r="C1038" t="s">
        <v>15</v>
      </c>
      <c r="D1038">
        <v>2020</v>
      </c>
      <c r="E1038">
        <v>8</v>
      </c>
      <c r="F1038" s="1">
        <v>440.45681842567006</v>
      </c>
      <c r="G1038" s="2">
        <v>86795723.248999462</v>
      </c>
      <c r="H1038" s="3">
        <v>3773.7270977825851</v>
      </c>
    </row>
    <row r="1039" spans="1:8">
      <c r="A1039" t="s">
        <v>35</v>
      </c>
      <c r="B1039" t="s">
        <v>46</v>
      </c>
      <c r="C1039" t="s">
        <v>15</v>
      </c>
      <c r="D1039">
        <v>2020</v>
      </c>
      <c r="E1039">
        <v>9</v>
      </c>
      <c r="F1039" s="1">
        <v>546.76037936572516</v>
      </c>
      <c r="G1039" s="2">
        <v>107743734.65387508</v>
      </c>
      <c r="H1039" s="3">
        <v>4684.5102023423951</v>
      </c>
    </row>
    <row r="1040" spans="1:8">
      <c r="A1040" t="s">
        <v>35</v>
      </c>
      <c r="B1040" t="s">
        <v>46</v>
      </c>
      <c r="C1040" t="s">
        <v>15</v>
      </c>
      <c r="D1040">
        <v>2020</v>
      </c>
      <c r="E1040">
        <v>10</v>
      </c>
      <c r="F1040" s="1">
        <v>823.45967127036499</v>
      </c>
      <c r="G1040" s="2">
        <v>162269659.00939086</v>
      </c>
      <c r="H1040" s="3">
        <v>7055.2025656256892</v>
      </c>
    </row>
    <row r="1041" spans="1:8">
      <c r="A1041" t="s">
        <v>35</v>
      </c>
      <c r="B1041" t="s">
        <v>46</v>
      </c>
      <c r="C1041" t="s">
        <v>15</v>
      </c>
      <c r="D1041">
        <v>2020</v>
      </c>
      <c r="E1041">
        <v>11</v>
      </c>
      <c r="F1041" s="1">
        <v>1027.1453658763362</v>
      </c>
      <c r="G1041" s="2">
        <v>202407639.48609349</v>
      </c>
      <c r="H1041" s="3">
        <v>8800.3321515692824</v>
      </c>
    </row>
    <row r="1042" spans="1:8">
      <c r="A1042" t="s">
        <v>35</v>
      </c>
      <c r="B1042" t="s">
        <v>46</v>
      </c>
      <c r="C1042" t="s">
        <v>15</v>
      </c>
      <c r="D1042">
        <v>2020</v>
      </c>
      <c r="E1042">
        <v>12</v>
      </c>
      <c r="F1042" s="1">
        <v>528.27714017677067</v>
      </c>
      <c r="G1042" s="2">
        <v>104101456.80442846</v>
      </c>
      <c r="H1042" s="3">
        <v>4526.1502958447154</v>
      </c>
    </row>
    <row r="1043" spans="1:8">
      <c r="A1043" t="s">
        <v>35</v>
      </c>
      <c r="B1043" t="s">
        <v>46</v>
      </c>
      <c r="C1043" t="s">
        <v>14</v>
      </c>
      <c r="D1043">
        <v>2021</v>
      </c>
      <c r="E1043">
        <v>1</v>
      </c>
      <c r="F1043" s="1">
        <v>124.0011212906265</v>
      </c>
      <c r="G1043" s="2">
        <v>25818604.133578308</v>
      </c>
      <c r="H1043" s="3">
        <v>1098.6640056841834</v>
      </c>
    </row>
    <row r="1044" spans="1:8">
      <c r="A1044" t="s">
        <v>35</v>
      </c>
      <c r="B1044" t="s">
        <v>46</v>
      </c>
      <c r="C1044" t="s">
        <v>14</v>
      </c>
      <c r="D1044">
        <v>2021</v>
      </c>
      <c r="E1044">
        <v>2</v>
      </c>
      <c r="F1044" s="1">
        <v>602.21899447104681</v>
      </c>
      <c r="G1044" s="2">
        <v>125389622.75613616</v>
      </c>
      <c r="H1044" s="3">
        <v>5335.7286279206883</v>
      </c>
    </row>
    <row r="1045" spans="1:8">
      <c r="A1045" t="s">
        <v>35</v>
      </c>
      <c r="B1045" t="s">
        <v>46</v>
      </c>
      <c r="C1045" t="s">
        <v>14</v>
      </c>
      <c r="D1045">
        <v>2021</v>
      </c>
      <c r="E1045">
        <v>3</v>
      </c>
      <c r="F1045" s="1">
        <v>399.89971866104025</v>
      </c>
      <c r="G1045" s="2">
        <v>83264186.82166557</v>
      </c>
      <c r="H1045" s="3">
        <v>3543.1568860283223</v>
      </c>
    </row>
    <row r="1046" spans="1:8">
      <c r="A1046" t="s">
        <v>35</v>
      </c>
      <c r="B1046" t="s">
        <v>46</v>
      </c>
      <c r="C1046" t="s">
        <v>14</v>
      </c>
      <c r="D1046">
        <v>2021</v>
      </c>
      <c r="E1046">
        <v>4</v>
      </c>
      <c r="F1046" s="1">
        <v>1080.8160284509886</v>
      </c>
      <c r="G1046" s="2">
        <v>225039587.45985785</v>
      </c>
      <c r="H1046" s="3">
        <v>9576.1526578662924</v>
      </c>
    </row>
    <row r="1047" spans="1:8">
      <c r="A1047" t="s">
        <v>35</v>
      </c>
      <c r="B1047" t="s">
        <v>46</v>
      </c>
      <c r="C1047" t="s">
        <v>14</v>
      </c>
      <c r="D1047">
        <v>2021</v>
      </c>
      <c r="E1047">
        <v>5</v>
      </c>
      <c r="F1047" s="1">
        <v>929.57107842497783</v>
      </c>
      <c r="G1047" s="2">
        <v>193548473.09507519</v>
      </c>
      <c r="H1047" s="3">
        <v>8236.1052380883066</v>
      </c>
    </row>
    <row r="1048" spans="1:8">
      <c r="A1048" t="s">
        <v>35</v>
      </c>
      <c r="B1048" t="s">
        <v>46</v>
      </c>
      <c r="C1048" t="s">
        <v>14</v>
      </c>
      <c r="D1048">
        <v>2021</v>
      </c>
      <c r="E1048">
        <v>6</v>
      </c>
      <c r="F1048" s="1">
        <v>478.98461528384257</v>
      </c>
      <c r="G1048" s="2">
        <v>99730664.040557027</v>
      </c>
      <c r="H1048" s="3">
        <v>4243.8580442790226</v>
      </c>
    </row>
    <row r="1049" spans="1:8">
      <c r="A1049" t="s">
        <v>35</v>
      </c>
      <c r="B1049" t="s">
        <v>46</v>
      </c>
      <c r="C1049" t="s">
        <v>14</v>
      </c>
      <c r="D1049">
        <v>2021</v>
      </c>
      <c r="E1049">
        <v>7</v>
      </c>
      <c r="F1049" s="1">
        <v>1061.3395376398385</v>
      </c>
      <c r="G1049" s="2">
        <v>220984335.37075943</v>
      </c>
      <c r="H1049" s="3">
        <v>9403.5887391812521</v>
      </c>
    </row>
    <row r="1050" spans="1:8">
      <c r="A1050" t="s">
        <v>35</v>
      </c>
      <c r="B1050" t="s">
        <v>46</v>
      </c>
      <c r="C1050" t="s">
        <v>14</v>
      </c>
      <c r="D1050">
        <v>2021</v>
      </c>
      <c r="E1050">
        <v>8</v>
      </c>
      <c r="F1050" s="1">
        <v>1758.9670449608541</v>
      </c>
      <c r="G1050" s="2">
        <v>366239219.01008868</v>
      </c>
      <c r="H1050" s="3">
        <v>15584.647617450582</v>
      </c>
    </row>
    <row r="1051" spans="1:8">
      <c r="A1051" t="s">
        <v>35</v>
      </c>
      <c r="B1051" t="s">
        <v>46</v>
      </c>
      <c r="C1051" t="s">
        <v>14</v>
      </c>
      <c r="D1051">
        <v>2021</v>
      </c>
      <c r="E1051">
        <v>9</v>
      </c>
      <c r="F1051" s="1">
        <v>677.88755454663294</v>
      </c>
      <c r="G1051" s="2">
        <v>141144775.43230096</v>
      </c>
      <c r="H1051" s="3">
        <v>6006.160656693658</v>
      </c>
    </row>
    <row r="1052" spans="1:8">
      <c r="A1052" t="s">
        <v>35</v>
      </c>
      <c r="B1052" t="s">
        <v>46</v>
      </c>
      <c r="C1052" t="s">
        <v>14</v>
      </c>
      <c r="D1052">
        <v>2021</v>
      </c>
      <c r="E1052">
        <v>10</v>
      </c>
      <c r="F1052" s="1">
        <v>1695.4326692660111</v>
      </c>
      <c r="G1052" s="2">
        <v>353010557.22166348</v>
      </c>
      <c r="H1052" s="3">
        <v>15021.725839219722</v>
      </c>
    </row>
    <row r="1053" spans="1:8">
      <c r="A1053" t="s">
        <v>35</v>
      </c>
      <c r="B1053" t="s">
        <v>46</v>
      </c>
      <c r="C1053" t="s">
        <v>14</v>
      </c>
      <c r="D1053">
        <v>2021</v>
      </c>
      <c r="E1053">
        <v>11</v>
      </c>
      <c r="F1053" s="1">
        <v>1435.6426494885782</v>
      </c>
      <c r="G1053" s="2">
        <v>298918984.43041772</v>
      </c>
      <c r="H1053" s="3">
        <v>12719.956784273094</v>
      </c>
    </row>
    <row r="1054" spans="1:8">
      <c r="A1054" t="s">
        <v>35</v>
      </c>
      <c r="B1054" t="s">
        <v>46</v>
      </c>
      <c r="C1054" t="s">
        <v>14</v>
      </c>
      <c r="D1054">
        <v>2021</v>
      </c>
      <c r="E1054">
        <v>12</v>
      </c>
      <c r="F1054" s="1">
        <v>405.0723295521276</v>
      </c>
      <c r="G1054" s="2">
        <v>84341189.928927913</v>
      </c>
      <c r="H1054" s="3">
        <v>3588.9868054862941</v>
      </c>
    </row>
    <row r="1055" spans="1:8">
      <c r="A1055" t="s">
        <v>35</v>
      </c>
      <c r="B1055" t="s">
        <v>46</v>
      </c>
      <c r="C1055" t="s">
        <v>14</v>
      </c>
      <c r="D1055">
        <v>2020</v>
      </c>
      <c r="E1055">
        <v>1</v>
      </c>
      <c r="F1055" s="1">
        <v>768.15812226885316</v>
      </c>
      <c r="G1055" s="2">
        <v>159940251.05925849</v>
      </c>
      <c r="H1055" s="3">
        <v>6953.9239590981952</v>
      </c>
    </row>
    <row r="1056" spans="1:8">
      <c r="A1056" t="s">
        <v>35</v>
      </c>
      <c r="B1056" t="s">
        <v>46</v>
      </c>
      <c r="C1056" t="s">
        <v>14</v>
      </c>
      <c r="D1056">
        <v>2020</v>
      </c>
      <c r="E1056">
        <v>2</v>
      </c>
      <c r="F1056" s="1">
        <v>1041.2866871691524</v>
      </c>
      <c r="G1056" s="2">
        <v>216809077.89998993</v>
      </c>
      <c r="H1056" s="3">
        <v>9426.4816478256489</v>
      </c>
    </row>
    <row r="1057" spans="1:8">
      <c r="A1057" t="s">
        <v>35</v>
      </c>
      <c r="B1057" t="s">
        <v>46</v>
      </c>
      <c r="C1057" t="s">
        <v>14</v>
      </c>
      <c r="D1057">
        <v>2020</v>
      </c>
      <c r="E1057">
        <v>3</v>
      </c>
      <c r="F1057" s="1">
        <v>315.46523359694766</v>
      </c>
      <c r="G1057" s="2">
        <v>65683857.527843878</v>
      </c>
      <c r="H1057" s="3">
        <v>2855.8198925149513</v>
      </c>
    </row>
    <row r="1058" spans="1:8">
      <c r="A1058" t="s">
        <v>35</v>
      </c>
      <c r="B1058" t="s">
        <v>46</v>
      </c>
      <c r="C1058" t="s">
        <v>14</v>
      </c>
      <c r="D1058">
        <v>2020</v>
      </c>
      <c r="E1058">
        <v>4</v>
      </c>
      <c r="F1058" s="1">
        <v>1252.3591025300036</v>
      </c>
      <c r="G1058" s="2">
        <v>260757028.36204737</v>
      </c>
      <c r="H1058" s="3">
        <v>11337.262102697712</v>
      </c>
    </row>
    <row r="1059" spans="1:8">
      <c r="A1059" t="s">
        <v>35</v>
      </c>
      <c r="B1059" t="s">
        <v>46</v>
      </c>
      <c r="C1059" t="s">
        <v>14</v>
      </c>
      <c r="D1059">
        <v>2020</v>
      </c>
      <c r="E1059">
        <v>5</v>
      </c>
      <c r="F1059" s="1">
        <v>409.60752832018039</v>
      </c>
      <c r="G1059" s="2">
        <v>85285475.758287579</v>
      </c>
      <c r="H1059" s="3">
        <v>3708.0641634038079</v>
      </c>
    </row>
    <row r="1060" spans="1:8">
      <c r="A1060" t="s">
        <v>35</v>
      </c>
      <c r="B1060" t="s">
        <v>46</v>
      </c>
      <c r="C1060" t="s">
        <v>14</v>
      </c>
      <c r="D1060">
        <v>2020</v>
      </c>
      <c r="E1060">
        <v>6</v>
      </c>
      <c r="F1060" s="1">
        <v>419.08070877890049</v>
      </c>
      <c r="G1060" s="2">
        <v>87257911.923412263</v>
      </c>
      <c r="H1060" s="3">
        <v>3793.8222575396635</v>
      </c>
    </row>
    <row r="1061" spans="1:8">
      <c r="A1061" t="s">
        <v>35</v>
      </c>
      <c r="B1061" t="s">
        <v>46</v>
      </c>
      <c r="C1061" t="s">
        <v>14</v>
      </c>
      <c r="D1061">
        <v>2020</v>
      </c>
      <c r="E1061">
        <v>7</v>
      </c>
      <c r="F1061" s="1">
        <v>1574.8134725776636</v>
      </c>
      <c r="G1061" s="2">
        <v>327896112.62799126</v>
      </c>
      <c r="H1061" s="3">
        <v>14256.352722956142</v>
      </c>
    </row>
    <row r="1062" spans="1:8">
      <c r="A1062" t="s">
        <v>35</v>
      </c>
      <c r="B1062" t="s">
        <v>46</v>
      </c>
      <c r="C1062" t="s">
        <v>14</v>
      </c>
      <c r="D1062">
        <v>2020</v>
      </c>
      <c r="E1062">
        <v>8</v>
      </c>
      <c r="F1062" s="1">
        <v>290.79641458006313</v>
      </c>
      <c r="G1062" s="2">
        <v>60547496.936820939</v>
      </c>
      <c r="H1062" s="3">
        <v>2632.4998668183016</v>
      </c>
    </row>
    <row r="1063" spans="1:8">
      <c r="A1063" t="s">
        <v>35</v>
      </c>
      <c r="B1063" t="s">
        <v>46</v>
      </c>
      <c r="C1063" t="s">
        <v>14</v>
      </c>
      <c r="D1063">
        <v>2020</v>
      </c>
      <c r="E1063">
        <v>9</v>
      </c>
      <c r="F1063" s="1">
        <v>780.04873406157685</v>
      </c>
      <c r="G1063" s="2">
        <v>162416027.04891962</v>
      </c>
      <c r="H1063" s="3">
        <v>7061.5663934312879</v>
      </c>
    </row>
    <row r="1064" spans="1:8">
      <c r="A1064" t="s">
        <v>35</v>
      </c>
      <c r="B1064" t="s">
        <v>46</v>
      </c>
      <c r="C1064" t="s">
        <v>14</v>
      </c>
      <c r="D1064">
        <v>2020</v>
      </c>
      <c r="E1064">
        <v>10</v>
      </c>
      <c r="F1064" s="1">
        <v>554.02901044034138</v>
      </c>
      <c r="G1064" s="2">
        <v>115355857.67447883</v>
      </c>
      <c r="H1064" s="3">
        <v>5015.4720728034272</v>
      </c>
    </row>
    <row r="1065" spans="1:8">
      <c r="A1065" t="s">
        <v>35</v>
      </c>
      <c r="B1065" t="s">
        <v>46</v>
      </c>
      <c r="C1065" t="s">
        <v>14</v>
      </c>
      <c r="D1065">
        <v>2020</v>
      </c>
      <c r="E1065">
        <v>11</v>
      </c>
      <c r="F1065" s="1">
        <v>879.53448535298639</v>
      </c>
      <c r="G1065" s="2">
        <v>183130220.62064093</v>
      </c>
      <c r="H1065" s="3">
        <v>7962.1835052452579</v>
      </c>
    </row>
    <row r="1066" spans="1:8">
      <c r="A1066" t="s">
        <v>35</v>
      </c>
      <c r="B1066" t="s">
        <v>46</v>
      </c>
      <c r="C1066" t="s">
        <v>14</v>
      </c>
      <c r="D1066">
        <v>2020</v>
      </c>
      <c r="E1066">
        <v>12</v>
      </c>
      <c r="F1066" s="1">
        <v>1967.3020796133294</v>
      </c>
      <c r="G1066" s="2">
        <v>409617212.13517332</v>
      </c>
      <c r="H1066" s="3">
        <v>17809.4440058771</v>
      </c>
    </row>
    <row r="1067" spans="1:8">
      <c r="A1067" t="s">
        <v>35</v>
      </c>
      <c r="B1067" t="s">
        <v>46</v>
      </c>
      <c r="C1067" t="s">
        <v>26</v>
      </c>
      <c r="D1067">
        <v>2021</v>
      </c>
      <c r="E1067">
        <v>9</v>
      </c>
      <c r="F1067" s="1">
        <v>3.1284931193652783</v>
      </c>
      <c r="G1067" s="2">
        <v>642086.29653091484</v>
      </c>
      <c r="H1067" s="3">
        <v>27.3228211289751</v>
      </c>
    </row>
    <row r="1068" spans="1:8">
      <c r="A1068" t="s">
        <v>35</v>
      </c>
      <c r="B1068" t="s">
        <v>46</v>
      </c>
      <c r="C1068" t="s">
        <v>26</v>
      </c>
      <c r="D1068">
        <v>2020</v>
      </c>
      <c r="E1068">
        <v>5</v>
      </c>
      <c r="F1068" s="1">
        <v>3.8562488444981966</v>
      </c>
      <c r="G1068" s="2">
        <v>791449.57159688976</v>
      </c>
      <c r="H1068" s="3">
        <v>34.410850938995203</v>
      </c>
    </row>
    <row r="1069" spans="1:8">
      <c r="A1069" t="s">
        <v>35</v>
      </c>
      <c r="B1069" t="s">
        <v>46</v>
      </c>
      <c r="C1069" t="s">
        <v>26</v>
      </c>
      <c r="D1069">
        <v>2020</v>
      </c>
      <c r="E1069">
        <v>6</v>
      </c>
      <c r="F1069" s="1">
        <v>5.2878694500763626</v>
      </c>
      <c r="G1069" s="2">
        <v>1085272.8077686625</v>
      </c>
      <c r="H1069" s="3">
        <v>47.185774250811413</v>
      </c>
    </row>
    <row r="1070" spans="1:8">
      <c r="A1070" t="s">
        <v>35</v>
      </c>
      <c r="B1070" t="s">
        <v>46</v>
      </c>
      <c r="C1070" t="s">
        <v>26</v>
      </c>
      <c r="D1070">
        <v>2020</v>
      </c>
      <c r="E1070">
        <v>7</v>
      </c>
      <c r="F1070" s="1">
        <v>6.3469435438462956</v>
      </c>
      <c r="G1070" s="2">
        <v>1302635.2684406347</v>
      </c>
      <c r="H1070" s="3">
        <v>56.636316019158031</v>
      </c>
    </row>
    <row r="1071" spans="1:8">
      <c r="A1071" t="s">
        <v>35</v>
      </c>
      <c r="B1071" t="s">
        <v>46</v>
      </c>
      <c r="C1071" t="s">
        <v>26</v>
      </c>
      <c r="D1071">
        <v>2020</v>
      </c>
      <c r="E1071">
        <v>8</v>
      </c>
      <c r="F1071" s="1">
        <v>5.9393404266564431</v>
      </c>
      <c r="G1071" s="2">
        <v>1218979.5383542003</v>
      </c>
      <c r="H1071" s="3">
        <v>52.999110363226102</v>
      </c>
    </row>
    <row r="1072" spans="1:8">
      <c r="A1072" t="s">
        <v>35</v>
      </c>
      <c r="B1072" t="s">
        <v>46</v>
      </c>
      <c r="C1072" t="s">
        <v>27</v>
      </c>
      <c r="D1072">
        <v>2021</v>
      </c>
      <c r="E1072">
        <v>9</v>
      </c>
      <c r="F1072" s="1">
        <v>3.2024266875979457</v>
      </c>
      <c r="G1072" s="2">
        <v>657260.28899456514</v>
      </c>
      <c r="H1072" s="3">
        <v>27.968522935938942</v>
      </c>
    </row>
    <row r="1073" spans="1:8">
      <c r="A1073" t="s">
        <v>35</v>
      </c>
      <c r="B1073" t="s">
        <v>46</v>
      </c>
      <c r="C1073" t="s">
        <v>27</v>
      </c>
      <c r="D1073">
        <v>2020</v>
      </c>
      <c r="E1073">
        <v>5</v>
      </c>
      <c r="F1073" s="1">
        <v>3.9852977246237904</v>
      </c>
      <c r="G1073" s="2">
        <v>817935.33146588295</v>
      </c>
      <c r="H1073" s="3">
        <v>35.562405715907957</v>
      </c>
    </row>
    <row r="1074" spans="1:8">
      <c r="A1074" t="s">
        <v>35</v>
      </c>
      <c r="B1074" t="s">
        <v>46</v>
      </c>
      <c r="C1074" t="s">
        <v>27</v>
      </c>
      <c r="D1074">
        <v>2020</v>
      </c>
      <c r="E1074">
        <v>6</v>
      </c>
      <c r="F1074" s="1">
        <v>0.38878544005056542</v>
      </c>
      <c r="G1074" s="2">
        <v>79793.623902186009</v>
      </c>
      <c r="H1074" s="3">
        <v>3.4692879957472176</v>
      </c>
    </row>
    <row r="1075" spans="1:8">
      <c r="A1075" t="s">
        <v>35</v>
      </c>
      <c r="B1075" t="s">
        <v>46</v>
      </c>
      <c r="C1075" t="s">
        <v>27</v>
      </c>
      <c r="D1075">
        <v>2020</v>
      </c>
      <c r="E1075">
        <v>8</v>
      </c>
      <c r="F1075" s="1">
        <v>6.5460850788704672</v>
      </c>
      <c r="G1075" s="2">
        <v>1343506.7186342336</v>
      </c>
      <c r="H1075" s="3">
        <v>58.413335592792762</v>
      </c>
    </row>
    <row r="1076" spans="1:8">
      <c r="A1076" t="s">
        <v>47</v>
      </c>
      <c r="B1076" t="s">
        <v>48</v>
      </c>
      <c r="C1076" t="s">
        <v>24</v>
      </c>
      <c r="D1076">
        <v>2021</v>
      </c>
      <c r="E1076">
        <v>1</v>
      </c>
      <c r="F1076" s="1">
        <v>623.8431071311885</v>
      </c>
      <c r="G1076" s="2">
        <v>278340079.10872245</v>
      </c>
      <c r="H1076" s="3">
        <v>11844.258685477551</v>
      </c>
    </row>
    <row r="1077" spans="1:8">
      <c r="A1077" t="s">
        <v>47</v>
      </c>
      <c r="B1077" t="s">
        <v>48</v>
      </c>
      <c r="C1077" t="s">
        <v>24</v>
      </c>
      <c r="D1077">
        <v>2021</v>
      </c>
      <c r="E1077">
        <v>2</v>
      </c>
      <c r="F1077" s="1">
        <v>174.96152206988623</v>
      </c>
      <c r="G1077" s="2">
        <v>78062582.301921159</v>
      </c>
      <c r="H1077" s="3">
        <v>3321.812012847709</v>
      </c>
    </row>
    <row r="1078" spans="1:8">
      <c r="A1078" t="s">
        <v>47</v>
      </c>
      <c r="B1078" t="s">
        <v>48</v>
      </c>
      <c r="C1078" t="s">
        <v>24</v>
      </c>
      <c r="D1078">
        <v>2021</v>
      </c>
      <c r="E1078">
        <v>3</v>
      </c>
      <c r="F1078" s="1">
        <v>799.92808960978107</v>
      </c>
      <c r="G1078" s="2">
        <v>356903915.7411961</v>
      </c>
      <c r="H1078" s="3">
        <v>15187.400669838131</v>
      </c>
    </row>
    <row r="1079" spans="1:8">
      <c r="A1079" t="s">
        <v>47</v>
      </c>
      <c r="B1079" t="s">
        <v>48</v>
      </c>
      <c r="C1079" t="s">
        <v>24</v>
      </c>
      <c r="D1079">
        <v>2021</v>
      </c>
      <c r="E1079">
        <v>4</v>
      </c>
      <c r="F1079" s="1">
        <v>739.94583390742491</v>
      </c>
      <c r="G1079" s="2">
        <v>330141632.71447587</v>
      </c>
      <c r="H1079" s="3">
        <v>14048.580115509612</v>
      </c>
    </row>
    <row r="1080" spans="1:8">
      <c r="A1080" t="s">
        <v>47</v>
      </c>
      <c r="B1080" t="s">
        <v>48</v>
      </c>
      <c r="C1080" t="s">
        <v>24</v>
      </c>
      <c r="D1080">
        <v>2021</v>
      </c>
      <c r="E1080">
        <v>5</v>
      </c>
      <c r="F1080" s="1">
        <v>572.24961282060872</v>
      </c>
      <c r="G1080" s="2">
        <v>255320609.75217107</v>
      </c>
      <c r="H1080" s="3">
        <v>10864.706797964727</v>
      </c>
    </row>
    <row r="1081" spans="1:8">
      <c r="A1081" t="s">
        <v>47</v>
      </c>
      <c r="B1081" t="s">
        <v>48</v>
      </c>
      <c r="C1081" t="s">
        <v>24</v>
      </c>
      <c r="D1081">
        <v>2021</v>
      </c>
      <c r="E1081">
        <v>6</v>
      </c>
      <c r="F1081" s="1">
        <v>121.7365932957468</v>
      </c>
      <c r="G1081" s="2">
        <v>54315215.830763362</v>
      </c>
      <c r="H1081" s="3">
        <v>2311.2857800324837</v>
      </c>
    </row>
    <row r="1082" spans="1:8">
      <c r="A1082" t="s">
        <v>47</v>
      </c>
      <c r="B1082" t="s">
        <v>48</v>
      </c>
      <c r="C1082" t="s">
        <v>24</v>
      </c>
      <c r="D1082">
        <v>2021</v>
      </c>
      <c r="E1082">
        <v>7</v>
      </c>
      <c r="F1082" s="1">
        <v>56.15189358816589</v>
      </c>
      <c r="G1082" s="2">
        <v>25053290.362231981</v>
      </c>
      <c r="H1082" s="3">
        <v>1066.0974622226374</v>
      </c>
    </row>
    <row r="1083" spans="1:8">
      <c r="A1083" t="s">
        <v>47</v>
      </c>
      <c r="B1083" t="s">
        <v>48</v>
      </c>
      <c r="C1083" t="s">
        <v>24</v>
      </c>
      <c r="D1083">
        <v>2021</v>
      </c>
      <c r="E1083">
        <v>8</v>
      </c>
      <c r="F1083" s="1">
        <v>37.910013801620678</v>
      </c>
      <c r="G1083" s="2">
        <v>16914310.857869104</v>
      </c>
      <c r="H1083" s="3">
        <v>719.75790884549372</v>
      </c>
    </row>
    <row r="1084" spans="1:8">
      <c r="A1084" t="s">
        <v>47</v>
      </c>
      <c r="B1084" t="s">
        <v>48</v>
      </c>
      <c r="C1084" t="s">
        <v>24</v>
      </c>
      <c r="D1084">
        <v>2021</v>
      </c>
      <c r="E1084">
        <v>9</v>
      </c>
      <c r="F1084" s="1">
        <v>237.00946831149932</v>
      </c>
      <c r="G1084" s="2">
        <v>105746514.47654168</v>
      </c>
      <c r="H1084" s="3">
        <v>4499.8516798528372</v>
      </c>
    </row>
    <row r="1085" spans="1:8">
      <c r="A1085" t="s">
        <v>47</v>
      </c>
      <c r="B1085" t="s">
        <v>48</v>
      </c>
      <c r="C1085" t="s">
        <v>24</v>
      </c>
      <c r="D1085">
        <v>2021</v>
      </c>
      <c r="E1085">
        <v>10</v>
      </c>
      <c r="F1085" s="1">
        <v>126.38241570952465</v>
      </c>
      <c r="G1085" s="2">
        <v>56388042.417118631</v>
      </c>
      <c r="H1085" s="3">
        <v>2399.4911666858993</v>
      </c>
    </row>
    <row r="1086" spans="1:8">
      <c r="A1086" t="s">
        <v>47</v>
      </c>
      <c r="B1086" t="s">
        <v>48</v>
      </c>
      <c r="C1086" t="s">
        <v>24</v>
      </c>
      <c r="D1086">
        <v>2021</v>
      </c>
      <c r="E1086">
        <v>11</v>
      </c>
      <c r="F1086" s="1">
        <v>154.18939484179191</v>
      </c>
      <c r="G1086" s="2">
        <v>68794682.296562314</v>
      </c>
      <c r="H1086" s="3">
        <v>2927.4332892154175</v>
      </c>
    </row>
    <row r="1087" spans="1:8">
      <c r="A1087" t="s">
        <v>47</v>
      </c>
      <c r="B1087" t="s">
        <v>48</v>
      </c>
      <c r="C1087" t="s">
        <v>24</v>
      </c>
      <c r="D1087">
        <v>2021</v>
      </c>
      <c r="E1087">
        <v>12</v>
      </c>
      <c r="F1087" s="1">
        <v>146.47396258978216</v>
      </c>
      <c r="G1087" s="2">
        <v>65352287.888683125</v>
      </c>
      <c r="H1087" s="3">
        <v>2780.9484207950268</v>
      </c>
    </row>
    <row r="1088" spans="1:8">
      <c r="A1088" t="s">
        <v>47</v>
      </c>
      <c r="B1088" t="s">
        <v>48</v>
      </c>
      <c r="C1088" t="s">
        <v>24</v>
      </c>
      <c r="D1088">
        <v>2020</v>
      </c>
      <c r="E1088">
        <v>1</v>
      </c>
      <c r="F1088" s="1">
        <v>196.44182083106469</v>
      </c>
      <c r="G1088" s="2">
        <v>87646447.200196162</v>
      </c>
      <c r="H1088" s="3">
        <v>3810.7150956607029</v>
      </c>
    </row>
    <row r="1089" spans="1:8">
      <c r="A1089" t="s">
        <v>47</v>
      </c>
      <c r="B1089" t="s">
        <v>48</v>
      </c>
      <c r="C1089" t="s">
        <v>24</v>
      </c>
      <c r="D1089">
        <v>2020</v>
      </c>
      <c r="E1089">
        <v>2</v>
      </c>
      <c r="F1089" s="1">
        <v>171.08497265912777</v>
      </c>
      <c r="G1089" s="2">
        <v>76332982.251323059</v>
      </c>
      <c r="H1089" s="3">
        <v>3318.8253152749157</v>
      </c>
    </row>
    <row r="1090" spans="1:8">
      <c r="A1090" t="s">
        <v>47</v>
      </c>
      <c r="B1090" t="s">
        <v>48</v>
      </c>
      <c r="C1090" t="s">
        <v>24</v>
      </c>
      <c r="D1090">
        <v>2020</v>
      </c>
      <c r="E1090">
        <v>3</v>
      </c>
      <c r="F1090" s="1">
        <v>546.7828206652373</v>
      </c>
      <c r="G1090" s="2">
        <v>243958091.09620899</v>
      </c>
      <c r="H1090" s="3">
        <v>10606.87352592213</v>
      </c>
    </row>
    <row r="1091" spans="1:8">
      <c r="A1091" t="s">
        <v>47</v>
      </c>
      <c r="B1091" t="s">
        <v>48</v>
      </c>
      <c r="C1091" t="s">
        <v>24</v>
      </c>
      <c r="D1091">
        <v>2020</v>
      </c>
      <c r="E1091">
        <v>4</v>
      </c>
      <c r="F1091" s="1">
        <v>508.83585098320873</v>
      </c>
      <c r="G1091" s="2">
        <v>227027291.63317829</v>
      </c>
      <c r="H1091" s="3">
        <v>9870.7518101381866</v>
      </c>
    </row>
    <row r="1092" spans="1:8">
      <c r="A1092" t="s">
        <v>47</v>
      </c>
      <c r="B1092" t="s">
        <v>48</v>
      </c>
      <c r="C1092" t="s">
        <v>24</v>
      </c>
      <c r="D1092">
        <v>2020</v>
      </c>
      <c r="E1092">
        <v>5</v>
      </c>
      <c r="F1092" s="1">
        <v>682.39636575809652</v>
      </c>
      <c r="G1092" s="2">
        <v>304464786.51029003</v>
      </c>
      <c r="H1092" s="3">
        <v>13237.599413490871</v>
      </c>
    </row>
    <row r="1093" spans="1:8">
      <c r="A1093" t="s">
        <v>47</v>
      </c>
      <c r="B1093" t="s">
        <v>48</v>
      </c>
      <c r="C1093" t="s">
        <v>24</v>
      </c>
      <c r="D1093">
        <v>2020</v>
      </c>
      <c r="E1093">
        <v>6</v>
      </c>
      <c r="F1093" s="1">
        <v>22.93968433144007</v>
      </c>
      <c r="G1093" s="2">
        <v>10234998.958158618</v>
      </c>
      <c r="H1093" s="3">
        <v>444.99995470254862</v>
      </c>
    </row>
    <row r="1094" spans="1:8">
      <c r="A1094" t="s">
        <v>47</v>
      </c>
      <c r="B1094" t="s">
        <v>48</v>
      </c>
      <c r="C1094" t="s">
        <v>24</v>
      </c>
      <c r="D1094">
        <v>2020</v>
      </c>
      <c r="E1094">
        <v>7</v>
      </c>
      <c r="F1094" s="1">
        <v>407.01216827779439</v>
      </c>
      <c r="G1094" s="2">
        <v>181596619.12050357</v>
      </c>
      <c r="H1094" s="3">
        <v>7895.5051791523292</v>
      </c>
    </row>
    <row r="1095" spans="1:8">
      <c r="A1095" t="s">
        <v>47</v>
      </c>
      <c r="B1095" t="s">
        <v>48</v>
      </c>
      <c r="C1095" t="s">
        <v>24</v>
      </c>
      <c r="D1095">
        <v>2020</v>
      </c>
      <c r="E1095">
        <v>8</v>
      </c>
      <c r="F1095" s="1">
        <v>422.9349628761471</v>
      </c>
      <c r="G1095" s="2">
        <v>188700892.38645059</v>
      </c>
      <c r="H1095" s="3">
        <v>8204.3866254978511</v>
      </c>
    </row>
    <row r="1096" spans="1:8">
      <c r="A1096" t="s">
        <v>47</v>
      </c>
      <c r="B1096" t="s">
        <v>48</v>
      </c>
      <c r="C1096" t="s">
        <v>24</v>
      </c>
      <c r="D1096">
        <v>2020</v>
      </c>
      <c r="E1096">
        <v>9</v>
      </c>
      <c r="F1096" s="1">
        <v>339.07709719916289</v>
      </c>
      <c r="G1096" s="2">
        <v>151286028.45735055</v>
      </c>
      <c r="H1096" s="3">
        <v>6577.6534111891542</v>
      </c>
    </row>
    <row r="1097" spans="1:8">
      <c r="A1097" t="s">
        <v>47</v>
      </c>
      <c r="B1097" t="s">
        <v>48</v>
      </c>
      <c r="C1097" t="s">
        <v>24</v>
      </c>
      <c r="D1097">
        <v>2020</v>
      </c>
      <c r="E1097">
        <v>10</v>
      </c>
      <c r="F1097" s="1">
        <v>507.59059491794346</v>
      </c>
      <c r="G1097" s="2">
        <v>226471695.73453888</v>
      </c>
      <c r="H1097" s="3">
        <v>9846.5954667190817</v>
      </c>
    </row>
    <row r="1098" spans="1:8">
      <c r="A1098" t="s">
        <v>47</v>
      </c>
      <c r="B1098" t="s">
        <v>48</v>
      </c>
      <c r="C1098" t="s">
        <v>24</v>
      </c>
      <c r="D1098">
        <v>2020</v>
      </c>
      <c r="E1098">
        <v>11</v>
      </c>
      <c r="F1098" s="1">
        <v>453.28490275315312</v>
      </c>
      <c r="G1098" s="2">
        <v>202242125.06137437</v>
      </c>
      <c r="H1098" s="3">
        <v>8793.1358722336681</v>
      </c>
    </row>
    <row r="1099" spans="1:8">
      <c r="A1099" t="s">
        <v>47</v>
      </c>
      <c r="B1099" t="s">
        <v>48</v>
      </c>
      <c r="C1099" t="s">
        <v>24</v>
      </c>
      <c r="D1099">
        <v>2020</v>
      </c>
      <c r="E1099">
        <v>12</v>
      </c>
      <c r="F1099" s="1">
        <v>182.80300966039508</v>
      </c>
      <c r="G1099" s="2">
        <v>81561218.820178494</v>
      </c>
      <c r="H1099" s="3">
        <v>3546.1399487034128</v>
      </c>
    </row>
    <row r="1100" spans="1:8">
      <c r="A1100" t="s">
        <v>47</v>
      </c>
      <c r="B1100" t="s">
        <v>48</v>
      </c>
      <c r="C1100" t="s">
        <v>25</v>
      </c>
      <c r="D1100">
        <v>2021</v>
      </c>
      <c r="E1100">
        <v>1</v>
      </c>
      <c r="F1100" s="1">
        <v>187.61196257451275</v>
      </c>
      <c r="G1100" s="2">
        <v>73662009.820845917</v>
      </c>
      <c r="H1100" s="3">
        <v>3134.5536093976984</v>
      </c>
    </row>
    <row r="1101" spans="1:8">
      <c r="A1101" t="s">
        <v>47</v>
      </c>
      <c r="B1101" t="s">
        <v>48</v>
      </c>
      <c r="C1101" t="s">
        <v>25</v>
      </c>
      <c r="D1101">
        <v>2021</v>
      </c>
      <c r="E1101">
        <v>2</v>
      </c>
      <c r="F1101" s="1">
        <v>179.04689944948677</v>
      </c>
      <c r="G1101" s="2">
        <v>70299112.512092218</v>
      </c>
      <c r="H1101" s="3">
        <v>2991.4515962592432</v>
      </c>
    </row>
    <row r="1102" spans="1:8">
      <c r="A1102" t="s">
        <v>47</v>
      </c>
      <c r="B1102" t="s">
        <v>48</v>
      </c>
      <c r="C1102" t="s">
        <v>25</v>
      </c>
      <c r="D1102">
        <v>2021</v>
      </c>
      <c r="E1102">
        <v>3</v>
      </c>
      <c r="F1102" s="1">
        <v>1181.9178302885705</v>
      </c>
      <c r="G1102" s="2">
        <v>464055924.93906933</v>
      </c>
      <c r="H1102" s="3">
        <v>19747.060635705078</v>
      </c>
    </row>
    <row r="1103" spans="1:8">
      <c r="A1103" t="s">
        <v>47</v>
      </c>
      <c r="B1103" t="s">
        <v>48</v>
      </c>
      <c r="C1103" t="s">
        <v>25</v>
      </c>
      <c r="D1103">
        <v>2021</v>
      </c>
      <c r="E1103">
        <v>4</v>
      </c>
      <c r="F1103" s="1">
        <v>649.78608529550888</v>
      </c>
      <c r="G1103" s="2">
        <v>255125250.75514156</v>
      </c>
      <c r="H1103" s="3">
        <v>10856.393649154959</v>
      </c>
    </row>
    <row r="1104" spans="1:8">
      <c r="A1104" t="s">
        <v>47</v>
      </c>
      <c r="B1104" t="s">
        <v>48</v>
      </c>
      <c r="C1104" t="s">
        <v>25</v>
      </c>
      <c r="D1104">
        <v>2021</v>
      </c>
      <c r="E1104">
        <v>5</v>
      </c>
      <c r="F1104" s="1">
        <v>1033.5538350569191</v>
      </c>
      <c r="G1104" s="2">
        <v>405803828.83686417</v>
      </c>
      <c r="H1104" s="3">
        <v>17268.248035611243</v>
      </c>
    </row>
    <row r="1105" spans="1:8">
      <c r="A1105" t="s">
        <v>47</v>
      </c>
      <c r="B1105" t="s">
        <v>48</v>
      </c>
      <c r="C1105" t="s">
        <v>25</v>
      </c>
      <c r="D1105">
        <v>2021</v>
      </c>
      <c r="E1105">
        <v>6</v>
      </c>
      <c r="F1105" s="1">
        <v>1206.7673090902842</v>
      </c>
      <c r="G1105" s="2">
        <v>473812565.86119473</v>
      </c>
      <c r="H1105" s="3">
        <v>20162.236845157222</v>
      </c>
    </row>
    <row r="1106" spans="1:8">
      <c r="A1106" t="s">
        <v>47</v>
      </c>
      <c r="B1106" t="s">
        <v>48</v>
      </c>
      <c r="C1106" t="s">
        <v>25</v>
      </c>
      <c r="D1106">
        <v>2021</v>
      </c>
      <c r="E1106">
        <v>7</v>
      </c>
      <c r="F1106" s="1">
        <v>68.83094538580221</v>
      </c>
      <c r="G1106" s="2">
        <v>27025066.554449368</v>
      </c>
      <c r="H1106" s="3">
        <v>1150.0028321042284</v>
      </c>
    </row>
    <row r="1107" spans="1:8">
      <c r="A1107" t="s">
        <v>47</v>
      </c>
      <c r="B1107" t="s">
        <v>48</v>
      </c>
      <c r="C1107" t="s">
        <v>25</v>
      </c>
      <c r="D1107">
        <v>2021</v>
      </c>
      <c r="E1107">
        <v>8</v>
      </c>
      <c r="F1107" s="1">
        <v>455.25507727579657</v>
      </c>
      <c r="G1107" s="2">
        <v>178746618.8887651</v>
      </c>
      <c r="H1107" s="3">
        <v>7606.2391016495785</v>
      </c>
    </row>
    <row r="1108" spans="1:8">
      <c r="A1108" t="s">
        <v>47</v>
      </c>
      <c r="B1108" t="s">
        <v>48</v>
      </c>
      <c r="C1108" t="s">
        <v>25</v>
      </c>
      <c r="D1108">
        <v>2021</v>
      </c>
      <c r="E1108">
        <v>9</v>
      </c>
      <c r="F1108" s="1">
        <v>61.633559335783147</v>
      </c>
      <c r="G1108" s="2">
        <v>24199159.748584803</v>
      </c>
      <c r="H1108" s="3">
        <v>1029.7514786631832</v>
      </c>
    </row>
    <row r="1109" spans="1:8">
      <c r="A1109" t="s">
        <v>47</v>
      </c>
      <c r="B1109" t="s">
        <v>48</v>
      </c>
      <c r="C1109" t="s">
        <v>25</v>
      </c>
      <c r="D1109">
        <v>2021</v>
      </c>
      <c r="E1109">
        <v>10</v>
      </c>
      <c r="F1109" s="1">
        <v>1286.1047662432122</v>
      </c>
      <c r="G1109" s="2">
        <v>504962799.92816597</v>
      </c>
      <c r="H1109" s="3">
        <v>21487.778720347487</v>
      </c>
    </row>
    <row r="1110" spans="1:8">
      <c r="A1110" t="s">
        <v>47</v>
      </c>
      <c r="B1110" t="s">
        <v>48</v>
      </c>
      <c r="C1110" t="s">
        <v>25</v>
      </c>
      <c r="D1110">
        <v>2021</v>
      </c>
      <c r="E1110">
        <v>11</v>
      </c>
      <c r="F1110" s="1">
        <v>1319.8602774247108</v>
      </c>
      <c r="G1110" s="2">
        <v>518216212.78115326</v>
      </c>
      <c r="H1110" s="3">
        <v>22051.753735368224</v>
      </c>
    </row>
    <row r="1111" spans="1:8">
      <c r="A1111" t="s">
        <v>47</v>
      </c>
      <c r="B1111" t="s">
        <v>48</v>
      </c>
      <c r="C1111" t="s">
        <v>25</v>
      </c>
      <c r="D1111">
        <v>2021</v>
      </c>
      <c r="E1111">
        <v>12</v>
      </c>
      <c r="F1111" s="1">
        <v>1200.5653649632422</v>
      </c>
      <c r="G1111" s="2">
        <v>471377499.01937187</v>
      </c>
      <c r="H1111" s="3">
        <v>20058.61697954774</v>
      </c>
    </row>
    <row r="1112" spans="1:8">
      <c r="A1112" t="s">
        <v>47</v>
      </c>
      <c r="B1112" t="s">
        <v>48</v>
      </c>
      <c r="C1112" t="s">
        <v>25</v>
      </c>
      <c r="D1112">
        <v>2020</v>
      </c>
      <c r="E1112">
        <v>1</v>
      </c>
      <c r="F1112" s="1">
        <v>108.56158889063911</v>
      </c>
      <c r="G1112" s="2">
        <v>42624493.221496083</v>
      </c>
      <c r="H1112" s="3">
        <v>1853.238835717221</v>
      </c>
    </row>
    <row r="1113" spans="1:8">
      <c r="A1113" t="s">
        <v>47</v>
      </c>
      <c r="B1113" t="s">
        <v>48</v>
      </c>
      <c r="C1113" t="s">
        <v>25</v>
      </c>
      <c r="D1113">
        <v>2020</v>
      </c>
      <c r="E1113">
        <v>2</v>
      </c>
      <c r="F1113" s="1">
        <v>398.99607076099562</v>
      </c>
      <c r="G1113" s="2">
        <v>156657667.66446143</v>
      </c>
      <c r="H1113" s="3">
        <v>6811.2029419331056</v>
      </c>
    </row>
    <row r="1114" spans="1:8">
      <c r="A1114" t="s">
        <v>47</v>
      </c>
      <c r="B1114" t="s">
        <v>48</v>
      </c>
      <c r="C1114" t="s">
        <v>25</v>
      </c>
      <c r="D1114">
        <v>2020</v>
      </c>
      <c r="E1114">
        <v>3</v>
      </c>
      <c r="F1114" s="1">
        <v>530.45224993195268</v>
      </c>
      <c r="G1114" s="2">
        <v>208271254.70988262</v>
      </c>
      <c r="H1114" s="3">
        <v>9055.2719439079392</v>
      </c>
    </row>
    <row r="1115" spans="1:8">
      <c r="A1115" t="s">
        <v>47</v>
      </c>
      <c r="B1115" t="s">
        <v>48</v>
      </c>
      <c r="C1115" t="s">
        <v>25</v>
      </c>
      <c r="D1115">
        <v>2020</v>
      </c>
      <c r="E1115">
        <v>4</v>
      </c>
      <c r="F1115" s="1">
        <v>308.61195243816854</v>
      </c>
      <c r="G1115" s="2">
        <v>121170187.44101715</v>
      </c>
      <c r="H1115" s="3">
        <v>5268.2690191746588</v>
      </c>
    </row>
    <row r="1116" spans="1:8">
      <c r="A1116" t="s">
        <v>47</v>
      </c>
      <c r="B1116" t="s">
        <v>48</v>
      </c>
      <c r="C1116" t="s">
        <v>25</v>
      </c>
      <c r="D1116">
        <v>2020</v>
      </c>
      <c r="E1116">
        <v>5</v>
      </c>
      <c r="F1116" s="1">
        <v>540.00901303933051</v>
      </c>
      <c r="G1116" s="2">
        <v>212023522.78602713</v>
      </c>
      <c r="H1116" s="3">
        <v>9218.4140341750935</v>
      </c>
    </row>
    <row r="1117" spans="1:8">
      <c r="A1117" t="s">
        <v>47</v>
      </c>
      <c r="B1117" t="s">
        <v>48</v>
      </c>
      <c r="C1117" t="s">
        <v>25</v>
      </c>
      <c r="D1117">
        <v>2020</v>
      </c>
      <c r="E1117">
        <v>6</v>
      </c>
      <c r="F1117" s="1">
        <v>899.2513627114821</v>
      </c>
      <c r="G1117" s="2">
        <v>353072702.84086418</v>
      </c>
      <c r="H1117" s="3">
        <v>15350.987080037574</v>
      </c>
    </row>
    <row r="1118" spans="1:8">
      <c r="A1118" t="s">
        <v>47</v>
      </c>
      <c r="B1118" t="s">
        <v>48</v>
      </c>
      <c r="C1118" t="s">
        <v>25</v>
      </c>
      <c r="D1118">
        <v>2020</v>
      </c>
      <c r="E1118">
        <v>7</v>
      </c>
      <c r="F1118" s="1">
        <v>181.96457958563028</v>
      </c>
      <c r="G1118" s="2">
        <v>71444680.096874192</v>
      </c>
      <c r="H1118" s="3">
        <v>3106.2904389945302</v>
      </c>
    </row>
    <row r="1119" spans="1:8">
      <c r="A1119" t="s">
        <v>47</v>
      </c>
      <c r="B1119" t="s">
        <v>48</v>
      </c>
      <c r="C1119" t="s">
        <v>25</v>
      </c>
      <c r="D1119">
        <v>2020</v>
      </c>
      <c r="E1119">
        <v>8</v>
      </c>
      <c r="F1119" s="1">
        <v>473.54757744948051</v>
      </c>
      <c r="G1119" s="2">
        <v>185928795.91495857</v>
      </c>
      <c r="H1119" s="3">
        <v>8083.8606919547201</v>
      </c>
    </row>
    <row r="1120" spans="1:8">
      <c r="A1120" t="s">
        <v>47</v>
      </c>
      <c r="B1120" t="s">
        <v>48</v>
      </c>
      <c r="C1120" t="s">
        <v>25</v>
      </c>
      <c r="D1120">
        <v>2020</v>
      </c>
      <c r="E1120">
        <v>9</v>
      </c>
      <c r="F1120" s="1">
        <v>23.129098914687457</v>
      </c>
      <c r="G1120" s="2">
        <v>9081168.8552341722</v>
      </c>
      <c r="H1120" s="3">
        <v>394.83342848844228</v>
      </c>
    </row>
    <row r="1121" spans="1:8">
      <c r="A1121" t="s">
        <v>47</v>
      </c>
      <c r="B1121" t="s">
        <v>48</v>
      </c>
      <c r="C1121" t="s">
        <v>25</v>
      </c>
      <c r="D1121">
        <v>2020</v>
      </c>
      <c r="E1121">
        <v>10</v>
      </c>
      <c r="F1121" s="1">
        <v>99.407352035661617</v>
      </c>
      <c r="G1121" s="2">
        <v>39030268.866821013</v>
      </c>
      <c r="H1121" s="3">
        <v>1696.9682116009137</v>
      </c>
    </row>
    <row r="1122" spans="1:8">
      <c r="A1122" t="s">
        <v>47</v>
      </c>
      <c r="B1122" t="s">
        <v>48</v>
      </c>
      <c r="C1122" t="s">
        <v>25</v>
      </c>
      <c r="D1122">
        <v>2020</v>
      </c>
      <c r="E1122">
        <v>11</v>
      </c>
      <c r="F1122" s="1">
        <v>463.34050409432768</v>
      </c>
      <c r="G1122" s="2">
        <v>181921196.78635424</v>
      </c>
      <c r="H1122" s="3">
        <v>7909.6172515806193</v>
      </c>
    </row>
    <row r="1123" spans="1:8">
      <c r="A1123" t="s">
        <v>47</v>
      </c>
      <c r="B1123" t="s">
        <v>48</v>
      </c>
      <c r="C1123" t="s">
        <v>25</v>
      </c>
      <c r="D1123">
        <v>2020</v>
      </c>
      <c r="E1123">
        <v>12</v>
      </c>
      <c r="F1123" s="1">
        <v>225.31632156888546</v>
      </c>
      <c r="G1123" s="2">
        <v>88465857.211062878</v>
      </c>
      <c r="H1123" s="3">
        <v>3846.3416178722991</v>
      </c>
    </row>
    <row r="1124" spans="1:8">
      <c r="A1124" t="s">
        <v>47</v>
      </c>
      <c r="B1124" t="s">
        <v>48</v>
      </c>
      <c r="C1124" t="s">
        <v>15</v>
      </c>
      <c r="D1124">
        <v>2021</v>
      </c>
      <c r="E1124">
        <v>1</v>
      </c>
      <c r="F1124" s="1">
        <v>13418.638343154809</v>
      </c>
      <c r="G1124" s="2">
        <v>2644255625.7246923</v>
      </c>
      <c r="H1124" s="3">
        <v>112521.51598828478</v>
      </c>
    </row>
    <row r="1125" spans="1:8">
      <c r="A1125" t="s">
        <v>47</v>
      </c>
      <c r="B1125" t="s">
        <v>48</v>
      </c>
      <c r="C1125" t="s">
        <v>15</v>
      </c>
      <c r="D1125">
        <v>2021</v>
      </c>
      <c r="E1125">
        <v>2</v>
      </c>
      <c r="F1125" s="1">
        <v>5590.3283969962968</v>
      </c>
      <c r="G1125" s="2">
        <v>1101621262.5587876</v>
      </c>
      <c r="H1125" s="3">
        <v>46877.500534416497</v>
      </c>
    </row>
    <row r="1126" spans="1:8">
      <c r="A1126" t="s">
        <v>47</v>
      </c>
      <c r="B1126" t="s">
        <v>48</v>
      </c>
      <c r="C1126" t="s">
        <v>15</v>
      </c>
      <c r="D1126">
        <v>2021</v>
      </c>
      <c r="E1126">
        <v>3</v>
      </c>
      <c r="F1126" s="1">
        <v>23708.83547348213</v>
      </c>
      <c r="G1126" s="2">
        <v>4672025579.4148579</v>
      </c>
      <c r="H1126" s="3">
        <v>198809.5991240365</v>
      </c>
    </row>
    <row r="1127" spans="1:8">
      <c r="A1127" t="s">
        <v>47</v>
      </c>
      <c r="B1127" t="s">
        <v>48</v>
      </c>
      <c r="C1127" t="s">
        <v>15</v>
      </c>
      <c r="D1127">
        <v>2021</v>
      </c>
      <c r="E1127">
        <v>4</v>
      </c>
      <c r="F1127" s="1">
        <v>20363.304378990179</v>
      </c>
      <c r="G1127" s="2">
        <v>4012760519.0251775</v>
      </c>
      <c r="H1127" s="3">
        <v>170755.76676702884</v>
      </c>
    </row>
    <row r="1128" spans="1:8">
      <c r="A1128" t="s">
        <v>47</v>
      </c>
      <c r="B1128" t="s">
        <v>48</v>
      </c>
      <c r="C1128" t="s">
        <v>15</v>
      </c>
      <c r="D1128">
        <v>2021</v>
      </c>
      <c r="E1128">
        <v>5</v>
      </c>
      <c r="F1128" s="1">
        <v>11736.905339151226</v>
      </c>
      <c r="G1128" s="2">
        <v>2312855982.6996713</v>
      </c>
      <c r="H1128" s="3">
        <v>98419.403519134954</v>
      </c>
    </row>
    <row r="1129" spans="1:8">
      <c r="A1129" t="s">
        <v>47</v>
      </c>
      <c r="B1129" t="s">
        <v>48</v>
      </c>
      <c r="C1129" t="s">
        <v>15</v>
      </c>
      <c r="D1129">
        <v>2021</v>
      </c>
      <c r="E1129">
        <v>6</v>
      </c>
      <c r="F1129" s="1">
        <v>3197.3459432971454</v>
      </c>
      <c r="G1129" s="2">
        <v>630063929.12172103</v>
      </c>
      <c r="H1129" s="3">
        <v>26811.231026456215</v>
      </c>
    </row>
    <row r="1130" spans="1:8">
      <c r="A1130" t="s">
        <v>47</v>
      </c>
      <c r="B1130" t="s">
        <v>48</v>
      </c>
      <c r="C1130" t="s">
        <v>15</v>
      </c>
      <c r="D1130">
        <v>2021</v>
      </c>
      <c r="E1130">
        <v>7</v>
      </c>
      <c r="F1130" s="1">
        <v>11151.75681105727</v>
      </c>
      <c r="G1130" s="2">
        <v>2197547540.238647</v>
      </c>
      <c r="H1130" s="3">
        <v>93512.661286750939</v>
      </c>
    </row>
    <row r="1131" spans="1:8">
      <c r="A1131" t="s">
        <v>47</v>
      </c>
      <c r="B1131" t="s">
        <v>48</v>
      </c>
      <c r="C1131" t="s">
        <v>15</v>
      </c>
      <c r="D1131">
        <v>2021</v>
      </c>
      <c r="E1131">
        <v>8</v>
      </c>
      <c r="F1131" s="1">
        <v>8168.0594764139414</v>
      </c>
      <c r="G1131" s="2">
        <v>1609584867.6612828</v>
      </c>
      <c r="H1131" s="3">
        <v>68492.973091969485</v>
      </c>
    </row>
    <row r="1132" spans="1:8">
      <c r="A1132" t="s">
        <v>47</v>
      </c>
      <c r="B1132" t="s">
        <v>48</v>
      </c>
      <c r="C1132" t="s">
        <v>15</v>
      </c>
      <c r="D1132">
        <v>2021</v>
      </c>
      <c r="E1132">
        <v>9</v>
      </c>
      <c r="F1132" s="1">
        <v>2568.5239986369097</v>
      </c>
      <c r="G1132" s="2">
        <v>506149272.34172153</v>
      </c>
      <c r="H1132" s="3">
        <v>21538.266908158363</v>
      </c>
    </row>
    <row r="1133" spans="1:8">
      <c r="A1133" t="s">
        <v>47</v>
      </c>
      <c r="B1133" t="s">
        <v>48</v>
      </c>
      <c r="C1133" t="s">
        <v>15</v>
      </c>
      <c r="D1133">
        <v>2021</v>
      </c>
      <c r="E1133">
        <v>10</v>
      </c>
      <c r="F1133" s="1">
        <v>7900.2526571106573</v>
      </c>
      <c r="G1133" s="2">
        <v>1556811279.876842</v>
      </c>
      <c r="H1133" s="3">
        <v>66247.288505397533</v>
      </c>
    </row>
    <row r="1134" spans="1:8">
      <c r="A1134" t="s">
        <v>47</v>
      </c>
      <c r="B1134" t="s">
        <v>48</v>
      </c>
      <c r="C1134" t="s">
        <v>15</v>
      </c>
      <c r="D1134">
        <v>2021</v>
      </c>
      <c r="E1134">
        <v>11</v>
      </c>
      <c r="F1134" s="1">
        <v>9849.7277947529965</v>
      </c>
      <c r="G1134" s="2">
        <v>1940971763.8316708</v>
      </c>
      <c r="H1134" s="3">
        <v>82594.543141773218</v>
      </c>
    </row>
    <row r="1135" spans="1:8">
      <c r="A1135" t="s">
        <v>47</v>
      </c>
      <c r="B1135" t="s">
        <v>48</v>
      </c>
      <c r="C1135" t="s">
        <v>15</v>
      </c>
      <c r="D1135">
        <v>2021</v>
      </c>
      <c r="E1135">
        <v>12</v>
      </c>
      <c r="F1135" s="1">
        <v>15258.848938994208</v>
      </c>
      <c r="G1135" s="2">
        <v>3006884612.0740252</v>
      </c>
      <c r="H1135" s="3">
        <v>127952.53668400107</v>
      </c>
    </row>
    <row r="1136" spans="1:8">
      <c r="A1136" t="s">
        <v>47</v>
      </c>
      <c r="B1136" t="s">
        <v>48</v>
      </c>
      <c r="C1136" t="s">
        <v>15</v>
      </c>
      <c r="D1136">
        <v>2020</v>
      </c>
      <c r="E1136">
        <v>1</v>
      </c>
      <c r="F1136" s="1">
        <v>2896.0748479965118</v>
      </c>
      <c r="G1136" s="2">
        <v>570695924.09434617</v>
      </c>
      <c r="H1136" s="3">
        <v>24812.866264971573</v>
      </c>
    </row>
    <row r="1137" spans="1:8">
      <c r="A1137" t="s">
        <v>47</v>
      </c>
      <c r="B1137" t="s">
        <v>48</v>
      </c>
      <c r="C1137" t="s">
        <v>15</v>
      </c>
      <c r="D1137">
        <v>2020</v>
      </c>
      <c r="E1137">
        <v>2</v>
      </c>
      <c r="F1137" s="1">
        <v>18891.39049912773</v>
      </c>
      <c r="G1137" s="2">
        <v>3722707500.3897953</v>
      </c>
      <c r="H1137" s="3">
        <v>161856.84784303457</v>
      </c>
    </row>
    <row r="1138" spans="1:8">
      <c r="A1138" t="s">
        <v>47</v>
      </c>
      <c r="B1138" t="s">
        <v>48</v>
      </c>
      <c r="C1138" t="s">
        <v>15</v>
      </c>
      <c r="D1138">
        <v>2020</v>
      </c>
      <c r="E1138">
        <v>3</v>
      </c>
      <c r="F1138" s="1">
        <v>15536.519246662649</v>
      </c>
      <c r="G1138" s="2">
        <v>3061601883.2585139</v>
      </c>
      <c r="H1138" s="3">
        <v>133113.12535906583</v>
      </c>
    </row>
    <row r="1139" spans="1:8">
      <c r="A1139" t="s">
        <v>47</v>
      </c>
      <c r="B1139" t="s">
        <v>48</v>
      </c>
      <c r="C1139" t="s">
        <v>15</v>
      </c>
      <c r="D1139">
        <v>2020</v>
      </c>
      <c r="E1139">
        <v>4</v>
      </c>
      <c r="F1139" s="1">
        <v>2900.4636713436316</v>
      </c>
      <c r="G1139" s="2">
        <v>571560778.67415929</v>
      </c>
      <c r="H1139" s="3">
        <v>24850.468638006925</v>
      </c>
    </row>
    <row r="1140" spans="1:8">
      <c r="A1140" t="s">
        <v>47</v>
      </c>
      <c r="B1140" t="s">
        <v>48</v>
      </c>
      <c r="C1140" t="s">
        <v>15</v>
      </c>
      <c r="D1140">
        <v>2020</v>
      </c>
      <c r="E1140">
        <v>5</v>
      </c>
      <c r="F1140" s="1">
        <v>20469.31992315899</v>
      </c>
      <c r="G1140" s="2">
        <v>4033651774.3011384</v>
      </c>
      <c r="H1140" s="3">
        <v>175376.1641000495</v>
      </c>
    </row>
    <row r="1141" spans="1:8">
      <c r="A1141" t="s">
        <v>47</v>
      </c>
      <c r="B1141" t="s">
        <v>48</v>
      </c>
      <c r="C1141" t="s">
        <v>15</v>
      </c>
      <c r="D1141">
        <v>2020</v>
      </c>
      <c r="E1141">
        <v>6</v>
      </c>
      <c r="F1141" s="1">
        <v>22661.543505572721</v>
      </c>
      <c r="G1141" s="2">
        <v>4465647882.430913</v>
      </c>
      <c r="H1141" s="3">
        <v>194158.60358395273</v>
      </c>
    </row>
    <row r="1142" spans="1:8">
      <c r="A1142" t="s">
        <v>47</v>
      </c>
      <c r="B1142" t="s">
        <v>48</v>
      </c>
      <c r="C1142" t="s">
        <v>15</v>
      </c>
      <c r="D1142">
        <v>2020</v>
      </c>
      <c r="E1142">
        <v>7</v>
      </c>
      <c r="F1142" s="1">
        <v>670.72054980354676</v>
      </c>
      <c r="G1142" s="2">
        <v>132171129.57008219</v>
      </c>
      <c r="H1142" s="3">
        <v>5746.5708508731386</v>
      </c>
    </row>
    <row r="1143" spans="1:8">
      <c r="A1143" t="s">
        <v>47</v>
      </c>
      <c r="B1143" t="s">
        <v>48</v>
      </c>
      <c r="C1143" t="s">
        <v>15</v>
      </c>
      <c r="D1143">
        <v>2020</v>
      </c>
      <c r="E1143">
        <v>8</v>
      </c>
      <c r="F1143" s="1">
        <v>11688.330754861658</v>
      </c>
      <c r="G1143" s="2">
        <v>2303283952.0293279</v>
      </c>
      <c r="H1143" s="3">
        <v>100142.78052301425</v>
      </c>
    </row>
    <row r="1144" spans="1:8">
      <c r="A1144" t="s">
        <v>47</v>
      </c>
      <c r="B1144" t="s">
        <v>48</v>
      </c>
      <c r="C1144" t="s">
        <v>15</v>
      </c>
      <c r="D1144">
        <v>2020</v>
      </c>
      <c r="E1144">
        <v>9</v>
      </c>
      <c r="F1144" s="1">
        <v>14697.277902281132</v>
      </c>
      <c r="G1144" s="2">
        <v>2896222312.7334886</v>
      </c>
      <c r="H1144" s="3">
        <v>125922.70924928211</v>
      </c>
    </row>
    <row r="1145" spans="1:8">
      <c r="A1145" t="s">
        <v>47</v>
      </c>
      <c r="B1145" t="s">
        <v>48</v>
      </c>
      <c r="C1145" t="s">
        <v>15</v>
      </c>
      <c r="D1145">
        <v>2020</v>
      </c>
      <c r="E1145">
        <v>10</v>
      </c>
      <c r="F1145" s="1">
        <v>26045.327119210371</v>
      </c>
      <c r="G1145" s="2">
        <v>5132450923.6769562</v>
      </c>
      <c r="H1145" s="3">
        <v>223150.04015986767</v>
      </c>
    </row>
    <row r="1146" spans="1:8">
      <c r="A1146" t="s">
        <v>47</v>
      </c>
      <c r="B1146" t="s">
        <v>48</v>
      </c>
      <c r="C1146" t="s">
        <v>15</v>
      </c>
      <c r="D1146">
        <v>2020</v>
      </c>
      <c r="E1146">
        <v>11</v>
      </c>
      <c r="F1146" s="1">
        <v>18418.357547408992</v>
      </c>
      <c r="G1146" s="2">
        <v>3629492375.8929415</v>
      </c>
      <c r="H1146" s="3">
        <v>157804.01634317136</v>
      </c>
    </row>
    <row r="1147" spans="1:8">
      <c r="A1147" t="s">
        <v>47</v>
      </c>
      <c r="B1147" t="s">
        <v>48</v>
      </c>
      <c r="C1147" t="s">
        <v>15</v>
      </c>
      <c r="D1147">
        <v>2020</v>
      </c>
      <c r="E1147">
        <v>12</v>
      </c>
      <c r="F1147" s="1">
        <v>4819.7032655508547</v>
      </c>
      <c r="G1147" s="2">
        <v>949763094.31260788</v>
      </c>
      <c r="H1147" s="3">
        <v>41294.047578809041</v>
      </c>
    </row>
    <row r="1148" spans="1:8">
      <c r="A1148" t="s">
        <v>47</v>
      </c>
      <c r="B1148" t="s">
        <v>48</v>
      </c>
      <c r="C1148" t="s">
        <v>14</v>
      </c>
      <c r="D1148">
        <v>2021</v>
      </c>
      <c r="E1148">
        <v>1</v>
      </c>
      <c r="F1148" s="1">
        <v>5811.8507154922745</v>
      </c>
      <c r="G1148" s="2">
        <v>1210100935.74123</v>
      </c>
      <c r="H1148" s="3">
        <v>51493.656840052339</v>
      </c>
    </row>
    <row r="1149" spans="1:8">
      <c r="A1149" t="s">
        <v>47</v>
      </c>
      <c r="B1149" t="s">
        <v>48</v>
      </c>
      <c r="C1149" t="s">
        <v>14</v>
      </c>
      <c r="D1149">
        <v>2021</v>
      </c>
      <c r="E1149">
        <v>2</v>
      </c>
      <c r="F1149" s="1">
        <v>10038.317081539179</v>
      </c>
      <c r="G1149" s="2">
        <v>2090104768.3928385</v>
      </c>
      <c r="H1149" s="3">
        <v>88940.628442248446</v>
      </c>
    </row>
    <row r="1150" spans="1:8">
      <c r="A1150" t="s">
        <v>47</v>
      </c>
      <c r="B1150" t="s">
        <v>48</v>
      </c>
      <c r="C1150" t="s">
        <v>14</v>
      </c>
      <c r="D1150">
        <v>2021</v>
      </c>
      <c r="E1150">
        <v>3</v>
      </c>
      <c r="F1150" s="1">
        <v>23535.442512931972</v>
      </c>
      <c r="G1150" s="2">
        <v>4900377246.797636</v>
      </c>
      <c r="H1150" s="3">
        <v>208526.69135309089</v>
      </c>
    </row>
    <row r="1151" spans="1:8">
      <c r="A1151" t="s">
        <v>47</v>
      </c>
      <c r="B1151" t="s">
        <v>48</v>
      </c>
      <c r="C1151" t="s">
        <v>14</v>
      </c>
      <c r="D1151">
        <v>2021</v>
      </c>
      <c r="E1151">
        <v>4</v>
      </c>
      <c r="F1151" s="1">
        <v>2434.2563320161953</v>
      </c>
      <c r="G1151" s="2">
        <v>506843002.23931444</v>
      </c>
      <c r="H1151" s="3">
        <v>21567.787329332528</v>
      </c>
    </row>
    <row r="1152" spans="1:8">
      <c r="A1152" t="s">
        <v>47</v>
      </c>
      <c r="B1152" t="s">
        <v>48</v>
      </c>
      <c r="C1152" t="s">
        <v>14</v>
      </c>
      <c r="D1152">
        <v>2021</v>
      </c>
      <c r="E1152">
        <v>5</v>
      </c>
      <c r="F1152" s="1">
        <v>6128.8290309351059</v>
      </c>
      <c r="G1152" s="2">
        <v>1276099836.0750904</v>
      </c>
      <c r="H1152" s="3">
        <v>54302.1206840464</v>
      </c>
    </row>
    <row r="1153" spans="1:8">
      <c r="A1153" t="s">
        <v>47</v>
      </c>
      <c r="B1153" t="s">
        <v>48</v>
      </c>
      <c r="C1153" t="s">
        <v>14</v>
      </c>
      <c r="D1153">
        <v>2021</v>
      </c>
      <c r="E1153">
        <v>6</v>
      </c>
      <c r="F1153" s="1">
        <v>3775.28422764266</v>
      </c>
      <c r="G1153" s="2">
        <v>786061996.46209109</v>
      </c>
      <c r="H1153" s="3">
        <v>33449.446657961322</v>
      </c>
    </row>
    <row r="1154" spans="1:8">
      <c r="A1154" t="s">
        <v>47</v>
      </c>
      <c r="B1154" t="s">
        <v>48</v>
      </c>
      <c r="C1154" t="s">
        <v>14</v>
      </c>
      <c r="D1154">
        <v>2021</v>
      </c>
      <c r="E1154">
        <v>7</v>
      </c>
      <c r="F1154" s="1">
        <v>16665.422257243987</v>
      </c>
      <c r="G1154" s="2">
        <v>3469952009.3068151</v>
      </c>
      <c r="H1154" s="3">
        <v>147657.53231092831</v>
      </c>
    </row>
    <row r="1155" spans="1:8">
      <c r="A1155" t="s">
        <v>47</v>
      </c>
      <c r="B1155" t="s">
        <v>48</v>
      </c>
      <c r="C1155" t="s">
        <v>14</v>
      </c>
      <c r="D1155">
        <v>2021</v>
      </c>
      <c r="E1155">
        <v>8</v>
      </c>
      <c r="F1155" s="1">
        <v>24207.072086862147</v>
      </c>
      <c r="G1155" s="2">
        <v>5040219031.3978367</v>
      </c>
      <c r="H1155" s="3">
        <v>214477.40559139731</v>
      </c>
    </row>
    <row r="1156" spans="1:8">
      <c r="A1156" t="s">
        <v>47</v>
      </c>
      <c r="B1156" t="s">
        <v>48</v>
      </c>
      <c r="C1156" t="s">
        <v>14</v>
      </c>
      <c r="D1156">
        <v>2021</v>
      </c>
      <c r="E1156">
        <v>9</v>
      </c>
      <c r="F1156" s="1">
        <v>15755.254819790074</v>
      </c>
      <c r="G1156" s="2">
        <v>3280443620.0413685</v>
      </c>
      <c r="H1156" s="3">
        <v>139593.34553367525</v>
      </c>
    </row>
    <row r="1157" spans="1:8">
      <c r="A1157" t="s">
        <v>47</v>
      </c>
      <c r="B1157" t="s">
        <v>48</v>
      </c>
      <c r="C1157" t="s">
        <v>14</v>
      </c>
      <c r="D1157">
        <v>2021</v>
      </c>
      <c r="E1157">
        <v>10</v>
      </c>
      <c r="F1157" s="1">
        <v>15079.959204472931</v>
      </c>
      <c r="G1157" s="2">
        <v>3139838519.1878772</v>
      </c>
      <c r="H1157" s="3">
        <v>133610.14975267561</v>
      </c>
    </row>
    <row r="1158" spans="1:8">
      <c r="A1158" t="s">
        <v>47</v>
      </c>
      <c r="B1158" t="s">
        <v>48</v>
      </c>
      <c r="C1158" t="s">
        <v>14</v>
      </c>
      <c r="D1158">
        <v>2021</v>
      </c>
      <c r="E1158">
        <v>11</v>
      </c>
      <c r="F1158" s="1">
        <v>20465.056441203182</v>
      </c>
      <c r="G1158" s="2">
        <v>4261083975.1067891</v>
      </c>
      <c r="H1158" s="3">
        <v>181322.72234496975</v>
      </c>
    </row>
    <row r="1159" spans="1:8">
      <c r="A1159" t="s">
        <v>47</v>
      </c>
      <c r="B1159" t="s">
        <v>48</v>
      </c>
      <c r="C1159" t="s">
        <v>14</v>
      </c>
      <c r="D1159">
        <v>2021</v>
      </c>
      <c r="E1159">
        <v>12</v>
      </c>
      <c r="F1159" s="1">
        <v>4204.2300480855301</v>
      </c>
      <c r="G1159" s="2">
        <v>875373949.5920229</v>
      </c>
      <c r="H1159" s="3">
        <v>37249.955301788206</v>
      </c>
    </row>
    <row r="1160" spans="1:8">
      <c r="A1160" t="s">
        <v>47</v>
      </c>
      <c r="B1160" t="s">
        <v>48</v>
      </c>
      <c r="C1160" t="s">
        <v>14</v>
      </c>
      <c r="D1160">
        <v>2020</v>
      </c>
      <c r="E1160">
        <v>1</v>
      </c>
      <c r="F1160" s="1">
        <v>17041.021397515666</v>
      </c>
      <c r="G1160" s="2">
        <v>3548156507.9004898</v>
      </c>
      <c r="H1160" s="3">
        <v>154267.67425654305</v>
      </c>
    </row>
    <row r="1161" spans="1:8">
      <c r="A1161" t="s">
        <v>47</v>
      </c>
      <c r="B1161" t="s">
        <v>48</v>
      </c>
      <c r="C1161" t="s">
        <v>14</v>
      </c>
      <c r="D1161">
        <v>2020</v>
      </c>
      <c r="E1161">
        <v>2</v>
      </c>
      <c r="F1161" s="1">
        <v>19391.631469060332</v>
      </c>
      <c r="G1161" s="2">
        <v>4037583299.1903324</v>
      </c>
      <c r="H1161" s="3">
        <v>175547.09996479706</v>
      </c>
    </row>
    <row r="1162" spans="1:8">
      <c r="A1162" t="s">
        <v>47</v>
      </c>
      <c r="B1162" t="s">
        <v>48</v>
      </c>
      <c r="C1162" t="s">
        <v>14</v>
      </c>
      <c r="D1162">
        <v>2020</v>
      </c>
      <c r="E1162">
        <v>3</v>
      </c>
      <c r="F1162" s="1">
        <v>3908.7499826091653</v>
      </c>
      <c r="G1162" s="2">
        <v>813851257.21234727</v>
      </c>
      <c r="H1162" s="3">
        <v>35384.837270102056</v>
      </c>
    </row>
    <row r="1163" spans="1:8">
      <c r="A1163" t="s">
        <v>47</v>
      </c>
      <c r="B1163" t="s">
        <v>48</v>
      </c>
      <c r="C1163" t="s">
        <v>14</v>
      </c>
      <c r="D1163">
        <v>2020</v>
      </c>
      <c r="E1163">
        <v>4</v>
      </c>
      <c r="F1163" s="1">
        <v>13977.447495981618</v>
      </c>
      <c r="G1163" s="2">
        <v>2910281616.3316765</v>
      </c>
      <c r="H1163" s="3">
        <v>126533.98331876854</v>
      </c>
    </row>
    <row r="1164" spans="1:8">
      <c r="A1164" t="s">
        <v>47</v>
      </c>
      <c r="B1164" t="s">
        <v>48</v>
      </c>
      <c r="C1164" t="s">
        <v>14</v>
      </c>
      <c r="D1164">
        <v>2020</v>
      </c>
      <c r="E1164">
        <v>5</v>
      </c>
      <c r="F1164" s="1">
        <v>7129.9114947547205</v>
      </c>
      <c r="G1164" s="2">
        <v>1484537885.4202106</v>
      </c>
      <c r="H1164" s="3">
        <v>64545.125453052635</v>
      </c>
    </row>
    <row r="1165" spans="1:8">
      <c r="A1165" t="s">
        <v>47</v>
      </c>
      <c r="B1165" t="s">
        <v>48</v>
      </c>
      <c r="C1165" t="s">
        <v>14</v>
      </c>
      <c r="D1165">
        <v>2020</v>
      </c>
      <c r="E1165">
        <v>6</v>
      </c>
      <c r="F1165" s="1">
        <v>19878.10921567593</v>
      </c>
      <c r="G1165" s="2">
        <v>4138874128.0871577</v>
      </c>
      <c r="H1165" s="3">
        <v>179951.04904726773</v>
      </c>
    </row>
    <row r="1166" spans="1:8">
      <c r="A1166" t="s">
        <v>47</v>
      </c>
      <c r="B1166" t="s">
        <v>48</v>
      </c>
      <c r="C1166" t="s">
        <v>14</v>
      </c>
      <c r="D1166">
        <v>2020</v>
      </c>
      <c r="E1166">
        <v>7</v>
      </c>
      <c r="F1166" s="1">
        <v>2427.7192333736461</v>
      </c>
      <c r="G1166" s="2">
        <v>505481895.49868625</v>
      </c>
      <c r="H1166" s="3">
        <v>21977.473717334185</v>
      </c>
    </row>
    <row r="1167" spans="1:8">
      <c r="A1167" t="s">
        <v>47</v>
      </c>
      <c r="B1167" t="s">
        <v>48</v>
      </c>
      <c r="C1167" t="s">
        <v>14</v>
      </c>
      <c r="D1167">
        <v>2020</v>
      </c>
      <c r="E1167">
        <v>8</v>
      </c>
      <c r="F1167" s="1">
        <v>10280.431592889212</v>
      </c>
      <c r="G1167" s="2">
        <v>2140516076.4397264</v>
      </c>
      <c r="H1167" s="3">
        <v>93065.916366944628</v>
      </c>
    </row>
    <row r="1168" spans="1:8">
      <c r="A1168" t="s">
        <v>47</v>
      </c>
      <c r="B1168" t="s">
        <v>48</v>
      </c>
      <c r="C1168" t="s">
        <v>14</v>
      </c>
      <c r="D1168">
        <v>2020</v>
      </c>
      <c r="E1168">
        <v>9</v>
      </c>
      <c r="F1168" s="1">
        <v>17034.99662454375</v>
      </c>
      <c r="G1168" s="2">
        <v>3546902073.8539457</v>
      </c>
      <c r="H1168" s="3">
        <v>154213.13364582372</v>
      </c>
    </row>
    <row r="1169" spans="1:8">
      <c r="A1169" t="s">
        <v>47</v>
      </c>
      <c r="B1169" t="s">
        <v>48</v>
      </c>
      <c r="C1169" t="s">
        <v>14</v>
      </c>
      <c r="D1169">
        <v>2020</v>
      </c>
      <c r="E1169">
        <v>10</v>
      </c>
      <c r="F1169" s="1">
        <v>7092.5987889027756</v>
      </c>
      <c r="G1169" s="2">
        <v>1476768907.4342282</v>
      </c>
      <c r="H1169" s="3">
        <v>64207.343801488183</v>
      </c>
    </row>
    <row r="1170" spans="1:8">
      <c r="A1170" t="s">
        <v>47</v>
      </c>
      <c r="B1170" t="s">
        <v>48</v>
      </c>
      <c r="C1170" t="s">
        <v>14</v>
      </c>
      <c r="D1170">
        <v>2020</v>
      </c>
      <c r="E1170">
        <v>11</v>
      </c>
      <c r="F1170" s="1">
        <v>1892.6466329201105</v>
      </c>
      <c r="G1170" s="2">
        <v>394073002.49798691</v>
      </c>
      <c r="H1170" s="3">
        <v>17133.608804260301</v>
      </c>
    </row>
    <row r="1171" spans="1:8">
      <c r="A1171" t="s">
        <v>47</v>
      </c>
      <c r="B1171" t="s">
        <v>48</v>
      </c>
      <c r="C1171" t="s">
        <v>14</v>
      </c>
      <c r="D1171">
        <v>2020</v>
      </c>
      <c r="E1171">
        <v>12</v>
      </c>
      <c r="F1171" s="1">
        <v>11773.027864856043</v>
      </c>
      <c r="G1171" s="2">
        <v>2451293526.4826679</v>
      </c>
      <c r="H1171" s="3">
        <v>106577.9794122899</v>
      </c>
    </row>
    <row r="1172" spans="1:8">
      <c r="A1172" t="s">
        <v>47</v>
      </c>
      <c r="B1172" t="s">
        <v>48</v>
      </c>
      <c r="C1172" t="s">
        <v>26</v>
      </c>
      <c r="D1172">
        <v>2021</v>
      </c>
      <c r="E1172">
        <v>1</v>
      </c>
      <c r="F1172" s="1">
        <v>34.667403270379019</v>
      </c>
      <c r="G1172" s="2">
        <v>7115075.4458867023</v>
      </c>
      <c r="H1172" s="3">
        <v>302.76916791007244</v>
      </c>
    </row>
    <row r="1173" spans="1:8">
      <c r="A1173" t="s">
        <v>47</v>
      </c>
      <c r="B1173" t="s">
        <v>48</v>
      </c>
      <c r="C1173" t="s">
        <v>26</v>
      </c>
      <c r="D1173">
        <v>2021</v>
      </c>
      <c r="E1173">
        <v>2</v>
      </c>
      <c r="F1173" s="1">
        <v>75.494916723745902</v>
      </c>
      <c r="G1173" s="2">
        <v>15494440.817531506</v>
      </c>
      <c r="H1173" s="3">
        <v>659.3379071290002</v>
      </c>
    </row>
    <row r="1174" spans="1:8">
      <c r="A1174" t="s">
        <v>47</v>
      </c>
      <c r="B1174" t="s">
        <v>48</v>
      </c>
      <c r="C1174" t="s">
        <v>26</v>
      </c>
      <c r="D1174">
        <v>2021</v>
      </c>
      <c r="E1174">
        <v>3</v>
      </c>
      <c r="F1174" s="1">
        <v>4.4011174158735544</v>
      </c>
      <c r="G1174" s="2">
        <v>903277.41642253962</v>
      </c>
      <c r="H1174" s="3">
        <v>38.437336869044238</v>
      </c>
    </row>
    <row r="1175" spans="1:8">
      <c r="A1175" t="s">
        <v>47</v>
      </c>
      <c r="B1175" t="s">
        <v>48</v>
      </c>
      <c r="C1175" t="s">
        <v>26</v>
      </c>
      <c r="D1175">
        <v>2021</v>
      </c>
      <c r="E1175">
        <v>4</v>
      </c>
      <c r="F1175" s="1">
        <v>29.755663462430025</v>
      </c>
      <c r="G1175" s="2">
        <v>6106998.8088349057</v>
      </c>
      <c r="H1175" s="3">
        <v>259.87228973765554</v>
      </c>
    </row>
    <row r="1176" spans="1:8">
      <c r="A1176" t="s">
        <v>47</v>
      </c>
      <c r="B1176" t="s">
        <v>48</v>
      </c>
      <c r="C1176" t="s">
        <v>26</v>
      </c>
      <c r="D1176">
        <v>2021</v>
      </c>
      <c r="E1176">
        <v>5</v>
      </c>
      <c r="F1176" s="1">
        <v>7.524542877370374</v>
      </c>
      <c r="G1176" s="2">
        <v>1544323.6359743162</v>
      </c>
      <c r="H1176" s="3">
        <v>65.715899403162396</v>
      </c>
    </row>
    <row r="1177" spans="1:8">
      <c r="A1177" t="s">
        <v>47</v>
      </c>
      <c r="B1177" t="s">
        <v>48</v>
      </c>
      <c r="C1177" t="s">
        <v>26</v>
      </c>
      <c r="D1177">
        <v>2021</v>
      </c>
      <c r="E1177">
        <v>6</v>
      </c>
      <c r="F1177" s="1">
        <v>29.514027407979849</v>
      </c>
      <c r="G1177" s="2">
        <v>6057405.8599644499</v>
      </c>
      <c r="H1177" s="3">
        <v>257.76195148784893</v>
      </c>
    </row>
    <row r="1178" spans="1:8">
      <c r="A1178" t="s">
        <v>47</v>
      </c>
      <c r="B1178" t="s">
        <v>48</v>
      </c>
      <c r="C1178" t="s">
        <v>26</v>
      </c>
      <c r="D1178">
        <v>2021</v>
      </c>
      <c r="E1178">
        <v>7</v>
      </c>
      <c r="F1178" s="1">
        <v>44.476901635165696</v>
      </c>
      <c r="G1178" s="2">
        <v>9128359.2331784628</v>
      </c>
      <c r="H1178" s="3">
        <v>388.44081843312608</v>
      </c>
    </row>
    <row r="1179" spans="1:8">
      <c r="A1179" t="s">
        <v>47</v>
      </c>
      <c r="B1179" t="s">
        <v>48</v>
      </c>
      <c r="C1179" t="s">
        <v>26</v>
      </c>
      <c r="D1179">
        <v>2021</v>
      </c>
      <c r="E1179">
        <v>8</v>
      </c>
      <c r="F1179" s="1">
        <v>62.914351692539213</v>
      </c>
      <c r="G1179" s="2">
        <v>12912428.2955437</v>
      </c>
      <c r="H1179" s="3">
        <v>549.4650338529234</v>
      </c>
    </row>
    <row r="1180" spans="1:8">
      <c r="A1180" t="s">
        <v>47</v>
      </c>
      <c r="B1180" t="s">
        <v>48</v>
      </c>
      <c r="C1180" t="s">
        <v>26</v>
      </c>
      <c r="D1180">
        <v>2021</v>
      </c>
      <c r="E1180">
        <v>9</v>
      </c>
      <c r="F1180" s="1">
        <v>22.152404456271668</v>
      </c>
      <c r="G1180" s="2">
        <v>4546519.616277176</v>
      </c>
      <c r="H1180" s="3">
        <v>193.46891984158196</v>
      </c>
    </row>
    <row r="1181" spans="1:8">
      <c r="A1181" t="s">
        <v>47</v>
      </c>
      <c r="B1181" t="s">
        <v>48</v>
      </c>
      <c r="C1181" t="s">
        <v>26</v>
      </c>
      <c r="D1181">
        <v>2021</v>
      </c>
      <c r="E1181">
        <v>10</v>
      </c>
      <c r="F1181" s="1">
        <v>4.5407211829263412</v>
      </c>
      <c r="G1181" s="2">
        <v>931929.44228567288</v>
      </c>
      <c r="H1181" s="3">
        <v>39.656572012156296</v>
      </c>
    </row>
    <row r="1182" spans="1:8">
      <c r="A1182" t="s">
        <v>47</v>
      </c>
      <c r="B1182" t="s">
        <v>48</v>
      </c>
      <c r="C1182" t="s">
        <v>26</v>
      </c>
      <c r="D1182">
        <v>2021</v>
      </c>
      <c r="E1182">
        <v>11</v>
      </c>
      <c r="F1182" s="1">
        <v>101.87636987324605</v>
      </c>
      <c r="G1182" s="2">
        <v>20908922.775319245</v>
      </c>
      <c r="H1182" s="3">
        <v>889.74139469443594</v>
      </c>
    </row>
    <row r="1183" spans="1:8">
      <c r="A1183" t="s">
        <v>47</v>
      </c>
      <c r="B1183" t="s">
        <v>48</v>
      </c>
      <c r="C1183" t="s">
        <v>26</v>
      </c>
      <c r="D1183">
        <v>2021</v>
      </c>
      <c r="E1183">
        <v>12</v>
      </c>
      <c r="F1183" s="1">
        <v>81.203133980374815</v>
      </c>
      <c r="G1183" s="2">
        <v>16665985.052490961</v>
      </c>
      <c r="H1183" s="3">
        <v>709.19085329748771</v>
      </c>
    </row>
    <row r="1184" spans="1:8">
      <c r="A1184" t="s">
        <v>47</v>
      </c>
      <c r="B1184" t="s">
        <v>48</v>
      </c>
      <c r="C1184" t="s">
        <v>26</v>
      </c>
      <c r="D1184">
        <v>2020</v>
      </c>
      <c r="E1184">
        <v>1</v>
      </c>
      <c r="F1184" s="1">
        <v>81.274153348726145</v>
      </c>
      <c r="G1184" s="2">
        <v>16680560.939816525</v>
      </c>
      <c r="H1184" s="3">
        <v>725.24177999202288</v>
      </c>
    </row>
    <row r="1185" spans="1:8">
      <c r="A1185" t="s">
        <v>47</v>
      </c>
      <c r="B1185" t="s">
        <v>48</v>
      </c>
      <c r="C1185" t="s">
        <v>26</v>
      </c>
      <c r="D1185">
        <v>2020</v>
      </c>
      <c r="E1185">
        <v>2</v>
      </c>
      <c r="F1185" s="1">
        <v>5.3476202093623524</v>
      </c>
      <c r="G1185" s="2">
        <v>1097535.9460531522</v>
      </c>
      <c r="H1185" s="3">
        <v>47.71895417622401</v>
      </c>
    </row>
    <row r="1186" spans="1:8">
      <c r="A1186" t="s">
        <v>47</v>
      </c>
      <c r="B1186" t="s">
        <v>48</v>
      </c>
      <c r="C1186" t="s">
        <v>26</v>
      </c>
      <c r="D1186">
        <v>2020</v>
      </c>
      <c r="E1186">
        <v>3</v>
      </c>
      <c r="F1186" s="1">
        <v>43.335039025810325</v>
      </c>
      <c r="G1186" s="2">
        <v>8894005.4065870643</v>
      </c>
      <c r="H1186" s="3">
        <v>386.69588724291583</v>
      </c>
    </row>
    <row r="1187" spans="1:8">
      <c r="A1187" t="s">
        <v>47</v>
      </c>
      <c r="B1187" t="s">
        <v>48</v>
      </c>
      <c r="C1187" t="s">
        <v>26</v>
      </c>
      <c r="D1187">
        <v>2020</v>
      </c>
      <c r="E1187">
        <v>4</v>
      </c>
      <c r="F1187" s="1">
        <v>4.2353037122541464</v>
      </c>
      <c r="G1187" s="2">
        <v>869246.11035635881</v>
      </c>
      <c r="H1187" s="3">
        <v>37.793309145928646</v>
      </c>
    </row>
    <row r="1188" spans="1:8">
      <c r="A1188" t="s">
        <v>47</v>
      </c>
      <c r="B1188" t="s">
        <v>48</v>
      </c>
      <c r="C1188" t="s">
        <v>26</v>
      </c>
      <c r="D1188">
        <v>2020</v>
      </c>
      <c r="E1188">
        <v>5</v>
      </c>
      <c r="F1188" s="1">
        <v>6.2705854673057244</v>
      </c>
      <c r="G1188" s="2">
        <v>1286963.6742559855</v>
      </c>
      <c r="H1188" s="3">
        <v>55.95494235895589</v>
      </c>
    </row>
    <row r="1189" spans="1:8">
      <c r="A1189" t="s">
        <v>47</v>
      </c>
      <c r="B1189" t="s">
        <v>48</v>
      </c>
      <c r="C1189" t="s">
        <v>26</v>
      </c>
      <c r="D1189">
        <v>2020</v>
      </c>
      <c r="E1189">
        <v>6</v>
      </c>
      <c r="F1189" s="1">
        <v>4.7457636266796817</v>
      </c>
      <c r="G1189" s="2">
        <v>974011.9843652097</v>
      </c>
      <c r="H1189" s="3">
        <v>42.348347146313465</v>
      </c>
    </row>
    <row r="1190" spans="1:8">
      <c r="A1190" t="s">
        <v>47</v>
      </c>
      <c r="B1190" t="s">
        <v>48</v>
      </c>
      <c r="C1190" t="s">
        <v>26</v>
      </c>
      <c r="D1190">
        <v>2020</v>
      </c>
      <c r="E1190">
        <v>7</v>
      </c>
      <c r="F1190" s="1">
        <v>110.5966921652463</v>
      </c>
      <c r="G1190" s="2">
        <v>22698666.025949251</v>
      </c>
      <c r="H1190" s="3">
        <v>986.89852286735868</v>
      </c>
    </row>
    <row r="1191" spans="1:8">
      <c r="A1191" t="s">
        <v>47</v>
      </c>
      <c r="B1191" t="s">
        <v>48</v>
      </c>
      <c r="C1191" t="s">
        <v>26</v>
      </c>
      <c r="D1191">
        <v>2020</v>
      </c>
      <c r="E1191">
        <v>8</v>
      </c>
      <c r="F1191" s="1">
        <v>12.611231683453298</v>
      </c>
      <c r="G1191" s="2">
        <v>2588306.4904949241</v>
      </c>
      <c r="H1191" s="3">
        <v>112.53506480412713</v>
      </c>
    </row>
    <row r="1192" spans="1:8">
      <c r="A1192" t="s">
        <v>47</v>
      </c>
      <c r="B1192" t="s">
        <v>48</v>
      </c>
      <c r="C1192" t="s">
        <v>26</v>
      </c>
      <c r="D1192">
        <v>2020</v>
      </c>
      <c r="E1192">
        <v>9</v>
      </c>
      <c r="F1192" s="1">
        <v>239.24839063305492</v>
      </c>
      <c r="G1192" s="2">
        <v>49102909.046425052</v>
      </c>
      <c r="H1192" s="3">
        <v>2134.9090889750023</v>
      </c>
    </row>
    <row r="1193" spans="1:8">
      <c r="A1193" t="s">
        <v>47</v>
      </c>
      <c r="B1193" t="s">
        <v>48</v>
      </c>
      <c r="C1193" t="s">
        <v>26</v>
      </c>
      <c r="D1193">
        <v>2020</v>
      </c>
      <c r="E1193">
        <v>10</v>
      </c>
      <c r="F1193" s="1">
        <v>193.47739851054976</v>
      </c>
      <c r="G1193" s="2">
        <v>39708953.010987908</v>
      </c>
      <c r="H1193" s="3">
        <v>1726.4762178690394</v>
      </c>
    </row>
    <row r="1194" spans="1:8">
      <c r="A1194" t="s">
        <v>47</v>
      </c>
      <c r="B1194" t="s">
        <v>48</v>
      </c>
      <c r="C1194" t="s">
        <v>26</v>
      </c>
      <c r="D1194">
        <v>2020</v>
      </c>
      <c r="E1194">
        <v>11</v>
      </c>
      <c r="F1194" s="1">
        <v>239.08314688926976</v>
      </c>
      <c r="G1194" s="2">
        <v>49068994.717889316</v>
      </c>
      <c r="H1194" s="3">
        <v>2133.4345529517095</v>
      </c>
    </row>
    <row r="1195" spans="1:8">
      <c r="A1195" t="s">
        <v>47</v>
      </c>
      <c r="B1195" t="s">
        <v>48</v>
      </c>
      <c r="C1195" t="s">
        <v>26</v>
      </c>
      <c r="D1195">
        <v>2020</v>
      </c>
      <c r="E1195">
        <v>12</v>
      </c>
      <c r="F1195" s="1">
        <v>389.21598774089688</v>
      </c>
      <c r="G1195" s="2">
        <v>79881988.735163733</v>
      </c>
      <c r="H1195" s="3">
        <v>3473.1299450071187</v>
      </c>
    </row>
    <row r="1196" spans="1:8">
      <c r="A1196" t="s">
        <v>47</v>
      </c>
      <c r="B1196" t="s">
        <v>48</v>
      </c>
      <c r="C1196" t="s">
        <v>27</v>
      </c>
      <c r="D1196">
        <v>2021</v>
      </c>
      <c r="E1196">
        <v>1</v>
      </c>
      <c r="F1196" s="1">
        <v>22.103865034676627</v>
      </c>
      <c r="G1196" s="2">
        <v>4536557.4727599714</v>
      </c>
      <c r="H1196" s="3">
        <v>193.04499884084984</v>
      </c>
    </row>
    <row r="1197" spans="1:8">
      <c r="A1197" t="s">
        <v>47</v>
      </c>
      <c r="B1197" t="s">
        <v>48</v>
      </c>
      <c r="C1197" t="s">
        <v>27</v>
      </c>
      <c r="D1197">
        <v>2021</v>
      </c>
      <c r="E1197">
        <v>2</v>
      </c>
      <c r="F1197" s="1">
        <v>4.402563646144217</v>
      </c>
      <c r="G1197" s="2">
        <v>903574.2381200766</v>
      </c>
      <c r="H1197" s="3">
        <v>38.449967579577731</v>
      </c>
    </row>
    <row r="1198" spans="1:8">
      <c r="A1198" t="s">
        <v>47</v>
      </c>
      <c r="B1198" t="s">
        <v>48</v>
      </c>
      <c r="C1198" t="s">
        <v>27</v>
      </c>
      <c r="D1198">
        <v>2021</v>
      </c>
      <c r="E1198">
        <v>3</v>
      </c>
      <c r="F1198" s="1">
        <v>56.784368773519837</v>
      </c>
      <c r="G1198" s="2">
        <v>11654321.635213427</v>
      </c>
      <c r="H1198" s="3">
        <v>495.92858022184799</v>
      </c>
    </row>
    <row r="1199" spans="1:8">
      <c r="A1199" t="s">
        <v>47</v>
      </c>
      <c r="B1199" t="s">
        <v>48</v>
      </c>
      <c r="C1199" t="s">
        <v>27</v>
      </c>
      <c r="D1199">
        <v>2021</v>
      </c>
      <c r="E1199">
        <v>4</v>
      </c>
      <c r="F1199" s="1">
        <v>56.40648446426183</v>
      </c>
      <c r="G1199" s="2">
        <v>11576765.33977307</v>
      </c>
      <c r="H1199" s="3">
        <v>492.62831233076895</v>
      </c>
    </row>
    <row r="1200" spans="1:8">
      <c r="A1200" t="s">
        <v>47</v>
      </c>
      <c r="B1200" t="s">
        <v>48</v>
      </c>
      <c r="C1200" t="s">
        <v>27</v>
      </c>
      <c r="D1200">
        <v>2021</v>
      </c>
      <c r="E1200">
        <v>5</v>
      </c>
      <c r="F1200" s="1">
        <v>39.583546564620185</v>
      </c>
      <c r="G1200" s="2">
        <v>8124055.8465388352</v>
      </c>
      <c r="H1200" s="3">
        <v>345.70450410803556</v>
      </c>
    </row>
    <row r="1201" spans="1:8">
      <c r="A1201" t="s">
        <v>47</v>
      </c>
      <c r="B1201" t="s">
        <v>48</v>
      </c>
      <c r="C1201" t="s">
        <v>27</v>
      </c>
      <c r="D1201">
        <v>2021</v>
      </c>
      <c r="E1201">
        <v>6</v>
      </c>
      <c r="F1201" s="1">
        <v>4.5580668416071468</v>
      </c>
      <c r="G1201" s="2">
        <v>935489.43405113649</v>
      </c>
      <c r="H1201" s="3">
        <v>39.808061023452616</v>
      </c>
    </row>
    <row r="1202" spans="1:8">
      <c r="A1202" t="s">
        <v>47</v>
      </c>
      <c r="B1202" t="s">
        <v>48</v>
      </c>
      <c r="C1202" t="s">
        <v>27</v>
      </c>
      <c r="D1202">
        <v>2021</v>
      </c>
      <c r="E1202">
        <v>7</v>
      </c>
      <c r="F1202" s="1">
        <v>43.68289786986756</v>
      </c>
      <c r="G1202" s="2">
        <v>8965399.3295954578</v>
      </c>
      <c r="H1202" s="3">
        <v>381.50635445087056</v>
      </c>
    </row>
    <row r="1203" spans="1:8">
      <c r="A1203" t="s">
        <v>47</v>
      </c>
      <c r="B1203" t="s">
        <v>48</v>
      </c>
      <c r="C1203" t="s">
        <v>27</v>
      </c>
      <c r="D1203">
        <v>2021</v>
      </c>
      <c r="E1203">
        <v>8</v>
      </c>
      <c r="F1203" s="1">
        <v>82.079834558516907</v>
      </c>
      <c r="G1203" s="2">
        <v>16845917.501087815</v>
      </c>
      <c r="H1203" s="3">
        <v>716.84755323777938</v>
      </c>
    </row>
    <row r="1204" spans="1:8">
      <c r="A1204" t="s">
        <v>47</v>
      </c>
      <c r="B1204" t="s">
        <v>48</v>
      </c>
      <c r="C1204" t="s">
        <v>27</v>
      </c>
      <c r="D1204">
        <v>2021</v>
      </c>
      <c r="E1204">
        <v>9</v>
      </c>
      <c r="F1204" s="1">
        <v>24.638110390862671</v>
      </c>
      <c r="G1204" s="2">
        <v>5056681.4280219544</v>
      </c>
      <c r="H1204" s="3">
        <v>215.17793310731722</v>
      </c>
    </row>
    <row r="1205" spans="1:8">
      <c r="A1205" t="s">
        <v>47</v>
      </c>
      <c r="B1205" t="s">
        <v>48</v>
      </c>
      <c r="C1205" t="s">
        <v>27</v>
      </c>
      <c r="D1205">
        <v>2021</v>
      </c>
      <c r="E1205">
        <v>10</v>
      </c>
      <c r="F1205" s="1">
        <v>8.2647335889142433</v>
      </c>
      <c r="G1205" s="2">
        <v>1696239.0452683002</v>
      </c>
      <c r="H1205" s="3">
        <v>72.180384905034046</v>
      </c>
    </row>
    <row r="1206" spans="1:8">
      <c r="A1206" t="s">
        <v>47</v>
      </c>
      <c r="B1206" t="s">
        <v>48</v>
      </c>
      <c r="C1206" t="s">
        <v>27</v>
      </c>
      <c r="D1206">
        <v>2021</v>
      </c>
      <c r="E1206">
        <v>11</v>
      </c>
      <c r="F1206" s="1">
        <v>9.6351133408303191</v>
      </c>
      <c r="G1206" s="2">
        <v>1977493.3188680024</v>
      </c>
      <c r="H1206" s="3">
        <v>84.148651866723512</v>
      </c>
    </row>
    <row r="1207" spans="1:8">
      <c r="A1207" t="s">
        <v>47</v>
      </c>
      <c r="B1207" t="s">
        <v>48</v>
      </c>
      <c r="C1207" t="s">
        <v>27</v>
      </c>
      <c r="D1207">
        <v>2021</v>
      </c>
      <c r="E1207">
        <v>12</v>
      </c>
      <c r="F1207" s="1">
        <v>5.6133276047249465</v>
      </c>
      <c r="G1207" s="2">
        <v>1152069.2536040603</v>
      </c>
      <c r="H1207" s="3">
        <v>49.024223557619585</v>
      </c>
    </row>
    <row r="1208" spans="1:8">
      <c r="A1208" t="s">
        <v>47</v>
      </c>
      <c r="B1208" t="s">
        <v>48</v>
      </c>
      <c r="C1208" t="s">
        <v>27</v>
      </c>
      <c r="D1208">
        <v>2020</v>
      </c>
      <c r="E1208">
        <v>1</v>
      </c>
      <c r="F1208" s="1">
        <v>12.248035240511642</v>
      </c>
      <c r="G1208" s="2">
        <v>2513764.7062991783</v>
      </c>
      <c r="H1208" s="3">
        <v>109.29411766518166</v>
      </c>
    </row>
    <row r="1209" spans="1:8">
      <c r="A1209" t="s">
        <v>47</v>
      </c>
      <c r="B1209" t="s">
        <v>48</v>
      </c>
      <c r="C1209" t="s">
        <v>27</v>
      </c>
      <c r="D1209">
        <v>2020</v>
      </c>
      <c r="E1209">
        <v>2</v>
      </c>
      <c r="F1209" s="1">
        <v>6.6046938356742046</v>
      </c>
      <c r="G1209" s="2">
        <v>1355535.4743848704</v>
      </c>
      <c r="H1209" s="3">
        <v>58.936324973255232</v>
      </c>
    </row>
    <row r="1210" spans="1:8">
      <c r="A1210" t="s">
        <v>47</v>
      </c>
      <c r="B1210" t="s">
        <v>48</v>
      </c>
      <c r="C1210" t="s">
        <v>27</v>
      </c>
      <c r="D1210">
        <v>2020</v>
      </c>
      <c r="E1210">
        <v>3</v>
      </c>
      <c r="F1210" s="1">
        <v>30.414530561649766</v>
      </c>
      <c r="G1210" s="2">
        <v>6242223.5063179908</v>
      </c>
      <c r="H1210" s="3">
        <v>271.4010220138257</v>
      </c>
    </row>
    <row r="1211" spans="1:8">
      <c r="A1211" t="s">
        <v>47</v>
      </c>
      <c r="B1211" t="s">
        <v>48</v>
      </c>
      <c r="C1211" t="s">
        <v>27</v>
      </c>
      <c r="D1211">
        <v>2020</v>
      </c>
      <c r="E1211">
        <v>4</v>
      </c>
      <c r="F1211" s="1">
        <v>3.1029211356004121</v>
      </c>
      <c r="G1211" s="2">
        <v>636837.94861258485</v>
      </c>
      <c r="H1211" s="3">
        <v>27.688606461416732</v>
      </c>
    </row>
    <row r="1212" spans="1:8">
      <c r="A1212" t="s">
        <v>47</v>
      </c>
      <c r="B1212" t="s">
        <v>48</v>
      </c>
      <c r="C1212" t="s">
        <v>27</v>
      </c>
      <c r="D1212">
        <v>2020</v>
      </c>
      <c r="E1212">
        <v>5</v>
      </c>
      <c r="F1212" s="1">
        <v>12.598981218602265</v>
      </c>
      <c r="G1212" s="2">
        <v>2585792.227139737</v>
      </c>
      <c r="H1212" s="3">
        <v>112.42574900607552</v>
      </c>
    </row>
    <row r="1213" spans="1:8">
      <c r="A1213" t="s">
        <v>47</v>
      </c>
      <c r="B1213" t="s">
        <v>48</v>
      </c>
      <c r="C1213" t="s">
        <v>27</v>
      </c>
      <c r="D1213">
        <v>2020</v>
      </c>
      <c r="E1213">
        <v>6</v>
      </c>
      <c r="F1213" s="1">
        <v>3.7374219009999238E-2</v>
      </c>
      <c r="G1213" s="2">
        <v>7670.6174360180303</v>
      </c>
      <c r="H1213" s="3">
        <v>0.33350510591382743</v>
      </c>
    </row>
    <row r="1214" spans="1:8">
      <c r="A1214" t="s">
        <v>47</v>
      </c>
      <c r="B1214" t="s">
        <v>48</v>
      </c>
      <c r="C1214" t="s">
        <v>27</v>
      </c>
      <c r="D1214">
        <v>2020</v>
      </c>
      <c r="E1214">
        <v>7</v>
      </c>
      <c r="F1214" s="1">
        <v>19.96732436774089</v>
      </c>
      <c r="G1214" s="2">
        <v>4098057.7120512808</v>
      </c>
      <c r="H1214" s="3">
        <v>178.17642226309917</v>
      </c>
    </row>
    <row r="1215" spans="1:8">
      <c r="A1215" t="s">
        <v>47</v>
      </c>
      <c r="B1215" t="s">
        <v>48</v>
      </c>
      <c r="C1215" t="s">
        <v>27</v>
      </c>
      <c r="D1215">
        <v>2020</v>
      </c>
      <c r="E1215">
        <v>8</v>
      </c>
      <c r="F1215" s="1">
        <v>10.447992541164954</v>
      </c>
      <c r="G1215" s="2">
        <v>2144327.1827621222</v>
      </c>
      <c r="H1215" s="3">
        <v>93.231616641831408</v>
      </c>
    </row>
    <row r="1216" spans="1:8">
      <c r="A1216" t="s">
        <v>47</v>
      </c>
      <c r="B1216" t="s">
        <v>48</v>
      </c>
      <c r="C1216" t="s">
        <v>27</v>
      </c>
      <c r="D1216">
        <v>2020</v>
      </c>
      <c r="E1216">
        <v>9</v>
      </c>
      <c r="F1216" s="1">
        <v>28.057564755264149</v>
      </c>
      <c r="G1216" s="2">
        <v>5758484.0867538583</v>
      </c>
      <c r="H1216" s="3">
        <v>250.36887333712428</v>
      </c>
    </row>
    <row r="1217" spans="1:8">
      <c r="A1217" t="s">
        <v>47</v>
      </c>
      <c r="B1217" t="s">
        <v>48</v>
      </c>
      <c r="C1217" t="s">
        <v>27</v>
      </c>
      <c r="D1217">
        <v>2020</v>
      </c>
      <c r="E1217">
        <v>10</v>
      </c>
      <c r="F1217" s="1">
        <v>14.676276706391649</v>
      </c>
      <c r="G1217" s="2">
        <v>3012132.6139217522</v>
      </c>
      <c r="H1217" s="3">
        <v>130.96228756181532</v>
      </c>
    </row>
    <row r="1218" spans="1:8">
      <c r="A1218" t="s">
        <v>47</v>
      </c>
      <c r="B1218" t="s">
        <v>48</v>
      </c>
      <c r="C1218" t="s">
        <v>27</v>
      </c>
      <c r="D1218">
        <v>2020</v>
      </c>
      <c r="E1218">
        <v>11</v>
      </c>
      <c r="F1218" s="1">
        <v>39.238762035136368</v>
      </c>
      <c r="G1218" s="2">
        <v>8053292.8903197302</v>
      </c>
      <c r="H1218" s="3">
        <v>350.14316914433607</v>
      </c>
    </row>
    <row r="1219" spans="1:8">
      <c r="A1219" t="s">
        <v>47</v>
      </c>
      <c r="B1219" t="s">
        <v>48</v>
      </c>
      <c r="C1219" t="s">
        <v>27</v>
      </c>
      <c r="D1219">
        <v>2020</v>
      </c>
      <c r="E1219">
        <v>12</v>
      </c>
      <c r="F1219" s="1">
        <v>2.0504487053972533</v>
      </c>
      <c r="G1219" s="2">
        <v>420830.40148806281</v>
      </c>
      <c r="H1219" s="3">
        <v>18.29697397774186</v>
      </c>
    </row>
    <row r="1220" spans="1:8">
      <c r="A1220" t="s">
        <v>49</v>
      </c>
      <c r="B1220" t="s">
        <v>50</v>
      </c>
      <c r="C1220" t="s">
        <v>24</v>
      </c>
      <c r="D1220">
        <v>2021</v>
      </c>
      <c r="E1220">
        <v>1</v>
      </c>
      <c r="F1220" s="1">
        <v>353.23226583795349</v>
      </c>
      <c r="G1220" s="2">
        <v>157601640.04891974</v>
      </c>
      <c r="H1220" s="3">
        <v>6706.4527680391375</v>
      </c>
    </row>
    <row r="1221" spans="1:8">
      <c r="A1221" t="s">
        <v>49</v>
      </c>
      <c r="B1221" t="s">
        <v>50</v>
      </c>
      <c r="C1221" t="s">
        <v>24</v>
      </c>
      <c r="D1221">
        <v>2021</v>
      </c>
      <c r="E1221">
        <v>2</v>
      </c>
      <c r="F1221" s="1">
        <v>88.782661629033512</v>
      </c>
      <c r="G1221" s="2">
        <v>39612160.139025889</v>
      </c>
      <c r="H1221" s="3">
        <v>1685.6238357032294</v>
      </c>
    </row>
    <row r="1222" spans="1:8">
      <c r="A1222" t="s">
        <v>49</v>
      </c>
      <c r="B1222" t="s">
        <v>50</v>
      </c>
      <c r="C1222" t="s">
        <v>24</v>
      </c>
      <c r="D1222">
        <v>2021</v>
      </c>
      <c r="E1222">
        <v>3</v>
      </c>
      <c r="F1222" s="1">
        <v>176.10936918346547</v>
      </c>
      <c r="G1222" s="2">
        <v>78574717.248586819</v>
      </c>
      <c r="H1222" s="3">
        <v>3343.6049893015665</v>
      </c>
    </row>
    <row r="1223" spans="1:8">
      <c r="A1223" t="s">
        <v>49</v>
      </c>
      <c r="B1223" t="s">
        <v>50</v>
      </c>
      <c r="C1223" t="s">
        <v>24</v>
      </c>
      <c r="D1223">
        <v>2021</v>
      </c>
      <c r="E1223">
        <v>4</v>
      </c>
      <c r="F1223" s="1">
        <v>303.39987702456767</v>
      </c>
      <c r="G1223" s="2">
        <v>135367923.13205141</v>
      </c>
      <c r="H1223" s="3">
        <v>5760.3371545553791</v>
      </c>
    </row>
    <row r="1224" spans="1:8">
      <c r="A1224" t="s">
        <v>49</v>
      </c>
      <c r="B1224" t="s">
        <v>50</v>
      </c>
      <c r="C1224" t="s">
        <v>24</v>
      </c>
      <c r="D1224">
        <v>2021</v>
      </c>
      <c r="E1224">
        <v>5</v>
      </c>
      <c r="F1224" s="1">
        <v>203.81884696092857</v>
      </c>
      <c r="G1224" s="2">
        <v>90937854.948557526</v>
      </c>
      <c r="H1224" s="3">
        <v>3869.6959552577669</v>
      </c>
    </row>
    <row r="1225" spans="1:8">
      <c r="A1225" t="s">
        <v>49</v>
      </c>
      <c r="B1225" t="s">
        <v>50</v>
      </c>
      <c r="C1225" t="s">
        <v>24</v>
      </c>
      <c r="D1225">
        <v>2021</v>
      </c>
      <c r="E1225">
        <v>6</v>
      </c>
      <c r="F1225" s="1">
        <v>52.66200640808151</v>
      </c>
      <c r="G1225" s="2">
        <v>23496207.399093732</v>
      </c>
      <c r="H1225" s="3">
        <v>999.83861272739284</v>
      </c>
    </row>
    <row r="1226" spans="1:8">
      <c r="A1226" t="s">
        <v>49</v>
      </c>
      <c r="B1226" t="s">
        <v>50</v>
      </c>
      <c r="C1226" t="s">
        <v>24</v>
      </c>
      <c r="D1226">
        <v>2021</v>
      </c>
      <c r="E1226">
        <v>7</v>
      </c>
      <c r="F1226" s="1">
        <v>199.02835268628118</v>
      </c>
      <c r="G1226" s="2">
        <v>88800480.118038103</v>
      </c>
      <c r="H1226" s="3">
        <v>3778.7438348101318</v>
      </c>
    </row>
    <row r="1227" spans="1:8">
      <c r="A1227" t="s">
        <v>49</v>
      </c>
      <c r="B1227" t="s">
        <v>50</v>
      </c>
      <c r="C1227" t="s">
        <v>24</v>
      </c>
      <c r="D1227">
        <v>2021</v>
      </c>
      <c r="E1227">
        <v>8</v>
      </c>
      <c r="F1227" s="1">
        <v>401.36439842026351</v>
      </c>
      <c r="G1227" s="2">
        <v>179076753.64316902</v>
      </c>
      <c r="H1227" s="3">
        <v>7620.2873890710216</v>
      </c>
    </row>
    <row r="1228" spans="1:8">
      <c r="A1228" t="s">
        <v>49</v>
      </c>
      <c r="B1228" t="s">
        <v>50</v>
      </c>
      <c r="C1228" t="s">
        <v>24</v>
      </c>
      <c r="D1228">
        <v>2021</v>
      </c>
      <c r="E1228">
        <v>9</v>
      </c>
      <c r="F1228" s="1">
        <v>132.78344963902788</v>
      </c>
      <c r="G1228" s="2">
        <v>59243991.725445084</v>
      </c>
      <c r="H1228" s="3">
        <v>2521.0209244870248</v>
      </c>
    </row>
    <row r="1229" spans="1:8">
      <c r="A1229" t="s">
        <v>49</v>
      </c>
      <c r="B1229" t="s">
        <v>50</v>
      </c>
      <c r="C1229" t="s">
        <v>24</v>
      </c>
      <c r="D1229">
        <v>2021</v>
      </c>
      <c r="E1229">
        <v>10</v>
      </c>
      <c r="F1229" s="1">
        <v>335.55133775318245</v>
      </c>
      <c r="G1229" s="2">
        <v>149712940.36533746</v>
      </c>
      <c r="H1229" s="3">
        <v>6370.763419801594</v>
      </c>
    </row>
    <row r="1230" spans="1:8">
      <c r="A1230" t="s">
        <v>49</v>
      </c>
      <c r="B1230" t="s">
        <v>50</v>
      </c>
      <c r="C1230" t="s">
        <v>24</v>
      </c>
      <c r="D1230">
        <v>2021</v>
      </c>
      <c r="E1230">
        <v>11</v>
      </c>
      <c r="F1230" s="1">
        <v>299.02642023941638</v>
      </c>
      <c r="G1230" s="2">
        <v>133416617.91822045</v>
      </c>
      <c r="H1230" s="3">
        <v>5677.3028901370399</v>
      </c>
    </row>
    <row r="1231" spans="1:8">
      <c r="A1231" t="s">
        <v>49</v>
      </c>
      <c r="B1231" t="s">
        <v>50</v>
      </c>
      <c r="C1231" t="s">
        <v>24</v>
      </c>
      <c r="D1231">
        <v>2021</v>
      </c>
      <c r="E1231">
        <v>12</v>
      </c>
      <c r="F1231" s="1">
        <v>375.58318198555929</v>
      </c>
      <c r="G1231" s="2">
        <v>167573948.30649704</v>
      </c>
      <c r="H1231" s="3">
        <v>7130.8063109147679</v>
      </c>
    </row>
    <row r="1232" spans="1:8">
      <c r="A1232" t="s">
        <v>49</v>
      </c>
      <c r="B1232" t="s">
        <v>50</v>
      </c>
      <c r="C1232" t="s">
        <v>24</v>
      </c>
      <c r="D1232">
        <v>2020</v>
      </c>
      <c r="E1232">
        <v>1</v>
      </c>
      <c r="F1232" s="1">
        <v>139.84361932278</v>
      </c>
      <c r="G1232" s="2">
        <v>62394027.633244768</v>
      </c>
      <c r="H1232" s="3">
        <v>2712.7838101410771</v>
      </c>
    </row>
    <row r="1233" spans="1:8">
      <c r="A1233" t="s">
        <v>49</v>
      </c>
      <c r="B1233" t="s">
        <v>50</v>
      </c>
      <c r="C1233" t="s">
        <v>24</v>
      </c>
      <c r="D1233">
        <v>2020</v>
      </c>
      <c r="E1233">
        <v>2</v>
      </c>
      <c r="F1233" s="1">
        <v>104.87390954850484</v>
      </c>
      <c r="G1233" s="2">
        <v>46791592.223256417</v>
      </c>
      <c r="H1233" s="3">
        <v>2034.4170531850616</v>
      </c>
    </row>
    <row r="1234" spans="1:8">
      <c r="A1234" t="s">
        <v>49</v>
      </c>
      <c r="B1234" t="s">
        <v>50</v>
      </c>
      <c r="C1234" t="s">
        <v>24</v>
      </c>
      <c r="D1234">
        <v>2020</v>
      </c>
      <c r="E1234">
        <v>3</v>
      </c>
      <c r="F1234" s="1">
        <v>438.05066238382113</v>
      </c>
      <c r="G1234" s="2">
        <v>195445064.03578952</v>
      </c>
      <c r="H1234" s="3">
        <v>8497.6114798169365</v>
      </c>
    </row>
    <row r="1235" spans="1:8">
      <c r="A1235" t="s">
        <v>49</v>
      </c>
      <c r="B1235" t="s">
        <v>50</v>
      </c>
      <c r="C1235" t="s">
        <v>24</v>
      </c>
      <c r="D1235">
        <v>2020</v>
      </c>
      <c r="E1235">
        <v>4</v>
      </c>
      <c r="F1235" s="1">
        <v>187.10651053541446</v>
      </c>
      <c r="G1235" s="2">
        <v>83481311.805585891</v>
      </c>
      <c r="H1235" s="3">
        <v>3629.6222524167779</v>
      </c>
    </row>
    <row r="1236" spans="1:8">
      <c r="A1236" t="s">
        <v>49</v>
      </c>
      <c r="B1236" t="s">
        <v>50</v>
      </c>
      <c r="C1236" t="s">
        <v>24</v>
      </c>
      <c r="D1236">
        <v>2020</v>
      </c>
      <c r="E1236">
        <v>5</v>
      </c>
      <c r="F1236" s="1">
        <v>91.24721238587702</v>
      </c>
      <c r="G1236" s="2">
        <v>40711768.750206761</v>
      </c>
      <c r="H1236" s="3">
        <v>1770.0769021829026</v>
      </c>
    </row>
    <row r="1237" spans="1:8">
      <c r="A1237" t="s">
        <v>49</v>
      </c>
      <c r="B1237" t="s">
        <v>50</v>
      </c>
      <c r="C1237" t="s">
        <v>24</v>
      </c>
      <c r="D1237">
        <v>2020</v>
      </c>
      <c r="E1237">
        <v>6</v>
      </c>
      <c r="F1237" s="1">
        <v>292.30617168351927</v>
      </c>
      <c r="G1237" s="2">
        <v>130418244.62003583</v>
      </c>
      <c r="H1237" s="3">
        <v>5670.3584617406877</v>
      </c>
    </row>
    <row r="1238" spans="1:8">
      <c r="A1238" t="s">
        <v>49</v>
      </c>
      <c r="B1238" t="s">
        <v>50</v>
      </c>
      <c r="C1238" t="s">
        <v>24</v>
      </c>
      <c r="D1238">
        <v>2020</v>
      </c>
      <c r="E1238">
        <v>7</v>
      </c>
      <c r="F1238" s="1">
        <v>251.91494671100614</v>
      </c>
      <c r="G1238" s="2">
        <v>112396891.77404964</v>
      </c>
      <c r="H1238" s="3">
        <v>4886.8213814804194</v>
      </c>
    </row>
    <row r="1239" spans="1:8">
      <c r="A1239" t="s">
        <v>49</v>
      </c>
      <c r="B1239" t="s">
        <v>50</v>
      </c>
      <c r="C1239" t="s">
        <v>24</v>
      </c>
      <c r="D1239">
        <v>2020</v>
      </c>
      <c r="E1239">
        <v>8</v>
      </c>
      <c r="F1239" s="1">
        <v>291.93723892844508</v>
      </c>
      <c r="G1239" s="2">
        <v>130253637.89270438</v>
      </c>
      <c r="H1239" s="3">
        <v>5663.2016475088858</v>
      </c>
    </row>
    <row r="1240" spans="1:8">
      <c r="A1240" t="s">
        <v>49</v>
      </c>
      <c r="B1240" t="s">
        <v>50</v>
      </c>
      <c r="C1240" t="s">
        <v>24</v>
      </c>
      <c r="D1240">
        <v>2020</v>
      </c>
      <c r="E1240">
        <v>9</v>
      </c>
      <c r="F1240" s="1">
        <v>227.28849026024568</v>
      </c>
      <c r="G1240" s="2">
        <v>101409305.69941384</v>
      </c>
      <c r="H1240" s="3">
        <v>4409.1002478006012</v>
      </c>
    </row>
    <row r="1241" spans="1:8">
      <c r="A1241" t="s">
        <v>49</v>
      </c>
      <c r="B1241" t="s">
        <v>50</v>
      </c>
      <c r="C1241" t="s">
        <v>24</v>
      </c>
      <c r="D1241">
        <v>2020</v>
      </c>
      <c r="E1241">
        <v>10</v>
      </c>
      <c r="F1241" s="1">
        <v>82.712119520715092</v>
      </c>
      <c r="G1241" s="2">
        <v>36903666.366557464</v>
      </c>
      <c r="H1241" s="3">
        <v>1604.5072333285855</v>
      </c>
    </row>
    <row r="1242" spans="1:8">
      <c r="A1242" t="s">
        <v>49</v>
      </c>
      <c r="B1242" t="s">
        <v>50</v>
      </c>
      <c r="C1242" t="s">
        <v>24</v>
      </c>
      <c r="D1242">
        <v>2020</v>
      </c>
      <c r="E1242">
        <v>11</v>
      </c>
      <c r="F1242" s="1">
        <v>5.3510086732149134</v>
      </c>
      <c r="G1242" s="2">
        <v>2387459.5397282983</v>
      </c>
      <c r="H1242" s="3">
        <v>103.80258868383906</v>
      </c>
    </row>
    <row r="1243" spans="1:8">
      <c r="A1243" t="s">
        <v>49</v>
      </c>
      <c r="B1243" t="s">
        <v>50</v>
      </c>
      <c r="C1243" t="s">
        <v>24</v>
      </c>
      <c r="D1243">
        <v>2020</v>
      </c>
      <c r="E1243">
        <v>12</v>
      </c>
      <c r="F1243" s="1">
        <v>279.62964196565162</v>
      </c>
      <c r="G1243" s="2">
        <v>124762357.35581481</v>
      </c>
      <c r="H1243" s="3">
        <v>5424.4503198180355</v>
      </c>
    </row>
    <row r="1244" spans="1:8">
      <c r="A1244" t="s">
        <v>49</v>
      </c>
      <c r="B1244" t="s">
        <v>50</v>
      </c>
      <c r="C1244" t="s">
        <v>25</v>
      </c>
      <c r="D1244">
        <v>2021</v>
      </c>
      <c r="E1244">
        <v>1</v>
      </c>
      <c r="F1244" s="1">
        <v>91.178603075475223</v>
      </c>
      <c r="G1244" s="2">
        <v>35799418.454082608</v>
      </c>
      <c r="H1244" s="3">
        <v>1523.3795086843663</v>
      </c>
    </row>
    <row r="1245" spans="1:8">
      <c r="A1245" t="s">
        <v>49</v>
      </c>
      <c r="B1245" t="s">
        <v>50</v>
      </c>
      <c r="C1245" t="s">
        <v>25</v>
      </c>
      <c r="D1245">
        <v>2021</v>
      </c>
      <c r="E1245">
        <v>2</v>
      </c>
      <c r="F1245" s="1">
        <v>107.27424461694272</v>
      </c>
      <c r="G1245" s="2">
        <v>42119043.754252382</v>
      </c>
      <c r="H1245" s="3">
        <v>1792.2997342235055</v>
      </c>
    </row>
    <row r="1246" spans="1:8">
      <c r="A1246" t="s">
        <v>49</v>
      </c>
      <c r="B1246" t="s">
        <v>50</v>
      </c>
      <c r="C1246" t="s">
        <v>25</v>
      </c>
      <c r="D1246">
        <v>2021</v>
      </c>
      <c r="E1246">
        <v>3</v>
      </c>
      <c r="F1246" s="1">
        <v>678.03823977238494</v>
      </c>
      <c r="G1246" s="2">
        <v>266217882.8665356</v>
      </c>
      <c r="H1246" s="3">
        <v>11328.420547512153</v>
      </c>
    </row>
    <row r="1247" spans="1:8">
      <c r="A1247" t="s">
        <v>49</v>
      </c>
      <c r="B1247" t="s">
        <v>50</v>
      </c>
      <c r="C1247" t="s">
        <v>25</v>
      </c>
      <c r="D1247">
        <v>2021</v>
      </c>
      <c r="E1247">
        <v>4</v>
      </c>
      <c r="F1247" s="1">
        <v>347.65556730334293</v>
      </c>
      <c r="G1247" s="2">
        <v>136499866.32808462</v>
      </c>
      <c r="H1247" s="3">
        <v>5808.5049501312606</v>
      </c>
    </row>
    <row r="1248" spans="1:8">
      <c r="A1248" t="s">
        <v>49</v>
      </c>
      <c r="B1248" t="s">
        <v>50</v>
      </c>
      <c r="C1248" t="s">
        <v>25</v>
      </c>
      <c r="D1248">
        <v>2021</v>
      </c>
      <c r="E1248">
        <v>5</v>
      </c>
      <c r="F1248" s="1">
        <v>259.61785475286433</v>
      </c>
      <c r="G1248" s="2">
        <v>101933654.46447523</v>
      </c>
      <c r="H1248" s="3">
        <v>4337.6023176372437</v>
      </c>
    </row>
    <row r="1249" spans="1:8">
      <c r="A1249" t="s">
        <v>49</v>
      </c>
      <c r="B1249" t="s">
        <v>50</v>
      </c>
      <c r="C1249" t="s">
        <v>25</v>
      </c>
      <c r="D1249">
        <v>2021</v>
      </c>
      <c r="E1249">
        <v>6</v>
      </c>
      <c r="F1249" s="1">
        <v>686.10215450102839</v>
      </c>
      <c r="G1249" s="2">
        <v>269384014.48087698</v>
      </c>
      <c r="H1249" s="3">
        <v>11463.149552377743</v>
      </c>
    </row>
    <row r="1250" spans="1:8">
      <c r="A1250" t="s">
        <v>49</v>
      </c>
      <c r="B1250" t="s">
        <v>50</v>
      </c>
      <c r="C1250" t="s">
        <v>25</v>
      </c>
      <c r="D1250">
        <v>2021</v>
      </c>
      <c r="E1250">
        <v>7</v>
      </c>
      <c r="F1250" s="1">
        <v>140.1503094580201</v>
      </c>
      <c r="G1250" s="2">
        <v>55027159.942378655</v>
      </c>
      <c r="H1250" s="3">
        <v>2341.5812741437726</v>
      </c>
    </row>
    <row r="1251" spans="1:8">
      <c r="A1251" t="s">
        <v>49</v>
      </c>
      <c r="B1251" t="s">
        <v>50</v>
      </c>
      <c r="C1251" t="s">
        <v>25</v>
      </c>
      <c r="D1251">
        <v>2021</v>
      </c>
      <c r="E1251">
        <v>8</v>
      </c>
      <c r="F1251" s="1">
        <v>462.52312166618572</v>
      </c>
      <c r="G1251" s="2">
        <v>181600268.25054586</v>
      </c>
      <c r="H1251" s="3">
        <v>7727.6709893849302</v>
      </c>
    </row>
    <row r="1252" spans="1:8">
      <c r="A1252" t="s">
        <v>49</v>
      </c>
      <c r="B1252" t="s">
        <v>50</v>
      </c>
      <c r="C1252" t="s">
        <v>25</v>
      </c>
      <c r="D1252">
        <v>2021</v>
      </c>
      <c r="E1252">
        <v>9</v>
      </c>
      <c r="F1252" s="1">
        <v>174.83614575318262</v>
      </c>
      <c r="G1252" s="2">
        <v>68645845.972613797</v>
      </c>
      <c r="H1252" s="3">
        <v>2921.0998286218637</v>
      </c>
    </row>
    <row r="1253" spans="1:8">
      <c r="A1253" t="s">
        <v>49</v>
      </c>
      <c r="B1253" t="s">
        <v>50</v>
      </c>
      <c r="C1253" t="s">
        <v>25</v>
      </c>
      <c r="D1253">
        <v>2021</v>
      </c>
      <c r="E1253">
        <v>10</v>
      </c>
      <c r="F1253" s="1">
        <v>739.21796513376148</v>
      </c>
      <c r="G1253" s="2">
        <v>290238853.96328276</v>
      </c>
      <c r="H1253" s="3">
        <v>12350.589530352458</v>
      </c>
    </row>
    <row r="1254" spans="1:8">
      <c r="A1254" t="s">
        <v>49</v>
      </c>
      <c r="B1254" t="s">
        <v>50</v>
      </c>
      <c r="C1254" t="s">
        <v>25</v>
      </c>
      <c r="D1254">
        <v>2021</v>
      </c>
      <c r="E1254">
        <v>11</v>
      </c>
      <c r="F1254" s="1">
        <v>385.77448319569885</v>
      </c>
      <c r="G1254" s="2">
        <v>151466481.02733397</v>
      </c>
      <c r="H1254" s="3">
        <v>6445.3821713759135</v>
      </c>
    </row>
    <row r="1255" spans="1:8">
      <c r="A1255" t="s">
        <v>49</v>
      </c>
      <c r="B1255" t="s">
        <v>50</v>
      </c>
      <c r="C1255" t="s">
        <v>25</v>
      </c>
      <c r="D1255">
        <v>2021</v>
      </c>
      <c r="E1255">
        <v>12</v>
      </c>
      <c r="F1255" s="1">
        <v>428.8479026485615</v>
      </c>
      <c r="G1255" s="2">
        <v>168378380.47774366</v>
      </c>
      <c r="H1255" s="3">
        <v>7165.0374671380278</v>
      </c>
    </row>
    <row r="1256" spans="1:8">
      <c r="A1256" t="s">
        <v>49</v>
      </c>
      <c r="B1256" t="s">
        <v>50</v>
      </c>
      <c r="C1256" t="s">
        <v>25</v>
      </c>
      <c r="D1256">
        <v>2020</v>
      </c>
      <c r="E1256">
        <v>1</v>
      </c>
      <c r="F1256" s="1">
        <v>380.93360488675711</v>
      </c>
      <c r="G1256" s="2">
        <v>149565808.9132455</v>
      </c>
      <c r="H1256" s="3">
        <v>6502.8612570976302</v>
      </c>
    </row>
    <row r="1257" spans="1:8">
      <c r="A1257" t="s">
        <v>49</v>
      </c>
      <c r="B1257" t="s">
        <v>50</v>
      </c>
      <c r="C1257" t="s">
        <v>25</v>
      </c>
      <c r="D1257">
        <v>2020</v>
      </c>
      <c r="E1257">
        <v>2</v>
      </c>
      <c r="F1257" s="1">
        <v>290.06360574209981</v>
      </c>
      <c r="G1257" s="2">
        <v>113887557.49707836</v>
      </c>
      <c r="H1257" s="3">
        <v>4951.6329346555813</v>
      </c>
    </row>
    <row r="1258" spans="1:8">
      <c r="A1258" t="s">
        <v>49</v>
      </c>
      <c r="B1258" t="s">
        <v>50</v>
      </c>
      <c r="C1258" t="s">
        <v>25</v>
      </c>
      <c r="D1258">
        <v>2020</v>
      </c>
      <c r="E1258">
        <v>3</v>
      </c>
      <c r="F1258" s="1">
        <v>111.61550794450326</v>
      </c>
      <c r="G1258" s="2">
        <v>43823552.238047145</v>
      </c>
      <c r="H1258" s="3">
        <v>1905.3718364368324</v>
      </c>
    </row>
    <row r="1259" spans="1:8">
      <c r="A1259" t="s">
        <v>49</v>
      </c>
      <c r="B1259" t="s">
        <v>50</v>
      </c>
      <c r="C1259" t="s">
        <v>25</v>
      </c>
      <c r="D1259">
        <v>2020</v>
      </c>
      <c r="E1259">
        <v>4</v>
      </c>
      <c r="F1259" s="1">
        <v>620.42942912263106</v>
      </c>
      <c r="G1259" s="2">
        <v>243598958.584647</v>
      </c>
      <c r="H1259" s="3">
        <v>10591.259068897696</v>
      </c>
    </row>
    <row r="1260" spans="1:8">
      <c r="A1260" t="s">
        <v>49</v>
      </c>
      <c r="B1260" t="s">
        <v>50</v>
      </c>
      <c r="C1260" t="s">
        <v>25</v>
      </c>
      <c r="D1260">
        <v>2020</v>
      </c>
      <c r="E1260">
        <v>5</v>
      </c>
      <c r="F1260" s="1">
        <v>349.90989249309774</v>
      </c>
      <c r="G1260" s="2">
        <v>137384981.12560797</v>
      </c>
      <c r="H1260" s="3">
        <v>5973.2600489394772</v>
      </c>
    </row>
    <row r="1261" spans="1:8">
      <c r="A1261" t="s">
        <v>49</v>
      </c>
      <c r="B1261" t="s">
        <v>50</v>
      </c>
      <c r="C1261" t="s">
        <v>25</v>
      </c>
      <c r="D1261">
        <v>2020</v>
      </c>
      <c r="E1261">
        <v>6</v>
      </c>
      <c r="F1261" s="1">
        <v>279.16603990412426</v>
      </c>
      <c r="G1261" s="2">
        <v>109608850.58114035</v>
      </c>
      <c r="H1261" s="3">
        <v>4765.6021991800153</v>
      </c>
    </row>
    <row r="1262" spans="1:8">
      <c r="A1262" t="s">
        <v>49</v>
      </c>
      <c r="B1262" t="s">
        <v>50</v>
      </c>
      <c r="C1262" t="s">
        <v>25</v>
      </c>
      <c r="D1262">
        <v>2020</v>
      </c>
      <c r="E1262">
        <v>7</v>
      </c>
      <c r="F1262" s="1">
        <v>48.41870742611124</v>
      </c>
      <c r="G1262" s="2">
        <v>19010617.729231086</v>
      </c>
      <c r="H1262" s="3">
        <v>826.54859692309071</v>
      </c>
    </row>
    <row r="1263" spans="1:8">
      <c r="A1263" t="s">
        <v>49</v>
      </c>
      <c r="B1263" t="s">
        <v>50</v>
      </c>
      <c r="C1263" t="s">
        <v>25</v>
      </c>
      <c r="D1263">
        <v>2020</v>
      </c>
      <c r="E1263">
        <v>8</v>
      </c>
      <c r="F1263" s="1">
        <v>375.78193045393868</v>
      </c>
      <c r="G1263" s="2">
        <v>147543109.04135779</v>
      </c>
      <c r="H1263" s="3">
        <v>6414.9177844068599</v>
      </c>
    </row>
    <row r="1264" spans="1:8">
      <c r="A1264" t="s">
        <v>49</v>
      </c>
      <c r="B1264" t="s">
        <v>50</v>
      </c>
      <c r="C1264" t="s">
        <v>25</v>
      </c>
      <c r="D1264">
        <v>2020</v>
      </c>
      <c r="E1264">
        <v>9</v>
      </c>
      <c r="F1264" s="1">
        <v>255.1602053807994</v>
      </c>
      <c r="G1264" s="2">
        <v>100183449.37458113</v>
      </c>
      <c r="H1264" s="3">
        <v>4355.8021467209182</v>
      </c>
    </row>
    <row r="1265" spans="1:8">
      <c r="A1265" t="s">
        <v>49</v>
      </c>
      <c r="B1265" t="s">
        <v>50</v>
      </c>
      <c r="C1265" t="s">
        <v>25</v>
      </c>
      <c r="D1265">
        <v>2020</v>
      </c>
      <c r="E1265">
        <v>10</v>
      </c>
      <c r="F1265" s="1">
        <v>286.50632576330736</v>
      </c>
      <c r="G1265" s="2">
        <v>112490864.08191708</v>
      </c>
      <c r="H1265" s="3">
        <v>4890.9071339963948</v>
      </c>
    </row>
    <row r="1266" spans="1:8">
      <c r="A1266" t="s">
        <v>49</v>
      </c>
      <c r="B1266" t="s">
        <v>50</v>
      </c>
      <c r="C1266" t="s">
        <v>25</v>
      </c>
      <c r="D1266">
        <v>2020</v>
      </c>
      <c r="E1266">
        <v>11</v>
      </c>
      <c r="F1266" s="1">
        <v>204.41631134215658</v>
      </c>
      <c r="G1266" s="2">
        <v>80259894.555746406</v>
      </c>
      <c r="H1266" s="3">
        <v>3489.5606328585395</v>
      </c>
    </row>
    <row r="1267" spans="1:8">
      <c r="A1267" t="s">
        <v>49</v>
      </c>
      <c r="B1267" t="s">
        <v>50</v>
      </c>
      <c r="C1267" t="s">
        <v>25</v>
      </c>
      <c r="D1267">
        <v>2020</v>
      </c>
      <c r="E1267">
        <v>12</v>
      </c>
      <c r="F1267" s="1">
        <v>198.67290374210063</v>
      </c>
      <c r="G1267" s="2">
        <v>78004862.727099478</v>
      </c>
      <c r="H1267" s="3">
        <v>3391.5157707434555</v>
      </c>
    </row>
    <row r="1268" spans="1:8">
      <c r="A1268" t="s">
        <v>49</v>
      </c>
      <c r="B1268" t="s">
        <v>50</v>
      </c>
      <c r="C1268" t="s">
        <v>15</v>
      </c>
      <c r="D1268">
        <v>2021</v>
      </c>
      <c r="E1268">
        <v>1</v>
      </c>
      <c r="F1268" s="1">
        <v>490.15496804798875</v>
      </c>
      <c r="G1268" s="2">
        <v>96589161.924836606</v>
      </c>
      <c r="H1268" s="3">
        <v>4110.1771031845365</v>
      </c>
    </row>
    <row r="1269" spans="1:8">
      <c r="A1269" t="s">
        <v>49</v>
      </c>
      <c r="B1269" t="s">
        <v>50</v>
      </c>
      <c r="C1269" t="s">
        <v>15</v>
      </c>
      <c r="D1269">
        <v>2021</v>
      </c>
      <c r="E1269">
        <v>2</v>
      </c>
      <c r="F1269" s="1">
        <v>41.366852115955183</v>
      </c>
      <c r="G1269" s="2">
        <v>8151686.3804542236</v>
      </c>
      <c r="H1269" s="3">
        <v>346.88027150869038</v>
      </c>
    </row>
    <row r="1270" spans="1:8">
      <c r="A1270" t="s">
        <v>49</v>
      </c>
      <c r="B1270" t="s">
        <v>50</v>
      </c>
      <c r="C1270" t="s">
        <v>15</v>
      </c>
      <c r="D1270">
        <v>2021</v>
      </c>
      <c r="E1270">
        <v>3</v>
      </c>
      <c r="F1270" s="1">
        <v>1855.3386220879925</v>
      </c>
      <c r="G1270" s="2">
        <v>365610091.24917239</v>
      </c>
      <c r="H1270" s="3">
        <v>15557.876223369038</v>
      </c>
    </row>
    <row r="1271" spans="1:8">
      <c r="A1271" t="s">
        <v>49</v>
      </c>
      <c r="B1271" t="s">
        <v>50</v>
      </c>
      <c r="C1271" t="s">
        <v>15</v>
      </c>
      <c r="D1271">
        <v>2021</v>
      </c>
      <c r="E1271">
        <v>4</v>
      </c>
      <c r="F1271" s="1">
        <v>239.63864029990779</v>
      </c>
      <c r="G1271" s="2">
        <v>47222811.029652372</v>
      </c>
      <c r="H1271" s="3">
        <v>2009.4813204107393</v>
      </c>
    </row>
    <row r="1272" spans="1:8">
      <c r="A1272" t="s">
        <v>49</v>
      </c>
      <c r="B1272" t="s">
        <v>50</v>
      </c>
      <c r="C1272" t="s">
        <v>15</v>
      </c>
      <c r="D1272">
        <v>2021</v>
      </c>
      <c r="E1272">
        <v>5</v>
      </c>
      <c r="F1272" s="1">
        <v>1052.9406789533296</v>
      </c>
      <c r="G1272" s="2">
        <v>207490823.03846672</v>
      </c>
      <c r="H1272" s="3">
        <v>8829.396725041137</v>
      </c>
    </row>
    <row r="1273" spans="1:8">
      <c r="A1273" t="s">
        <v>49</v>
      </c>
      <c r="B1273" t="s">
        <v>50</v>
      </c>
      <c r="C1273" t="s">
        <v>15</v>
      </c>
      <c r="D1273">
        <v>2021</v>
      </c>
      <c r="E1273">
        <v>6</v>
      </c>
      <c r="F1273" s="1">
        <v>913.77929966879015</v>
      </c>
      <c r="G1273" s="2">
        <v>180067901.9755061</v>
      </c>
      <c r="H1273" s="3">
        <v>7662.463913851323</v>
      </c>
    </row>
    <row r="1274" spans="1:8">
      <c r="A1274" t="s">
        <v>49</v>
      </c>
      <c r="B1274" t="s">
        <v>50</v>
      </c>
      <c r="C1274" t="s">
        <v>15</v>
      </c>
      <c r="D1274">
        <v>2021</v>
      </c>
      <c r="E1274">
        <v>7</v>
      </c>
      <c r="F1274" s="1">
        <v>1678.7067170714847</v>
      </c>
      <c r="G1274" s="2">
        <v>330803287.71380252</v>
      </c>
      <c r="H1274" s="3">
        <v>14076.735647395852</v>
      </c>
    </row>
    <row r="1275" spans="1:8">
      <c r="A1275" t="s">
        <v>49</v>
      </c>
      <c r="B1275" t="s">
        <v>50</v>
      </c>
      <c r="C1275" t="s">
        <v>15</v>
      </c>
      <c r="D1275">
        <v>2021</v>
      </c>
      <c r="E1275">
        <v>8</v>
      </c>
      <c r="F1275" s="1">
        <v>1809.4244639965777</v>
      </c>
      <c r="G1275" s="2">
        <v>356562319.95309526</v>
      </c>
      <c r="H1275" s="3">
        <v>15172.864678855118</v>
      </c>
    </row>
    <row r="1276" spans="1:8">
      <c r="A1276" t="s">
        <v>49</v>
      </c>
      <c r="B1276" t="s">
        <v>50</v>
      </c>
      <c r="C1276" t="s">
        <v>15</v>
      </c>
      <c r="D1276">
        <v>2021</v>
      </c>
      <c r="E1276">
        <v>9</v>
      </c>
      <c r="F1276" s="1">
        <v>366.11770355018848</v>
      </c>
      <c r="G1276" s="2">
        <v>72146574.975235701</v>
      </c>
      <c r="H1276" s="3">
        <v>3070.0670202227957</v>
      </c>
    </row>
    <row r="1277" spans="1:8">
      <c r="A1277" t="s">
        <v>49</v>
      </c>
      <c r="B1277" t="s">
        <v>50</v>
      </c>
      <c r="C1277" t="s">
        <v>15</v>
      </c>
      <c r="D1277">
        <v>2021</v>
      </c>
      <c r="E1277">
        <v>10</v>
      </c>
      <c r="F1277" s="1">
        <v>1956.6660576682746</v>
      </c>
      <c r="G1277" s="2">
        <v>385577515.26951629</v>
      </c>
      <c r="H1277" s="3">
        <v>16407.553841256013</v>
      </c>
    </row>
    <row r="1278" spans="1:8">
      <c r="A1278" t="s">
        <v>49</v>
      </c>
      <c r="B1278" t="s">
        <v>50</v>
      </c>
      <c r="C1278" t="s">
        <v>15</v>
      </c>
      <c r="D1278">
        <v>2021</v>
      </c>
      <c r="E1278">
        <v>11</v>
      </c>
      <c r="F1278" s="1">
        <v>1564.3366948570233</v>
      </c>
      <c r="G1278" s="2">
        <v>308265712.22208941</v>
      </c>
      <c r="H1278" s="3">
        <v>13117.689881791039</v>
      </c>
    </row>
    <row r="1279" spans="1:8">
      <c r="A1279" t="s">
        <v>49</v>
      </c>
      <c r="B1279" t="s">
        <v>50</v>
      </c>
      <c r="C1279" t="s">
        <v>15</v>
      </c>
      <c r="D1279">
        <v>2021</v>
      </c>
      <c r="E1279">
        <v>12</v>
      </c>
      <c r="F1279" s="1">
        <v>646.11063622797883</v>
      </c>
      <c r="G1279" s="2">
        <v>127321538.96657729</v>
      </c>
      <c r="H1279" s="3">
        <v>5417.9378283649912</v>
      </c>
    </row>
    <row r="1280" spans="1:8">
      <c r="A1280" t="s">
        <v>49</v>
      </c>
      <c r="B1280" t="s">
        <v>50</v>
      </c>
      <c r="C1280" t="s">
        <v>15</v>
      </c>
      <c r="D1280">
        <v>2020</v>
      </c>
      <c r="E1280">
        <v>1</v>
      </c>
      <c r="F1280" s="1">
        <v>740.87486099213788</v>
      </c>
      <c r="G1280" s="2">
        <v>145995627.05524647</v>
      </c>
      <c r="H1280" s="3">
        <v>6347.63595892376</v>
      </c>
    </row>
    <row r="1281" spans="1:8">
      <c r="A1281" t="s">
        <v>49</v>
      </c>
      <c r="B1281" t="s">
        <v>50</v>
      </c>
      <c r="C1281" t="s">
        <v>15</v>
      </c>
      <c r="D1281">
        <v>2020</v>
      </c>
      <c r="E1281">
        <v>2</v>
      </c>
      <c r="F1281" s="1">
        <v>695.74941639192309</v>
      </c>
      <c r="G1281" s="2">
        <v>137103278.39094883</v>
      </c>
      <c r="H1281" s="3">
        <v>5961.0121039542973</v>
      </c>
    </row>
    <row r="1282" spans="1:8">
      <c r="A1282" t="s">
        <v>49</v>
      </c>
      <c r="B1282" t="s">
        <v>50</v>
      </c>
      <c r="C1282" t="s">
        <v>15</v>
      </c>
      <c r="D1282">
        <v>2020</v>
      </c>
      <c r="E1282">
        <v>3</v>
      </c>
      <c r="F1282" s="1">
        <v>227.75470533399491</v>
      </c>
      <c r="G1282" s="2">
        <v>44880981.621499956</v>
      </c>
      <c r="H1282" s="3">
        <v>1951.3470270217372</v>
      </c>
    </row>
    <row r="1283" spans="1:8">
      <c r="A1283" t="s">
        <v>49</v>
      </c>
      <c r="B1283" t="s">
        <v>50</v>
      </c>
      <c r="C1283" t="s">
        <v>15</v>
      </c>
      <c r="D1283">
        <v>2020</v>
      </c>
      <c r="E1283">
        <v>4</v>
      </c>
      <c r="F1283" s="1">
        <v>2722.1295221583214</v>
      </c>
      <c r="G1283" s="2">
        <v>536418533.59810513</v>
      </c>
      <c r="H1283" s="3">
        <v>23322.54493904805</v>
      </c>
    </row>
    <row r="1284" spans="1:8">
      <c r="A1284" t="s">
        <v>49</v>
      </c>
      <c r="B1284" t="s">
        <v>50</v>
      </c>
      <c r="C1284" t="s">
        <v>15</v>
      </c>
      <c r="D1284">
        <v>2020</v>
      </c>
      <c r="E1284">
        <v>5</v>
      </c>
      <c r="F1284" s="1">
        <v>847.7403515424171</v>
      </c>
      <c r="G1284" s="2">
        <v>167054371.41939098</v>
      </c>
      <c r="H1284" s="3">
        <v>7263.2335399735211</v>
      </c>
    </row>
    <row r="1285" spans="1:8">
      <c r="A1285" t="s">
        <v>49</v>
      </c>
      <c r="B1285" t="s">
        <v>50</v>
      </c>
      <c r="C1285" t="s">
        <v>15</v>
      </c>
      <c r="D1285">
        <v>2020</v>
      </c>
      <c r="E1285">
        <v>6</v>
      </c>
      <c r="F1285" s="1">
        <v>1309.6792972629319</v>
      </c>
      <c r="G1285" s="2">
        <v>258083328.65974429</v>
      </c>
      <c r="H1285" s="3">
        <v>11221.014289554099</v>
      </c>
    </row>
    <row r="1286" spans="1:8">
      <c r="A1286" t="s">
        <v>49</v>
      </c>
      <c r="B1286" t="s">
        <v>50</v>
      </c>
      <c r="C1286" t="s">
        <v>15</v>
      </c>
      <c r="D1286">
        <v>2020</v>
      </c>
      <c r="E1286">
        <v>7</v>
      </c>
      <c r="F1286" s="1">
        <v>508.92059478419861</v>
      </c>
      <c r="G1286" s="2">
        <v>100287086.61723177</v>
      </c>
      <c r="H1286" s="3">
        <v>4360.3081137926856</v>
      </c>
    </row>
    <row r="1287" spans="1:8">
      <c r="A1287" t="s">
        <v>49</v>
      </c>
      <c r="B1287" t="s">
        <v>50</v>
      </c>
      <c r="C1287" t="s">
        <v>15</v>
      </c>
      <c r="D1287">
        <v>2020</v>
      </c>
      <c r="E1287">
        <v>8</v>
      </c>
      <c r="F1287" s="1">
        <v>1135.7521453036695</v>
      </c>
      <c r="G1287" s="2">
        <v>223809519.47930956</v>
      </c>
      <c r="H1287" s="3">
        <v>9730.8486730134591</v>
      </c>
    </row>
    <row r="1288" spans="1:8">
      <c r="A1288" t="s">
        <v>49</v>
      </c>
      <c r="B1288" t="s">
        <v>50</v>
      </c>
      <c r="C1288" t="s">
        <v>15</v>
      </c>
      <c r="D1288">
        <v>2020</v>
      </c>
      <c r="E1288">
        <v>9</v>
      </c>
      <c r="F1288" s="1">
        <v>2267.0711863262663</v>
      </c>
      <c r="G1288" s="2">
        <v>446745458.44807273</v>
      </c>
      <c r="H1288" s="3">
        <v>19423.715584698813</v>
      </c>
    </row>
    <row r="1289" spans="1:8">
      <c r="A1289" t="s">
        <v>49</v>
      </c>
      <c r="B1289" t="s">
        <v>50</v>
      </c>
      <c r="C1289" t="s">
        <v>15</v>
      </c>
      <c r="D1289">
        <v>2020</v>
      </c>
      <c r="E1289">
        <v>10</v>
      </c>
      <c r="F1289" s="1">
        <v>2974.5147991908016</v>
      </c>
      <c r="G1289" s="2">
        <v>586153176.68010342</v>
      </c>
      <c r="H1289" s="3">
        <v>25484.920725221888</v>
      </c>
    </row>
    <row r="1290" spans="1:8">
      <c r="A1290" t="s">
        <v>49</v>
      </c>
      <c r="B1290" t="s">
        <v>50</v>
      </c>
      <c r="C1290" t="s">
        <v>15</v>
      </c>
      <c r="D1290">
        <v>2020</v>
      </c>
      <c r="E1290">
        <v>11</v>
      </c>
      <c r="F1290" s="1">
        <v>2288.7730015579982</v>
      </c>
      <c r="G1290" s="2">
        <v>451021983.79643029</v>
      </c>
      <c r="H1290" s="3">
        <v>19609.651469410011</v>
      </c>
    </row>
    <row r="1291" spans="1:8">
      <c r="A1291" t="s">
        <v>49</v>
      </c>
      <c r="B1291" t="s">
        <v>50</v>
      </c>
      <c r="C1291" t="s">
        <v>15</v>
      </c>
      <c r="D1291">
        <v>2020</v>
      </c>
      <c r="E1291">
        <v>12</v>
      </c>
      <c r="F1291" s="1">
        <v>333.29057031021603</v>
      </c>
      <c r="G1291" s="2">
        <v>65677712.075261071</v>
      </c>
      <c r="H1291" s="3">
        <v>2855.5526989243945</v>
      </c>
    </row>
    <row r="1292" spans="1:8">
      <c r="A1292" t="s">
        <v>49</v>
      </c>
      <c r="B1292" t="s">
        <v>50</v>
      </c>
      <c r="C1292" t="s">
        <v>14</v>
      </c>
      <c r="D1292">
        <v>2021</v>
      </c>
      <c r="E1292">
        <v>1</v>
      </c>
      <c r="F1292" s="1">
        <v>596.84175005135421</v>
      </c>
      <c r="G1292" s="2">
        <v>124270012.35619351</v>
      </c>
      <c r="H1292" s="3">
        <v>5288.0856321784477</v>
      </c>
    </row>
    <row r="1293" spans="1:8">
      <c r="A1293" t="s">
        <v>49</v>
      </c>
      <c r="B1293" t="s">
        <v>50</v>
      </c>
      <c r="C1293" t="s">
        <v>14</v>
      </c>
      <c r="D1293">
        <v>2021</v>
      </c>
      <c r="E1293">
        <v>2</v>
      </c>
      <c r="F1293" s="1">
        <v>3970.0469014769774</v>
      </c>
      <c r="G1293" s="2">
        <v>826614052.14826477</v>
      </c>
      <c r="H1293" s="3">
        <v>35175.066048862333</v>
      </c>
    </row>
    <row r="1294" spans="1:8">
      <c r="A1294" t="s">
        <v>49</v>
      </c>
      <c r="B1294" t="s">
        <v>50</v>
      </c>
      <c r="C1294" t="s">
        <v>14</v>
      </c>
      <c r="D1294">
        <v>2021</v>
      </c>
      <c r="E1294">
        <v>3</v>
      </c>
      <c r="F1294" s="1">
        <v>3210.020758427167</v>
      </c>
      <c r="G1294" s="2">
        <v>668366982.16748118</v>
      </c>
      <c r="H1294" s="3">
        <v>28441.148177339626</v>
      </c>
    </row>
    <row r="1295" spans="1:8">
      <c r="A1295" t="s">
        <v>49</v>
      </c>
      <c r="B1295" t="s">
        <v>50</v>
      </c>
      <c r="C1295" t="s">
        <v>14</v>
      </c>
      <c r="D1295">
        <v>2021</v>
      </c>
      <c r="E1295">
        <v>4</v>
      </c>
      <c r="F1295" s="1">
        <v>2881.0289492006377</v>
      </c>
      <c r="G1295" s="2">
        <v>599866720.25693369</v>
      </c>
      <c r="H1295" s="3">
        <v>25526.243415188666</v>
      </c>
    </row>
    <row r="1296" spans="1:8">
      <c r="A1296" t="s">
        <v>49</v>
      </c>
      <c r="B1296" t="s">
        <v>50</v>
      </c>
      <c r="C1296" t="s">
        <v>14</v>
      </c>
      <c r="D1296">
        <v>2021</v>
      </c>
      <c r="E1296">
        <v>5</v>
      </c>
      <c r="F1296" s="1">
        <v>1107.0486334422928</v>
      </c>
      <c r="G1296" s="2">
        <v>230501548.09871066</v>
      </c>
      <c r="H1296" s="3">
        <v>9808.5765148387509</v>
      </c>
    </row>
    <row r="1297" spans="1:8">
      <c r="A1297" t="s">
        <v>49</v>
      </c>
      <c r="B1297" t="s">
        <v>50</v>
      </c>
      <c r="C1297" t="s">
        <v>14</v>
      </c>
      <c r="D1297">
        <v>2021</v>
      </c>
      <c r="E1297">
        <v>6</v>
      </c>
      <c r="F1297" s="1">
        <v>860.02497675947757</v>
      </c>
      <c r="G1297" s="2">
        <v>179068093.81103018</v>
      </c>
      <c r="H1297" s="3">
        <v>7619.918885575752</v>
      </c>
    </row>
    <row r="1298" spans="1:8">
      <c r="A1298" t="s">
        <v>49</v>
      </c>
      <c r="B1298" t="s">
        <v>50</v>
      </c>
      <c r="C1298" t="s">
        <v>14</v>
      </c>
      <c r="D1298">
        <v>2021</v>
      </c>
      <c r="E1298">
        <v>7</v>
      </c>
      <c r="F1298" s="1">
        <v>3769.9836484279608</v>
      </c>
      <c r="G1298" s="2">
        <v>784958348.7289207</v>
      </c>
      <c r="H1298" s="3">
        <v>33402.482924634925</v>
      </c>
    </row>
    <row r="1299" spans="1:8">
      <c r="A1299" t="s">
        <v>49</v>
      </c>
      <c r="B1299" t="s">
        <v>50</v>
      </c>
      <c r="C1299" t="s">
        <v>14</v>
      </c>
      <c r="D1299">
        <v>2021</v>
      </c>
      <c r="E1299">
        <v>8</v>
      </c>
      <c r="F1299" s="1">
        <v>2885.8143960079165</v>
      </c>
      <c r="G1299" s="2">
        <v>600863110.89786875</v>
      </c>
      <c r="H1299" s="3">
        <v>25568.643016930586</v>
      </c>
    </row>
    <row r="1300" spans="1:8">
      <c r="A1300" t="s">
        <v>49</v>
      </c>
      <c r="B1300" t="s">
        <v>50</v>
      </c>
      <c r="C1300" t="s">
        <v>14</v>
      </c>
      <c r="D1300">
        <v>2021</v>
      </c>
      <c r="E1300">
        <v>9</v>
      </c>
      <c r="F1300" s="1">
        <v>466.43183675564796</v>
      </c>
      <c r="G1300" s="2">
        <v>97117016.549125522</v>
      </c>
      <c r="H1300" s="3">
        <v>4132.6390020904473</v>
      </c>
    </row>
    <row r="1301" spans="1:8">
      <c r="A1301" t="s">
        <v>49</v>
      </c>
      <c r="B1301" t="s">
        <v>50</v>
      </c>
      <c r="C1301" t="s">
        <v>14</v>
      </c>
      <c r="D1301">
        <v>2021</v>
      </c>
      <c r="E1301">
        <v>10</v>
      </c>
      <c r="F1301" s="1">
        <v>3544.6217383624817</v>
      </c>
      <c r="G1301" s="2">
        <v>738035144.46909332</v>
      </c>
      <c r="H1301" s="3">
        <v>31405.750828472057</v>
      </c>
    </row>
    <row r="1302" spans="1:8">
      <c r="A1302" t="s">
        <v>49</v>
      </c>
      <c r="B1302" t="s">
        <v>50</v>
      </c>
      <c r="C1302" t="s">
        <v>14</v>
      </c>
      <c r="D1302">
        <v>2021</v>
      </c>
      <c r="E1302">
        <v>11</v>
      </c>
      <c r="F1302" s="1">
        <v>4392.1950874126878</v>
      </c>
      <c r="G1302" s="2">
        <v>914510651.67043555</v>
      </c>
      <c r="H1302" s="3">
        <v>38915.346879593002</v>
      </c>
    </row>
    <row r="1303" spans="1:8">
      <c r="A1303" t="s">
        <v>49</v>
      </c>
      <c r="B1303" t="s">
        <v>50</v>
      </c>
      <c r="C1303" t="s">
        <v>14</v>
      </c>
      <c r="D1303">
        <v>2021</v>
      </c>
      <c r="E1303">
        <v>12</v>
      </c>
      <c r="F1303" s="1">
        <v>3311.7433999404429</v>
      </c>
      <c r="G1303" s="2">
        <v>689546924.61733782</v>
      </c>
      <c r="H1303" s="3">
        <v>29342.422324142037</v>
      </c>
    </row>
    <row r="1304" spans="1:8">
      <c r="A1304" t="s">
        <v>49</v>
      </c>
      <c r="B1304" t="s">
        <v>50</v>
      </c>
      <c r="C1304" t="s">
        <v>14</v>
      </c>
      <c r="D1304">
        <v>2020</v>
      </c>
      <c r="E1304">
        <v>1</v>
      </c>
      <c r="F1304" s="1">
        <v>2654.6552588853965</v>
      </c>
      <c r="G1304" s="2">
        <v>552732850.53322279</v>
      </c>
      <c r="H1304" s="3">
        <v>24031.863066661859</v>
      </c>
    </row>
    <row r="1305" spans="1:8">
      <c r="A1305" t="s">
        <v>49</v>
      </c>
      <c r="B1305" t="s">
        <v>50</v>
      </c>
      <c r="C1305" t="s">
        <v>14</v>
      </c>
      <c r="D1305">
        <v>2020</v>
      </c>
      <c r="E1305">
        <v>2</v>
      </c>
      <c r="F1305" s="1">
        <v>2107.1184037899643</v>
      </c>
      <c r="G1305" s="2">
        <v>438728741.83552182</v>
      </c>
      <c r="H1305" s="3">
        <v>19075.16268850095</v>
      </c>
    </row>
    <row r="1306" spans="1:8">
      <c r="A1306" t="s">
        <v>49</v>
      </c>
      <c r="B1306" t="s">
        <v>50</v>
      </c>
      <c r="C1306" t="s">
        <v>14</v>
      </c>
      <c r="D1306">
        <v>2020</v>
      </c>
      <c r="E1306">
        <v>3</v>
      </c>
      <c r="F1306" s="1">
        <v>35.009631923022368</v>
      </c>
      <c r="G1306" s="2">
        <v>7289448.8217110028</v>
      </c>
      <c r="H1306" s="3">
        <v>316.93255746569577</v>
      </c>
    </row>
    <row r="1307" spans="1:8">
      <c r="A1307" t="s">
        <v>49</v>
      </c>
      <c r="B1307" t="s">
        <v>50</v>
      </c>
      <c r="C1307" t="s">
        <v>14</v>
      </c>
      <c r="D1307">
        <v>2020</v>
      </c>
      <c r="E1307">
        <v>4</v>
      </c>
      <c r="F1307" s="1">
        <v>3642.770056435993</v>
      </c>
      <c r="G1307" s="2">
        <v>758470867.50402749</v>
      </c>
      <c r="H1307" s="3">
        <v>32976.994239305546</v>
      </c>
    </row>
    <row r="1308" spans="1:8">
      <c r="A1308" t="s">
        <v>49</v>
      </c>
      <c r="B1308" t="s">
        <v>50</v>
      </c>
      <c r="C1308" t="s">
        <v>14</v>
      </c>
      <c r="D1308">
        <v>2020</v>
      </c>
      <c r="E1308">
        <v>5</v>
      </c>
      <c r="F1308" s="1">
        <v>2752.1587601019219</v>
      </c>
      <c r="G1308" s="2">
        <v>573034314.53085232</v>
      </c>
      <c r="H1308" s="3">
        <v>24914.535414384882</v>
      </c>
    </row>
    <row r="1309" spans="1:8">
      <c r="A1309" t="s">
        <v>49</v>
      </c>
      <c r="B1309" t="s">
        <v>50</v>
      </c>
      <c r="C1309" t="s">
        <v>14</v>
      </c>
      <c r="D1309">
        <v>2020</v>
      </c>
      <c r="E1309">
        <v>6</v>
      </c>
      <c r="F1309" s="1">
        <v>1621.5924354158917</v>
      </c>
      <c r="G1309" s="2">
        <v>337636085.22443974</v>
      </c>
      <c r="H1309" s="3">
        <v>14679.829792366945</v>
      </c>
    </row>
    <row r="1310" spans="1:8">
      <c r="A1310" t="s">
        <v>49</v>
      </c>
      <c r="B1310" t="s">
        <v>50</v>
      </c>
      <c r="C1310" t="s">
        <v>14</v>
      </c>
      <c r="D1310">
        <v>2020</v>
      </c>
      <c r="E1310">
        <v>7</v>
      </c>
      <c r="F1310" s="1">
        <v>1664.0123395383284</v>
      </c>
      <c r="G1310" s="2">
        <v>346468446.58151668</v>
      </c>
      <c r="H1310" s="3">
        <v>15063.845503544204</v>
      </c>
    </row>
    <row r="1311" spans="1:8">
      <c r="A1311" t="s">
        <v>49</v>
      </c>
      <c r="B1311" t="s">
        <v>50</v>
      </c>
      <c r="C1311" t="s">
        <v>14</v>
      </c>
      <c r="D1311">
        <v>2020</v>
      </c>
      <c r="E1311">
        <v>8</v>
      </c>
      <c r="F1311" s="1">
        <v>3848.1019628399122</v>
      </c>
      <c r="G1311" s="2">
        <v>801223571.28813827</v>
      </c>
      <c r="H1311" s="3">
        <v>34835.807447310362</v>
      </c>
    </row>
    <row r="1312" spans="1:8">
      <c r="A1312" t="s">
        <v>49</v>
      </c>
      <c r="B1312" t="s">
        <v>50</v>
      </c>
      <c r="C1312" t="s">
        <v>14</v>
      </c>
      <c r="D1312">
        <v>2020</v>
      </c>
      <c r="E1312">
        <v>9</v>
      </c>
      <c r="F1312" s="1">
        <v>1366.6268601552233</v>
      </c>
      <c r="G1312" s="2">
        <v>284549022.89121491</v>
      </c>
      <c r="H1312" s="3">
        <v>12371.696647444127</v>
      </c>
    </row>
    <row r="1313" spans="1:8">
      <c r="A1313" t="s">
        <v>49</v>
      </c>
      <c r="B1313" t="s">
        <v>50</v>
      </c>
      <c r="C1313" t="s">
        <v>14</v>
      </c>
      <c r="D1313">
        <v>2020</v>
      </c>
      <c r="E1313">
        <v>10</v>
      </c>
      <c r="F1313" s="1">
        <v>895.45258128823752</v>
      </c>
      <c r="G1313" s="2">
        <v>186444569.82357541</v>
      </c>
      <c r="H1313" s="3">
        <v>8106.2856445032785</v>
      </c>
    </row>
    <row r="1314" spans="1:8">
      <c r="A1314" t="s">
        <v>49</v>
      </c>
      <c r="B1314" t="s">
        <v>50</v>
      </c>
      <c r="C1314" t="s">
        <v>14</v>
      </c>
      <c r="D1314">
        <v>2020</v>
      </c>
      <c r="E1314">
        <v>11</v>
      </c>
      <c r="F1314" s="1">
        <v>146.12934543822212</v>
      </c>
      <c r="G1314" s="2">
        <v>30425980.691946954</v>
      </c>
      <c r="H1314" s="3">
        <v>1322.868725736824</v>
      </c>
    </row>
    <row r="1315" spans="1:8">
      <c r="A1315" t="s">
        <v>49</v>
      </c>
      <c r="B1315" t="s">
        <v>50</v>
      </c>
      <c r="C1315" t="s">
        <v>14</v>
      </c>
      <c r="D1315">
        <v>2020</v>
      </c>
      <c r="E1315">
        <v>12</v>
      </c>
      <c r="F1315" s="1">
        <v>2351.3824507632203</v>
      </c>
      <c r="G1315" s="2">
        <v>489587610.42661572</v>
      </c>
      <c r="H1315" s="3">
        <v>21286.417844635467</v>
      </c>
    </row>
    <row r="1316" spans="1:8">
      <c r="A1316" t="s">
        <v>49</v>
      </c>
      <c r="B1316" t="s">
        <v>50</v>
      </c>
      <c r="C1316" t="s">
        <v>26</v>
      </c>
      <c r="D1316">
        <v>2021</v>
      </c>
      <c r="E1316">
        <v>1</v>
      </c>
      <c r="F1316" s="1">
        <v>30.326712196681537</v>
      </c>
      <c r="G1316" s="2">
        <v>6224199.8231649641</v>
      </c>
      <c r="H1316" s="3">
        <v>264.85956694318998</v>
      </c>
    </row>
    <row r="1317" spans="1:8">
      <c r="A1317" t="s">
        <v>49</v>
      </c>
      <c r="B1317" t="s">
        <v>50</v>
      </c>
      <c r="C1317" t="s">
        <v>26</v>
      </c>
      <c r="D1317">
        <v>2021</v>
      </c>
      <c r="E1317">
        <v>2</v>
      </c>
      <c r="F1317" s="1">
        <v>47.956565577599804</v>
      </c>
      <c r="G1317" s="2">
        <v>9842519.1973285433</v>
      </c>
      <c r="H1317" s="3">
        <v>418.83060414164015</v>
      </c>
    </row>
    <row r="1318" spans="1:8">
      <c r="A1318" t="s">
        <v>49</v>
      </c>
      <c r="B1318" t="s">
        <v>50</v>
      </c>
      <c r="C1318" t="s">
        <v>26</v>
      </c>
      <c r="D1318">
        <v>2021</v>
      </c>
      <c r="E1318">
        <v>3</v>
      </c>
      <c r="F1318" s="1">
        <v>16.866096447669673</v>
      </c>
      <c r="G1318" s="2">
        <v>3461567.2759461175</v>
      </c>
      <c r="H1318" s="3">
        <v>147.30073514664329</v>
      </c>
    </row>
    <row r="1319" spans="1:8">
      <c r="A1319" t="s">
        <v>49</v>
      </c>
      <c r="B1319" t="s">
        <v>50</v>
      </c>
      <c r="C1319" t="s">
        <v>26</v>
      </c>
      <c r="D1319">
        <v>2021</v>
      </c>
      <c r="E1319">
        <v>4</v>
      </c>
      <c r="F1319" s="1">
        <v>1.9465027509302475</v>
      </c>
      <c r="G1319" s="2">
        <v>399496.72089597228</v>
      </c>
      <c r="H1319" s="3">
        <v>16.999860463658393</v>
      </c>
    </row>
    <row r="1320" spans="1:8">
      <c r="A1320" t="s">
        <v>49</v>
      </c>
      <c r="B1320" t="s">
        <v>50</v>
      </c>
      <c r="C1320" t="s">
        <v>26</v>
      </c>
      <c r="D1320">
        <v>2021</v>
      </c>
      <c r="E1320">
        <v>5</v>
      </c>
      <c r="F1320" s="1">
        <v>0.334669961041207</v>
      </c>
      <c r="G1320" s="2">
        <v>68687.06039816745</v>
      </c>
      <c r="H1320" s="3">
        <v>2.9228536339645723</v>
      </c>
    </row>
    <row r="1321" spans="1:8">
      <c r="A1321" t="s">
        <v>49</v>
      </c>
      <c r="B1321" t="s">
        <v>50</v>
      </c>
      <c r="C1321" t="s">
        <v>26</v>
      </c>
      <c r="D1321">
        <v>2021</v>
      </c>
      <c r="E1321">
        <v>6</v>
      </c>
      <c r="F1321" s="1">
        <v>104.45267482346573</v>
      </c>
      <c r="G1321" s="2">
        <v>21437678.965953421</v>
      </c>
      <c r="H1321" s="3">
        <v>912.24165812567753</v>
      </c>
    </row>
    <row r="1322" spans="1:8">
      <c r="A1322" t="s">
        <v>49</v>
      </c>
      <c r="B1322" t="s">
        <v>50</v>
      </c>
      <c r="C1322" t="s">
        <v>26</v>
      </c>
      <c r="D1322">
        <v>2021</v>
      </c>
      <c r="E1322">
        <v>7</v>
      </c>
      <c r="F1322" s="1">
        <v>62.952233511275359</v>
      </c>
      <c r="G1322" s="2">
        <v>12920203.091833834</v>
      </c>
      <c r="H1322" s="3">
        <v>549.79587624824819</v>
      </c>
    </row>
    <row r="1323" spans="1:8">
      <c r="A1323" t="s">
        <v>49</v>
      </c>
      <c r="B1323" t="s">
        <v>50</v>
      </c>
      <c r="C1323" t="s">
        <v>26</v>
      </c>
      <c r="D1323">
        <v>2021</v>
      </c>
      <c r="E1323">
        <v>8</v>
      </c>
      <c r="F1323" s="1">
        <v>31.56785458459203</v>
      </c>
      <c r="G1323" s="2">
        <v>6478929.6528034154</v>
      </c>
      <c r="H1323" s="3">
        <v>275.69913416184744</v>
      </c>
    </row>
    <row r="1324" spans="1:8">
      <c r="A1324" t="s">
        <v>49</v>
      </c>
      <c r="B1324" t="s">
        <v>50</v>
      </c>
      <c r="C1324" t="s">
        <v>26</v>
      </c>
      <c r="D1324">
        <v>2021</v>
      </c>
      <c r="E1324">
        <v>9</v>
      </c>
      <c r="F1324" s="1">
        <v>81.691665300544159</v>
      </c>
      <c r="G1324" s="2">
        <v>16766250.341286141</v>
      </c>
      <c r="H1324" s="3">
        <v>713.45746133132513</v>
      </c>
    </row>
    <row r="1325" spans="1:8">
      <c r="A1325" t="s">
        <v>49</v>
      </c>
      <c r="B1325" t="s">
        <v>50</v>
      </c>
      <c r="C1325" t="s">
        <v>26</v>
      </c>
      <c r="D1325">
        <v>2021</v>
      </c>
      <c r="E1325">
        <v>10</v>
      </c>
      <c r="F1325" s="1">
        <v>115.96071714234888</v>
      </c>
      <c r="G1325" s="2">
        <v>23799568.857004825</v>
      </c>
      <c r="H1325" s="3">
        <v>1012.7476109363755</v>
      </c>
    </row>
    <row r="1326" spans="1:8">
      <c r="A1326" t="s">
        <v>49</v>
      </c>
      <c r="B1326" t="s">
        <v>50</v>
      </c>
      <c r="C1326" t="s">
        <v>26</v>
      </c>
      <c r="D1326">
        <v>2021</v>
      </c>
      <c r="E1326">
        <v>11</v>
      </c>
      <c r="F1326" s="1">
        <v>78.809627617367255</v>
      </c>
      <c r="G1326" s="2">
        <v>16174746.114858743</v>
      </c>
      <c r="H1326" s="3">
        <v>688.28706871739337</v>
      </c>
    </row>
    <row r="1327" spans="1:8">
      <c r="A1327" t="s">
        <v>49</v>
      </c>
      <c r="B1327" t="s">
        <v>50</v>
      </c>
      <c r="C1327" t="s">
        <v>26</v>
      </c>
      <c r="D1327">
        <v>2021</v>
      </c>
      <c r="E1327">
        <v>12</v>
      </c>
      <c r="F1327" s="1">
        <v>96.419480846945291</v>
      </c>
      <c r="G1327" s="2">
        <v>19788960.693961523</v>
      </c>
      <c r="H1327" s="3">
        <v>842.08343378559675</v>
      </c>
    </row>
    <row r="1328" spans="1:8">
      <c r="A1328" t="s">
        <v>49</v>
      </c>
      <c r="B1328" t="s">
        <v>50</v>
      </c>
      <c r="C1328" t="s">
        <v>26</v>
      </c>
      <c r="D1328">
        <v>2020</v>
      </c>
      <c r="E1328">
        <v>1</v>
      </c>
      <c r="F1328" s="1">
        <v>11.33899252981327</v>
      </c>
      <c r="G1328" s="2">
        <v>2327194.4166323217</v>
      </c>
      <c r="H1328" s="3">
        <v>101.18236594053572</v>
      </c>
    </row>
    <row r="1329" spans="1:8">
      <c r="A1329" t="s">
        <v>49</v>
      </c>
      <c r="B1329" t="s">
        <v>50</v>
      </c>
      <c r="C1329" t="s">
        <v>26</v>
      </c>
      <c r="D1329">
        <v>2020</v>
      </c>
      <c r="E1329">
        <v>2</v>
      </c>
      <c r="F1329" s="1">
        <v>106.28812444061144</v>
      </c>
      <c r="G1329" s="2">
        <v>21814383.341567095</v>
      </c>
      <c r="H1329" s="3">
        <v>948.45144963335201</v>
      </c>
    </row>
    <row r="1330" spans="1:8">
      <c r="A1330" t="s">
        <v>49</v>
      </c>
      <c r="B1330" t="s">
        <v>50</v>
      </c>
      <c r="C1330" t="s">
        <v>26</v>
      </c>
      <c r="D1330">
        <v>2020</v>
      </c>
      <c r="E1330">
        <v>3</v>
      </c>
      <c r="F1330" s="1">
        <v>85.212220462063755</v>
      </c>
      <c r="G1330" s="2">
        <v>17488802.74563713</v>
      </c>
      <c r="H1330" s="3">
        <v>760.3827280711796</v>
      </c>
    </row>
    <row r="1331" spans="1:8">
      <c r="A1331" t="s">
        <v>49</v>
      </c>
      <c r="B1331" t="s">
        <v>50</v>
      </c>
      <c r="C1331" t="s">
        <v>26</v>
      </c>
      <c r="D1331">
        <v>2020</v>
      </c>
      <c r="E1331">
        <v>4</v>
      </c>
      <c r="F1331" s="1">
        <v>29.183337327864976</v>
      </c>
      <c r="G1331" s="2">
        <v>5989535.6231638175</v>
      </c>
      <c r="H1331" s="3">
        <v>260.4145923114703</v>
      </c>
    </row>
    <row r="1332" spans="1:8">
      <c r="A1332" t="s">
        <v>49</v>
      </c>
      <c r="B1332" t="s">
        <v>50</v>
      </c>
      <c r="C1332" t="s">
        <v>26</v>
      </c>
      <c r="D1332">
        <v>2020</v>
      </c>
      <c r="E1332">
        <v>5</v>
      </c>
      <c r="F1332" s="1">
        <v>21.402036289136287</v>
      </c>
      <c r="G1332" s="2">
        <v>4392515.4043170111</v>
      </c>
      <c r="H1332" s="3">
        <v>190.97893062247874</v>
      </c>
    </row>
    <row r="1333" spans="1:8">
      <c r="A1333" t="s">
        <v>49</v>
      </c>
      <c r="B1333" t="s">
        <v>50</v>
      </c>
      <c r="C1333" t="s">
        <v>26</v>
      </c>
      <c r="D1333">
        <v>2020</v>
      </c>
      <c r="E1333">
        <v>6</v>
      </c>
      <c r="F1333" s="1">
        <v>108.40921742797782</v>
      </c>
      <c r="G1333" s="2">
        <v>22249712.648326796</v>
      </c>
      <c r="H1333" s="3">
        <v>967.37881079681722</v>
      </c>
    </row>
    <row r="1334" spans="1:8">
      <c r="A1334" t="s">
        <v>49</v>
      </c>
      <c r="B1334" t="s">
        <v>50</v>
      </c>
      <c r="C1334" t="s">
        <v>26</v>
      </c>
      <c r="D1334">
        <v>2020</v>
      </c>
      <c r="E1334">
        <v>7</v>
      </c>
      <c r="F1334" s="1">
        <v>0.38953062707992669</v>
      </c>
      <c r="G1334" s="2">
        <v>79946.564746755408</v>
      </c>
      <c r="H1334" s="3">
        <v>3.4759375976850175</v>
      </c>
    </row>
    <row r="1335" spans="1:8">
      <c r="A1335" t="s">
        <v>49</v>
      </c>
      <c r="B1335" t="s">
        <v>50</v>
      </c>
      <c r="C1335" t="s">
        <v>26</v>
      </c>
      <c r="D1335">
        <v>2020</v>
      </c>
      <c r="E1335">
        <v>8</v>
      </c>
      <c r="F1335" s="1">
        <v>35.487897397126694</v>
      </c>
      <c r="G1335" s="2">
        <v>7283472.1835709671</v>
      </c>
      <c r="H1335" s="3">
        <v>316.67270363352031</v>
      </c>
    </row>
    <row r="1336" spans="1:8">
      <c r="A1336" t="s">
        <v>49</v>
      </c>
      <c r="B1336" t="s">
        <v>50</v>
      </c>
      <c r="C1336" t="s">
        <v>26</v>
      </c>
      <c r="D1336">
        <v>2020</v>
      </c>
      <c r="E1336">
        <v>9</v>
      </c>
      <c r="F1336" s="1">
        <v>64.923902526956496</v>
      </c>
      <c r="G1336" s="2">
        <v>13324864.891608002</v>
      </c>
      <c r="H1336" s="3">
        <v>579.34195180904351</v>
      </c>
    </row>
    <row r="1337" spans="1:8">
      <c r="A1337" t="s">
        <v>49</v>
      </c>
      <c r="B1337" t="s">
        <v>50</v>
      </c>
      <c r="C1337" t="s">
        <v>26</v>
      </c>
      <c r="D1337">
        <v>2020</v>
      </c>
      <c r="E1337">
        <v>10</v>
      </c>
      <c r="F1337" s="1">
        <v>9.2622518340954993</v>
      </c>
      <c r="G1337" s="2">
        <v>1900967.8943764588</v>
      </c>
      <c r="H1337" s="3">
        <v>82.650778016367781</v>
      </c>
    </row>
    <row r="1338" spans="1:8">
      <c r="A1338" t="s">
        <v>49</v>
      </c>
      <c r="B1338" t="s">
        <v>50</v>
      </c>
      <c r="C1338" t="s">
        <v>26</v>
      </c>
      <c r="D1338">
        <v>2020</v>
      </c>
      <c r="E1338">
        <v>11</v>
      </c>
      <c r="F1338" s="1">
        <v>71.670517515451877</v>
      </c>
      <c r="G1338" s="2">
        <v>14709528.007939814</v>
      </c>
      <c r="H1338" s="3">
        <v>639.5446959973832</v>
      </c>
    </row>
    <row r="1339" spans="1:8">
      <c r="A1339" t="s">
        <v>49</v>
      </c>
      <c r="B1339" t="s">
        <v>50</v>
      </c>
      <c r="C1339" t="s">
        <v>26</v>
      </c>
      <c r="D1339">
        <v>2020</v>
      </c>
      <c r="E1339">
        <v>12</v>
      </c>
      <c r="F1339" s="1">
        <v>28.006853520745064</v>
      </c>
      <c r="G1339" s="2">
        <v>5748076.2042613793</v>
      </c>
      <c r="H1339" s="3">
        <v>249.91635670701649</v>
      </c>
    </row>
    <row r="1340" spans="1:8">
      <c r="A1340" t="s">
        <v>49</v>
      </c>
      <c r="B1340" t="s">
        <v>50</v>
      </c>
      <c r="C1340" t="s">
        <v>27</v>
      </c>
      <c r="D1340">
        <v>2021</v>
      </c>
      <c r="E1340">
        <v>1</v>
      </c>
      <c r="F1340" s="1">
        <v>72.811862837462783</v>
      </c>
      <c r="G1340" s="2">
        <v>14943775.667407764</v>
      </c>
      <c r="H1340" s="3">
        <v>635.90534754926659</v>
      </c>
    </row>
    <row r="1341" spans="1:8">
      <c r="A1341" t="s">
        <v>49</v>
      </c>
      <c r="B1341" t="s">
        <v>50</v>
      </c>
      <c r="C1341" t="s">
        <v>27</v>
      </c>
      <c r="D1341">
        <v>2021</v>
      </c>
      <c r="E1341">
        <v>2</v>
      </c>
      <c r="F1341" s="1">
        <v>67.112138109585672</v>
      </c>
      <c r="G1341" s="2">
        <v>13773974.423762774</v>
      </c>
      <c r="H1341" s="3">
        <v>586.12657122394785</v>
      </c>
    </row>
    <row r="1342" spans="1:8">
      <c r="A1342" t="s">
        <v>49</v>
      </c>
      <c r="B1342" t="s">
        <v>50</v>
      </c>
      <c r="C1342" t="s">
        <v>27</v>
      </c>
      <c r="D1342">
        <v>2021</v>
      </c>
      <c r="E1342">
        <v>3</v>
      </c>
      <c r="F1342" s="1">
        <v>41.583830875553467</v>
      </c>
      <c r="G1342" s="2">
        <v>8534590.5980030224</v>
      </c>
      <c r="H1342" s="3">
        <v>363.17406800012861</v>
      </c>
    </row>
    <row r="1343" spans="1:8">
      <c r="A1343" t="s">
        <v>49</v>
      </c>
      <c r="B1343" t="s">
        <v>50</v>
      </c>
      <c r="C1343" t="s">
        <v>27</v>
      </c>
      <c r="D1343">
        <v>2021</v>
      </c>
      <c r="E1343">
        <v>4</v>
      </c>
      <c r="F1343" s="1">
        <v>11.699129165477967</v>
      </c>
      <c r="G1343" s="2">
        <v>2401108.2114902013</v>
      </c>
      <c r="H1343" s="3">
        <v>102.17481751022133</v>
      </c>
    </row>
    <row r="1344" spans="1:8">
      <c r="A1344" t="s">
        <v>49</v>
      </c>
      <c r="B1344" t="s">
        <v>50</v>
      </c>
      <c r="C1344" t="s">
        <v>27</v>
      </c>
      <c r="D1344">
        <v>2021</v>
      </c>
      <c r="E1344">
        <v>5</v>
      </c>
      <c r="F1344" s="1">
        <v>0.24787736737449292</v>
      </c>
      <c r="G1344" s="2">
        <v>50873.904700679683</v>
      </c>
      <c r="H1344" s="3">
        <v>2.164847008539561</v>
      </c>
    </row>
    <row r="1345" spans="1:8">
      <c r="A1345" t="s">
        <v>49</v>
      </c>
      <c r="B1345" t="s">
        <v>50</v>
      </c>
      <c r="C1345" t="s">
        <v>27</v>
      </c>
      <c r="D1345">
        <v>2021</v>
      </c>
      <c r="E1345">
        <v>6</v>
      </c>
      <c r="F1345" s="1">
        <v>26.828995052359129</v>
      </c>
      <c r="G1345" s="2">
        <v>5506334.6523550972</v>
      </c>
      <c r="H1345" s="3">
        <v>234.31211286617435</v>
      </c>
    </row>
    <row r="1346" spans="1:8">
      <c r="A1346" t="s">
        <v>49</v>
      </c>
      <c r="B1346" t="s">
        <v>50</v>
      </c>
      <c r="C1346" t="s">
        <v>27</v>
      </c>
      <c r="D1346">
        <v>2021</v>
      </c>
      <c r="E1346">
        <v>7</v>
      </c>
      <c r="F1346" s="1">
        <v>49.455914220540187</v>
      </c>
      <c r="G1346" s="2">
        <v>10150242.813978078</v>
      </c>
      <c r="H1346" s="3">
        <v>431.92522612672673</v>
      </c>
    </row>
    <row r="1347" spans="1:8">
      <c r="A1347" t="s">
        <v>49</v>
      </c>
      <c r="B1347" t="s">
        <v>50</v>
      </c>
      <c r="C1347" t="s">
        <v>27</v>
      </c>
      <c r="D1347">
        <v>2021</v>
      </c>
      <c r="E1347">
        <v>8</v>
      </c>
      <c r="F1347" s="1">
        <v>52.993592198926507</v>
      </c>
      <c r="G1347" s="2">
        <v>10876309.474441726</v>
      </c>
      <c r="H1347" s="3">
        <v>462.82167976347768</v>
      </c>
    </row>
    <row r="1348" spans="1:8">
      <c r="A1348" t="s">
        <v>49</v>
      </c>
      <c r="B1348" t="s">
        <v>50</v>
      </c>
      <c r="C1348" t="s">
        <v>27</v>
      </c>
      <c r="D1348">
        <v>2021</v>
      </c>
      <c r="E1348">
        <v>9</v>
      </c>
      <c r="F1348" s="1">
        <v>12.114043444568697</v>
      </c>
      <c r="G1348" s="2">
        <v>2486264.4712850805</v>
      </c>
      <c r="H1348" s="3">
        <v>105.79848813979066</v>
      </c>
    </row>
    <row r="1349" spans="1:8">
      <c r="A1349" t="s">
        <v>49</v>
      </c>
      <c r="B1349" t="s">
        <v>50</v>
      </c>
      <c r="C1349" t="s">
        <v>27</v>
      </c>
      <c r="D1349">
        <v>2021</v>
      </c>
      <c r="E1349">
        <v>10</v>
      </c>
      <c r="F1349" s="1">
        <v>113.21136258949561</v>
      </c>
      <c r="G1349" s="2">
        <v>23235296.277415432</v>
      </c>
      <c r="H1349" s="3">
        <v>988.73601180491198</v>
      </c>
    </row>
    <row r="1350" spans="1:8">
      <c r="A1350" t="s">
        <v>49</v>
      </c>
      <c r="B1350" t="s">
        <v>50</v>
      </c>
      <c r="C1350" t="s">
        <v>27</v>
      </c>
      <c r="D1350">
        <v>2021</v>
      </c>
      <c r="E1350">
        <v>11</v>
      </c>
      <c r="F1350" s="1">
        <v>29.089065839019558</v>
      </c>
      <c r="G1350" s="2">
        <v>5970187.5124818673</v>
      </c>
      <c r="H1350" s="3">
        <v>254.0505324460369</v>
      </c>
    </row>
    <row r="1351" spans="1:8">
      <c r="A1351" t="s">
        <v>49</v>
      </c>
      <c r="B1351" t="s">
        <v>50</v>
      </c>
      <c r="C1351" t="s">
        <v>27</v>
      </c>
      <c r="D1351">
        <v>2021</v>
      </c>
      <c r="E1351">
        <v>12</v>
      </c>
      <c r="F1351" s="1">
        <v>106.51537699645935</v>
      </c>
      <c r="G1351" s="2">
        <v>21861024.247074738</v>
      </c>
      <c r="H1351" s="3">
        <v>930.25635093935057</v>
      </c>
    </row>
    <row r="1352" spans="1:8">
      <c r="A1352" t="s">
        <v>49</v>
      </c>
      <c r="B1352" t="s">
        <v>50</v>
      </c>
      <c r="C1352" t="s">
        <v>27</v>
      </c>
      <c r="D1352">
        <v>2020</v>
      </c>
      <c r="E1352">
        <v>1</v>
      </c>
      <c r="F1352" s="1">
        <v>26.083153196293747</v>
      </c>
      <c r="G1352" s="2">
        <v>5353259.4123315783</v>
      </c>
      <c r="H1352" s="3">
        <v>232.75040923180777</v>
      </c>
    </row>
    <row r="1353" spans="1:8">
      <c r="A1353" t="s">
        <v>49</v>
      </c>
      <c r="B1353" t="s">
        <v>50</v>
      </c>
      <c r="C1353" t="s">
        <v>27</v>
      </c>
      <c r="D1353">
        <v>2020</v>
      </c>
      <c r="E1353">
        <v>2</v>
      </c>
      <c r="F1353" s="1">
        <v>70.651064167428061</v>
      </c>
      <c r="G1353" s="2">
        <v>14500297.237807443</v>
      </c>
      <c r="H1353" s="3">
        <v>630.44770599162803</v>
      </c>
    </row>
    <row r="1354" spans="1:8">
      <c r="A1354" t="s">
        <v>49</v>
      </c>
      <c r="B1354" t="s">
        <v>50</v>
      </c>
      <c r="C1354" t="s">
        <v>27</v>
      </c>
      <c r="D1354">
        <v>2020</v>
      </c>
      <c r="E1354">
        <v>3</v>
      </c>
      <c r="F1354" s="1">
        <v>5.9645027206928232</v>
      </c>
      <c r="G1354" s="2">
        <v>1224143.8022900985</v>
      </c>
      <c r="H1354" s="3">
        <v>53.223643577830373</v>
      </c>
    </row>
    <row r="1355" spans="1:8">
      <c r="A1355" t="s">
        <v>49</v>
      </c>
      <c r="B1355" t="s">
        <v>50</v>
      </c>
      <c r="C1355" t="s">
        <v>27</v>
      </c>
      <c r="D1355">
        <v>2020</v>
      </c>
      <c r="E1355">
        <v>4</v>
      </c>
      <c r="F1355" s="1">
        <v>43.599951772694865</v>
      </c>
      <c r="G1355" s="2">
        <v>8948375.621914709</v>
      </c>
      <c r="H1355" s="3">
        <v>389.0598096484656</v>
      </c>
    </row>
    <row r="1356" spans="1:8">
      <c r="A1356" t="s">
        <v>49</v>
      </c>
      <c r="B1356" t="s">
        <v>50</v>
      </c>
      <c r="C1356" t="s">
        <v>27</v>
      </c>
      <c r="D1356">
        <v>2020</v>
      </c>
      <c r="E1356">
        <v>5</v>
      </c>
      <c r="F1356" s="1">
        <v>12.232874091139141</v>
      </c>
      <c r="G1356" s="2">
        <v>2510653.0592920347</v>
      </c>
      <c r="H1356" s="3">
        <v>109.15882866487108</v>
      </c>
    </row>
    <row r="1357" spans="1:8">
      <c r="A1357" t="s">
        <v>49</v>
      </c>
      <c r="B1357" t="s">
        <v>50</v>
      </c>
      <c r="C1357" t="s">
        <v>27</v>
      </c>
      <c r="D1357">
        <v>2020</v>
      </c>
      <c r="E1357">
        <v>6</v>
      </c>
      <c r="F1357" s="1">
        <v>9.1423818485498209</v>
      </c>
      <c r="G1357" s="2">
        <v>1876365.9943090391</v>
      </c>
      <c r="H1357" s="3">
        <v>81.58113018734953</v>
      </c>
    </row>
    <row r="1358" spans="1:8">
      <c r="A1358" t="s">
        <v>49</v>
      </c>
      <c r="B1358" t="s">
        <v>50</v>
      </c>
      <c r="C1358" t="s">
        <v>27</v>
      </c>
      <c r="D1358">
        <v>2020</v>
      </c>
      <c r="E1358">
        <v>7</v>
      </c>
      <c r="F1358" s="1">
        <v>65.852489476318169</v>
      </c>
      <c r="G1358" s="2">
        <v>13515446.405638492</v>
      </c>
      <c r="H1358" s="3">
        <v>587.62810459297793</v>
      </c>
    </row>
    <row r="1359" spans="1:8">
      <c r="A1359" t="s">
        <v>49</v>
      </c>
      <c r="B1359" t="s">
        <v>50</v>
      </c>
      <c r="C1359" t="s">
        <v>27</v>
      </c>
      <c r="D1359">
        <v>2020</v>
      </c>
      <c r="E1359">
        <v>8</v>
      </c>
      <c r="F1359" s="1">
        <v>95.457975435019023</v>
      </c>
      <c r="G1359" s="2">
        <v>19591623.053927533</v>
      </c>
      <c r="H1359" s="3">
        <v>851.80969799684931</v>
      </c>
    </row>
    <row r="1360" spans="1:8">
      <c r="A1360" t="s">
        <v>49</v>
      </c>
      <c r="B1360" t="s">
        <v>50</v>
      </c>
      <c r="C1360" t="s">
        <v>27</v>
      </c>
      <c r="D1360">
        <v>2020</v>
      </c>
      <c r="E1360">
        <v>9</v>
      </c>
      <c r="F1360" s="1">
        <v>41.463118500077663</v>
      </c>
      <c r="G1360" s="2">
        <v>8509815.8073426448</v>
      </c>
      <c r="H1360" s="3">
        <v>369.99199162359326</v>
      </c>
    </row>
    <row r="1361" spans="1:8">
      <c r="A1361" t="s">
        <v>49</v>
      </c>
      <c r="B1361" t="s">
        <v>50</v>
      </c>
      <c r="C1361" t="s">
        <v>27</v>
      </c>
      <c r="D1361">
        <v>2020</v>
      </c>
      <c r="E1361">
        <v>10</v>
      </c>
      <c r="F1361" s="1">
        <v>49.083536862546765</v>
      </c>
      <c r="G1361" s="2">
        <v>10073816.755302751</v>
      </c>
      <c r="H1361" s="3">
        <v>437.99203283925004</v>
      </c>
    </row>
    <row r="1362" spans="1:8">
      <c r="A1362" t="s">
        <v>49</v>
      </c>
      <c r="B1362" t="s">
        <v>50</v>
      </c>
      <c r="C1362" t="s">
        <v>27</v>
      </c>
      <c r="D1362">
        <v>2020</v>
      </c>
      <c r="E1362">
        <v>11</v>
      </c>
      <c r="F1362" s="1">
        <v>51.045385251263774</v>
      </c>
      <c r="G1362" s="2">
        <v>10476462.987275932</v>
      </c>
      <c r="H1362" s="3">
        <v>455.49839075112749</v>
      </c>
    </row>
    <row r="1363" spans="1:8">
      <c r="A1363" t="s">
        <v>49</v>
      </c>
      <c r="B1363" t="s">
        <v>50</v>
      </c>
      <c r="C1363" t="s">
        <v>27</v>
      </c>
      <c r="D1363">
        <v>2020</v>
      </c>
      <c r="E1363">
        <v>12</v>
      </c>
      <c r="F1363" s="1">
        <v>102.62783781453204</v>
      </c>
      <c r="G1363" s="2">
        <v>21063152.702946503</v>
      </c>
      <c r="H1363" s="3">
        <v>915.78924795419573</v>
      </c>
    </row>
    <row r="1364" spans="1:8">
      <c r="A1364" t="s">
        <v>51</v>
      </c>
      <c r="B1364" t="s">
        <v>52</v>
      </c>
      <c r="C1364" t="s">
        <v>24</v>
      </c>
      <c r="D1364">
        <v>2021</v>
      </c>
      <c r="E1364">
        <v>1</v>
      </c>
      <c r="F1364" s="1">
        <v>25.254965880907452</v>
      </c>
      <c r="G1364" s="2">
        <v>11268008.127084481</v>
      </c>
      <c r="H1364" s="3">
        <v>479.48970753550981</v>
      </c>
    </row>
    <row r="1365" spans="1:8">
      <c r="A1365" t="s">
        <v>51</v>
      </c>
      <c r="B1365" t="s">
        <v>52</v>
      </c>
      <c r="C1365" t="s">
        <v>24</v>
      </c>
      <c r="D1365">
        <v>2021</v>
      </c>
      <c r="E1365">
        <v>2</v>
      </c>
      <c r="F1365" s="1">
        <v>24.619247751753214</v>
      </c>
      <c r="G1365" s="2">
        <v>10984369.769399734</v>
      </c>
      <c r="H1365" s="3">
        <v>467.41999018722271</v>
      </c>
    </row>
    <row r="1366" spans="1:8">
      <c r="A1366" t="s">
        <v>51</v>
      </c>
      <c r="B1366" t="s">
        <v>52</v>
      </c>
      <c r="C1366" t="s">
        <v>24</v>
      </c>
      <c r="D1366">
        <v>2021</v>
      </c>
      <c r="E1366">
        <v>3</v>
      </c>
      <c r="F1366" s="1">
        <v>45.575782291991693</v>
      </c>
      <c r="G1366" s="2">
        <v>20334546.785217941</v>
      </c>
      <c r="H1366" s="3">
        <v>865.29986320076341</v>
      </c>
    </row>
    <row r="1367" spans="1:8">
      <c r="A1367" t="s">
        <v>51</v>
      </c>
      <c r="B1367" t="s">
        <v>52</v>
      </c>
      <c r="C1367" t="s">
        <v>24</v>
      </c>
      <c r="D1367">
        <v>2021</v>
      </c>
      <c r="E1367">
        <v>4</v>
      </c>
      <c r="F1367" s="1">
        <v>33.602495819687128</v>
      </c>
      <c r="G1367" s="2">
        <v>14992425.559869809</v>
      </c>
      <c r="H1367" s="3">
        <v>637.97555573914076</v>
      </c>
    </row>
    <row r="1368" spans="1:8">
      <c r="A1368" t="s">
        <v>51</v>
      </c>
      <c r="B1368" t="s">
        <v>52</v>
      </c>
      <c r="C1368" t="s">
        <v>24</v>
      </c>
      <c r="D1368">
        <v>2021</v>
      </c>
      <c r="E1368">
        <v>5</v>
      </c>
      <c r="F1368" s="1">
        <v>19.839046995534826</v>
      </c>
      <c r="G1368" s="2">
        <v>8851587.5979977753</v>
      </c>
      <c r="H1368" s="3">
        <v>376.6633020424585</v>
      </c>
    </row>
    <row r="1369" spans="1:8">
      <c r="A1369" t="s">
        <v>51</v>
      </c>
      <c r="B1369" t="s">
        <v>52</v>
      </c>
      <c r="C1369" t="s">
        <v>24</v>
      </c>
      <c r="D1369">
        <v>2021</v>
      </c>
      <c r="E1369">
        <v>6</v>
      </c>
      <c r="F1369" s="1">
        <v>15.282134715793978</v>
      </c>
      <c r="G1369" s="2">
        <v>6818430.0461458005</v>
      </c>
      <c r="H1369" s="3">
        <v>290.14595941045957</v>
      </c>
    </row>
    <row r="1370" spans="1:8">
      <c r="A1370" t="s">
        <v>51</v>
      </c>
      <c r="B1370" t="s">
        <v>52</v>
      </c>
      <c r="C1370" t="s">
        <v>24</v>
      </c>
      <c r="D1370">
        <v>2021</v>
      </c>
      <c r="E1370">
        <v>7</v>
      </c>
      <c r="F1370" s="1">
        <v>7.9745205999288507</v>
      </c>
      <c r="G1370" s="2">
        <v>3557991.8560702563</v>
      </c>
      <c r="H1370" s="3">
        <v>151.40390876894708</v>
      </c>
    </row>
    <row r="1371" spans="1:8">
      <c r="A1371" t="s">
        <v>51</v>
      </c>
      <c r="B1371" t="s">
        <v>52</v>
      </c>
      <c r="C1371" t="s">
        <v>24</v>
      </c>
      <c r="D1371">
        <v>2021</v>
      </c>
      <c r="E1371">
        <v>8</v>
      </c>
      <c r="F1371" s="1">
        <v>18.342308669506213</v>
      </c>
      <c r="G1371" s="2">
        <v>8183787.8590735896</v>
      </c>
      <c r="H1371" s="3">
        <v>348.24629187547191</v>
      </c>
    </row>
    <row r="1372" spans="1:8">
      <c r="A1372" t="s">
        <v>51</v>
      </c>
      <c r="B1372" t="s">
        <v>52</v>
      </c>
      <c r="C1372" t="s">
        <v>24</v>
      </c>
      <c r="D1372">
        <v>2021</v>
      </c>
      <c r="E1372">
        <v>9</v>
      </c>
      <c r="F1372" s="1">
        <v>19.980071688181191</v>
      </c>
      <c r="G1372" s="2">
        <v>8914508.5851158034</v>
      </c>
      <c r="H1372" s="3">
        <v>379.34079085599166</v>
      </c>
    </row>
    <row r="1373" spans="1:8">
      <c r="A1373" t="s">
        <v>51</v>
      </c>
      <c r="B1373" t="s">
        <v>52</v>
      </c>
      <c r="C1373" t="s">
        <v>24</v>
      </c>
      <c r="D1373">
        <v>2021</v>
      </c>
      <c r="E1373">
        <v>10</v>
      </c>
      <c r="F1373" s="1">
        <v>20.937576995109584</v>
      </c>
      <c r="G1373" s="2">
        <v>9341718.7279080451</v>
      </c>
      <c r="H1373" s="3">
        <v>397.51994586842744</v>
      </c>
    </row>
    <row r="1374" spans="1:8">
      <c r="A1374" t="s">
        <v>51</v>
      </c>
      <c r="B1374" t="s">
        <v>52</v>
      </c>
      <c r="C1374" t="s">
        <v>24</v>
      </c>
      <c r="D1374">
        <v>2021</v>
      </c>
      <c r="E1374">
        <v>11</v>
      </c>
      <c r="F1374" s="1">
        <v>2.2301509926524901</v>
      </c>
      <c r="G1374" s="2">
        <v>995026.46839176177</v>
      </c>
      <c r="H1374" s="3">
        <v>42.341551846457946</v>
      </c>
    </row>
    <row r="1375" spans="1:8">
      <c r="A1375" t="s">
        <v>51</v>
      </c>
      <c r="B1375" t="s">
        <v>52</v>
      </c>
      <c r="C1375" t="s">
        <v>24</v>
      </c>
      <c r="D1375">
        <v>2021</v>
      </c>
      <c r="E1375">
        <v>12</v>
      </c>
      <c r="F1375" s="1">
        <v>29.356098920298713</v>
      </c>
      <c r="G1375" s="2">
        <v>13097810.655269681</v>
      </c>
      <c r="H1375" s="3">
        <v>557.35364490509278</v>
      </c>
    </row>
    <row r="1376" spans="1:8">
      <c r="A1376" t="s">
        <v>51</v>
      </c>
      <c r="B1376" t="s">
        <v>52</v>
      </c>
      <c r="C1376" t="s">
        <v>24</v>
      </c>
      <c r="D1376">
        <v>2020</v>
      </c>
      <c r="E1376">
        <v>1</v>
      </c>
      <c r="F1376" s="1">
        <v>50.328830868154185</v>
      </c>
      <c r="G1376" s="2">
        <v>22455214.468444359</v>
      </c>
      <c r="H1376" s="3">
        <v>976.31367254105908</v>
      </c>
    </row>
    <row r="1377" spans="1:8">
      <c r="A1377" t="s">
        <v>51</v>
      </c>
      <c r="B1377" t="s">
        <v>52</v>
      </c>
      <c r="C1377" t="s">
        <v>24</v>
      </c>
      <c r="D1377">
        <v>2020</v>
      </c>
      <c r="E1377">
        <v>2</v>
      </c>
      <c r="F1377" s="1">
        <v>7.170765962651398</v>
      </c>
      <c r="G1377" s="2">
        <v>3199380.6495561749</v>
      </c>
      <c r="H1377" s="3">
        <v>139.1035065024424</v>
      </c>
    </row>
    <row r="1378" spans="1:8">
      <c r="A1378" t="s">
        <v>51</v>
      </c>
      <c r="B1378" t="s">
        <v>52</v>
      </c>
      <c r="C1378" t="s">
        <v>24</v>
      </c>
      <c r="D1378">
        <v>2020</v>
      </c>
      <c r="E1378">
        <v>3</v>
      </c>
      <c r="F1378" s="1">
        <v>32.4783901324165</v>
      </c>
      <c r="G1378" s="2">
        <v>14490883.325380273</v>
      </c>
      <c r="H1378" s="3">
        <v>630.03840545131618</v>
      </c>
    </row>
    <row r="1379" spans="1:8">
      <c r="A1379" t="s">
        <v>51</v>
      </c>
      <c r="B1379" t="s">
        <v>52</v>
      </c>
      <c r="C1379" t="s">
        <v>24</v>
      </c>
      <c r="D1379">
        <v>2020</v>
      </c>
      <c r="E1379">
        <v>4</v>
      </c>
      <c r="F1379" s="1">
        <v>7.0793219528408429</v>
      </c>
      <c r="G1379" s="2">
        <v>3158581.0756989997</v>
      </c>
      <c r="H1379" s="3">
        <v>137.32961198691302</v>
      </c>
    </row>
    <row r="1380" spans="1:8">
      <c r="A1380" t="s">
        <v>51</v>
      </c>
      <c r="B1380" t="s">
        <v>52</v>
      </c>
      <c r="C1380" t="s">
        <v>24</v>
      </c>
      <c r="D1380">
        <v>2020</v>
      </c>
      <c r="E1380">
        <v>5</v>
      </c>
      <c r="F1380" s="1">
        <v>11.57886068678331</v>
      </c>
      <c r="G1380" s="2">
        <v>5166140.2726221103</v>
      </c>
      <c r="H1380" s="3">
        <v>224.61479446183088</v>
      </c>
    </row>
    <row r="1381" spans="1:8">
      <c r="A1381" t="s">
        <v>51</v>
      </c>
      <c r="B1381" t="s">
        <v>52</v>
      </c>
      <c r="C1381" t="s">
        <v>24</v>
      </c>
      <c r="D1381">
        <v>2020</v>
      </c>
      <c r="E1381">
        <v>6</v>
      </c>
      <c r="F1381" s="1">
        <v>1.8069082623845125</v>
      </c>
      <c r="G1381" s="2">
        <v>806188.25942809822</v>
      </c>
      <c r="H1381" s="3">
        <v>35.051663453395577</v>
      </c>
    </row>
    <row r="1382" spans="1:8">
      <c r="A1382" t="s">
        <v>51</v>
      </c>
      <c r="B1382" t="s">
        <v>52</v>
      </c>
      <c r="C1382" t="s">
        <v>24</v>
      </c>
      <c r="D1382">
        <v>2020</v>
      </c>
      <c r="E1382">
        <v>7</v>
      </c>
      <c r="F1382" s="1">
        <v>21.543161772744906</v>
      </c>
      <c r="G1382" s="2">
        <v>9611912.4881455973</v>
      </c>
      <c r="H1382" s="3">
        <v>417.90923861502597</v>
      </c>
    </row>
    <row r="1383" spans="1:8">
      <c r="A1383" t="s">
        <v>51</v>
      </c>
      <c r="B1383" t="s">
        <v>52</v>
      </c>
      <c r="C1383" t="s">
        <v>24</v>
      </c>
      <c r="D1383">
        <v>2020</v>
      </c>
      <c r="E1383">
        <v>8</v>
      </c>
      <c r="F1383" s="1">
        <v>8.9277057281883199</v>
      </c>
      <c r="G1383" s="2">
        <v>3983274.4647457837</v>
      </c>
      <c r="H1383" s="3">
        <v>173.18584629329496</v>
      </c>
    </row>
    <row r="1384" spans="1:8">
      <c r="A1384" t="s">
        <v>51</v>
      </c>
      <c r="B1384" t="s">
        <v>52</v>
      </c>
      <c r="C1384" t="s">
        <v>24</v>
      </c>
      <c r="D1384">
        <v>2020</v>
      </c>
      <c r="E1384">
        <v>9</v>
      </c>
      <c r="F1384" s="1">
        <v>2.544833324296865</v>
      </c>
      <c r="G1384" s="2">
        <v>1135428.2843015327</v>
      </c>
      <c r="H1384" s="3">
        <v>49.366447143544896</v>
      </c>
    </row>
    <row r="1385" spans="1:8">
      <c r="A1385" t="s">
        <v>51</v>
      </c>
      <c r="B1385" t="s">
        <v>52</v>
      </c>
      <c r="C1385" t="s">
        <v>24</v>
      </c>
      <c r="D1385">
        <v>2020</v>
      </c>
      <c r="E1385">
        <v>10</v>
      </c>
      <c r="F1385" s="1">
        <v>1.3916115571541827</v>
      </c>
      <c r="G1385" s="2">
        <v>620895.32845548191</v>
      </c>
      <c r="H1385" s="3">
        <v>26.995449063281821</v>
      </c>
    </row>
    <row r="1386" spans="1:8">
      <c r="A1386" t="s">
        <v>51</v>
      </c>
      <c r="B1386" t="s">
        <v>52</v>
      </c>
      <c r="C1386" t="s">
        <v>24</v>
      </c>
      <c r="D1386">
        <v>2020</v>
      </c>
      <c r="E1386">
        <v>11</v>
      </c>
      <c r="F1386" s="1">
        <v>5.3823283392167056</v>
      </c>
      <c r="G1386" s="2">
        <v>2401433.435108318</v>
      </c>
      <c r="H1386" s="3">
        <v>104.41014935253557</v>
      </c>
    </row>
    <row r="1387" spans="1:8">
      <c r="A1387" t="s">
        <v>51</v>
      </c>
      <c r="B1387" t="s">
        <v>52</v>
      </c>
      <c r="C1387" t="s">
        <v>24</v>
      </c>
      <c r="D1387">
        <v>2020</v>
      </c>
      <c r="E1387">
        <v>12</v>
      </c>
      <c r="F1387" s="1">
        <v>6.0159638395157655</v>
      </c>
      <c r="G1387" s="2">
        <v>2684142.5862767496</v>
      </c>
      <c r="H1387" s="3">
        <v>116.70185157724998</v>
      </c>
    </row>
    <row r="1388" spans="1:8">
      <c r="A1388" t="s">
        <v>51</v>
      </c>
      <c r="B1388" t="s">
        <v>52</v>
      </c>
      <c r="C1388" t="s">
        <v>25</v>
      </c>
      <c r="D1388">
        <v>2021</v>
      </c>
      <c r="E1388">
        <v>1</v>
      </c>
      <c r="F1388" s="1">
        <v>17.687453096606657</v>
      </c>
      <c r="G1388" s="2">
        <v>6944617.6343394332</v>
      </c>
      <c r="H1388" s="3">
        <v>295.51564401444398</v>
      </c>
    </row>
    <row r="1389" spans="1:8">
      <c r="A1389" t="s">
        <v>51</v>
      </c>
      <c r="B1389" t="s">
        <v>52</v>
      </c>
      <c r="C1389" t="s">
        <v>25</v>
      </c>
      <c r="D1389">
        <v>2021</v>
      </c>
      <c r="E1389">
        <v>2</v>
      </c>
      <c r="F1389" s="1">
        <v>0.67625036837927099</v>
      </c>
      <c r="G1389" s="2">
        <v>265515.91163660586</v>
      </c>
      <c r="H1389" s="3">
        <v>11.298549431344931</v>
      </c>
    </row>
    <row r="1390" spans="1:8">
      <c r="A1390" t="s">
        <v>51</v>
      </c>
      <c r="B1390" t="s">
        <v>52</v>
      </c>
      <c r="C1390" t="s">
        <v>25</v>
      </c>
      <c r="D1390">
        <v>2021</v>
      </c>
      <c r="E1390">
        <v>3</v>
      </c>
      <c r="F1390" s="1">
        <v>2.4713931824730535</v>
      </c>
      <c r="G1390" s="2">
        <v>970342.11667712207</v>
      </c>
      <c r="H1390" s="3">
        <v>41.291153901154132</v>
      </c>
    </row>
    <row r="1391" spans="1:8">
      <c r="A1391" t="s">
        <v>51</v>
      </c>
      <c r="B1391" t="s">
        <v>52</v>
      </c>
      <c r="C1391" t="s">
        <v>25</v>
      </c>
      <c r="D1391">
        <v>2021</v>
      </c>
      <c r="E1391">
        <v>4</v>
      </c>
      <c r="F1391" s="1">
        <v>5.5441326219709275</v>
      </c>
      <c r="G1391" s="2">
        <v>2176790.5737113967</v>
      </c>
      <c r="H1391" s="3">
        <v>92.62938611537858</v>
      </c>
    </row>
    <row r="1392" spans="1:8">
      <c r="A1392" t="s">
        <v>51</v>
      </c>
      <c r="B1392" t="s">
        <v>52</v>
      </c>
      <c r="C1392" t="s">
        <v>25</v>
      </c>
      <c r="D1392">
        <v>2021</v>
      </c>
      <c r="E1392">
        <v>5</v>
      </c>
      <c r="F1392" s="1">
        <v>0.10918062748221569</v>
      </c>
      <c r="G1392" s="2">
        <v>42867.546096091355</v>
      </c>
      <c r="H1392" s="3">
        <v>1.824150897706015</v>
      </c>
    </row>
    <row r="1393" spans="1:8">
      <c r="A1393" t="s">
        <v>51</v>
      </c>
      <c r="B1393" t="s">
        <v>52</v>
      </c>
      <c r="C1393" t="s">
        <v>25</v>
      </c>
      <c r="D1393">
        <v>2021</v>
      </c>
      <c r="E1393">
        <v>6</v>
      </c>
      <c r="F1393" s="1">
        <v>9.9769599686667654</v>
      </c>
      <c r="G1393" s="2">
        <v>3917249.801713645</v>
      </c>
      <c r="H1393" s="3">
        <v>166.6914809239849</v>
      </c>
    </row>
    <row r="1394" spans="1:8">
      <c r="A1394" t="s">
        <v>51</v>
      </c>
      <c r="B1394" t="s">
        <v>52</v>
      </c>
      <c r="C1394" t="s">
        <v>25</v>
      </c>
      <c r="D1394">
        <v>2021</v>
      </c>
      <c r="E1394">
        <v>7</v>
      </c>
      <c r="F1394" s="1">
        <v>3.3970262217471192</v>
      </c>
      <c r="G1394" s="2">
        <v>1333773.0466340829</v>
      </c>
      <c r="H1394" s="3">
        <v>56.756299856769488</v>
      </c>
    </row>
    <row r="1395" spans="1:8">
      <c r="A1395" t="s">
        <v>51</v>
      </c>
      <c r="B1395" t="s">
        <v>52</v>
      </c>
      <c r="C1395" t="s">
        <v>25</v>
      </c>
      <c r="D1395">
        <v>2021</v>
      </c>
      <c r="E1395">
        <v>8</v>
      </c>
      <c r="F1395" s="1">
        <v>2.3576252705751251</v>
      </c>
      <c r="G1395" s="2">
        <v>925673.46693580318</v>
      </c>
      <c r="H1395" s="3">
        <v>39.39036029514056</v>
      </c>
    </row>
    <row r="1396" spans="1:8">
      <c r="A1396" t="s">
        <v>51</v>
      </c>
      <c r="B1396" t="s">
        <v>52</v>
      </c>
      <c r="C1396" t="s">
        <v>25</v>
      </c>
      <c r="D1396">
        <v>2021</v>
      </c>
      <c r="E1396">
        <v>9</v>
      </c>
      <c r="F1396" s="1">
        <v>9.9460088945543905</v>
      </c>
      <c r="G1396" s="2">
        <v>3905097.493865333</v>
      </c>
      <c r="H1396" s="3">
        <v>166.17436144107799</v>
      </c>
    </row>
    <row r="1397" spans="1:8">
      <c r="A1397" t="s">
        <v>51</v>
      </c>
      <c r="B1397" t="s">
        <v>52</v>
      </c>
      <c r="C1397" t="s">
        <v>25</v>
      </c>
      <c r="D1397">
        <v>2021</v>
      </c>
      <c r="E1397">
        <v>10</v>
      </c>
      <c r="F1397" s="1">
        <v>16.628775279274556</v>
      </c>
      <c r="G1397" s="2">
        <v>6528949.3863914581</v>
      </c>
      <c r="H1397" s="3">
        <v>277.82763346346633</v>
      </c>
    </row>
    <row r="1398" spans="1:8">
      <c r="A1398" t="s">
        <v>51</v>
      </c>
      <c r="B1398" t="s">
        <v>52</v>
      </c>
      <c r="C1398" t="s">
        <v>25</v>
      </c>
      <c r="D1398">
        <v>2021</v>
      </c>
      <c r="E1398">
        <v>11</v>
      </c>
      <c r="F1398" s="1">
        <v>7.5840204317172901</v>
      </c>
      <c r="G1398" s="2">
        <v>2977710.9084969871</v>
      </c>
      <c r="H1398" s="3">
        <v>126.7111024892335</v>
      </c>
    </row>
    <row r="1399" spans="1:8">
      <c r="A1399" t="s">
        <v>51</v>
      </c>
      <c r="B1399" t="s">
        <v>52</v>
      </c>
      <c r="C1399" t="s">
        <v>25</v>
      </c>
      <c r="D1399">
        <v>2021</v>
      </c>
      <c r="E1399">
        <v>12</v>
      </c>
      <c r="F1399" s="1">
        <v>11.518201193119282</v>
      </c>
      <c r="G1399" s="2">
        <v>4522386.7271739468</v>
      </c>
      <c r="H1399" s="3">
        <v>192.44198839038071</v>
      </c>
    </row>
    <row r="1400" spans="1:8">
      <c r="A1400" t="s">
        <v>51</v>
      </c>
      <c r="B1400" t="s">
        <v>52</v>
      </c>
      <c r="C1400" t="s">
        <v>25</v>
      </c>
      <c r="D1400">
        <v>2020</v>
      </c>
      <c r="E1400">
        <v>1</v>
      </c>
      <c r="F1400" s="1">
        <v>3.7888376583560053</v>
      </c>
      <c r="G1400" s="2">
        <v>1487609.8142652551</v>
      </c>
      <c r="H1400" s="3">
        <v>64.678687576750221</v>
      </c>
    </row>
    <row r="1401" spans="1:8">
      <c r="A1401" t="s">
        <v>51</v>
      </c>
      <c r="B1401" t="s">
        <v>52</v>
      </c>
      <c r="C1401" t="s">
        <v>25</v>
      </c>
      <c r="D1401">
        <v>2020</v>
      </c>
      <c r="E1401">
        <v>2</v>
      </c>
      <c r="F1401" s="1">
        <v>18.97021066825992</v>
      </c>
      <c r="G1401" s="2">
        <v>7448266.226594626</v>
      </c>
      <c r="H1401" s="3">
        <v>323.83766202585332</v>
      </c>
    </row>
    <row r="1402" spans="1:8">
      <c r="A1402" t="s">
        <v>51</v>
      </c>
      <c r="B1402" t="s">
        <v>52</v>
      </c>
      <c r="C1402" t="s">
        <v>25</v>
      </c>
      <c r="D1402">
        <v>2020</v>
      </c>
      <c r="E1402">
        <v>3</v>
      </c>
      <c r="F1402" s="1">
        <v>0.69175035132110552</v>
      </c>
      <c r="G1402" s="2">
        <v>271601.66373906517</v>
      </c>
      <c r="H1402" s="3">
        <v>11.808767988655008</v>
      </c>
    </row>
    <row r="1403" spans="1:8">
      <c r="A1403" t="s">
        <v>51</v>
      </c>
      <c r="B1403" t="s">
        <v>52</v>
      </c>
      <c r="C1403" t="s">
        <v>25</v>
      </c>
      <c r="D1403">
        <v>2020</v>
      </c>
      <c r="E1403">
        <v>4</v>
      </c>
      <c r="F1403" s="1">
        <v>11.256854826332933</v>
      </c>
      <c r="G1403" s="2">
        <v>4419774.4077211693</v>
      </c>
      <c r="H1403" s="3">
        <v>192.1641046835291</v>
      </c>
    </row>
    <row r="1404" spans="1:8">
      <c r="A1404" t="s">
        <v>51</v>
      </c>
      <c r="B1404" t="s">
        <v>52</v>
      </c>
      <c r="C1404" t="s">
        <v>25</v>
      </c>
      <c r="D1404">
        <v>2020</v>
      </c>
      <c r="E1404">
        <v>5</v>
      </c>
      <c r="F1404" s="1">
        <v>6.8402440692776736</v>
      </c>
      <c r="G1404" s="2">
        <v>2685682.2928228653</v>
      </c>
      <c r="H1404" s="3">
        <v>116.76879534012458</v>
      </c>
    </row>
    <row r="1405" spans="1:8">
      <c r="A1405" t="s">
        <v>51</v>
      </c>
      <c r="B1405" t="s">
        <v>52</v>
      </c>
      <c r="C1405" t="s">
        <v>25</v>
      </c>
      <c r="D1405">
        <v>2020</v>
      </c>
      <c r="E1405">
        <v>6</v>
      </c>
      <c r="F1405" s="1">
        <v>0.4111118588394499</v>
      </c>
      <c r="G1405" s="2">
        <v>161414.6846913897</v>
      </c>
      <c r="H1405" s="3">
        <v>7.0180297691908562</v>
      </c>
    </row>
    <row r="1406" spans="1:8">
      <c r="A1406" t="s">
        <v>51</v>
      </c>
      <c r="B1406" t="s">
        <v>52</v>
      </c>
      <c r="C1406" t="s">
        <v>25</v>
      </c>
      <c r="D1406">
        <v>2020</v>
      </c>
      <c r="E1406">
        <v>7</v>
      </c>
      <c r="F1406" s="1">
        <v>7.464868599844861</v>
      </c>
      <c r="G1406" s="2">
        <v>2930928.3724096483</v>
      </c>
      <c r="H1406" s="3">
        <v>127.43166836563688</v>
      </c>
    </row>
    <row r="1407" spans="1:8">
      <c r="A1407" t="s">
        <v>51</v>
      </c>
      <c r="B1407" t="s">
        <v>52</v>
      </c>
      <c r="C1407" t="s">
        <v>25</v>
      </c>
      <c r="D1407">
        <v>2020</v>
      </c>
      <c r="E1407">
        <v>8</v>
      </c>
      <c r="F1407" s="1">
        <v>15.953511369751872</v>
      </c>
      <c r="G1407" s="2">
        <v>6263820.7877011299</v>
      </c>
      <c r="H1407" s="3">
        <v>272.34003424787522</v>
      </c>
    </row>
    <row r="1408" spans="1:8">
      <c r="A1408" t="s">
        <v>51</v>
      </c>
      <c r="B1408" t="s">
        <v>52</v>
      </c>
      <c r="C1408" t="s">
        <v>25</v>
      </c>
      <c r="D1408">
        <v>2020</v>
      </c>
      <c r="E1408">
        <v>9</v>
      </c>
      <c r="F1408" s="1">
        <v>10.305957145392473</v>
      </c>
      <c r="G1408" s="2">
        <v>4046423.8316125888</v>
      </c>
      <c r="H1408" s="3">
        <v>175.93147093967778</v>
      </c>
    </row>
    <row r="1409" spans="1:8">
      <c r="A1409" t="s">
        <v>51</v>
      </c>
      <c r="B1409" t="s">
        <v>52</v>
      </c>
      <c r="C1409" t="s">
        <v>25</v>
      </c>
      <c r="D1409">
        <v>2020</v>
      </c>
      <c r="E1409">
        <v>10</v>
      </c>
      <c r="F1409" s="1">
        <v>7.7827469714835278</v>
      </c>
      <c r="G1409" s="2">
        <v>3055736.830314789</v>
      </c>
      <c r="H1409" s="3">
        <v>132.85812305716473</v>
      </c>
    </row>
    <row r="1410" spans="1:8">
      <c r="A1410" t="s">
        <v>51</v>
      </c>
      <c r="B1410" t="s">
        <v>52</v>
      </c>
      <c r="C1410" t="s">
        <v>25</v>
      </c>
      <c r="D1410">
        <v>2020</v>
      </c>
      <c r="E1410">
        <v>11</v>
      </c>
      <c r="F1410" s="1">
        <v>1.9651116805697204</v>
      </c>
      <c r="G1410" s="2">
        <v>771561.01309741719</v>
      </c>
      <c r="H1410" s="3">
        <v>33.546131004235534</v>
      </c>
    </row>
    <row r="1411" spans="1:8">
      <c r="A1411" t="s">
        <v>51</v>
      </c>
      <c r="B1411" t="s">
        <v>52</v>
      </c>
      <c r="C1411" t="s">
        <v>25</v>
      </c>
      <c r="D1411">
        <v>2020</v>
      </c>
      <c r="E1411">
        <v>12</v>
      </c>
      <c r="F1411" s="1">
        <v>1.7626499016950272</v>
      </c>
      <c r="G1411" s="2">
        <v>692068.52584255789</v>
      </c>
      <c r="H1411" s="3">
        <v>30.089935906198168</v>
      </c>
    </row>
    <row r="1412" spans="1:8">
      <c r="A1412" t="s">
        <v>51</v>
      </c>
      <c r="B1412" t="s">
        <v>52</v>
      </c>
      <c r="C1412" t="s">
        <v>15</v>
      </c>
      <c r="D1412">
        <v>2021</v>
      </c>
      <c r="E1412">
        <v>1</v>
      </c>
      <c r="F1412" s="1">
        <v>498.90534655831198</v>
      </c>
      <c r="G1412" s="2">
        <v>98313497.659314916</v>
      </c>
      <c r="H1412" s="3">
        <v>4183.5530918857412</v>
      </c>
    </row>
    <row r="1413" spans="1:8">
      <c r="A1413" t="s">
        <v>51</v>
      </c>
      <c r="B1413" t="s">
        <v>52</v>
      </c>
      <c r="C1413" t="s">
        <v>15</v>
      </c>
      <c r="D1413">
        <v>2021</v>
      </c>
      <c r="E1413">
        <v>2</v>
      </c>
      <c r="F1413" s="1">
        <v>40.282960559507814</v>
      </c>
      <c r="G1413" s="2">
        <v>7938096.4265023377</v>
      </c>
      <c r="H1413" s="3">
        <v>337.79133729797184</v>
      </c>
    </row>
    <row r="1414" spans="1:8">
      <c r="A1414" t="s">
        <v>51</v>
      </c>
      <c r="B1414" t="s">
        <v>52</v>
      </c>
      <c r="C1414" t="s">
        <v>15</v>
      </c>
      <c r="D1414">
        <v>2021</v>
      </c>
      <c r="E1414">
        <v>3</v>
      </c>
      <c r="F1414" s="1">
        <v>92.742205101533543</v>
      </c>
      <c r="G1414" s="2">
        <v>18275632.095483333</v>
      </c>
      <c r="H1414" s="3">
        <v>777.68647214822693</v>
      </c>
    </row>
    <row r="1415" spans="1:8">
      <c r="A1415" t="s">
        <v>51</v>
      </c>
      <c r="B1415" t="s">
        <v>52</v>
      </c>
      <c r="C1415" t="s">
        <v>15</v>
      </c>
      <c r="D1415">
        <v>2021</v>
      </c>
      <c r="E1415">
        <v>4</v>
      </c>
      <c r="F1415" s="1">
        <v>691.40737471931141</v>
      </c>
      <c r="G1415" s="2">
        <v>136247642.53384328</v>
      </c>
      <c r="H1415" s="3">
        <v>5797.7720227167356</v>
      </c>
    </row>
    <row r="1416" spans="1:8">
      <c r="A1416" t="s">
        <v>51</v>
      </c>
      <c r="B1416" t="s">
        <v>52</v>
      </c>
      <c r="C1416" t="s">
        <v>15</v>
      </c>
      <c r="D1416">
        <v>2021</v>
      </c>
      <c r="E1416">
        <v>5</v>
      </c>
      <c r="F1416" s="1">
        <v>265.9542435458257</v>
      </c>
      <c r="G1416" s="2">
        <v>52408522.138921112</v>
      </c>
      <c r="H1416" s="3">
        <v>2230.149878251962</v>
      </c>
    </row>
    <row r="1417" spans="1:8">
      <c r="A1417" t="s">
        <v>51</v>
      </c>
      <c r="B1417" t="s">
        <v>52</v>
      </c>
      <c r="C1417" t="s">
        <v>15</v>
      </c>
      <c r="D1417">
        <v>2021</v>
      </c>
      <c r="E1417">
        <v>6</v>
      </c>
      <c r="F1417" s="1">
        <v>788.57050677637085</v>
      </c>
      <c r="G1417" s="2">
        <v>155394455.49538153</v>
      </c>
      <c r="H1417" s="3">
        <v>6612.5300210800651</v>
      </c>
    </row>
    <row r="1418" spans="1:8">
      <c r="A1418" t="s">
        <v>51</v>
      </c>
      <c r="B1418" t="s">
        <v>52</v>
      </c>
      <c r="C1418" t="s">
        <v>15</v>
      </c>
      <c r="D1418">
        <v>2021</v>
      </c>
      <c r="E1418">
        <v>7</v>
      </c>
      <c r="F1418" s="1">
        <v>306.17153050787169</v>
      </c>
      <c r="G1418" s="2">
        <v>60333677.03029082</v>
      </c>
      <c r="H1418" s="3">
        <v>2567.390511927269</v>
      </c>
    </row>
    <row r="1419" spans="1:8">
      <c r="A1419" t="s">
        <v>51</v>
      </c>
      <c r="B1419" t="s">
        <v>52</v>
      </c>
      <c r="C1419" t="s">
        <v>15</v>
      </c>
      <c r="D1419">
        <v>2021</v>
      </c>
      <c r="E1419">
        <v>8</v>
      </c>
      <c r="F1419" s="1">
        <v>72.424553302487439</v>
      </c>
      <c r="G1419" s="2">
        <v>14271867.801578684</v>
      </c>
      <c r="H1419" s="3">
        <v>607.31352347143331</v>
      </c>
    </row>
    <row r="1420" spans="1:8">
      <c r="A1420" t="s">
        <v>51</v>
      </c>
      <c r="B1420" t="s">
        <v>52</v>
      </c>
      <c r="C1420" t="s">
        <v>15</v>
      </c>
      <c r="D1420">
        <v>2021</v>
      </c>
      <c r="E1420">
        <v>9</v>
      </c>
      <c r="F1420" s="1">
        <v>310.44737896334397</v>
      </c>
      <c r="G1420" s="2">
        <v>61176268.956832796</v>
      </c>
      <c r="H1420" s="3">
        <v>2603.2454875248</v>
      </c>
    </row>
    <row r="1421" spans="1:8">
      <c r="A1421" t="s">
        <v>51</v>
      </c>
      <c r="B1421" t="s">
        <v>52</v>
      </c>
      <c r="C1421" t="s">
        <v>15</v>
      </c>
      <c r="D1421">
        <v>2021</v>
      </c>
      <c r="E1421">
        <v>10</v>
      </c>
      <c r="F1421" s="1">
        <v>125.40976880741658</v>
      </c>
      <c r="G1421" s="2">
        <v>24713050.475722067</v>
      </c>
      <c r="H1421" s="3">
        <v>1051.6191691796623</v>
      </c>
    </row>
    <row r="1422" spans="1:8">
      <c r="A1422" t="s">
        <v>51</v>
      </c>
      <c r="B1422" t="s">
        <v>52</v>
      </c>
      <c r="C1422" t="s">
        <v>15</v>
      </c>
      <c r="D1422">
        <v>2021</v>
      </c>
      <c r="E1422">
        <v>11</v>
      </c>
      <c r="F1422" s="1">
        <v>52.266077972558939</v>
      </c>
      <c r="G1422" s="2">
        <v>10299470.570648938</v>
      </c>
      <c r="H1422" s="3">
        <v>438.27534343186971</v>
      </c>
    </row>
    <row r="1423" spans="1:8">
      <c r="A1423" t="s">
        <v>51</v>
      </c>
      <c r="B1423" t="s">
        <v>52</v>
      </c>
      <c r="C1423" t="s">
        <v>15</v>
      </c>
      <c r="D1423">
        <v>2021</v>
      </c>
      <c r="E1423">
        <v>12</v>
      </c>
      <c r="F1423" s="1">
        <v>117.37279947522316</v>
      </c>
      <c r="G1423" s="2">
        <v>23129298.024321485</v>
      </c>
      <c r="H1423" s="3">
        <v>984.22544784346746</v>
      </c>
    </row>
    <row r="1424" spans="1:8">
      <c r="A1424" t="s">
        <v>51</v>
      </c>
      <c r="B1424" t="s">
        <v>52</v>
      </c>
      <c r="C1424" t="s">
        <v>15</v>
      </c>
      <c r="D1424">
        <v>2020</v>
      </c>
      <c r="E1424">
        <v>1</v>
      </c>
      <c r="F1424" s="1">
        <v>565.8372356069118</v>
      </c>
      <c r="G1424" s="2">
        <v>111502989.73974092</v>
      </c>
      <c r="H1424" s="3">
        <v>4847.9560756409101</v>
      </c>
    </row>
    <row r="1425" spans="1:8">
      <c r="A1425" t="s">
        <v>51</v>
      </c>
      <c r="B1425" t="s">
        <v>52</v>
      </c>
      <c r="C1425" t="s">
        <v>15</v>
      </c>
      <c r="D1425">
        <v>2020</v>
      </c>
      <c r="E1425">
        <v>2</v>
      </c>
      <c r="F1425" s="1">
        <v>13.994384194924438</v>
      </c>
      <c r="G1425" s="2">
        <v>2757711.191676816</v>
      </c>
      <c r="H1425" s="3">
        <v>119.90048659464418</v>
      </c>
    </row>
    <row r="1426" spans="1:8">
      <c r="A1426" t="s">
        <v>51</v>
      </c>
      <c r="B1426" t="s">
        <v>52</v>
      </c>
      <c r="C1426" t="s">
        <v>15</v>
      </c>
      <c r="D1426">
        <v>2020</v>
      </c>
      <c r="E1426">
        <v>3</v>
      </c>
      <c r="F1426" s="1">
        <v>515.03496416878875</v>
      </c>
      <c r="G1426" s="2">
        <v>101491974.56707422</v>
      </c>
      <c r="H1426" s="3">
        <v>4412.6945463945312</v>
      </c>
    </row>
    <row r="1427" spans="1:8">
      <c r="A1427" t="s">
        <v>51</v>
      </c>
      <c r="B1427" t="s">
        <v>52</v>
      </c>
      <c r="C1427" t="s">
        <v>15</v>
      </c>
      <c r="D1427">
        <v>2020</v>
      </c>
      <c r="E1427">
        <v>4</v>
      </c>
      <c r="F1427" s="1">
        <v>1014.4831868147595</v>
      </c>
      <c r="G1427" s="2">
        <v>199912450.52866939</v>
      </c>
      <c r="H1427" s="3">
        <v>8691.8456751595386</v>
      </c>
    </row>
    <row r="1428" spans="1:8">
      <c r="A1428" t="s">
        <v>51</v>
      </c>
      <c r="B1428" t="s">
        <v>52</v>
      </c>
      <c r="C1428" t="s">
        <v>15</v>
      </c>
      <c r="D1428">
        <v>2020</v>
      </c>
      <c r="E1428">
        <v>5</v>
      </c>
      <c r="F1428" s="1">
        <v>648.90224594924371</v>
      </c>
      <c r="G1428" s="2">
        <v>127871649.15820102</v>
      </c>
      <c r="H1428" s="3">
        <v>5559.6369199217834</v>
      </c>
    </row>
    <row r="1429" spans="1:8">
      <c r="A1429" t="s">
        <v>51</v>
      </c>
      <c r="B1429" t="s">
        <v>52</v>
      </c>
      <c r="C1429" t="s">
        <v>15</v>
      </c>
      <c r="D1429">
        <v>2020</v>
      </c>
      <c r="E1429">
        <v>6</v>
      </c>
      <c r="F1429" s="1">
        <v>509.9723790942777</v>
      </c>
      <c r="G1429" s="2">
        <v>100494349.56805079</v>
      </c>
      <c r="H1429" s="3">
        <v>4369.319546436991</v>
      </c>
    </row>
    <row r="1430" spans="1:8">
      <c r="A1430" t="s">
        <v>51</v>
      </c>
      <c r="B1430" t="s">
        <v>52</v>
      </c>
      <c r="C1430" t="s">
        <v>15</v>
      </c>
      <c r="D1430">
        <v>2020</v>
      </c>
      <c r="E1430">
        <v>7</v>
      </c>
      <c r="F1430" s="1">
        <v>6.3914496763769435</v>
      </c>
      <c r="G1430" s="2">
        <v>1259488.9534315111</v>
      </c>
      <c r="H1430" s="3">
        <v>54.760389279630914</v>
      </c>
    </row>
    <row r="1431" spans="1:8">
      <c r="A1431" t="s">
        <v>51</v>
      </c>
      <c r="B1431" t="s">
        <v>52</v>
      </c>
      <c r="C1431" t="s">
        <v>15</v>
      </c>
      <c r="D1431">
        <v>2020</v>
      </c>
      <c r="E1431">
        <v>8</v>
      </c>
      <c r="F1431" s="1">
        <v>116.13973494672331</v>
      </c>
      <c r="G1431" s="2">
        <v>22886312.280687477</v>
      </c>
      <c r="H1431" s="3">
        <v>995.05705568206429</v>
      </c>
    </row>
    <row r="1432" spans="1:8">
      <c r="A1432" t="s">
        <v>51</v>
      </c>
      <c r="B1432" t="s">
        <v>52</v>
      </c>
      <c r="C1432" t="s">
        <v>15</v>
      </c>
      <c r="D1432">
        <v>2020</v>
      </c>
      <c r="E1432">
        <v>9</v>
      </c>
      <c r="F1432" s="1">
        <v>740.05841725295045</v>
      </c>
      <c r="G1432" s="2">
        <v>145834739.9447048</v>
      </c>
      <c r="H1432" s="3">
        <v>6340.6408671610779</v>
      </c>
    </row>
    <row r="1433" spans="1:8">
      <c r="A1433" t="s">
        <v>51</v>
      </c>
      <c r="B1433" t="s">
        <v>52</v>
      </c>
      <c r="C1433" t="s">
        <v>15</v>
      </c>
      <c r="D1433">
        <v>2020</v>
      </c>
      <c r="E1433">
        <v>10</v>
      </c>
      <c r="F1433" s="1">
        <v>26.995722098815431</v>
      </c>
      <c r="G1433" s="2">
        <v>5319734.2535658767</v>
      </c>
      <c r="H1433" s="3">
        <v>231.292793633299</v>
      </c>
    </row>
    <row r="1434" spans="1:8">
      <c r="A1434" t="s">
        <v>51</v>
      </c>
      <c r="B1434" t="s">
        <v>52</v>
      </c>
      <c r="C1434" t="s">
        <v>15</v>
      </c>
      <c r="D1434">
        <v>2020</v>
      </c>
      <c r="E1434">
        <v>11</v>
      </c>
      <c r="F1434" s="1">
        <v>398.2714832258194</v>
      </c>
      <c r="G1434" s="2">
        <v>78482747.887964338</v>
      </c>
      <c r="H1434" s="3">
        <v>3412.2933864332322</v>
      </c>
    </row>
    <row r="1435" spans="1:8">
      <c r="A1435" t="s">
        <v>51</v>
      </c>
      <c r="B1435" t="s">
        <v>52</v>
      </c>
      <c r="C1435" t="s">
        <v>15</v>
      </c>
      <c r="D1435">
        <v>2020</v>
      </c>
      <c r="E1435">
        <v>12</v>
      </c>
      <c r="F1435" s="1">
        <v>250.44799729855256</v>
      </c>
      <c r="G1435" s="2">
        <v>49352885.804990046</v>
      </c>
      <c r="H1435" s="3">
        <v>2145.7776436952195</v>
      </c>
    </row>
    <row r="1436" spans="1:8">
      <c r="A1436" t="s">
        <v>51</v>
      </c>
      <c r="B1436" t="s">
        <v>52</v>
      </c>
      <c r="C1436" t="s">
        <v>14</v>
      </c>
      <c r="D1436">
        <v>2021</v>
      </c>
      <c r="E1436">
        <v>1</v>
      </c>
      <c r="F1436" s="1">
        <v>946.1003860545751</v>
      </c>
      <c r="G1436" s="2">
        <v>196990084.31478736</v>
      </c>
      <c r="H1436" s="3">
        <v>8382.5567793526534</v>
      </c>
    </row>
    <row r="1437" spans="1:8">
      <c r="A1437" t="s">
        <v>51</v>
      </c>
      <c r="B1437" t="s">
        <v>52</v>
      </c>
      <c r="C1437" t="s">
        <v>14</v>
      </c>
      <c r="D1437">
        <v>2021</v>
      </c>
      <c r="E1437">
        <v>2</v>
      </c>
      <c r="F1437" s="1">
        <v>341.27857486271773</v>
      </c>
      <c r="G1437" s="2">
        <v>71058522.148366615</v>
      </c>
      <c r="H1437" s="3">
        <v>3023.7668999304942</v>
      </c>
    </row>
    <row r="1438" spans="1:8">
      <c r="A1438" t="s">
        <v>51</v>
      </c>
      <c r="B1438" t="s">
        <v>52</v>
      </c>
      <c r="C1438" t="s">
        <v>14</v>
      </c>
      <c r="D1438">
        <v>2021</v>
      </c>
      <c r="E1438">
        <v>3</v>
      </c>
      <c r="F1438" s="1">
        <v>1294.7800085064614</v>
      </c>
      <c r="G1438" s="2">
        <v>269589598.31782168</v>
      </c>
      <c r="H1438" s="3">
        <v>11471.89780075837</v>
      </c>
    </row>
    <row r="1439" spans="1:8">
      <c r="A1439" t="s">
        <v>51</v>
      </c>
      <c r="B1439" t="s">
        <v>52</v>
      </c>
      <c r="C1439" t="s">
        <v>14</v>
      </c>
      <c r="D1439">
        <v>2021</v>
      </c>
      <c r="E1439">
        <v>4</v>
      </c>
      <c r="F1439" s="1">
        <v>376.79010667154239</v>
      </c>
      <c r="G1439" s="2">
        <v>78452472.883700207</v>
      </c>
      <c r="H1439" s="3">
        <v>3338.4031014340512</v>
      </c>
    </row>
    <row r="1440" spans="1:8">
      <c r="A1440" t="s">
        <v>51</v>
      </c>
      <c r="B1440" t="s">
        <v>52</v>
      </c>
      <c r="C1440" t="s">
        <v>14</v>
      </c>
      <c r="D1440">
        <v>2021</v>
      </c>
      <c r="E1440">
        <v>5</v>
      </c>
      <c r="F1440" s="1">
        <v>1545.787088291306</v>
      </c>
      <c r="G1440" s="2">
        <v>321852451.75203729</v>
      </c>
      <c r="H1440" s="3">
        <v>13695.849010724991</v>
      </c>
    </row>
    <row r="1441" spans="1:8">
      <c r="A1441" t="s">
        <v>51</v>
      </c>
      <c r="B1441" t="s">
        <v>52</v>
      </c>
      <c r="C1441" t="s">
        <v>14</v>
      </c>
      <c r="D1441">
        <v>2021</v>
      </c>
      <c r="E1441">
        <v>6</v>
      </c>
      <c r="F1441" s="1">
        <v>414.54422084872158</v>
      </c>
      <c r="G1441" s="2">
        <v>86313357.674168557</v>
      </c>
      <c r="H1441" s="3">
        <v>3672.9088371986618</v>
      </c>
    </row>
    <row r="1442" spans="1:8">
      <c r="A1442" t="s">
        <v>51</v>
      </c>
      <c r="B1442" t="s">
        <v>52</v>
      </c>
      <c r="C1442" t="s">
        <v>14</v>
      </c>
      <c r="D1442">
        <v>2021</v>
      </c>
      <c r="E1442">
        <v>7</v>
      </c>
      <c r="F1442" s="1">
        <v>163.86608470640198</v>
      </c>
      <c r="G1442" s="2">
        <v>34118994.472946092</v>
      </c>
      <c r="H1442" s="3">
        <v>1451.8721052317487</v>
      </c>
    </row>
    <row r="1443" spans="1:8">
      <c r="A1443" t="s">
        <v>51</v>
      </c>
      <c r="B1443" t="s">
        <v>52</v>
      </c>
      <c r="C1443" t="s">
        <v>14</v>
      </c>
      <c r="D1443">
        <v>2021</v>
      </c>
      <c r="E1443">
        <v>8</v>
      </c>
      <c r="F1443" s="1">
        <v>243.9905506094492</v>
      </c>
      <c r="G1443" s="2">
        <v>50801923.183862083</v>
      </c>
      <c r="H1443" s="3">
        <v>2161.7839652707271</v>
      </c>
    </row>
    <row r="1444" spans="1:8">
      <c r="A1444" t="s">
        <v>51</v>
      </c>
      <c r="B1444" t="s">
        <v>52</v>
      </c>
      <c r="C1444" t="s">
        <v>14</v>
      </c>
      <c r="D1444">
        <v>2021</v>
      </c>
      <c r="E1444">
        <v>9</v>
      </c>
      <c r="F1444" s="1">
        <v>1096.2886066961503</v>
      </c>
      <c r="G1444" s="2">
        <v>228261174.23649165</v>
      </c>
      <c r="H1444" s="3">
        <v>9713.2414568719851</v>
      </c>
    </row>
    <row r="1445" spans="1:8">
      <c r="A1445" t="s">
        <v>51</v>
      </c>
      <c r="B1445" t="s">
        <v>52</v>
      </c>
      <c r="C1445" t="s">
        <v>14</v>
      </c>
      <c r="D1445">
        <v>2021</v>
      </c>
      <c r="E1445">
        <v>10</v>
      </c>
      <c r="F1445" s="1">
        <v>280.86531976639674</v>
      </c>
      <c r="G1445" s="2">
        <v>58479717.202747941</v>
      </c>
      <c r="H1445" s="3">
        <v>2488.4986043722529</v>
      </c>
    </row>
    <row r="1446" spans="1:8">
      <c r="A1446" t="s">
        <v>51</v>
      </c>
      <c r="B1446" t="s">
        <v>52</v>
      </c>
      <c r="C1446" t="s">
        <v>14</v>
      </c>
      <c r="D1446">
        <v>2021</v>
      </c>
      <c r="E1446">
        <v>11</v>
      </c>
      <c r="F1446" s="1">
        <v>1235.1705840523787</v>
      </c>
      <c r="G1446" s="2">
        <v>257178161.09377179</v>
      </c>
      <c r="H1446" s="3">
        <v>10943.751535905183</v>
      </c>
    </row>
    <row r="1447" spans="1:8">
      <c r="A1447" t="s">
        <v>51</v>
      </c>
      <c r="B1447" t="s">
        <v>52</v>
      </c>
      <c r="C1447" t="s">
        <v>14</v>
      </c>
      <c r="D1447">
        <v>2021</v>
      </c>
      <c r="E1447">
        <v>12</v>
      </c>
      <c r="F1447" s="1">
        <v>625.8352927048951</v>
      </c>
      <c r="G1447" s="2">
        <v>130306835.18820104</v>
      </c>
      <c r="H1447" s="3">
        <v>5544.9717101362148</v>
      </c>
    </row>
    <row r="1448" spans="1:8">
      <c r="A1448" t="s">
        <v>51</v>
      </c>
      <c r="B1448" t="s">
        <v>52</v>
      </c>
      <c r="C1448" t="s">
        <v>14</v>
      </c>
      <c r="D1448">
        <v>2020</v>
      </c>
      <c r="E1448">
        <v>1</v>
      </c>
      <c r="F1448" s="1">
        <v>1300.9759623582554</v>
      </c>
      <c r="G1448" s="2">
        <v>270879674.39184731</v>
      </c>
      <c r="H1448" s="3">
        <v>11777.377147471623</v>
      </c>
    </row>
    <row r="1449" spans="1:8">
      <c r="A1449" t="s">
        <v>51</v>
      </c>
      <c r="B1449" t="s">
        <v>52</v>
      </c>
      <c r="C1449" t="s">
        <v>14</v>
      </c>
      <c r="D1449">
        <v>2020</v>
      </c>
      <c r="E1449">
        <v>2</v>
      </c>
      <c r="F1449" s="1">
        <v>886.32525341983694</v>
      </c>
      <c r="G1449" s="2">
        <v>184544144.54855472</v>
      </c>
      <c r="H1449" s="3">
        <v>8023.6584586328136</v>
      </c>
    </row>
    <row r="1450" spans="1:8">
      <c r="A1450" t="s">
        <v>51</v>
      </c>
      <c r="B1450" t="s">
        <v>52</v>
      </c>
      <c r="C1450" t="s">
        <v>14</v>
      </c>
      <c r="D1450">
        <v>2020</v>
      </c>
      <c r="E1450">
        <v>3</v>
      </c>
      <c r="F1450" s="1">
        <v>357.13567499589715</v>
      </c>
      <c r="G1450" s="2">
        <v>74360171.252696276</v>
      </c>
      <c r="H1450" s="3">
        <v>3233.0509240302727</v>
      </c>
    </row>
    <row r="1451" spans="1:8">
      <c r="A1451" t="s">
        <v>51</v>
      </c>
      <c r="B1451" t="s">
        <v>52</v>
      </c>
      <c r="C1451" t="s">
        <v>14</v>
      </c>
      <c r="D1451">
        <v>2020</v>
      </c>
      <c r="E1451">
        <v>4</v>
      </c>
      <c r="F1451" s="1">
        <v>278.51555372796633</v>
      </c>
      <c r="G1451" s="2">
        <v>57990466.149843574</v>
      </c>
      <c r="H1451" s="3">
        <v>2521.3246152105903</v>
      </c>
    </row>
    <row r="1452" spans="1:8">
      <c r="A1452" t="s">
        <v>51</v>
      </c>
      <c r="B1452" t="s">
        <v>52</v>
      </c>
      <c r="C1452" t="s">
        <v>14</v>
      </c>
      <c r="D1452">
        <v>2020</v>
      </c>
      <c r="E1452">
        <v>5</v>
      </c>
      <c r="F1452" s="1">
        <v>26.78045142747737</v>
      </c>
      <c r="G1452" s="2">
        <v>5576029.2062522443</v>
      </c>
      <c r="H1452" s="3">
        <v>242.43605244574977</v>
      </c>
    </row>
    <row r="1453" spans="1:8">
      <c r="A1453" t="s">
        <v>51</v>
      </c>
      <c r="B1453" t="s">
        <v>52</v>
      </c>
      <c r="C1453" t="s">
        <v>14</v>
      </c>
      <c r="D1453">
        <v>2020</v>
      </c>
      <c r="E1453">
        <v>6</v>
      </c>
      <c r="F1453" s="1">
        <v>1286.9941773824385</v>
      </c>
      <c r="G1453" s="2">
        <v>267968489.65727252</v>
      </c>
      <c r="H1453" s="3">
        <v>11650.803898142283</v>
      </c>
    </row>
    <row r="1454" spans="1:8">
      <c r="A1454" t="s">
        <v>51</v>
      </c>
      <c r="B1454" t="s">
        <v>52</v>
      </c>
      <c r="C1454" t="s">
        <v>14</v>
      </c>
      <c r="D1454">
        <v>2020</v>
      </c>
      <c r="E1454">
        <v>7</v>
      </c>
      <c r="F1454" s="1">
        <v>439.90315023152698</v>
      </c>
      <c r="G1454" s="2">
        <v>91593407.984774187</v>
      </c>
      <c r="H1454" s="3">
        <v>3982.32208629453</v>
      </c>
    </row>
    <row r="1455" spans="1:8">
      <c r="A1455" t="s">
        <v>51</v>
      </c>
      <c r="B1455" t="s">
        <v>52</v>
      </c>
      <c r="C1455" t="s">
        <v>14</v>
      </c>
      <c r="D1455">
        <v>2020</v>
      </c>
      <c r="E1455">
        <v>8</v>
      </c>
      <c r="F1455" s="1">
        <v>312.9888770651371</v>
      </c>
      <c r="G1455" s="2">
        <v>65168248.730738185</v>
      </c>
      <c r="H1455" s="3">
        <v>2833.4021187277472</v>
      </c>
    </row>
    <row r="1456" spans="1:8">
      <c r="A1456" t="s">
        <v>51</v>
      </c>
      <c r="B1456" t="s">
        <v>52</v>
      </c>
      <c r="C1456" t="s">
        <v>14</v>
      </c>
      <c r="D1456">
        <v>2020</v>
      </c>
      <c r="E1456">
        <v>9</v>
      </c>
      <c r="F1456" s="1">
        <v>1083.7511636955294</v>
      </c>
      <c r="G1456" s="2">
        <v>225650719.79615101</v>
      </c>
      <c r="H1456" s="3">
        <v>9810.9008607022188</v>
      </c>
    </row>
    <row r="1457" spans="1:8">
      <c r="A1457" t="s">
        <v>51</v>
      </c>
      <c r="B1457" t="s">
        <v>52</v>
      </c>
      <c r="C1457" t="s">
        <v>14</v>
      </c>
      <c r="D1457">
        <v>2020</v>
      </c>
      <c r="E1457">
        <v>10</v>
      </c>
      <c r="F1457" s="1">
        <v>164.23233198002384</v>
      </c>
      <c r="G1457" s="2">
        <v>34195251.794446297</v>
      </c>
      <c r="H1457" s="3">
        <v>1486.7500780194043</v>
      </c>
    </row>
    <row r="1458" spans="1:8">
      <c r="A1458" t="s">
        <v>51</v>
      </c>
      <c r="B1458" t="s">
        <v>52</v>
      </c>
      <c r="C1458" t="s">
        <v>14</v>
      </c>
      <c r="D1458">
        <v>2020</v>
      </c>
      <c r="E1458">
        <v>11</v>
      </c>
      <c r="F1458" s="1">
        <v>794.88495209925134</v>
      </c>
      <c r="G1458" s="2">
        <v>165505115.56979194</v>
      </c>
      <c r="H1458" s="3">
        <v>7195.8745899909536</v>
      </c>
    </row>
    <row r="1459" spans="1:8">
      <c r="A1459" t="s">
        <v>51</v>
      </c>
      <c r="B1459" t="s">
        <v>52</v>
      </c>
      <c r="C1459" t="s">
        <v>14</v>
      </c>
      <c r="D1459">
        <v>2020</v>
      </c>
      <c r="E1459">
        <v>12</v>
      </c>
      <c r="F1459" s="1">
        <v>431.25905204930137</v>
      </c>
      <c r="G1459" s="2">
        <v>89793597.251324505</v>
      </c>
      <c r="H1459" s="3">
        <v>3904.0694457097611</v>
      </c>
    </row>
    <row r="1460" spans="1:8">
      <c r="A1460" t="s">
        <v>51</v>
      </c>
      <c r="B1460" t="s">
        <v>53</v>
      </c>
      <c r="C1460" t="s">
        <v>24</v>
      </c>
      <c r="D1460">
        <v>2021</v>
      </c>
      <c r="E1460">
        <v>1</v>
      </c>
      <c r="F1460" s="1">
        <v>24.082691167728576</v>
      </c>
      <c r="G1460" s="2">
        <v>10744974.318305463</v>
      </c>
      <c r="H1460" s="3">
        <v>457.23294971512604</v>
      </c>
    </row>
    <row r="1461" spans="1:8">
      <c r="A1461" t="s">
        <v>51</v>
      </c>
      <c r="B1461" t="s">
        <v>53</v>
      </c>
      <c r="C1461" t="s">
        <v>24</v>
      </c>
      <c r="D1461">
        <v>2021</v>
      </c>
      <c r="E1461">
        <v>2</v>
      </c>
      <c r="F1461" s="1">
        <v>9.5899643397055548E-2</v>
      </c>
      <c r="G1461" s="2">
        <v>42787.543894464288</v>
      </c>
      <c r="H1461" s="3">
        <v>1.820746548700608</v>
      </c>
    </row>
    <row r="1462" spans="1:8">
      <c r="A1462" t="s">
        <v>51</v>
      </c>
      <c r="B1462" t="s">
        <v>53</v>
      </c>
      <c r="C1462" t="s">
        <v>24</v>
      </c>
      <c r="D1462">
        <v>2021</v>
      </c>
      <c r="E1462">
        <v>3</v>
      </c>
      <c r="F1462" s="1">
        <v>8.7291075268391065</v>
      </c>
      <c r="G1462" s="2">
        <v>3894665.9052498052</v>
      </c>
      <c r="H1462" s="3">
        <v>165.7304640531832</v>
      </c>
    </row>
    <row r="1463" spans="1:8">
      <c r="A1463" t="s">
        <v>51</v>
      </c>
      <c r="B1463" t="s">
        <v>53</v>
      </c>
      <c r="C1463" t="s">
        <v>24</v>
      </c>
      <c r="D1463">
        <v>2021</v>
      </c>
      <c r="E1463">
        <v>4</v>
      </c>
      <c r="F1463" s="1">
        <v>0.47749752945651014</v>
      </c>
      <c r="G1463" s="2">
        <v>213045.07271761118</v>
      </c>
      <c r="H1463" s="3">
        <v>9.0657477752174973</v>
      </c>
    </row>
    <row r="1464" spans="1:8">
      <c r="A1464" t="s">
        <v>51</v>
      </c>
      <c r="B1464" t="s">
        <v>53</v>
      </c>
      <c r="C1464" t="s">
        <v>24</v>
      </c>
      <c r="D1464">
        <v>2021</v>
      </c>
      <c r="E1464">
        <v>5</v>
      </c>
      <c r="F1464" s="1">
        <v>34.565487360116087</v>
      </c>
      <c r="G1464" s="2">
        <v>15422083.495462999</v>
      </c>
      <c r="H1464" s="3">
        <v>656.25887214736167</v>
      </c>
    </row>
    <row r="1465" spans="1:8">
      <c r="A1465" t="s">
        <v>51</v>
      </c>
      <c r="B1465" t="s">
        <v>53</v>
      </c>
      <c r="C1465" t="s">
        <v>24</v>
      </c>
      <c r="D1465">
        <v>2021</v>
      </c>
      <c r="E1465">
        <v>6</v>
      </c>
      <c r="F1465" s="1">
        <v>32.573730603455964</v>
      </c>
      <c r="G1465" s="2">
        <v>14533421.383343952</v>
      </c>
      <c r="H1465" s="3">
        <v>618.44346312101925</v>
      </c>
    </row>
    <row r="1466" spans="1:8">
      <c r="A1466" t="s">
        <v>51</v>
      </c>
      <c r="B1466" t="s">
        <v>53</v>
      </c>
      <c r="C1466" t="s">
        <v>24</v>
      </c>
      <c r="D1466">
        <v>2021</v>
      </c>
      <c r="E1466">
        <v>7</v>
      </c>
      <c r="F1466" s="1">
        <v>5.1087864212222085</v>
      </c>
      <c r="G1466" s="2">
        <v>2279387.2375567132</v>
      </c>
      <c r="H1466" s="3">
        <v>96.995201598158005</v>
      </c>
    </row>
    <row r="1467" spans="1:8">
      <c r="A1467" t="s">
        <v>51</v>
      </c>
      <c r="B1467" t="s">
        <v>53</v>
      </c>
      <c r="C1467" t="s">
        <v>24</v>
      </c>
      <c r="D1467">
        <v>2021</v>
      </c>
      <c r="E1467">
        <v>8</v>
      </c>
      <c r="F1467" s="1">
        <v>5.4084650850591593</v>
      </c>
      <c r="G1467" s="2">
        <v>2413094.8670008457</v>
      </c>
      <c r="H1467" s="3">
        <v>102.6848879574828</v>
      </c>
    </row>
    <row r="1468" spans="1:8">
      <c r="A1468" t="s">
        <v>51</v>
      </c>
      <c r="B1468" t="s">
        <v>53</v>
      </c>
      <c r="C1468" t="s">
        <v>24</v>
      </c>
      <c r="D1468">
        <v>2021</v>
      </c>
      <c r="E1468">
        <v>9</v>
      </c>
      <c r="F1468" s="1">
        <v>19.985766311573212</v>
      </c>
      <c r="G1468" s="2">
        <v>8917049.355234623</v>
      </c>
      <c r="H1468" s="3">
        <v>379.44890873338824</v>
      </c>
    </row>
    <row r="1469" spans="1:8">
      <c r="A1469" t="s">
        <v>51</v>
      </c>
      <c r="B1469" t="s">
        <v>53</v>
      </c>
      <c r="C1469" t="s">
        <v>24</v>
      </c>
      <c r="D1469">
        <v>2021</v>
      </c>
      <c r="E1469">
        <v>10</v>
      </c>
      <c r="F1469" s="1">
        <v>17.314345366249416</v>
      </c>
      <c r="G1469" s="2">
        <v>7725141.4720595041</v>
      </c>
      <c r="H1469" s="3">
        <v>328.7294243429576</v>
      </c>
    </row>
    <row r="1470" spans="1:8">
      <c r="A1470" t="s">
        <v>51</v>
      </c>
      <c r="B1470" t="s">
        <v>53</v>
      </c>
      <c r="C1470" t="s">
        <v>24</v>
      </c>
      <c r="D1470">
        <v>2021</v>
      </c>
      <c r="E1470">
        <v>11</v>
      </c>
      <c r="F1470" s="1">
        <v>3.1322980918048717</v>
      </c>
      <c r="G1470" s="2">
        <v>1397537.4396205801</v>
      </c>
      <c r="H1470" s="3">
        <v>59.469678281726814</v>
      </c>
    </row>
    <row r="1471" spans="1:8">
      <c r="A1471" t="s">
        <v>51</v>
      </c>
      <c r="B1471" t="s">
        <v>53</v>
      </c>
      <c r="C1471" t="s">
        <v>24</v>
      </c>
      <c r="D1471">
        <v>2021</v>
      </c>
      <c r="E1471">
        <v>12</v>
      </c>
      <c r="F1471" s="1">
        <v>18.853809761052016</v>
      </c>
      <c r="G1471" s="2">
        <v>8412004.3010885809</v>
      </c>
      <c r="H1471" s="3">
        <v>357.95762983355661</v>
      </c>
    </row>
    <row r="1472" spans="1:8">
      <c r="A1472" t="s">
        <v>51</v>
      </c>
      <c r="B1472" t="s">
        <v>53</v>
      </c>
      <c r="C1472" t="s">
        <v>24</v>
      </c>
      <c r="D1472">
        <v>2020</v>
      </c>
      <c r="E1472">
        <v>1</v>
      </c>
      <c r="F1472" s="1">
        <v>6.5025029250510178</v>
      </c>
      <c r="G1472" s="2">
        <v>2901221.7300700136</v>
      </c>
      <c r="H1472" s="3">
        <v>126.14007522043538</v>
      </c>
    </row>
    <row r="1473" spans="1:8">
      <c r="A1473" t="s">
        <v>51</v>
      </c>
      <c r="B1473" t="s">
        <v>53</v>
      </c>
      <c r="C1473" t="s">
        <v>24</v>
      </c>
      <c r="D1473">
        <v>2020</v>
      </c>
      <c r="E1473">
        <v>2</v>
      </c>
      <c r="F1473" s="1">
        <v>1.4755398055100706</v>
      </c>
      <c r="G1473" s="2">
        <v>658341.59502442833</v>
      </c>
      <c r="H1473" s="3">
        <v>28.623547609757754</v>
      </c>
    </row>
    <row r="1474" spans="1:8">
      <c r="A1474" t="s">
        <v>51</v>
      </c>
      <c r="B1474" t="s">
        <v>53</v>
      </c>
      <c r="C1474" t="s">
        <v>24</v>
      </c>
      <c r="D1474">
        <v>2020</v>
      </c>
      <c r="E1474">
        <v>3</v>
      </c>
      <c r="F1474" s="1">
        <v>45.54470170968667</v>
      </c>
      <c r="G1474" s="2">
        <v>20320679.561810907</v>
      </c>
      <c r="H1474" s="3">
        <v>883.50780703525686</v>
      </c>
    </row>
    <row r="1475" spans="1:8">
      <c r="A1475" t="s">
        <v>51</v>
      </c>
      <c r="B1475" t="s">
        <v>53</v>
      </c>
      <c r="C1475" t="s">
        <v>24</v>
      </c>
      <c r="D1475">
        <v>2020</v>
      </c>
      <c r="E1475">
        <v>4</v>
      </c>
      <c r="F1475" s="1">
        <v>18.944230510124552</v>
      </c>
      <c r="G1475" s="2">
        <v>8452347.3267022725</v>
      </c>
      <c r="H1475" s="3">
        <v>367.4933620305336</v>
      </c>
    </row>
    <row r="1476" spans="1:8">
      <c r="A1476" t="s">
        <v>51</v>
      </c>
      <c r="B1476" t="s">
        <v>53</v>
      </c>
      <c r="C1476" t="s">
        <v>24</v>
      </c>
      <c r="D1476">
        <v>2020</v>
      </c>
      <c r="E1476">
        <v>5</v>
      </c>
      <c r="F1476" s="1">
        <v>23.855646740356505</v>
      </c>
      <c r="G1476" s="2">
        <v>10643673.906144865</v>
      </c>
      <c r="H1476" s="3">
        <v>462.76843070195065</v>
      </c>
    </row>
    <row r="1477" spans="1:8">
      <c r="A1477" t="s">
        <v>51</v>
      </c>
      <c r="B1477" t="s">
        <v>53</v>
      </c>
      <c r="C1477" t="s">
        <v>24</v>
      </c>
      <c r="D1477">
        <v>2020</v>
      </c>
      <c r="E1477">
        <v>6</v>
      </c>
      <c r="F1477" s="1">
        <v>26.919960388957534</v>
      </c>
      <c r="G1477" s="2">
        <v>12010878.726741185</v>
      </c>
      <c r="H1477" s="3">
        <v>522.21211855396461</v>
      </c>
    </row>
    <row r="1478" spans="1:8">
      <c r="A1478" t="s">
        <v>51</v>
      </c>
      <c r="B1478" t="s">
        <v>53</v>
      </c>
      <c r="C1478" t="s">
        <v>24</v>
      </c>
      <c r="D1478">
        <v>2020</v>
      </c>
      <c r="E1478">
        <v>7</v>
      </c>
      <c r="F1478" s="1">
        <v>38.920662141685206</v>
      </c>
      <c r="G1478" s="2">
        <v>17365231.827755693</v>
      </c>
      <c r="H1478" s="3">
        <v>755.01007946763889</v>
      </c>
    </row>
    <row r="1479" spans="1:8">
      <c r="A1479" t="s">
        <v>51</v>
      </c>
      <c r="B1479" t="s">
        <v>53</v>
      </c>
      <c r="C1479" t="s">
        <v>24</v>
      </c>
      <c r="D1479">
        <v>2020</v>
      </c>
      <c r="E1479">
        <v>8</v>
      </c>
      <c r="F1479" s="1">
        <v>11.455543916104276</v>
      </c>
      <c r="G1479" s="2">
        <v>5111120.0290482463</v>
      </c>
      <c r="H1479" s="3">
        <v>222.22260995861942</v>
      </c>
    </row>
    <row r="1480" spans="1:8">
      <c r="A1480" t="s">
        <v>51</v>
      </c>
      <c r="B1480" t="s">
        <v>53</v>
      </c>
      <c r="C1480" t="s">
        <v>24</v>
      </c>
      <c r="D1480">
        <v>2020</v>
      </c>
      <c r="E1480">
        <v>9</v>
      </c>
      <c r="F1480" s="1">
        <v>4.2346542504890614</v>
      </c>
      <c r="G1480" s="2">
        <v>1889375.6869407049</v>
      </c>
      <c r="H1480" s="3">
        <v>82.146768997421958</v>
      </c>
    </row>
    <row r="1481" spans="1:8">
      <c r="A1481" t="s">
        <v>51</v>
      </c>
      <c r="B1481" t="s">
        <v>53</v>
      </c>
      <c r="C1481" t="s">
        <v>24</v>
      </c>
      <c r="D1481">
        <v>2020</v>
      </c>
      <c r="E1481">
        <v>10</v>
      </c>
      <c r="F1481" s="1">
        <v>3.3697865884188878</v>
      </c>
      <c r="G1481" s="2">
        <v>1503497.6821548555</v>
      </c>
      <c r="H1481" s="3">
        <v>65.369464441515461</v>
      </c>
    </row>
    <row r="1482" spans="1:8">
      <c r="A1482" t="s">
        <v>51</v>
      </c>
      <c r="B1482" t="s">
        <v>53</v>
      </c>
      <c r="C1482" t="s">
        <v>24</v>
      </c>
      <c r="D1482">
        <v>2020</v>
      </c>
      <c r="E1482">
        <v>11</v>
      </c>
      <c r="F1482" s="1">
        <v>1.7627643873624179</v>
      </c>
      <c r="G1482" s="2">
        <v>786492.58670949016</v>
      </c>
      <c r="H1482" s="3">
        <v>34.195329856934357</v>
      </c>
    </row>
    <row r="1483" spans="1:8">
      <c r="A1483" t="s">
        <v>51</v>
      </c>
      <c r="B1483" t="s">
        <v>53</v>
      </c>
      <c r="C1483" t="s">
        <v>24</v>
      </c>
      <c r="D1483">
        <v>2020</v>
      </c>
      <c r="E1483">
        <v>12</v>
      </c>
      <c r="F1483" s="1">
        <v>4.2686344593677514</v>
      </c>
      <c r="G1483" s="2">
        <v>1904536.6367361101</v>
      </c>
      <c r="H1483" s="3">
        <v>82.80594072765696</v>
      </c>
    </row>
    <row r="1484" spans="1:8">
      <c r="A1484" t="s">
        <v>51</v>
      </c>
      <c r="B1484" t="s">
        <v>53</v>
      </c>
      <c r="C1484" t="s">
        <v>25</v>
      </c>
      <c r="D1484">
        <v>2021</v>
      </c>
      <c r="E1484">
        <v>1</v>
      </c>
      <c r="F1484" s="1">
        <v>4.6800786207938909</v>
      </c>
      <c r="G1484" s="2">
        <v>1837537.3968508572</v>
      </c>
      <c r="H1484" s="3">
        <v>78.193080717057754</v>
      </c>
    </row>
    <row r="1485" spans="1:8">
      <c r="A1485" t="s">
        <v>51</v>
      </c>
      <c r="B1485" t="s">
        <v>53</v>
      </c>
      <c r="C1485" t="s">
        <v>25</v>
      </c>
      <c r="D1485">
        <v>2021</v>
      </c>
      <c r="E1485">
        <v>2</v>
      </c>
      <c r="F1485" s="1">
        <v>16.767960053609116</v>
      </c>
      <c r="G1485" s="2">
        <v>6583597.4486645265</v>
      </c>
      <c r="H1485" s="3">
        <v>280.15308292189474</v>
      </c>
    </row>
    <row r="1486" spans="1:8">
      <c r="A1486" t="s">
        <v>51</v>
      </c>
      <c r="B1486" t="s">
        <v>53</v>
      </c>
      <c r="C1486" t="s">
        <v>25</v>
      </c>
      <c r="D1486">
        <v>2021</v>
      </c>
      <c r="E1486">
        <v>3</v>
      </c>
      <c r="F1486" s="1">
        <v>31.714393689568329</v>
      </c>
      <c r="G1486" s="2">
        <v>12452009.708577739</v>
      </c>
      <c r="H1486" s="3">
        <v>529.87275355649956</v>
      </c>
    </row>
    <row r="1487" spans="1:8">
      <c r="A1487" t="s">
        <v>51</v>
      </c>
      <c r="B1487" t="s">
        <v>53</v>
      </c>
      <c r="C1487" t="s">
        <v>25</v>
      </c>
      <c r="D1487">
        <v>2021</v>
      </c>
      <c r="E1487">
        <v>4</v>
      </c>
      <c r="F1487" s="1">
        <v>27.5377929323652</v>
      </c>
      <c r="G1487" s="2">
        <v>10812152.623917377</v>
      </c>
      <c r="H1487" s="3">
        <v>460.09160101776069</v>
      </c>
    </row>
    <row r="1488" spans="1:8">
      <c r="A1488" t="s">
        <v>51</v>
      </c>
      <c r="B1488" t="s">
        <v>53</v>
      </c>
      <c r="C1488" t="s">
        <v>25</v>
      </c>
      <c r="D1488">
        <v>2021</v>
      </c>
      <c r="E1488">
        <v>5</v>
      </c>
      <c r="F1488" s="1">
        <v>11.348076213340386</v>
      </c>
      <c r="G1488" s="2">
        <v>4455590.6244133506</v>
      </c>
      <c r="H1488" s="3">
        <v>189.59960103886598</v>
      </c>
    </row>
    <row r="1489" spans="1:8">
      <c r="A1489" t="s">
        <v>51</v>
      </c>
      <c r="B1489" t="s">
        <v>53</v>
      </c>
      <c r="C1489" t="s">
        <v>25</v>
      </c>
      <c r="D1489">
        <v>2021</v>
      </c>
      <c r="E1489">
        <v>6</v>
      </c>
      <c r="F1489" s="1">
        <v>5.7233093340329244</v>
      </c>
      <c r="G1489" s="2">
        <v>2247140.6544976137</v>
      </c>
      <c r="H1489" s="3">
        <v>95.623006574366542</v>
      </c>
    </row>
    <row r="1490" spans="1:8">
      <c r="A1490" t="s">
        <v>51</v>
      </c>
      <c r="B1490" t="s">
        <v>53</v>
      </c>
      <c r="C1490" t="s">
        <v>25</v>
      </c>
      <c r="D1490">
        <v>2021</v>
      </c>
      <c r="E1490">
        <v>7</v>
      </c>
      <c r="F1490" s="1">
        <v>7.6466706543087275</v>
      </c>
      <c r="G1490" s="2">
        <v>3002309.2403329741</v>
      </c>
      <c r="H1490" s="3">
        <v>127.7578400141691</v>
      </c>
    </row>
    <row r="1491" spans="1:8">
      <c r="A1491" t="s">
        <v>51</v>
      </c>
      <c r="B1491" t="s">
        <v>53</v>
      </c>
      <c r="C1491" t="s">
        <v>25</v>
      </c>
      <c r="D1491">
        <v>2021</v>
      </c>
      <c r="E1491">
        <v>8</v>
      </c>
      <c r="F1491" s="1">
        <v>3.0320985418763282</v>
      </c>
      <c r="G1491" s="2">
        <v>1190491.6376574861</v>
      </c>
      <c r="H1491" s="3">
        <v>50.659218623722815</v>
      </c>
    </row>
    <row r="1492" spans="1:8">
      <c r="A1492" t="s">
        <v>51</v>
      </c>
      <c r="B1492" t="s">
        <v>53</v>
      </c>
      <c r="C1492" t="s">
        <v>25</v>
      </c>
      <c r="D1492">
        <v>2021</v>
      </c>
      <c r="E1492">
        <v>9</v>
      </c>
      <c r="F1492" s="1">
        <v>3.3855698966612455</v>
      </c>
      <c r="G1492" s="2">
        <v>1329274.9542981463</v>
      </c>
      <c r="H1492" s="3">
        <v>56.564891672261545</v>
      </c>
    </row>
    <row r="1493" spans="1:8">
      <c r="A1493" t="s">
        <v>51</v>
      </c>
      <c r="B1493" t="s">
        <v>53</v>
      </c>
      <c r="C1493" t="s">
        <v>25</v>
      </c>
      <c r="D1493">
        <v>2021</v>
      </c>
      <c r="E1493">
        <v>10</v>
      </c>
      <c r="F1493" s="1">
        <v>7.9956818231688391</v>
      </c>
      <c r="G1493" s="2">
        <v>3139341.3559580524</v>
      </c>
      <c r="H1493" s="3">
        <v>133.58899387055541</v>
      </c>
    </row>
    <row r="1494" spans="1:8">
      <c r="A1494" t="s">
        <v>51</v>
      </c>
      <c r="B1494" t="s">
        <v>53</v>
      </c>
      <c r="C1494" t="s">
        <v>25</v>
      </c>
      <c r="D1494">
        <v>2021</v>
      </c>
      <c r="E1494">
        <v>11</v>
      </c>
      <c r="F1494" s="1">
        <v>4.1193932000457414</v>
      </c>
      <c r="G1494" s="2">
        <v>1617395.7043766796</v>
      </c>
      <c r="H1494" s="3">
        <v>68.825349122411893</v>
      </c>
    </row>
    <row r="1495" spans="1:8">
      <c r="A1495" t="s">
        <v>51</v>
      </c>
      <c r="B1495" t="s">
        <v>53</v>
      </c>
      <c r="C1495" t="s">
        <v>25</v>
      </c>
      <c r="D1495">
        <v>2021</v>
      </c>
      <c r="E1495">
        <v>12</v>
      </c>
      <c r="F1495" s="1">
        <v>2.821368901851776</v>
      </c>
      <c r="G1495" s="2">
        <v>1107752.9433865021</v>
      </c>
      <c r="H1495" s="3">
        <v>47.138423122829877</v>
      </c>
    </row>
    <row r="1496" spans="1:8">
      <c r="A1496" t="s">
        <v>51</v>
      </c>
      <c r="B1496" t="s">
        <v>53</v>
      </c>
      <c r="C1496" t="s">
        <v>25</v>
      </c>
      <c r="D1496">
        <v>2020</v>
      </c>
      <c r="E1496">
        <v>1</v>
      </c>
      <c r="F1496" s="1">
        <v>1.0703911599962845</v>
      </c>
      <c r="G1496" s="2">
        <v>420267.25299287721</v>
      </c>
      <c r="H1496" s="3">
        <v>18.27248926055988</v>
      </c>
    </row>
    <row r="1497" spans="1:8">
      <c r="A1497" t="s">
        <v>51</v>
      </c>
      <c r="B1497" t="s">
        <v>53</v>
      </c>
      <c r="C1497" t="s">
        <v>25</v>
      </c>
      <c r="D1497">
        <v>2020</v>
      </c>
      <c r="E1497">
        <v>2</v>
      </c>
      <c r="F1497" s="1">
        <v>3.7441963939105323</v>
      </c>
      <c r="G1497" s="2">
        <v>1470082.3324625348</v>
      </c>
      <c r="H1497" s="3">
        <v>63.916623150544993</v>
      </c>
    </row>
    <row r="1498" spans="1:8">
      <c r="A1498" t="s">
        <v>51</v>
      </c>
      <c r="B1498" t="s">
        <v>53</v>
      </c>
      <c r="C1498" t="s">
        <v>25</v>
      </c>
      <c r="D1498">
        <v>2020</v>
      </c>
      <c r="E1498">
        <v>3</v>
      </c>
      <c r="F1498" s="1">
        <v>5.2365323752016115</v>
      </c>
      <c r="G1498" s="2">
        <v>2056017.6118624588</v>
      </c>
      <c r="H1498" s="3">
        <v>89.392070080976467</v>
      </c>
    </row>
    <row r="1499" spans="1:8">
      <c r="A1499" t="s">
        <v>51</v>
      </c>
      <c r="B1499" t="s">
        <v>53</v>
      </c>
      <c r="C1499" t="s">
        <v>25</v>
      </c>
      <c r="D1499">
        <v>2020</v>
      </c>
      <c r="E1499">
        <v>4</v>
      </c>
      <c r="F1499" s="1">
        <v>4.6302028975524747</v>
      </c>
      <c r="G1499" s="2">
        <v>1817954.7115848693</v>
      </c>
      <c r="H1499" s="3">
        <v>79.041509199342144</v>
      </c>
    </row>
    <row r="1500" spans="1:8">
      <c r="A1500" t="s">
        <v>51</v>
      </c>
      <c r="B1500" t="s">
        <v>53</v>
      </c>
      <c r="C1500" t="s">
        <v>25</v>
      </c>
      <c r="D1500">
        <v>2020</v>
      </c>
      <c r="E1500">
        <v>5</v>
      </c>
      <c r="F1500" s="1">
        <v>7.9504052079332554</v>
      </c>
      <c r="G1500" s="2">
        <v>3121564.416628751</v>
      </c>
      <c r="H1500" s="3">
        <v>135.72019202733699</v>
      </c>
    </row>
    <row r="1501" spans="1:8">
      <c r="A1501" t="s">
        <v>51</v>
      </c>
      <c r="B1501" t="s">
        <v>53</v>
      </c>
      <c r="C1501" t="s">
        <v>25</v>
      </c>
      <c r="D1501">
        <v>2020</v>
      </c>
      <c r="E1501">
        <v>6</v>
      </c>
      <c r="F1501" s="1">
        <v>8.9931909275496036</v>
      </c>
      <c r="G1501" s="2">
        <v>3530992.9566074302</v>
      </c>
      <c r="H1501" s="3">
        <v>153.52143289597524</v>
      </c>
    </row>
    <row r="1502" spans="1:8">
      <c r="A1502" t="s">
        <v>51</v>
      </c>
      <c r="B1502" t="s">
        <v>53</v>
      </c>
      <c r="C1502" t="s">
        <v>25</v>
      </c>
      <c r="D1502">
        <v>2020</v>
      </c>
      <c r="E1502">
        <v>7</v>
      </c>
      <c r="F1502" s="1">
        <v>2.4652839376109701</v>
      </c>
      <c r="G1502" s="2">
        <v>967943.44631062017</v>
      </c>
      <c r="H1502" s="3">
        <v>42.084497665679137</v>
      </c>
    </row>
    <row r="1503" spans="1:8">
      <c r="A1503" t="s">
        <v>51</v>
      </c>
      <c r="B1503" t="s">
        <v>53</v>
      </c>
      <c r="C1503" t="s">
        <v>25</v>
      </c>
      <c r="D1503">
        <v>2020</v>
      </c>
      <c r="E1503">
        <v>8</v>
      </c>
      <c r="F1503" s="1">
        <v>9.9822871791031087</v>
      </c>
      <c r="G1503" s="2">
        <v>3919341.4222163823</v>
      </c>
      <c r="H1503" s="3">
        <v>170.40614879201664</v>
      </c>
    </row>
    <row r="1504" spans="1:8">
      <c r="A1504" t="s">
        <v>51</v>
      </c>
      <c r="B1504" t="s">
        <v>53</v>
      </c>
      <c r="C1504" t="s">
        <v>25</v>
      </c>
      <c r="D1504">
        <v>2020</v>
      </c>
      <c r="E1504">
        <v>9</v>
      </c>
      <c r="F1504" s="1">
        <v>4.0550170323053223</v>
      </c>
      <c r="G1504" s="2">
        <v>1592119.7153872258</v>
      </c>
      <c r="H1504" s="3">
        <v>69.22259632118373</v>
      </c>
    </row>
    <row r="1505" spans="1:8">
      <c r="A1505" t="s">
        <v>51</v>
      </c>
      <c r="B1505" t="s">
        <v>53</v>
      </c>
      <c r="C1505" t="s">
        <v>25</v>
      </c>
      <c r="D1505">
        <v>2020</v>
      </c>
      <c r="E1505">
        <v>10</v>
      </c>
      <c r="F1505" s="1">
        <v>1.96800625035948</v>
      </c>
      <c r="G1505" s="2">
        <v>772697.50687614258</v>
      </c>
      <c r="H1505" s="3">
        <v>33.59554377722359</v>
      </c>
    </row>
    <row r="1506" spans="1:8">
      <c r="A1506" t="s">
        <v>51</v>
      </c>
      <c r="B1506" t="s">
        <v>53</v>
      </c>
      <c r="C1506" t="s">
        <v>25</v>
      </c>
      <c r="D1506">
        <v>2020</v>
      </c>
      <c r="E1506">
        <v>11</v>
      </c>
      <c r="F1506" s="1">
        <v>0.70894075942820944</v>
      </c>
      <c r="G1506" s="2">
        <v>278351.12679799413</v>
      </c>
      <c r="H1506" s="3">
        <v>12.102222904260614</v>
      </c>
    </row>
    <row r="1507" spans="1:8">
      <c r="A1507" t="s">
        <v>51</v>
      </c>
      <c r="B1507" t="s">
        <v>53</v>
      </c>
      <c r="C1507" t="s">
        <v>25</v>
      </c>
      <c r="D1507">
        <v>2020</v>
      </c>
      <c r="E1507">
        <v>12</v>
      </c>
      <c r="F1507" s="1">
        <v>2.7645954181003001</v>
      </c>
      <c r="G1507" s="2">
        <v>1085461.9931705536</v>
      </c>
      <c r="H1507" s="3">
        <v>47.193999703067547</v>
      </c>
    </row>
    <row r="1508" spans="1:8">
      <c r="A1508" t="s">
        <v>51</v>
      </c>
      <c r="B1508" t="s">
        <v>53</v>
      </c>
      <c r="C1508" t="s">
        <v>15</v>
      </c>
      <c r="D1508">
        <v>2021</v>
      </c>
      <c r="E1508">
        <v>1</v>
      </c>
      <c r="F1508" s="1">
        <v>66.961041758427271</v>
      </c>
      <c r="G1508" s="2">
        <v>13195236.867266139</v>
      </c>
      <c r="H1508" s="3">
        <v>561.4994411602612</v>
      </c>
    </row>
    <row r="1509" spans="1:8">
      <c r="A1509" t="s">
        <v>51</v>
      </c>
      <c r="B1509" t="s">
        <v>53</v>
      </c>
      <c r="C1509" t="s">
        <v>15</v>
      </c>
      <c r="D1509">
        <v>2021</v>
      </c>
      <c r="E1509">
        <v>2</v>
      </c>
      <c r="F1509" s="1">
        <v>139.29824850417617</v>
      </c>
      <c r="G1509" s="2">
        <v>27449892.294672642</v>
      </c>
      <c r="H1509" s="3">
        <v>1168.0805231775591</v>
      </c>
    </row>
    <row r="1510" spans="1:8">
      <c r="A1510" t="s">
        <v>51</v>
      </c>
      <c r="B1510" t="s">
        <v>53</v>
      </c>
      <c r="C1510" t="s">
        <v>15</v>
      </c>
      <c r="D1510">
        <v>2021</v>
      </c>
      <c r="E1510">
        <v>3</v>
      </c>
      <c r="F1510" s="1">
        <v>437.30594294138808</v>
      </c>
      <c r="G1510" s="2">
        <v>86174816.714953035</v>
      </c>
      <c r="H1510" s="3">
        <v>3667.0134772320439</v>
      </c>
    </row>
    <row r="1511" spans="1:8">
      <c r="A1511" t="s">
        <v>51</v>
      </c>
      <c r="B1511" t="s">
        <v>53</v>
      </c>
      <c r="C1511" t="s">
        <v>15</v>
      </c>
      <c r="D1511">
        <v>2021</v>
      </c>
      <c r="E1511">
        <v>4</v>
      </c>
      <c r="F1511" s="1">
        <v>113.3648229805957</v>
      </c>
      <c r="G1511" s="2">
        <v>22339492.522252988</v>
      </c>
      <c r="H1511" s="3">
        <v>950.61670307459519</v>
      </c>
    </row>
    <row r="1512" spans="1:8">
      <c r="A1512" t="s">
        <v>51</v>
      </c>
      <c r="B1512" t="s">
        <v>53</v>
      </c>
      <c r="C1512" t="s">
        <v>15</v>
      </c>
      <c r="D1512">
        <v>2021</v>
      </c>
      <c r="E1512">
        <v>5</v>
      </c>
      <c r="F1512" s="1">
        <v>217.00731463625402</v>
      </c>
      <c r="G1512" s="2">
        <v>42763117.827305093</v>
      </c>
      <c r="H1512" s="3">
        <v>1819.7071415874507</v>
      </c>
    </row>
    <row r="1513" spans="1:8">
      <c r="A1513" t="s">
        <v>51</v>
      </c>
      <c r="B1513" t="s">
        <v>53</v>
      </c>
      <c r="C1513" t="s">
        <v>15</v>
      </c>
      <c r="D1513">
        <v>2021</v>
      </c>
      <c r="E1513">
        <v>6</v>
      </c>
      <c r="F1513" s="1">
        <v>244.02798066830115</v>
      </c>
      <c r="G1513" s="2">
        <v>48087767.492859043</v>
      </c>
      <c r="H1513" s="3">
        <v>2046.2879784195338</v>
      </c>
    </row>
    <row r="1514" spans="1:8">
      <c r="A1514" t="s">
        <v>51</v>
      </c>
      <c r="B1514" t="s">
        <v>53</v>
      </c>
      <c r="C1514" t="s">
        <v>15</v>
      </c>
      <c r="D1514">
        <v>2021</v>
      </c>
      <c r="E1514">
        <v>7</v>
      </c>
      <c r="F1514" s="1">
        <v>316.69098385088569</v>
      </c>
      <c r="G1514" s="2">
        <v>62406623.85026402</v>
      </c>
      <c r="H1514" s="3">
        <v>2655.601014904852</v>
      </c>
    </row>
    <row r="1515" spans="1:8">
      <c r="A1515" t="s">
        <v>51</v>
      </c>
      <c r="B1515" t="s">
        <v>53</v>
      </c>
      <c r="C1515" t="s">
        <v>15</v>
      </c>
      <c r="D1515">
        <v>2021</v>
      </c>
      <c r="E1515">
        <v>8</v>
      </c>
      <c r="F1515" s="1">
        <v>207.36999357586424</v>
      </c>
      <c r="G1515" s="2">
        <v>40864002.598236375</v>
      </c>
      <c r="H1515" s="3">
        <v>1738.8937275845267</v>
      </c>
    </row>
    <row r="1516" spans="1:8">
      <c r="A1516" t="s">
        <v>51</v>
      </c>
      <c r="B1516" t="s">
        <v>53</v>
      </c>
      <c r="C1516" t="s">
        <v>15</v>
      </c>
      <c r="D1516">
        <v>2021</v>
      </c>
      <c r="E1516">
        <v>9</v>
      </c>
      <c r="F1516" s="1">
        <v>209.60683012547614</v>
      </c>
      <c r="G1516" s="2">
        <v>41304790.067045018</v>
      </c>
      <c r="H1516" s="3">
        <v>1757.6506411508519</v>
      </c>
    </row>
    <row r="1517" spans="1:8">
      <c r="A1517" t="s">
        <v>51</v>
      </c>
      <c r="B1517" t="s">
        <v>53</v>
      </c>
      <c r="C1517" t="s">
        <v>15</v>
      </c>
      <c r="D1517">
        <v>2021</v>
      </c>
      <c r="E1517">
        <v>10</v>
      </c>
      <c r="F1517" s="1">
        <v>127.90864799597303</v>
      </c>
      <c r="G1517" s="2">
        <v>25205475.652060281</v>
      </c>
      <c r="H1517" s="3">
        <v>1072.5734320025651</v>
      </c>
    </row>
    <row r="1518" spans="1:8">
      <c r="A1518" t="s">
        <v>51</v>
      </c>
      <c r="B1518" t="s">
        <v>53</v>
      </c>
      <c r="C1518" t="s">
        <v>15</v>
      </c>
      <c r="D1518">
        <v>2021</v>
      </c>
      <c r="E1518">
        <v>11</v>
      </c>
      <c r="F1518" s="1">
        <v>206.21522244154363</v>
      </c>
      <c r="G1518" s="2">
        <v>40636445.226894781</v>
      </c>
      <c r="H1518" s="3">
        <v>1729.2104351870119</v>
      </c>
    </row>
    <row r="1519" spans="1:8">
      <c r="A1519" t="s">
        <v>51</v>
      </c>
      <c r="B1519" t="s">
        <v>53</v>
      </c>
      <c r="C1519" t="s">
        <v>15</v>
      </c>
      <c r="D1519">
        <v>2021</v>
      </c>
      <c r="E1519">
        <v>12</v>
      </c>
      <c r="F1519" s="1">
        <v>171.33269884452574</v>
      </c>
      <c r="G1519" s="2">
        <v>33762550.357528843</v>
      </c>
      <c r="H1519" s="3">
        <v>1436.7042705331423</v>
      </c>
    </row>
    <row r="1520" spans="1:8">
      <c r="A1520" t="s">
        <v>51</v>
      </c>
      <c r="B1520" t="s">
        <v>53</v>
      </c>
      <c r="C1520" t="s">
        <v>15</v>
      </c>
      <c r="D1520">
        <v>2020</v>
      </c>
      <c r="E1520">
        <v>1</v>
      </c>
      <c r="F1520" s="1">
        <v>43.560468761864676</v>
      </c>
      <c r="G1520" s="2">
        <v>8583957.0034707896</v>
      </c>
      <c r="H1520" s="3">
        <v>373.21552189003432</v>
      </c>
    </row>
    <row r="1521" spans="1:8">
      <c r="A1521" t="s">
        <v>51</v>
      </c>
      <c r="B1521" t="s">
        <v>53</v>
      </c>
      <c r="C1521" t="s">
        <v>15</v>
      </c>
      <c r="D1521">
        <v>2020</v>
      </c>
      <c r="E1521">
        <v>2</v>
      </c>
      <c r="F1521" s="1">
        <v>154.89119699552685</v>
      </c>
      <c r="G1521" s="2">
        <v>30522614.035543073</v>
      </c>
      <c r="H1521" s="3">
        <v>1327.0701754583945</v>
      </c>
    </row>
    <row r="1522" spans="1:8">
      <c r="A1522" t="s">
        <v>51</v>
      </c>
      <c r="B1522" t="s">
        <v>53</v>
      </c>
      <c r="C1522" t="s">
        <v>15</v>
      </c>
      <c r="D1522">
        <v>2020</v>
      </c>
      <c r="E1522">
        <v>3</v>
      </c>
      <c r="F1522" s="1">
        <v>24.342430092971185</v>
      </c>
      <c r="G1522" s="2">
        <v>4796880.7319398886</v>
      </c>
      <c r="H1522" s="3">
        <v>208.56003182347342</v>
      </c>
    </row>
    <row r="1523" spans="1:8">
      <c r="A1523" t="s">
        <v>51</v>
      </c>
      <c r="B1523" t="s">
        <v>53</v>
      </c>
      <c r="C1523" t="s">
        <v>15</v>
      </c>
      <c r="D1523">
        <v>2020</v>
      </c>
      <c r="E1523">
        <v>4</v>
      </c>
      <c r="F1523" s="1">
        <v>90.685810347368488</v>
      </c>
      <c r="G1523" s="2">
        <v>17870402.201185931</v>
      </c>
      <c r="H1523" s="3">
        <v>776.97400874721438</v>
      </c>
    </row>
    <row r="1524" spans="1:8">
      <c r="A1524" t="s">
        <v>51</v>
      </c>
      <c r="B1524" t="s">
        <v>53</v>
      </c>
      <c r="C1524" t="s">
        <v>15</v>
      </c>
      <c r="D1524">
        <v>2020</v>
      </c>
      <c r="E1524">
        <v>5</v>
      </c>
      <c r="F1524" s="1">
        <v>226.26452898055928</v>
      </c>
      <c r="G1524" s="2">
        <v>44587329.828737825</v>
      </c>
      <c r="H1524" s="3">
        <v>1938.5795577712097</v>
      </c>
    </row>
    <row r="1525" spans="1:8">
      <c r="A1525" t="s">
        <v>51</v>
      </c>
      <c r="B1525" t="s">
        <v>53</v>
      </c>
      <c r="C1525" t="s">
        <v>15</v>
      </c>
      <c r="D1525">
        <v>2020</v>
      </c>
      <c r="E1525">
        <v>6</v>
      </c>
      <c r="F1525" s="1">
        <v>617.67629624405163</v>
      </c>
      <c r="G1525" s="2">
        <v>121718312.95038295</v>
      </c>
      <c r="H1525" s="3">
        <v>5292.1005630601285</v>
      </c>
    </row>
    <row r="1526" spans="1:8">
      <c r="A1526" t="s">
        <v>51</v>
      </c>
      <c r="B1526" t="s">
        <v>53</v>
      </c>
      <c r="C1526" t="s">
        <v>15</v>
      </c>
      <c r="D1526">
        <v>2020</v>
      </c>
      <c r="E1526">
        <v>7</v>
      </c>
      <c r="F1526" s="1">
        <v>646.42936020519085</v>
      </c>
      <c r="G1526" s="2">
        <v>127384346.20888039</v>
      </c>
      <c r="H1526" s="3">
        <v>5538.4498351687125</v>
      </c>
    </row>
    <row r="1527" spans="1:8">
      <c r="A1527" t="s">
        <v>51</v>
      </c>
      <c r="B1527" t="s">
        <v>53</v>
      </c>
      <c r="C1527" t="s">
        <v>15</v>
      </c>
      <c r="D1527">
        <v>2020</v>
      </c>
      <c r="E1527">
        <v>8</v>
      </c>
      <c r="F1527" s="1">
        <v>630.12104512484279</v>
      </c>
      <c r="G1527" s="2">
        <v>124170655.46064591</v>
      </c>
      <c r="H1527" s="3">
        <v>5398.7241504628655</v>
      </c>
    </row>
    <row r="1528" spans="1:8">
      <c r="A1528" t="s">
        <v>51</v>
      </c>
      <c r="B1528" t="s">
        <v>53</v>
      </c>
      <c r="C1528" t="s">
        <v>15</v>
      </c>
      <c r="D1528">
        <v>2020</v>
      </c>
      <c r="E1528">
        <v>9</v>
      </c>
      <c r="F1528" s="1">
        <v>789.99260954718022</v>
      </c>
      <c r="G1528" s="2">
        <v>155674692.81573451</v>
      </c>
      <c r="H1528" s="3">
        <v>6768.4649050319349</v>
      </c>
    </row>
    <row r="1529" spans="1:8">
      <c r="A1529" t="s">
        <v>51</v>
      </c>
      <c r="B1529" t="s">
        <v>53</v>
      </c>
      <c r="C1529" t="s">
        <v>15</v>
      </c>
      <c r="D1529">
        <v>2020</v>
      </c>
      <c r="E1529">
        <v>10</v>
      </c>
      <c r="F1529" s="1">
        <v>299.14561263329756</v>
      </c>
      <c r="G1529" s="2">
        <v>58949160.778297223</v>
      </c>
      <c r="H1529" s="3">
        <v>2563.0069903607487</v>
      </c>
    </row>
    <row r="1530" spans="1:8">
      <c r="A1530" t="s">
        <v>51</v>
      </c>
      <c r="B1530" t="s">
        <v>53</v>
      </c>
      <c r="C1530" t="s">
        <v>15</v>
      </c>
      <c r="D1530">
        <v>2020</v>
      </c>
      <c r="E1530">
        <v>11</v>
      </c>
      <c r="F1530" s="1">
        <v>462.96743129253855</v>
      </c>
      <c r="G1530" s="2">
        <v>91231628.978740826</v>
      </c>
      <c r="H1530" s="3">
        <v>3966.5925642930792</v>
      </c>
    </row>
    <row r="1531" spans="1:8">
      <c r="A1531" t="s">
        <v>51</v>
      </c>
      <c r="B1531" t="s">
        <v>53</v>
      </c>
      <c r="C1531" t="s">
        <v>15</v>
      </c>
      <c r="D1531">
        <v>2020</v>
      </c>
      <c r="E1531">
        <v>12</v>
      </c>
      <c r="F1531" s="1">
        <v>667.23535163849465</v>
      </c>
      <c r="G1531" s="2">
        <v>131484341.93790744</v>
      </c>
      <c r="H1531" s="3">
        <v>5716.7105190394541</v>
      </c>
    </row>
    <row r="1532" spans="1:8">
      <c r="A1532" t="s">
        <v>51</v>
      </c>
      <c r="B1532" t="s">
        <v>53</v>
      </c>
      <c r="C1532" t="s">
        <v>14</v>
      </c>
      <c r="D1532">
        <v>2021</v>
      </c>
      <c r="E1532">
        <v>1</v>
      </c>
      <c r="F1532" s="1">
        <v>1578.7520274782155</v>
      </c>
      <c r="G1532" s="2">
        <v>328716169.64664829</v>
      </c>
      <c r="H1532" s="3">
        <v>13987.922112623331</v>
      </c>
    </row>
    <row r="1533" spans="1:8">
      <c r="A1533" t="s">
        <v>51</v>
      </c>
      <c r="B1533" t="s">
        <v>53</v>
      </c>
      <c r="C1533" t="s">
        <v>14</v>
      </c>
      <c r="D1533">
        <v>2021</v>
      </c>
      <c r="E1533">
        <v>2</v>
      </c>
      <c r="F1533" s="1">
        <v>442.45218043525034</v>
      </c>
      <c r="G1533" s="2">
        <v>92124148.360905319</v>
      </c>
      <c r="H1533" s="3">
        <v>3920.1765259959711</v>
      </c>
    </row>
    <row r="1534" spans="1:8">
      <c r="A1534" t="s">
        <v>51</v>
      </c>
      <c r="B1534" t="s">
        <v>53</v>
      </c>
      <c r="C1534" t="s">
        <v>14</v>
      </c>
      <c r="D1534">
        <v>2021</v>
      </c>
      <c r="E1534">
        <v>3</v>
      </c>
      <c r="F1534" s="1">
        <v>88.909725734451115</v>
      </c>
      <c r="G1534" s="2">
        <v>18512131.087772161</v>
      </c>
      <c r="H1534" s="3">
        <v>787.75025905413452</v>
      </c>
    </row>
    <row r="1535" spans="1:8">
      <c r="A1535" t="s">
        <v>51</v>
      </c>
      <c r="B1535" t="s">
        <v>53</v>
      </c>
      <c r="C1535" t="s">
        <v>14</v>
      </c>
      <c r="D1535">
        <v>2021</v>
      </c>
      <c r="E1535">
        <v>4</v>
      </c>
      <c r="F1535" s="1">
        <v>1402.4604269671231</v>
      </c>
      <c r="G1535" s="2">
        <v>292010025.39329875</v>
      </c>
      <c r="H1535" s="3">
        <v>12425.958527374414</v>
      </c>
    </row>
    <row r="1536" spans="1:8">
      <c r="A1536" t="s">
        <v>51</v>
      </c>
      <c r="B1536" t="s">
        <v>53</v>
      </c>
      <c r="C1536" t="s">
        <v>14</v>
      </c>
      <c r="D1536">
        <v>2021</v>
      </c>
      <c r="E1536">
        <v>5</v>
      </c>
      <c r="F1536" s="1">
        <v>121.72606657358479</v>
      </c>
      <c r="G1536" s="2">
        <v>25344908.924130473</v>
      </c>
      <c r="H1536" s="3">
        <v>1078.5067627289563</v>
      </c>
    </row>
    <row r="1537" spans="1:8">
      <c r="A1537" t="s">
        <v>51</v>
      </c>
      <c r="B1537" t="s">
        <v>53</v>
      </c>
      <c r="C1537" t="s">
        <v>14</v>
      </c>
      <c r="D1537">
        <v>2021</v>
      </c>
      <c r="E1537">
        <v>6</v>
      </c>
      <c r="F1537" s="1">
        <v>126.44638326306303</v>
      </c>
      <c r="G1537" s="2">
        <v>26327738.649557915</v>
      </c>
      <c r="H1537" s="3">
        <v>1120.3293042365069</v>
      </c>
    </row>
    <row r="1538" spans="1:8">
      <c r="A1538" t="s">
        <v>51</v>
      </c>
      <c r="B1538" t="s">
        <v>53</v>
      </c>
      <c r="C1538" t="s">
        <v>14</v>
      </c>
      <c r="D1538">
        <v>2021</v>
      </c>
      <c r="E1538">
        <v>7</v>
      </c>
      <c r="F1538" s="1">
        <v>237.17271268573396</v>
      </c>
      <c r="G1538" s="2">
        <v>49382362.968864195</v>
      </c>
      <c r="H1538" s="3">
        <v>2101.3771476112424</v>
      </c>
    </row>
    <row r="1539" spans="1:8">
      <c r="A1539" t="s">
        <v>51</v>
      </c>
      <c r="B1539" t="s">
        <v>53</v>
      </c>
      <c r="C1539" t="s">
        <v>14</v>
      </c>
      <c r="D1539">
        <v>2021</v>
      </c>
      <c r="E1539">
        <v>8</v>
      </c>
      <c r="F1539" s="1">
        <v>320.91867435094599</v>
      </c>
      <c r="G1539" s="2">
        <v>66819332.969742559</v>
      </c>
      <c r="H1539" s="3">
        <v>2843.375871052875</v>
      </c>
    </row>
    <row r="1540" spans="1:8">
      <c r="A1540" t="s">
        <v>51</v>
      </c>
      <c r="B1540" t="s">
        <v>53</v>
      </c>
      <c r="C1540" t="s">
        <v>14</v>
      </c>
      <c r="D1540">
        <v>2021</v>
      </c>
      <c r="E1540">
        <v>9</v>
      </c>
      <c r="F1540" s="1">
        <v>330.37834610851331</v>
      </c>
      <c r="G1540" s="2">
        <v>68788956.452177018</v>
      </c>
      <c r="H1540" s="3">
        <v>2927.1896362628518</v>
      </c>
    </row>
    <row r="1541" spans="1:8">
      <c r="A1541" t="s">
        <v>51</v>
      </c>
      <c r="B1541" t="s">
        <v>53</v>
      </c>
      <c r="C1541" t="s">
        <v>14</v>
      </c>
      <c r="D1541">
        <v>2021</v>
      </c>
      <c r="E1541">
        <v>10</v>
      </c>
      <c r="F1541" s="1">
        <v>838.7865341764533</v>
      </c>
      <c r="G1541" s="2">
        <v>174645981.04497176</v>
      </c>
      <c r="H1541" s="3">
        <v>7431.7438742541181</v>
      </c>
    </row>
    <row r="1542" spans="1:8">
      <c r="A1542" t="s">
        <v>51</v>
      </c>
      <c r="B1542" t="s">
        <v>53</v>
      </c>
      <c r="C1542" t="s">
        <v>14</v>
      </c>
      <c r="D1542">
        <v>2021</v>
      </c>
      <c r="E1542">
        <v>11</v>
      </c>
      <c r="F1542" s="1">
        <v>388.01888570879225</v>
      </c>
      <c r="G1542" s="2">
        <v>80790446.910456792</v>
      </c>
      <c r="H1542" s="3">
        <v>3437.8913578917782</v>
      </c>
    </row>
    <row r="1543" spans="1:8">
      <c r="A1543" t="s">
        <v>51</v>
      </c>
      <c r="B1543" t="s">
        <v>53</v>
      </c>
      <c r="C1543" t="s">
        <v>14</v>
      </c>
      <c r="D1543">
        <v>2021</v>
      </c>
      <c r="E1543">
        <v>12</v>
      </c>
      <c r="F1543" s="1">
        <v>537.63958326660997</v>
      </c>
      <c r="G1543" s="2">
        <v>111943371.33749707</v>
      </c>
      <c r="H1543" s="3">
        <v>4763.5477164892372</v>
      </c>
    </row>
    <row r="1544" spans="1:8">
      <c r="A1544" t="s">
        <v>51</v>
      </c>
      <c r="B1544" t="s">
        <v>53</v>
      </c>
      <c r="C1544" t="s">
        <v>14</v>
      </c>
      <c r="D1544">
        <v>2020</v>
      </c>
      <c r="E1544">
        <v>1</v>
      </c>
      <c r="F1544" s="1">
        <v>704.89076616653949</v>
      </c>
      <c r="G1544" s="2">
        <v>146767186.13224605</v>
      </c>
      <c r="H1544" s="3">
        <v>6381.182005749828</v>
      </c>
    </row>
    <row r="1545" spans="1:8">
      <c r="A1545" t="s">
        <v>51</v>
      </c>
      <c r="B1545" t="s">
        <v>53</v>
      </c>
      <c r="C1545" t="s">
        <v>14</v>
      </c>
      <c r="D1545">
        <v>2020</v>
      </c>
      <c r="E1545">
        <v>2</v>
      </c>
      <c r="F1545" s="1">
        <v>275.83526498549566</v>
      </c>
      <c r="G1545" s="2">
        <v>57432396.083337098</v>
      </c>
      <c r="H1545" s="3">
        <v>2497.0606992755261</v>
      </c>
    </row>
    <row r="1546" spans="1:8">
      <c r="A1546" t="s">
        <v>51</v>
      </c>
      <c r="B1546" t="s">
        <v>53</v>
      </c>
      <c r="C1546" t="s">
        <v>14</v>
      </c>
      <c r="D1546">
        <v>2020</v>
      </c>
      <c r="E1546">
        <v>3</v>
      </c>
      <c r="F1546" s="1">
        <v>682.30854554418408</v>
      </c>
      <c r="G1546" s="2">
        <v>142065281.7572104</v>
      </c>
      <c r="H1546" s="3">
        <v>6176.7513807482783</v>
      </c>
    </row>
    <row r="1547" spans="1:8">
      <c r="A1547" t="s">
        <v>51</v>
      </c>
      <c r="B1547" t="s">
        <v>53</v>
      </c>
      <c r="C1547" t="s">
        <v>14</v>
      </c>
      <c r="D1547">
        <v>2020</v>
      </c>
      <c r="E1547">
        <v>4</v>
      </c>
      <c r="F1547" s="1">
        <v>145.32354544952071</v>
      </c>
      <c r="G1547" s="2">
        <v>30258202.927499462</v>
      </c>
      <c r="H1547" s="3">
        <v>1315.5740403260636</v>
      </c>
    </row>
    <row r="1548" spans="1:8">
      <c r="A1548" t="s">
        <v>51</v>
      </c>
      <c r="B1548" t="s">
        <v>53</v>
      </c>
      <c r="C1548" t="s">
        <v>14</v>
      </c>
      <c r="D1548">
        <v>2020</v>
      </c>
      <c r="E1548">
        <v>5</v>
      </c>
      <c r="F1548" s="1">
        <v>973.73510469808491</v>
      </c>
      <c r="G1548" s="2">
        <v>202743982.77613562</v>
      </c>
      <c r="H1548" s="3">
        <v>8814.9557728754626</v>
      </c>
    </row>
    <row r="1549" spans="1:8">
      <c r="A1549" t="s">
        <v>51</v>
      </c>
      <c r="B1549" t="s">
        <v>53</v>
      </c>
      <c r="C1549" t="s">
        <v>14</v>
      </c>
      <c r="D1549">
        <v>2020</v>
      </c>
      <c r="E1549">
        <v>6</v>
      </c>
      <c r="F1549" s="1">
        <v>1253.3497390147843</v>
      </c>
      <c r="G1549" s="2">
        <v>260963291.42624086</v>
      </c>
      <c r="H1549" s="3">
        <v>11346.230062010472</v>
      </c>
    </row>
    <row r="1550" spans="1:8">
      <c r="A1550" t="s">
        <v>51</v>
      </c>
      <c r="B1550" t="s">
        <v>53</v>
      </c>
      <c r="C1550" t="s">
        <v>14</v>
      </c>
      <c r="D1550">
        <v>2020</v>
      </c>
      <c r="E1550">
        <v>7</v>
      </c>
      <c r="F1550" s="1">
        <v>945.16566569030272</v>
      </c>
      <c r="G1550" s="2">
        <v>196795463.69515455</v>
      </c>
      <c r="H1550" s="3">
        <v>8556.3245084849805</v>
      </c>
    </row>
    <row r="1551" spans="1:8">
      <c r="A1551" t="s">
        <v>51</v>
      </c>
      <c r="B1551" t="s">
        <v>53</v>
      </c>
      <c r="C1551" t="s">
        <v>14</v>
      </c>
      <c r="D1551">
        <v>2020</v>
      </c>
      <c r="E1551">
        <v>8</v>
      </c>
      <c r="F1551" s="1">
        <v>109.83671976748052</v>
      </c>
      <c r="G1551" s="2">
        <v>22869396.320706666</v>
      </c>
      <c r="H1551" s="3">
        <v>994.32157916115932</v>
      </c>
    </row>
    <row r="1552" spans="1:8">
      <c r="A1552" t="s">
        <v>51</v>
      </c>
      <c r="B1552" t="s">
        <v>53</v>
      </c>
      <c r="C1552" t="s">
        <v>14</v>
      </c>
      <c r="D1552">
        <v>2020</v>
      </c>
      <c r="E1552">
        <v>9</v>
      </c>
      <c r="F1552" s="1">
        <v>1061.7766583060466</v>
      </c>
      <c r="G1552" s="2">
        <v>221075349.43032572</v>
      </c>
      <c r="H1552" s="3">
        <v>9611.9717143619873</v>
      </c>
    </row>
    <row r="1553" spans="1:8">
      <c r="A1553" t="s">
        <v>51</v>
      </c>
      <c r="B1553" t="s">
        <v>53</v>
      </c>
      <c r="C1553" t="s">
        <v>14</v>
      </c>
      <c r="D1553">
        <v>2020</v>
      </c>
      <c r="E1553">
        <v>10</v>
      </c>
      <c r="F1553" s="1">
        <v>1151.5103140758497</v>
      </c>
      <c r="G1553" s="2">
        <v>239759033.18790531</v>
      </c>
      <c r="H1553" s="3">
        <v>10424.305790778491</v>
      </c>
    </row>
    <row r="1554" spans="1:8">
      <c r="A1554" t="s">
        <v>51</v>
      </c>
      <c r="B1554" t="s">
        <v>53</v>
      </c>
      <c r="C1554" t="s">
        <v>14</v>
      </c>
      <c r="D1554">
        <v>2020</v>
      </c>
      <c r="E1554">
        <v>11</v>
      </c>
      <c r="F1554" s="1">
        <v>897.58431707199145</v>
      </c>
      <c r="G1554" s="2">
        <v>186888424.21573958</v>
      </c>
      <c r="H1554" s="3">
        <v>8125.5836615538947</v>
      </c>
    </row>
    <row r="1555" spans="1:8">
      <c r="A1555" t="s">
        <v>51</v>
      </c>
      <c r="B1555" t="s">
        <v>53</v>
      </c>
      <c r="C1555" t="s">
        <v>14</v>
      </c>
      <c r="D1555">
        <v>2020</v>
      </c>
      <c r="E1555">
        <v>12</v>
      </c>
      <c r="F1555" s="1">
        <v>1050.7467559686861</v>
      </c>
      <c r="G1555" s="2">
        <v>218778784.05159098</v>
      </c>
      <c r="H1555" s="3">
        <v>9512.1210457213474</v>
      </c>
    </row>
    <row r="1556" spans="1:8">
      <c r="A1556" t="s">
        <v>51</v>
      </c>
      <c r="B1556" t="s">
        <v>54</v>
      </c>
      <c r="C1556" t="s">
        <v>24</v>
      </c>
      <c r="D1556">
        <v>2021</v>
      </c>
      <c r="E1556">
        <v>1</v>
      </c>
      <c r="F1556" s="1">
        <v>13.888165970115791</v>
      </c>
      <c r="G1556" s="2">
        <v>6196483.0108865639</v>
      </c>
      <c r="H1556" s="3">
        <v>263.68012812283251</v>
      </c>
    </row>
    <row r="1557" spans="1:8">
      <c r="A1557" t="s">
        <v>51</v>
      </c>
      <c r="B1557" t="s">
        <v>54</v>
      </c>
      <c r="C1557" t="s">
        <v>24</v>
      </c>
      <c r="D1557">
        <v>2021</v>
      </c>
      <c r="E1557">
        <v>2</v>
      </c>
      <c r="F1557" s="1">
        <v>4.8498039497843655</v>
      </c>
      <c r="G1557" s="2">
        <v>2163837.028275291</v>
      </c>
      <c r="H1557" s="3">
        <v>92.078171415969834</v>
      </c>
    </row>
    <row r="1558" spans="1:8">
      <c r="A1558" t="s">
        <v>51</v>
      </c>
      <c r="B1558" t="s">
        <v>54</v>
      </c>
      <c r="C1558" t="s">
        <v>24</v>
      </c>
      <c r="D1558">
        <v>2021</v>
      </c>
      <c r="E1558">
        <v>3</v>
      </c>
      <c r="F1558" s="1">
        <v>2.1447882995415246</v>
      </c>
      <c r="G1558" s="2">
        <v>956940.19560644228</v>
      </c>
      <c r="H1558" s="3">
        <v>40.720859387508185</v>
      </c>
    </row>
    <row r="1559" spans="1:8">
      <c r="A1559" t="s">
        <v>51</v>
      </c>
      <c r="B1559" t="s">
        <v>54</v>
      </c>
      <c r="C1559" t="s">
        <v>24</v>
      </c>
      <c r="D1559">
        <v>2021</v>
      </c>
      <c r="E1559">
        <v>4</v>
      </c>
      <c r="F1559" s="1">
        <v>12.781253661531455</v>
      </c>
      <c r="G1559" s="2">
        <v>5702611.9461654909</v>
      </c>
      <c r="H1559" s="3">
        <v>242.66433813470175</v>
      </c>
    </row>
    <row r="1560" spans="1:8">
      <c r="A1560" t="s">
        <v>51</v>
      </c>
      <c r="B1560" t="s">
        <v>54</v>
      </c>
      <c r="C1560" t="s">
        <v>24</v>
      </c>
      <c r="D1560">
        <v>2021</v>
      </c>
      <c r="E1560">
        <v>5</v>
      </c>
      <c r="F1560" s="1">
        <v>5.111459262891219</v>
      </c>
      <c r="G1560" s="2">
        <v>2280579.7793241758</v>
      </c>
      <c r="H1560" s="3">
        <v>97.04594805634791</v>
      </c>
    </row>
    <row r="1561" spans="1:8">
      <c r="A1561" t="s">
        <v>51</v>
      </c>
      <c r="B1561" t="s">
        <v>54</v>
      </c>
      <c r="C1561" t="s">
        <v>24</v>
      </c>
      <c r="D1561">
        <v>2021</v>
      </c>
      <c r="E1561">
        <v>6</v>
      </c>
      <c r="F1561" s="1">
        <v>7.8843204710537753</v>
      </c>
      <c r="G1561" s="2">
        <v>3517747.2645700639</v>
      </c>
      <c r="H1561" s="3">
        <v>149.69137296042825</v>
      </c>
    </row>
    <row r="1562" spans="1:8">
      <c r="A1562" t="s">
        <v>51</v>
      </c>
      <c r="B1562" t="s">
        <v>54</v>
      </c>
      <c r="C1562" t="s">
        <v>24</v>
      </c>
      <c r="D1562">
        <v>2021</v>
      </c>
      <c r="E1562">
        <v>7</v>
      </c>
      <c r="F1562" s="1">
        <v>14.191379405187719</v>
      </c>
      <c r="G1562" s="2">
        <v>6331767.7492126068</v>
      </c>
      <c r="H1562" s="3">
        <v>269.43692549840881</v>
      </c>
    </row>
    <row r="1563" spans="1:8">
      <c r="A1563" t="s">
        <v>51</v>
      </c>
      <c r="B1563" t="s">
        <v>54</v>
      </c>
      <c r="C1563" t="s">
        <v>24</v>
      </c>
      <c r="D1563">
        <v>2021</v>
      </c>
      <c r="E1563">
        <v>8</v>
      </c>
      <c r="F1563" s="1">
        <v>1.7492460021487404</v>
      </c>
      <c r="G1563" s="2">
        <v>780461.08877870371</v>
      </c>
      <c r="H1563" s="3">
        <v>33.211110160795904</v>
      </c>
    </row>
    <row r="1564" spans="1:8">
      <c r="A1564" t="s">
        <v>51</v>
      </c>
      <c r="B1564" t="s">
        <v>54</v>
      </c>
      <c r="C1564" t="s">
        <v>24</v>
      </c>
      <c r="D1564">
        <v>2021</v>
      </c>
      <c r="E1564">
        <v>9</v>
      </c>
      <c r="F1564" s="1">
        <v>8.0201215804252506</v>
      </c>
      <c r="G1564" s="2">
        <v>3578337.6455383352</v>
      </c>
      <c r="H1564" s="3">
        <v>152.26968704418448</v>
      </c>
    </row>
    <row r="1565" spans="1:8">
      <c r="A1565" t="s">
        <v>51</v>
      </c>
      <c r="B1565" t="s">
        <v>54</v>
      </c>
      <c r="C1565" t="s">
        <v>24</v>
      </c>
      <c r="D1565">
        <v>2021</v>
      </c>
      <c r="E1565">
        <v>10</v>
      </c>
      <c r="F1565" s="1">
        <v>3.3444828650901557</v>
      </c>
      <c r="G1565" s="2">
        <v>1492207.9199172752</v>
      </c>
      <c r="H1565" s="3">
        <v>63.498209358181924</v>
      </c>
    </row>
    <row r="1566" spans="1:8">
      <c r="A1566" t="s">
        <v>51</v>
      </c>
      <c r="B1566" t="s">
        <v>54</v>
      </c>
      <c r="C1566" t="s">
        <v>24</v>
      </c>
      <c r="D1566">
        <v>2021</v>
      </c>
      <c r="E1566">
        <v>11</v>
      </c>
      <c r="F1566" s="1">
        <v>3.8538334107109806</v>
      </c>
      <c r="G1566" s="2">
        <v>1719464.8528569187</v>
      </c>
      <c r="H1566" s="3">
        <v>73.168717142847598</v>
      </c>
    </row>
    <row r="1567" spans="1:8">
      <c r="A1567" t="s">
        <v>51</v>
      </c>
      <c r="B1567" t="s">
        <v>54</v>
      </c>
      <c r="C1567" t="s">
        <v>24</v>
      </c>
      <c r="D1567">
        <v>2021</v>
      </c>
      <c r="E1567">
        <v>12</v>
      </c>
      <c r="F1567" s="1">
        <v>2.2437528796983162</v>
      </c>
      <c r="G1567" s="2">
        <v>1001095.222334998</v>
      </c>
      <c r="H1567" s="3">
        <v>42.599796695106299</v>
      </c>
    </row>
    <row r="1568" spans="1:8">
      <c r="A1568" t="s">
        <v>51</v>
      </c>
      <c r="B1568" t="s">
        <v>54</v>
      </c>
      <c r="C1568" t="s">
        <v>24</v>
      </c>
      <c r="D1568">
        <v>2020</v>
      </c>
      <c r="E1568">
        <v>1</v>
      </c>
      <c r="F1568" s="1">
        <v>2.2942442997008943</v>
      </c>
      <c r="G1568" s="2">
        <v>1023622.9791975482</v>
      </c>
      <c r="H1568" s="3">
        <v>44.50534692163253</v>
      </c>
    </row>
    <row r="1569" spans="1:8">
      <c r="A1569" t="s">
        <v>51</v>
      </c>
      <c r="B1569" t="s">
        <v>54</v>
      </c>
      <c r="C1569" t="s">
        <v>24</v>
      </c>
      <c r="D1569">
        <v>2020</v>
      </c>
      <c r="E1569">
        <v>2</v>
      </c>
      <c r="F1569" s="1">
        <v>5.1654973621913678</v>
      </c>
      <c r="G1569" s="2">
        <v>2304689.9580889232</v>
      </c>
      <c r="H1569" s="3">
        <v>100.20391122125753</v>
      </c>
    </row>
    <row r="1570" spans="1:8">
      <c r="A1570" t="s">
        <v>51</v>
      </c>
      <c r="B1570" t="s">
        <v>54</v>
      </c>
      <c r="C1570" t="s">
        <v>24</v>
      </c>
      <c r="D1570">
        <v>2020</v>
      </c>
      <c r="E1570">
        <v>3</v>
      </c>
      <c r="F1570" s="1">
        <v>18.333970300980294</v>
      </c>
      <c r="G1570" s="2">
        <v>8180067.5291883796</v>
      </c>
      <c r="H1570" s="3">
        <v>355.65510996471215</v>
      </c>
    </row>
    <row r="1571" spans="1:8">
      <c r="A1571" t="s">
        <v>51</v>
      </c>
      <c r="B1571" t="s">
        <v>54</v>
      </c>
      <c r="C1571" t="s">
        <v>24</v>
      </c>
      <c r="D1571">
        <v>2020</v>
      </c>
      <c r="E1571">
        <v>4</v>
      </c>
      <c r="F1571" s="1">
        <v>6.8555400902895425</v>
      </c>
      <c r="G1571" s="2">
        <v>3058736.322084486</v>
      </c>
      <c r="H1571" s="3">
        <v>132.98853574280375</v>
      </c>
    </row>
    <row r="1572" spans="1:8">
      <c r="A1572" t="s">
        <v>51</v>
      </c>
      <c r="B1572" t="s">
        <v>54</v>
      </c>
      <c r="C1572" t="s">
        <v>24</v>
      </c>
      <c r="D1572">
        <v>2020</v>
      </c>
      <c r="E1572">
        <v>5</v>
      </c>
      <c r="F1572" s="1">
        <v>6.5877025751388842</v>
      </c>
      <c r="G1572" s="2">
        <v>2939235.2579497169</v>
      </c>
      <c r="H1572" s="3">
        <v>127.7928373021616</v>
      </c>
    </row>
    <row r="1573" spans="1:8">
      <c r="A1573" t="s">
        <v>51</v>
      </c>
      <c r="B1573" t="s">
        <v>54</v>
      </c>
      <c r="C1573" t="s">
        <v>24</v>
      </c>
      <c r="D1573">
        <v>2020</v>
      </c>
      <c r="E1573">
        <v>6</v>
      </c>
      <c r="F1573" s="1">
        <v>17.670696325812361</v>
      </c>
      <c r="G1573" s="2">
        <v>7884134.5796877034</v>
      </c>
      <c r="H1573" s="3">
        <v>342.78845998642191</v>
      </c>
    </row>
    <row r="1574" spans="1:8">
      <c r="A1574" t="s">
        <v>51</v>
      </c>
      <c r="B1574" t="s">
        <v>54</v>
      </c>
      <c r="C1574" t="s">
        <v>24</v>
      </c>
      <c r="D1574">
        <v>2020</v>
      </c>
      <c r="E1574">
        <v>7</v>
      </c>
      <c r="F1574" s="1">
        <v>11.334872973296424</v>
      </c>
      <c r="G1574" s="2">
        <v>5057280.2744956668</v>
      </c>
      <c r="H1574" s="3">
        <v>219.88175106502899</v>
      </c>
    </row>
    <row r="1575" spans="1:8">
      <c r="A1575" t="s">
        <v>51</v>
      </c>
      <c r="B1575" t="s">
        <v>54</v>
      </c>
      <c r="C1575" t="s">
        <v>24</v>
      </c>
      <c r="D1575">
        <v>2020</v>
      </c>
      <c r="E1575">
        <v>8</v>
      </c>
      <c r="F1575" s="1">
        <v>4.5585984598302076</v>
      </c>
      <c r="G1575" s="2">
        <v>2033909.8748224443</v>
      </c>
      <c r="H1575" s="3">
        <v>88.430864122714965</v>
      </c>
    </row>
    <row r="1576" spans="1:8">
      <c r="A1576" t="s">
        <v>51</v>
      </c>
      <c r="B1576" t="s">
        <v>54</v>
      </c>
      <c r="C1576" t="s">
        <v>24</v>
      </c>
      <c r="D1576">
        <v>2020</v>
      </c>
      <c r="E1576">
        <v>9</v>
      </c>
      <c r="F1576" s="1">
        <v>6.3667145201145141</v>
      </c>
      <c r="G1576" s="2">
        <v>2840637.0174394934</v>
      </c>
      <c r="H1576" s="3">
        <v>123.50595727997798</v>
      </c>
    </row>
    <row r="1577" spans="1:8">
      <c r="A1577" t="s">
        <v>51</v>
      </c>
      <c r="B1577" t="s">
        <v>54</v>
      </c>
      <c r="C1577" t="s">
        <v>24</v>
      </c>
      <c r="D1577">
        <v>2020</v>
      </c>
      <c r="E1577">
        <v>10</v>
      </c>
      <c r="F1577" s="1">
        <v>8.8444238335639174</v>
      </c>
      <c r="G1577" s="2">
        <v>3946116.5818212139</v>
      </c>
      <c r="H1577" s="3">
        <v>171.57028616613974</v>
      </c>
    </row>
    <row r="1578" spans="1:8">
      <c r="A1578" t="s">
        <v>51</v>
      </c>
      <c r="B1578" t="s">
        <v>54</v>
      </c>
      <c r="C1578" t="s">
        <v>24</v>
      </c>
      <c r="D1578">
        <v>2020</v>
      </c>
      <c r="E1578">
        <v>11</v>
      </c>
      <c r="F1578" s="1">
        <v>12.615805502845683</v>
      </c>
      <c r="G1578" s="2">
        <v>5628793.9412046596</v>
      </c>
      <c r="H1578" s="3">
        <v>244.73017135672433</v>
      </c>
    </row>
    <row r="1579" spans="1:8">
      <c r="A1579" t="s">
        <v>51</v>
      </c>
      <c r="B1579" t="s">
        <v>54</v>
      </c>
      <c r="C1579" t="s">
        <v>24</v>
      </c>
      <c r="D1579">
        <v>2020</v>
      </c>
      <c r="E1579">
        <v>12</v>
      </c>
      <c r="F1579" s="1">
        <v>7.4048576575893277</v>
      </c>
      <c r="G1579" s="2">
        <v>3303825.3410866312</v>
      </c>
      <c r="H1579" s="3">
        <v>143.64458004724483</v>
      </c>
    </row>
    <row r="1580" spans="1:8">
      <c r="A1580" t="s">
        <v>51</v>
      </c>
      <c r="B1580" t="s">
        <v>54</v>
      </c>
      <c r="C1580" t="s">
        <v>25</v>
      </c>
      <c r="D1580">
        <v>2021</v>
      </c>
      <c r="E1580">
        <v>1</v>
      </c>
      <c r="F1580" s="1">
        <v>1.1025019782335346</v>
      </c>
      <c r="G1580" s="2">
        <v>432874.91071304143</v>
      </c>
      <c r="H1580" s="3">
        <v>18.420208966512401</v>
      </c>
    </row>
    <row r="1581" spans="1:8">
      <c r="A1581" t="s">
        <v>51</v>
      </c>
      <c r="B1581" t="s">
        <v>54</v>
      </c>
      <c r="C1581" t="s">
        <v>25</v>
      </c>
      <c r="D1581">
        <v>2021</v>
      </c>
      <c r="E1581">
        <v>2</v>
      </c>
      <c r="F1581" s="1">
        <v>6.9518631514566795</v>
      </c>
      <c r="G1581" s="2">
        <v>2729507.2484111758</v>
      </c>
      <c r="H1581" s="3">
        <v>116.14924461324152</v>
      </c>
    </row>
    <row r="1582" spans="1:8">
      <c r="A1582" t="s">
        <v>51</v>
      </c>
      <c r="B1582" t="s">
        <v>54</v>
      </c>
      <c r="C1582" t="s">
        <v>25</v>
      </c>
      <c r="D1582">
        <v>2021</v>
      </c>
      <c r="E1582">
        <v>3</v>
      </c>
      <c r="F1582" s="1">
        <v>7.3192839212228513</v>
      </c>
      <c r="G1582" s="2">
        <v>2873767.5182761597</v>
      </c>
      <c r="H1582" s="3">
        <v>122.28797950111317</v>
      </c>
    </row>
    <row r="1583" spans="1:8">
      <c r="A1583" t="s">
        <v>51</v>
      </c>
      <c r="B1583" t="s">
        <v>54</v>
      </c>
      <c r="C1583" t="s">
        <v>25</v>
      </c>
      <c r="D1583">
        <v>2021</v>
      </c>
      <c r="E1583">
        <v>4</v>
      </c>
      <c r="F1583" s="1">
        <v>5.6087166883346704</v>
      </c>
      <c r="G1583" s="2">
        <v>2202148.1898541665</v>
      </c>
      <c r="H1583" s="3">
        <v>93.70843361081559</v>
      </c>
    </row>
    <row r="1584" spans="1:8">
      <c r="A1584" t="s">
        <v>51</v>
      </c>
      <c r="B1584" t="s">
        <v>54</v>
      </c>
      <c r="C1584" t="s">
        <v>25</v>
      </c>
      <c r="D1584">
        <v>2021</v>
      </c>
      <c r="E1584">
        <v>5</v>
      </c>
      <c r="F1584" s="1">
        <v>15.559119780929233</v>
      </c>
      <c r="G1584" s="2">
        <v>6108970.9759383332</v>
      </c>
      <c r="H1584" s="3">
        <v>259.95621174205672</v>
      </c>
    </row>
    <row r="1585" spans="1:8">
      <c r="A1585" t="s">
        <v>51</v>
      </c>
      <c r="B1585" t="s">
        <v>54</v>
      </c>
      <c r="C1585" t="s">
        <v>25</v>
      </c>
      <c r="D1585">
        <v>2021</v>
      </c>
      <c r="E1585">
        <v>6</v>
      </c>
      <c r="F1585" s="1">
        <v>6.8984383736674308</v>
      </c>
      <c r="G1585" s="2">
        <v>2708531.0992776942</v>
      </c>
      <c r="H1585" s="3">
        <v>115.25664252245508</v>
      </c>
    </row>
    <row r="1586" spans="1:8">
      <c r="A1586" t="s">
        <v>51</v>
      </c>
      <c r="B1586" t="s">
        <v>54</v>
      </c>
      <c r="C1586" t="s">
        <v>25</v>
      </c>
      <c r="D1586">
        <v>2021</v>
      </c>
      <c r="E1586">
        <v>7</v>
      </c>
      <c r="F1586" s="1">
        <v>3.4001373412281359</v>
      </c>
      <c r="G1586" s="2">
        <v>1334994.5642314667</v>
      </c>
      <c r="H1586" s="3">
        <v>56.808279328998587</v>
      </c>
    </row>
    <row r="1587" spans="1:8">
      <c r="A1587" t="s">
        <v>51</v>
      </c>
      <c r="B1587" t="s">
        <v>54</v>
      </c>
      <c r="C1587" t="s">
        <v>25</v>
      </c>
      <c r="D1587">
        <v>2021</v>
      </c>
      <c r="E1587">
        <v>8</v>
      </c>
      <c r="F1587" s="1">
        <v>1.3433398439195188</v>
      </c>
      <c r="G1587" s="2">
        <v>527434.98558218312</v>
      </c>
      <c r="H1587" s="3">
        <v>22.444041939667368</v>
      </c>
    </row>
    <row r="1588" spans="1:8">
      <c r="A1588" t="s">
        <v>51</v>
      </c>
      <c r="B1588" t="s">
        <v>54</v>
      </c>
      <c r="C1588" t="s">
        <v>25</v>
      </c>
      <c r="D1588">
        <v>2021</v>
      </c>
      <c r="E1588">
        <v>9</v>
      </c>
      <c r="F1588" s="1">
        <v>0.10370747822051503</v>
      </c>
      <c r="G1588" s="2">
        <v>40718.625690729532</v>
      </c>
      <c r="H1588" s="3">
        <v>1.7327074762012566</v>
      </c>
    </row>
    <row r="1589" spans="1:8">
      <c r="A1589" t="s">
        <v>51</v>
      </c>
      <c r="B1589" t="s">
        <v>54</v>
      </c>
      <c r="C1589" t="s">
        <v>25</v>
      </c>
      <c r="D1589">
        <v>2021</v>
      </c>
      <c r="E1589">
        <v>10</v>
      </c>
      <c r="F1589" s="1">
        <v>2.4193877635757386</v>
      </c>
      <c r="G1589" s="2">
        <v>949923.24985763687</v>
      </c>
      <c r="H1589" s="3">
        <v>40.422265951388802</v>
      </c>
    </row>
    <row r="1590" spans="1:8">
      <c r="A1590" t="s">
        <v>51</v>
      </c>
      <c r="B1590" t="s">
        <v>54</v>
      </c>
      <c r="C1590" t="s">
        <v>25</v>
      </c>
      <c r="D1590">
        <v>2021</v>
      </c>
      <c r="E1590">
        <v>11</v>
      </c>
      <c r="F1590" s="1">
        <v>2.7027230184004698</v>
      </c>
      <c r="G1590" s="2">
        <v>1061169.0576253692</v>
      </c>
      <c r="H1590" s="3">
        <v>45.156130111717836</v>
      </c>
    </row>
    <row r="1591" spans="1:8">
      <c r="A1591" t="s">
        <v>51</v>
      </c>
      <c r="B1591" t="s">
        <v>54</v>
      </c>
      <c r="C1591" t="s">
        <v>25</v>
      </c>
      <c r="D1591">
        <v>2021</v>
      </c>
      <c r="E1591">
        <v>12</v>
      </c>
      <c r="F1591" s="1">
        <v>3.0269785883600155</v>
      </c>
      <c r="G1591" s="2">
        <v>1188481.3923563578</v>
      </c>
      <c r="H1591" s="3">
        <v>50.573676270483311</v>
      </c>
    </row>
    <row r="1592" spans="1:8">
      <c r="A1592" t="s">
        <v>51</v>
      </c>
      <c r="B1592" t="s">
        <v>54</v>
      </c>
      <c r="C1592" t="s">
        <v>25</v>
      </c>
      <c r="D1592">
        <v>2020</v>
      </c>
      <c r="E1592">
        <v>1</v>
      </c>
      <c r="F1592" s="1">
        <v>10.848896889404138</v>
      </c>
      <c r="G1592" s="2">
        <v>4259598.0461279908</v>
      </c>
      <c r="H1592" s="3">
        <v>185.19991504904308</v>
      </c>
    </row>
    <row r="1593" spans="1:8">
      <c r="A1593" t="s">
        <v>51</v>
      </c>
      <c r="B1593" t="s">
        <v>54</v>
      </c>
      <c r="C1593" t="s">
        <v>25</v>
      </c>
      <c r="D1593">
        <v>2020</v>
      </c>
      <c r="E1593">
        <v>2</v>
      </c>
      <c r="F1593" s="1">
        <v>6.8177300953217035</v>
      </c>
      <c r="G1593" s="2">
        <v>2676842.6402341225</v>
      </c>
      <c r="H1593" s="3">
        <v>116.38446261887489</v>
      </c>
    </row>
    <row r="1594" spans="1:8">
      <c r="A1594" t="s">
        <v>51</v>
      </c>
      <c r="B1594" t="s">
        <v>54</v>
      </c>
      <c r="C1594" t="s">
        <v>25</v>
      </c>
      <c r="D1594">
        <v>2020</v>
      </c>
      <c r="E1594">
        <v>3</v>
      </c>
      <c r="F1594" s="1">
        <v>1.8093858248331787</v>
      </c>
      <c r="G1594" s="2">
        <v>710418.43264992104</v>
      </c>
      <c r="H1594" s="3">
        <v>30.887757941300915</v>
      </c>
    </row>
    <row r="1595" spans="1:8">
      <c r="A1595" t="s">
        <v>51</v>
      </c>
      <c r="B1595" t="s">
        <v>54</v>
      </c>
      <c r="C1595" t="s">
        <v>25</v>
      </c>
      <c r="D1595">
        <v>2020</v>
      </c>
      <c r="E1595">
        <v>4</v>
      </c>
      <c r="F1595" s="1">
        <v>6.2371221490975568</v>
      </c>
      <c r="G1595" s="2">
        <v>2448878.7745513143</v>
      </c>
      <c r="H1595" s="3">
        <v>106.47299019788323</v>
      </c>
    </row>
    <row r="1596" spans="1:8">
      <c r="A1596" t="s">
        <v>51</v>
      </c>
      <c r="B1596" t="s">
        <v>54</v>
      </c>
      <c r="C1596" t="s">
        <v>25</v>
      </c>
      <c r="D1596">
        <v>2020</v>
      </c>
      <c r="E1596">
        <v>5</v>
      </c>
      <c r="F1596" s="1">
        <v>6.0106339788834227</v>
      </c>
      <c r="G1596" s="2">
        <v>2359952.8148754067</v>
      </c>
      <c r="H1596" s="3">
        <v>102.60664412501768</v>
      </c>
    </row>
    <row r="1597" spans="1:8">
      <c r="A1597" t="s">
        <v>51</v>
      </c>
      <c r="B1597" t="s">
        <v>54</v>
      </c>
      <c r="C1597" t="s">
        <v>25</v>
      </c>
      <c r="D1597">
        <v>2020</v>
      </c>
      <c r="E1597">
        <v>6</v>
      </c>
      <c r="F1597" s="1">
        <v>0.39010788502892246</v>
      </c>
      <c r="G1597" s="2">
        <v>153167.90285575183</v>
      </c>
      <c r="H1597" s="3">
        <v>6.6594740372066017</v>
      </c>
    </row>
    <row r="1598" spans="1:8">
      <c r="A1598" t="s">
        <v>51</v>
      </c>
      <c r="B1598" t="s">
        <v>54</v>
      </c>
      <c r="C1598" t="s">
        <v>25</v>
      </c>
      <c r="D1598">
        <v>2020</v>
      </c>
      <c r="E1598">
        <v>7</v>
      </c>
      <c r="F1598" s="1">
        <v>7.3848358000962255</v>
      </c>
      <c r="G1598" s="2">
        <v>2899505.126257461</v>
      </c>
      <c r="H1598" s="3">
        <v>126.06544027206353</v>
      </c>
    </row>
    <row r="1599" spans="1:8">
      <c r="A1599" t="s">
        <v>51</v>
      </c>
      <c r="B1599" t="s">
        <v>54</v>
      </c>
      <c r="C1599" t="s">
        <v>25</v>
      </c>
      <c r="D1599">
        <v>2020</v>
      </c>
      <c r="E1599">
        <v>8</v>
      </c>
      <c r="F1599" s="1">
        <v>2.8380307867346093</v>
      </c>
      <c r="G1599" s="2">
        <v>1114294.892583295</v>
      </c>
      <c r="H1599" s="3">
        <v>48.447604025360654</v>
      </c>
    </row>
    <row r="1600" spans="1:8">
      <c r="A1600" t="s">
        <v>51</v>
      </c>
      <c r="B1600" t="s">
        <v>54</v>
      </c>
      <c r="C1600" t="s">
        <v>25</v>
      </c>
      <c r="D1600">
        <v>2020</v>
      </c>
      <c r="E1600">
        <v>9</v>
      </c>
      <c r="F1600" s="1">
        <v>0.67458607652437674</v>
      </c>
      <c r="G1600" s="2">
        <v>264862.46139133547</v>
      </c>
      <c r="H1600" s="3">
        <v>11.515759190927628</v>
      </c>
    </row>
    <row r="1601" spans="1:8">
      <c r="A1601" t="s">
        <v>51</v>
      </c>
      <c r="B1601" t="s">
        <v>54</v>
      </c>
      <c r="C1601" t="s">
        <v>25</v>
      </c>
      <c r="D1601">
        <v>2020</v>
      </c>
      <c r="E1601">
        <v>10</v>
      </c>
      <c r="F1601" s="1">
        <v>3.8690312042551707</v>
      </c>
      <c r="G1601" s="2">
        <v>1519096.1741142261</v>
      </c>
      <c r="H1601" s="3">
        <v>66.047659744096791</v>
      </c>
    </row>
    <row r="1602" spans="1:8">
      <c r="A1602" t="s">
        <v>51</v>
      </c>
      <c r="B1602" t="s">
        <v>54</v>
      </c>
      <c r="C1602" t="s">
        <v>25</v>
      </c>
      <c r="D1602">
        <v>2020</v>
      </c>
      <c r="E1602">
        <v>11</v>
      </c>
      <c r="F1602" s="1">
        <v>1.1056064676314661</v>
      </c>
      <c r="G1602" s="2">
        <v>434093.82514355553</v>
      </c>
      <c r="H1602" s="3">
        <v>18.873644571458936</v>
      </c>
    </row>
    <row r="1603" spans="1:8">
      <c r="A1603" t="s">
        <v>51</v>
      </c>
      <c r="B1603" t="s">
        <v>54</v>
      </c>
      <c r="C1603" t="s">
        <v>15</v>
      </c>
      <c r="D1603">
        <v>2021</v>
      </c>
      <c r="E1603">
        <v>1</v>
      </c>
      <c r="F1603" s="1">
        <v>20.034112425541903</v>
      </c>
      <c r="G1603" s="2">
        <v>3947890.4738992536</v>
      </c>
      <c r="H1603" s="3">
        <v>167.99533931486187</v>
      </c>
    </row>
    <row r="1604" spans="1:8">
      <c r="A1604" t="s">
        <v>51</v>
      </c>
      <c r="B1604" t="s">
        <v>54</v>
      </c>
      <c r="C1604" t="s">
        <v>15</v>
      </c>
      <c r="D1604">
        <v>2021</v>
      </c>
      <c r="E1604">
        <v>2</v>
      </c>
      <c r="F1604" s="1">
        <v>77.379041407572927</v>
      </c>
      <c r="G1604" s="2">
        <v>15248191.382960657</v>
      </c>
      <c r="H1604" s="3">
        <v>648.85920778555987</v>
      </c>
    </row>
    <row r="1605" spans="1:8">
      <c r="A1605" t="s">
        <v>51</v>
      </c>
      <c r="B1605" t="s">
        <v>54</v>
      </c>
      <c r="C1605" t="s">
        <v>15</v>
      </c>
      <c r="D1605">
        <v>2021</v>
      </c>
      <c r="E1605">
        <v>3</v>
      </c>
      <c r="F1605" s="1">
        <v>95.714613397021367</v>
      </c>
      <c r="G1605" s="2">
        <v>18861370.167879026</v>
      </c>
      <c r="H1605" s="3">
        <v>802.61149650549044</v>
      </c>
    </row>
    <row r="1606" spans="1:8">
      <c r="A1606" t="s">
        <v>51</v>
      </c>
      <c r="B1606" t="s">
        <v>54</v>
      </c>
      <c r="C1606" t="s">
        <v>15</v>
      </c>
      <c r="D1606">
        <v>2021</v>
      </c>
      <c r="E1606">
        <v>4</v>
      </c>
      <c r="F1606" s="1">
        <v>246.19402574752857</v>
      </c>
      <c r="G1606" s="2">
        <v>48514604.906600222</v>
      </c>
      <c r="H1606" s="3">
        <v>2064.4512726212861</v>
      </c>
    </row>
    <row r="1607" spans="1:8">
      <c r="A1607" t="s">
        <v>51</v>
      </c>
      <c r="B1607" t="s">
        <v>54</v>
      </c>
      <c r="C1607" t="s">
        <v>15</v>
      </c>
      <c r="D1607">
        <v>2021</v>
      </c>
      <c r="E1607">
        <v>5</v>
      </c>
      <c r="F1607" s="1">
        <v>64.949521023813048</v>
      </c>
      <c r="G1607" s="2">
        <v>12798849.776210893</v>
      </c>
      <c r="H1607" s="3">
        <v>544.63190537067635</v>
      </c>
    </row>
    <row r="1608" spans="1:8">
      <c r="A1608" t="s">
        <v>51</v>
      </c>
      <c r="B1608" t="s">
        <v>54</v>
      </c>
      <c r="C1608" t="s">
        <v>15</v>
      </c>
      <c r="D1608">
        <v>2021</v>
      </c>
      <c r="E1608">
        <v>6</v>
      </c>
      <c r="F1608" s="1">
        <v>56.425374016620118</v>
      </c>
      <c r="G1608" s="2">
        <v>11119094.86353956</v>
      </c>
      <c r="H1608" s="3">
        <v>473.15297291657703</v>
      </c>
    </row>
    <row r="1609" spans="1:8">
      <c r="A1609" t="s">
        <v>51</v>
      </c>
      <c r="B1609" t="s">
        <v>54</v>
      </c>
      <c r="C1609" t="s">
        <v>15</v>
      </c>
      <c r="D1609">
        <v>2021</v>
      </c>
      <c r="E1609">
        <v>7</v>
      </c>
      <c r="F1609" s="1">
        <v>13.273867214863561</v>
      </c>
      <c r="G1609" s="2">
        <v>2615727.2564045722</v>
      </c>
      <c r="H1609" s="3">
        <v>111.30754282572647</v>
      </c>
    </row>
    <row r="1610" spans="1:8">
      <c r="A1610" t="s">
        <v>51</v>
      </c>
      <c r="B1610" t="s">
        <v>54</v>
      </c>
      <c r="C1610" t="s">
        <v>15</v>
      </c>
      <c r="D1610">
        <v>2021</v>
      </c>
      <c r="E1610">
        <v>8</v>
      </c>
      <c r="F1610" s="1">
        <v>54.135903708724584</v>
      </c>
      <c r="G1610" s="2">
        <v>10667935.469660323</v>
      </c>
      <c r="H1610" s="3">
        <v>453.9547008366095</v>
      </c>
    </row>
    <row r="1611" spans="1:8">
      <c r="A1611" t="s">
        <v>51</v>
      </c>
      <c r="B1611" t="s">
        <v>54</v>
      </c>
      <c r="C1611" t="s">
        <v>15</v>
      </c>
      <c r="D1611">
        <v>2021</v>
      </c>
      <c r="E1611">
        <v>9</v>
      </c>
      <c r="F1611" s="1">
        <v>171.62914581416473</v>
      </c>
      <c r="G1611" s="2">
        <v>33820967.727991536</v>
      </c>
      <c r="H1611" s="3">
        <v>1439.1901160847463</v>
      </c>
    </row>
    <row r="1612" spans="1:8">
      <c r="A1612" t="s">
        <v>51</v>
      </c>
      <c r="B1612" t="s">
        <v>54</v>
      </c>
      <c r="C1612" t="s">
        <v>15</v>
      </c>
      <c r="D1612">
        <v>2021</v>
      </c>
      <c r="E1612">
        <v>10</v>
      </c>
      <c r="F1612" s="1">
        <v>9.5286538435164871</v>
      </c>
      <c r="G1612" s="2">
        <v>1877701.4393680941</v>
      </c>
      <c r="H1612" s="3">
        <v>79.902188909280596</v>
      </c>
    </row>
    <row r="1613" spans="1:8">
      <c r="A1613" t="s">
        <v>51</v>
      </c>
      <c r="B1613" t="s">
        <v>54</v>
      </c>
      <c r="C1613" t="s">
        <v>15</v>
      </c>
      <c r="D1613">
        <v>2021</v>
      </c>
      <c r="E1613">
        <v>11</v>
      </c>
      <c r="F1613" s="1">
        <v>47.157403770791156</v>
      </c>
      <c r="G1613" s="2">
        <v>9292763.321182739</v>
      </c>
      <c r="H1613" s="3">
        <v>395.43673707160593</v>
      </c>
    </row>
    <row r="1614" spans="1:8">
      <c r="A1614" t="s">
        <v>51</v>
      </c>
      <c r="B1614" t="s">
        <v>54</v>
      </c>
      <c r="C1614" t="s">
        <v>15</v>
      </c>
      <c r="D1614">
        <v>2021</v>
      </c>
      <c r="E1614">
        <v>12</v>
      </c>
      <c r="F1614" s="1">
        <v>70.272166231612701</v>
      </c>
      <c r="G1614" s="2">
        <v>13847721.813338306</v>
      </c>
      <c r="H1614" s="3">
        <v>589.26475801439597</v>
      </c>
    </row>
    <row r="1615" spans="1:8">
      <c r="A1615" t="s">
        <v>51</v>
      </c>
      <c r="B1615" t="s">
        <v>54</v>
      </c>
      <c r="C1615" t="s">
        <v>15</v>
      </c>
      <c r="D1615">
        <v>2020</v>
      </c>
      <c r="E1615">
        <v>1</v>
      </c>
      <c r="F1615" s="1">
        <v>80.706564563997503</v>
      </c>
      <c r="G1615" s="2">
        <v>15903907.827587349</v>
      </c>
      <c r="H1615" s="3">
        <v>691.47425337336301</v>
      </c>
    </row>
    <row r="1616" spans="1:8">
      <c r="A1616" t="s">
        <v>51</v>
      </c>
      <c r="B1616" t="s">
        <v>54</v>
      </c>
      <c r="C1616" t="s">
        <v>15</v>
      </c>
      <c r="D1616">
        <v>2020</v>
      </c>
      <c r="E1616">
        <v>2</v>
      </c>
      <c r="F1616" s="1">
        <v>178.71568173378711</v>
      </c>
      <c r="G1616" s="2">
        <v>35217429.275963776</v>
      </c>
      <c r="H1616" s="3">
        <v>1531.1925772158163</v>
      </c>
    </row>
    <row r="1617" spans="1:8">
      <c r="A1617" t="s">
        <v>51</v>
      </c>
      <c r="B1617" t="s">
        <v>54</v>
      </c>
      <c r="C1617" t="s">
        <v>15</v>
      </c>
      <c r="D1617">
        <v>2020</v>
      </c>
      <c r="E1617">
        <v>3</v>
      </c>
      <c r="F1617" s="1">
        <v>101.02886703302273</v>
      </c>
      <c r="G1617" s="2">
        <v>19908588.575154524</v>
      </c>
      <c r="H1617" s="3">
        <v>865.59080761541406</v>
      </c>
    </row>
    <row r="1618" spans="1:8">
      <c r="A1618" t="s">
        <v>51</v>
      </c>
      <c r="B1618" t="s">
        <v>54</v>
      </c>
      <c r="C1618" t="s">
        <v>15</v>
      </c>
      <c r="D1618">
        <v>2020</v>
      </c>
      <c r="E1618">
        <v>4</v>
      </c>
      <c r="F1618" s="1">
        <v>296.23531943638483</v>
      </c>
      <c r="G1618" s="2">
        <v>58375663.008877829</v>
      </c>
      <c r="H1618" s="3">
        <v>2538.0723047338188</v>
      </c>
    </row>
    <row r="1619" spans="1:8">
      <c r="A1619" t="s">
        <v>51</v>
      </c>
      <c r="B1619" t="s">
        <v>54</v>
      </c>
      <c r="C1619" t="s">
        <v>15</v>
      </c>
      <c r="D1619">
        <v>2020</v>
      </c>
      <c r="E1619">
        <v>5</v>
      </c>
      <c r="F1619" s="1">
        <v>84.337491158517153</v>
      </c>
      <c r="G1619" s="2">
        <v>16619412.473336278</v>
      </c>
      <c r="H1619" s="3">
        <v>722.58315101462074</v>
      </c>
    </row>
    <row r="1620" spans="1:8">
      <c r="A1620" t="s">
        <v>51</v>
      </c>
      <c r="B1620" t="s">
        <v>54</v>
      </c>
      <c r="C1620" t="s">
        <v>15</v>
      </c>
      <c r="D1620">
        <v>2020</v>
      </c>
      <c r="E1620">
        <v>6</v>
      </c>
      <c r="F1620" s="1">
        <v>71.901580481638291</v>
      </c>
      <c r="G1620" s="2">
        <v>14168811.605542451</v>
      </c>
      <c r="H1620" s="3">
        <v>616.03528719749784</v>
      </c>
    </row>
    <row r="1621" spans="1:8">
      <c r="A1621" t="s">
        <v>51</v>
      </c>
      <c r="B1621" t="s">
        <v>54</v>
      </c>
      <c r="C1621" t="s">
        <v>15</v>
      </c>
      <c r="D1621">
        <v>2020</v>
      </c>
      <c r="E1621">
        <v>7</v>
      </c>
      <c r="F1621" s="1">
        <v>179.25002745871618</v>
      </c>
      <c r="G1621" s="2">
        <v>35322726.598470896</v>
      </c>
      <c r="H1621" s="3">
        <v>1535.7707216726476</v>
      </c>
    </row>
    <row r="1622" spans="1:8">
      <c r="A1622" t="s">
        <v>51</v>
      </c>
      <c r="B1622" t="s">
        <v>54</v>
      </c>
      <c r="C1622" t="s">
        <v>15</v>
      </c>
      <c r="D1622">
        <v>2020</v>
      </c>
      <c r="E1622">
        <v>8</v>
      </c>
      <c r="F1622" s="1">
        <v>141.80564340391558</v>
      </c>
      <c r="G1622" s="2">
        <v>27943995.56357336</v>
      </c>
      <c r="H1622" s="3">
        <v>1214.9563288510158</v>
      </c>
    </row>
    <row r="1623" spans="1:8">
      <c r="A1623" t="s">
        <v>51</v>
      </c>
      <c r="B1623" t="s">
        <v>54</v>
      </c>
      <c r="C1623" t="s">
        <v>15</v>
      </c>
      <c r="D1623">
        <v>2020</v>
      </c>
      <c r="E1623">
        <v>9</v>
      </c>
      <c r="F1623" s="1">
        <v>74.674053663993718</v>
      </c>
      <c r="G1623" s="2">
        <v>14715150.781108202</v>
      </c>
      <c r="H1623" s="3">
        <v>639.7891643960088</v>
      </c>
    </row>
    <row r="1624" spans="1:8">
      <c r="A1624" t="s">
        <v>51</v>
      </c>
      <c r="B1624" t="s">
        <v>54</v>
      </c>
      <c r="C1624" t="s">
        <v>15</v>
      </c>
      <c r="D1624">
        <v>2020</v>
      </c>
      <c r="E1624">
        <v>10</v>
      </c>
      <c r="F1624" s="1">
        <v>56.654113803403149</v>
      </c>
      <c r="G1624" s="2">
        <v>11164169.963751694</v>
      </c>
      <c r="H1624" s="3">
        <v>485.39869407616061</v>
      </c>
    </row>
    <row r="1625" spans="1:8">
      <c r="A1625" t="s">
        <v>51</v>
      </c>
      <c r="B1625" t="s">
        <v>54</v>
      </c>
      <c r="C1625" t="s">
        <v>15</v>
      </c>
      <c r="D1625">
        <v>2020</v>
      </c>
      <c r="E1625">
        <v>11</v>
      </c>
      <c r="F1625" s="1">
        <v>36.704612121605386</v>
      </c>
      <c r="G1625" s="2">
        <v>7232952.74904765</v>
      </c>
      <c r="H1625" s="3">
        <v>314.47620648033262</v>
      </c>
    </row>
    <row r="1626" spans="1:8">
      <c r="A1626" t="s">
        <v>51</v>
      </c>
      <c r="B1626" t="s">
        <v>54</v>
      </c>
      <c r="C1626" t="s">
        <v>15</v>
      </c>
      <c r="D1626">
        <v>2020</v>
      </c>
      <c r="E1626">
        <v>12</v>
      </c>
      <c r="F1626" s="1">
        <v>351.94848441014295</v>
      </c>
      <c r="G1626" s="2">
        <v>69354411.086095318</v>
      </c>
      <c r="H1626" s="3">
        <v>3015.4091776563182</v>
      </c>
    </row>
    <row r="1627" spans="1:8">
      <c r="A1627" t="s">
        <v>51</v>
      </c>
      <c r="B1627" t="s">
        <v>54</v>
      </c>
      <c r="C1627" t="s">
        <v>14</v>
      </c>
      <c r="D1627">
        <v>2021</v>
      </c>
      <c r="E1627">
        <v>1</v>
      </c>
      <c r="F1627" s="1">
        <v>514.28865542777658</v>
      </c>
      <c r="G1627" s="2">
        <v>107081412.38303262</v>
      </c>
      <c r="H1627" s="3">
        <v>4556.6558460864944</v>
      </c>
    </row>
    <row r="1628" spans="1:8">
      <c r="A1628" t="s">
        <v>51</v>
      </c>
      <c r="B1628" t="s">
        <v>54</v>
      </c>
      <c r="C1628" t="s">
        <v>14</v>
      </c>
      <c r="D1628">
        <v>2021</v>
      </c>
      <c r="E1628">
        <v>2</v>
      </c>
      <c r="F1628" s="1">
        <v>315.48134120119425</v>
      </c>
      <c r="G1628" s="2">
        <v>65687211.335077673</v>
      </c>
      <c r="H1628" s="3">
        <v>2795.200482343731</v>
      </c>
    </row>
    <row r="1629" spans="1:8">
      <c r="A1629" t="s">
        <v>51</v>
      </c>
      <c r="B1629" t="s">
        <v>54</v>
      </c>
      <c r="C1629" t="s">
        <v>14</v>
      </c>
      <c r="D1629">
        <v>2021</v>
      </c>
      <c r="E1629">
        <v>3</v>
      </c>
      <c r="F1629" s="1">
        <v>990.823981528432</v>
      </c>
      <c r="G1629" s="2">
        <v>206302103.39132041</v>
      </c>
      <c r="H1629" s="3">
        <v>8778.8129102689527</v>
      </c>
    </row>
    <row r="1630" spans="1:8">
      <c r="A1630" t="s">
        <v>51</v>
      </c>
      <c r="B1630" t="s">
        <v>54</v>
      </c>
      <c r="C1630" t="s">
        <v>14</v>
      </c>
      <c r="D1630">
        <v>2021</v>
      </c>
      <c r="E1630">
        <v>4</v>
      </c>
      <c r="F1630" s="1">
        <v>157.08184762286612</v>
      </c>
      <c r="G1630" s="2">
        <v>32706430.37848419</v>
      </c>
      <c r="H1630" s="3">
        <v>1391.7629948291144</v>
      </c>
    </row>
    <row r="1631" spans="1:8">
      <c r="A1631" t="s">
        <v>51</v>
      </c>
      <c r="B1631" t="s">
        <v>54</v>
      </c>
      <c r="C1631" t="s">
        <v>14</v>
      </c>
      <c r="D1631">
        <v>2021</v>
      </c>
      <c r="E1631">
        <v>5</v>
      </c>
      <c r="F1631" s="1">
        <v>610.70038000258774</v>
      </c>
      <c r="G1631" s="2">
        <v>127155554.65468641</v>
      </c>
      <c r="H1631" s="3">
        <v>5410.8746661568684</v>
      </c>
    </row>
    <row r="1632" spans="1:8">
      <c r="A1632" t="s">
        <v>51</v>
      </c>
      <c r="B1632" t="s">
        <v>54</v>
      </c>
      <c r="C1632" t="s">
        <v>14</v>
      </c>
      <c r="D1632">
        <v>2021</v>
      </c>
      <c r="E1632">
        <v>6</v>
      </c>
      <c r="F1632" s="1">
        <v>801.57230350223415</v>
      </c>
      <c r="G1632" s="2">
        <v>166897506.83834407</v>
      </c>
      <c r="H1632" s="3">
        <v>7102.0215675891095</v>
      </c>
    </row>
    <row r="1633" spans="1:8">
      <c r="A1633" t="s">
        <v>51</v>
      </c>
      <c r="B1633" t="s">
        <v>54</v>
      </c>
      <c r="C1633" t="s">
        <v>14</v>
      </c>
      <c r="D1633">
        <v>2021</v>
      </c>
      <c r="E1633">
        <v>7</v>
      </c>
      <c r="F1633" s="1">
        <v>279.14516147360831</v>
      </c>
      <c r="G1633" s="2">
        <v>58121558.457517676</v>
      </c>
      <c r="H1633" s="3">
        <v>2473.2578067028799</v>
      </c>
    </row>
    <row r="1634" spans="1:8">
      <c r="A1634" t="s">
        <v>51</v>
      </c>
      <c r="B1634" t="s">
        <v>54</v>
      </c>
      <c r="C1634" t="s">
        <v>14</v>
      </c>
      <c r="D1634">
        <v>2021</v>
      </c>
      <c r="E1634">
        <v>8</v>
      </c>
      <c r="F1634" s="1">
        <v>128.42924729134549</v>
      </c>
      <c r="G1634" s="2">
        <v>26740596.05652402</v>
      </c>
      <c r="H1634" s="3">
        <v>1137.897704532937</v>
      </c>
    </row>
    <row r="1635" spans="1:8">
      <c r="A1635" t="s">
        <v>51</v>
      </c>
      <c r="B1635" t="s">
        <v>54</v>
      </c>
      <c r="C1635" t="s">
        <v>14</v>
      </c>
      <c r="D1635">
        <v>2021</v>
      </c>
      <c r="E1635">
        <v>9</v>
      </c>
      <c r="F1635" s="1">
        <v>215.61553423975838</v>
      </c>
      <c r="G1635" s="2">
        <v>44893885.358818397</v>
      </c>
      <c r="H1635" s="3">
        <v>1910.3781003752508</v>
      </c>
    </row>
    <row r="1636" spans="1:8">
      <c r="A1636" t="s">
        <v>51</v>
      </c>
      <c r="B1636" t="s">
        <v>54</v>
      </c>
      <c r="C1636" t="s">
        <v>14</v>
      </c>
      <c r="D1636">
        <v>2021</v>
      </c>
      <c r="E1636">
        <v>10</v>
      </c>
      <c r="F1636" s="1">
        <v>298.67298737846158</v>
      </c>
      <c r="G1636" s="2">
        <v>62187499.163369618</v>
      </c>
      <c r="H1636" s="3">
        <v>2646.276560143388</v>
      </c>
    </row>
    <row r="1637" spans="1:8">
      <c r="A1637" t="s">
        <v>51</v>
      </c>
      <c r="B1637" t="s">
        <v>54</v>
      </c>
      <c r="C1637" t="s">
        <v>14</v>
      </c>
      <c r="D1637">
        <v>2021</v>
      </c>
      <c r="E1637">
        <v>11</v>
      </c>
      <c r="F1637" s="1">
        <v>155.19585945864523</v>
      </c>
      <c r="G1637" s="2">
        <v>32313743.753509983</v>
      </c>
      <c r="H1637" s="3">
        <v>1375.0529256812758</v>
      </c>
    </row>
    <row r="1638" spans="1:8">
      <c r="A1638" t="s">
        <v>51</v>
      </c>
      <c r="B1638" t="s">
        <v>54</v>
      </c>
      <c r="C1638" t="s">
        <v>14</v>
      </c>
      <c r="D1638">
        <v>2021</v>
      </c>
      <c r="E1638">
        <v>12</v>
      </c>
      <c r="F1638" s="1">
        <v>806.16721456340679</v>
      </c>
      <c r="G1638" s="2">
        <v>167854225.523487</v>
      </c>
      <c r="H1638" s="3">
        <v>7142.7330009994466</v>
      </c>
    </row>
    <row r="1639" spans="1:8">
      <c r="A1639" t="s">
        <v>51</v>
      </c>
      <c r="B1639" t="s">
        <v>54</v>
      </c>
      <c r="C1639" t="s">
        <v>14</v>
      </c>
      <c r="D1639">
        <v>2020</v>
      </c>
      <c r="E1639">
        <v>1</v>
      </c>
      <c r="F1639" s="1">
        <v>144.11796514756071</v>
      </c>
      <c r="G1639" s="2">
        <v>30007185.837947562</v>
      </c>
      <c r="H1639" s="3">
        <v>1304.6602538238071</v>
      </c>
    </row>
    <row r="1640" spans="1:8">
      <c r="A1640" t="s">
        <v>51</v>
      </c>
      <c r="B1640" t="s">
        <v>54</v>
      </c>
      <c r="C1640" t="s">
        <v>14</v>
      </c>
      <c r="D1640">
        <v>2020</v>
      </c>
      <c r="E1640">
        <v>2</v>
      </c>
      <c r="F1640" s="1">
        <v>557.9636894274596</v>
      </c>
      <c r="G1640" s="2">
        <v>116175107.67886403</v>
      </c>
      <c r="H1640" s="3">
        <v>5051.0916382114792</v>
      </c>
    </row>
    <row r="1641" spans="1:8">
      <c r="A1641" t="s">
        <v>51</v>
      </c>
      <c r="B1641" t="s">
        <v>54</v>
      </c>
      <c r="C1641" t="s">
        <v>14</v>
      </c>
      <c r="D1641">
        <v>2020</v>
      </c>
      <c r="E1641">
        <v>3</v>
      </c>
      <c r="F1641" s="1">
        <v>849.24437349734649</v>
      </c>
      <c r="G1641" s="2">
        <v>176823435.65754646</v>
      </c>
      <c r="H1641" s="3">
        <v>7687.9754633715856</v>
      </c>
    </row>
    <row r="1642" spans="1:8">
      <c r="A1642" t="s">
        <v>51</v>
      </c>
      <c r="B1642" t="s">
        <v>54</v>
      </c>
      <c r="C1642" t="s">
        <v>14</v>
      </c>
      <c r="D1642">
        <v>2020</v>
      </c>
      <c r="E1642">
        <v>4</v>
      </c>
      <c r="F1642" s="1">
        <v>118.26211652243235</v>
      </c>
      <c r="G1642" s="2">
        <v>24623670.64677988</v>
      </c>
      <c r="H1642" s="3">
        <v>1070.5943759469512</v>
      </c>
    </row>
    <row r="1643" spans="1:8">
      <c r="A1643" t="s">
        <v>51</v>
      </c>
      <c r="B1643" t="s">
        <v>54</v>
      </c>
      <c r="C1643" t="s">
        <v>14</v>
      </c>
      <c r="D1643">
        <v>2020</v>
      </c>
      <c r="E1643">
        <v>5</v>
      </c>
      <c r="F1643" s="1">
        <v>197.79986525192245</v>
      </c>
      <c r="G1643" s="2">
        <v>41184437.410410419</v>
      </c>
      <c r="H1643" s="3">
        <v>1790.6277134961051</v>
      </c>
    </row>
    <row r="1644" spans="1:8">
      <c r="A1644" t="s">
        <v>51</v>
      </c>
      <c r="B1644" t="s">
        <v>54</v>
      </c>
      <c r="C1644" t="s">
        <v>14</v>
      </c>
      <c r="D1644">
        <v>2020</v>
      </c>
      <c r="E1644">
        <v>6</v>
      </c>
      <c r="F1644" s="1">
        <v>67.266320282238411</v>
      </c>
      <c r="G1644" s="2">
        <v>14005699.922819048</v>
      </c>
      <c r="H1644" s="3">
        <v>608.943474905176</v>
      </c>
    </row>
    <row r="1645" spans="1:8">
      <c r="A1645" t="s">
        <v>51</v>
      </c>
      <c r="B1645" t="s">
        <v>54</v>
      </c>
      <c r="C1645" t="s">
        <v>14</v>
      </c>
      <c r="D1645">
        <v>2020</v>
      </c>
      <c r="E1645">
        <v>7</v>
      </c>
      <c r="F1645" s="1">
        <v>845.9396693416985</v>
      </c>
      <c r="G1645" s="2">
        <v>176135354.39275458</v>
      </c>
      <c r="H1645" s="3">
        <v>7658.0588866415037</v>
      </c>
    </row>
    <row r="1646" spans="1:8">
      <c r="A1646" t="s">
        <v>51</v>
      </c>
      <c r="B1646" t="s">
        <v>54</v>
      </c>
      <c r="C1646" t="s">
        <v>14</v>
      </c>
      <c r="D1646">
        <v>2020</v>
      </c>
      <c r="E1646">
        <v>8</v>
      </c>
      <c r="F1646" s="1">
        <v>770.12376138948139</v>
      </c>
      <c r="G1646" s="2">
        <v>160349522.0222688</v>
      </c>
      <c r="H1646" s="3">
        <v>6971.7183487942957</v>
      </c>
    </row>
    <row r="1647" spans="1:8">
      <c r="A1647" t="s">
        <v>51</v>
      </c>
      <c r="B1647" t="s">
        <v>54</v>
      </c>
      <c r="C1647" t="s">
        <v>14</v>
      </c>
      <c r="D1647">
        <v>2020</v>
      </c>
      <c r="E1647">
        <v>9</v>
      </c>
      <c r="F1647" s="1">
        <v>604.72801941397972</v>
      </c>
      <c r="G1647" s="2">
        <v>125912033.53023742</v>
      </c>
      <c r="H1647" s="3">
        <v>5474.4362404451049</v>
      </c>
    </row>
    <row r="1648" spans="1:8">
      <c r="A1648" t="s">
        <v>51</v>
      </c>
      <c r="B1648" t="s">
        <v>54</v>
      </c>
      <c r="C1648" t="s">
        <v>14</v>
      </c>
      <c r="D1648">
        <v>2020</v>
      </c>
      <c r="E1648">
        <v>10</v>
      </c>
      <c r="F1648" s="1">
        <v>5.8608837606914648</v>
      </c>
      <c r="G1648" s="2">
        <v>1220310.2368369407</v>
      </c>
      <c r="H1648" s="3">
        <v>53.056966818997424</v>
      </c>
    </row>
    <row r="1649" spans="1:8">
      <c r="A1649" t="s">
        <v>51</v>
      </c>
      <c r="B1649" t="s">
        <v>54</v>
      </c>
      <c r="C1649" t="s">
        <v>14</v>
      </c>
      <c r="D1649">
        <v>2020</v>
      </c>
      <c r="E1649">
        <v>11</v>
      </c>
      <c r="F1649" s="1">
        <v>562.73659966962543</v>
      </c>
      <c r="G1649" s="2">
        <v>117168888.04814602</v>
      </c>
      <c r="H1649" s="3">
        <v>5094.2994803541751</v>
      </c>
    </row>
    <row r="1650" spans="1:8">
      <c r="A1650" t="s">
        <v>51</v>
      </c>
      <c r="B1650" t="s">
        <v>54</v>
      </c>
      <c r="C1650" t="s">
        <v>14</v>
      </c>
      <c r="D1650">
        <v>2020</v>
      </c>
      <c r="E1650">
        <v>12</v>
      </c>
      <c r="F1650" s="1">
        <v>220.43874424274523</v>
      </c>
      <c r="G1650" s="2">
        <v>45898138.775433637</v>
      </c>
      <c r="H1650" s="3">
        <v>1995.5712511058102</v>
      </c>
    </row>
    <row r="1651" spans="1:8">
      <c r="A1651" t="s">
        <v>51</v>
      </c>
      <c r="B1651" t="s">
        <v>55</v>
      </c>
      <c r="C1651" t="s">
        <v>24</v>
      </c>
      <c r="D1651">
        <v>2021</v>
      </c>
      <c r="E1651">
        <v>1</v>
      </c>
      <c r="F1651" s="1">
        <v>12.807344213270946</v>
      </c>
      <c r="G1651" s="2">
        <v>5714252.7676350996</v>
      </c>
      <c r="H1651" s="3">
        <v>243.15969223979147</v>
      </c>
    </row>
    <row r="1652" spans="1:8">
      <c r="A1652" t="s">
        <v>51</v>
      </c>
      <c r="B1652" t="s">
        <v>55</v>
      </c>
      <c r="C1652" t="s">
        <v>24</v>
      </c>
      <c r="D1652">
        <v>2021</v>
      </c>
      <c r="E1652">
        <v>2</v>
      </c>
      <c r="F1652" s="1">
        <v>18.436282593142867</v>
      </c>
      <c r="G1652" s="2">
        <v>8225716.2045825552</v>
      </c>
      <c r="H1652" s="3">
        <v>350.030476790747</v>
      </c>
    </row>
    <row r="1653" spans="1:8">
      <c r="A1653" t="s">
        <v>51</v>
      </c>
      <c r="B1653" t="s">
        <v>55</v>
      </c>
      <c r="C1653" t="s">
        <v>24</v>
      </c>
      <c r="D1653">
        <v>2021</v>
      </c>
      <c r="E1653">
        <v>3</v>
      </c>
      <c r="F1653" s="1">
        <v>5.06660267182707</v>
      </c>
      <c r="G1653" s="2">
        <v>2260566.1140890843</v>
      </c>
      <c r="H1653" s="3">
        <v>96.19430272719508</v>
      </c>
    </row>
    <row r="1654" spans="1:8">
      <c r="A1654" t="s">
        <v>51</v>
      </c>
      <c r="B1654" t="s">
        <v>55</v>
      </c>
      <c r="C1654" t="s">
        <v>24</v>
      </c>
      <c r="D1654">
        <v>2021</v>
      </c>
      <c r="E1654">
        <v>4</v>
      </c>
      <c r="F1654" s="1">
        <v>27.290939265846127</v>
      </c>
      <c r="G1654" s="2">
        <v>12176398.37224257</v>
      </c>
      <c r="H1654" s="3">
        <v>518.14461158479025</v>
      </c>
    </row>
    <row r="1655" spans="1:8">
      <c r="A1655" t="s">
        <v>51</v>
      </c>
      <c r="B1655" t="s">
        <v>55</v>
      </c>
      <c r="C1655" t="s">
        <v>24</v>
      </c>
      <c r="D1655">
        <v>2021</v>
      </c>
      <c r="E1655">
        <v>5</v>
      </c>
      <c r="F1655" s="1">
        <v>49.884317962117066</v>
      </c>
      <c r="G1655" s="2">
        <v>22256886.145157777</v>
      </c>
      <c r="H1655" s="3">
        <v>947.10153809182032</v>
      </c>
    </row>
    <row r="1656" spans="1:8">
      <c r="A1656" t="s">
        <v>51</v>
      </c>
      <c r="B1656" t="s">
        <v>55</v>
      </c>
      <c r="C1656" t="s">
        <v>24</v>
      </c>
      <c r="D1656">
        <v>2021</v>
      </c>
      <c r="E1656">
        <v>6</v>
      </c>
      <c r="F1656" s="1">
        <v>12.460917160259468</v>
      </c>
      <c r="G1656" s="2">
        <v>5559687.4093929688</v>
      </c>
      <c r="H1656" s="3">
        <v>236.58244295289228</v>
      </c>
    </row>
    <row r="1657" spans="1:8">
      <c r="A1657" t="s">
        <v>51</v>
      </c>
      <c r="B1657" t="s">
        <v>55</v>
      </c>
      <c r="C1657" t="s">
        <v>24</v>
      </c>
      <c r="D1657">
        <v>2021</v>
      </c>
      <c r="E1657">
        <v>7</v>
      </c>
      <c r="F1657" s="1">
        <v>24.49710370218444</v>
      </c>
      <c r="G1657" s="2">
        <v>10929872.758803634</v>
      </c>
      <c r="H1657" s="3">
        <v>465.10096845972913</v>
      </c>
    </row>
    <row r="1658" spans="1:8">
      <c r="A1658" t="s">
        <v>51</v>
      </c>
      <c r="B1658" t="s">
        <v>55</v>
      </c>
      <c r="C1658" t="s">
        <v>24</v>
      </c>
      <c r="D1658">
        <v>2021</v>
      </c>
      <c r="E1658">
        <v>8</v>
      </c>
      <c r="F1658" s="1">
        <v>35.102378639674839</v>
      </c>
      <c r="G1658" s="2">
        <v>15661628.277663726</v>
      </c>
      <c r="H1658" s="3">
        <v>666.45226713462671</v>
      </c>
    </row>
    <row r="1659" spans="1:8">
      <c r="A1659" t="s">
        <v>51</v>
      </c>
      <c r="B1659" t="s">
        <v>55</v>
      </c>
      <c r="C1659" t="s">
        <v>24</v>
      </c>
      <c r="D1659">
        <v>2021</v>
      </c>
      <c r="E1659">
        <v>9</v>
      </c>
      <c r="F1659" s="1">
        <v>44.721804149411305</v>
      </c>
      <c r="G1659" s="2">
        <v>19953527.357342847</v>
      </c>
      <c r="H1659" s="3">
        <v>849.08627052522752</v>
      </c>
    </row>
    <row r="1660" spans="1:8">
      <c r="A1660" t="s">
        <v>51</v>
      </c>
      <c r="B1660" t="s">
        <v>55</v>
      </c>
      <c r="C1660" t="s">
        <v>24</v>
      </c>
      <c r="D1660">
        <v>2021</v>
      </c>
      <c r="E1660">
        <v>10</v>
      </c>
      <c r="F1660" s="1">
        <v>2.4877210204755307</v>
      </c>
      <c r="G1660" s="2">
        <v>1109946.4877055679</v>
      </c>
      <c r="H1660" s="3">
        <v>47.231765434279481</v>
      </c>
    </row>
    <row r="1661" spans="1:8">
      <c r="A1661" t="s">
        <v>51</v>
      </c>
      <c r="B1661" t="s">
        <v>55</v>
      </c>
      <c r="C1661" t="s">
        <v>24</v>
      </c>
      <c r="D1661">
        <v>2021</v>
      </c>
      <c r="E1661">
        <v>11</v>
      </c>
      <c r="F1661" s="1">
        <v>57.050006384222982</v>
      </c>
      <c r="G1661" s="2">
        <v>25454001.348448776</v>
      </c>
      <c r="H1661" s="3">
        <v>1083.1489935510117</v>
      </c>
    </row>
    <row r="1662" spans="1:8">
      <c r="A1662" t="s">
        <v>51</v>
      </c>
      <c r="B1662" t="s">
        <v>55</v>
      </c>
      <c r="C1662" t="s">
        <v>24</v>
      </c>
      <c r="D1662">
        <v>2021</v>
      </c>
      <c r="E1662">
        <v>12</v>
      </c>
      <c r="F1662" s="1">
        <v>45.587515931380658</v>
      </c>
      <c r="G1662" s="2">
        <v>20339781.983104113</v>
      </c>
      <c r="H1662" s="3">
        <v>865.52263757889841</v>
      </c>
    </row>
    <row r="1663" spans="1:8">
      <c r="A1663" t="s">
        <v>51</v>
      </c>
      <c r="B1663" t="s">
        <v>55</v>
      </c>
      <c r="C1663" t="s">
        <v>24</v>
      </c>
      <c r="D1663">
        <v>2020</v>
      </c>
      <c r="E1663">
        <v>1</v>
      </c>
      <c r="F1663" s="1">
        <v>62.302356054018283</v>
      </c>
      <c r="G1663" s="2">
        <v>27797442.200621344</v>
      </c>
      <c r="H1663" s="3">
        <v>1208.5844435052759</v>
      </c>
    </row>
    <row r="1664" spans="1:8">
      <c r="A1664" t="s">
        <v>51</v>
      </c>
      <c r="B1664" t="s">
        <v>55</v>
      </c>
      <c r="C1664" t="s">
        <v>24</v>
      </c>
      <c r="D1664">
        <v>2020</v>
      </c>
      <c r="E1664">
        <v>2</v>
      </c>
      <c r="F1664" s="1">
        <v>28.537557690074944</v>
      </c>
      <c r="G1664" s="2">
        <v>12732602.114580741</v>
      </c>
      <c r="H1664" s="3">
        <v>553.59139628611922</v>
      </c>
    </row>
    <row r="1665" spans="1:8">
      <c r="A1665" t="s">
        <v>51</v>
      </c>
      <c r="B1665" t="s">
        <v>55</v>
      </c>
      <c r="C1665" t="s">
        <v>24</v>
      </c>
      <c r="D1665">
        <v>2020</v>
      </c>
      <c r="E1665">
        <v>3</v>
      </c>
      <c r="F1665" s="1">
        <v>52.310776739722399</v>
      </c>
      <c r="G1665" s="2">
        <v>23339499.257961947</v>
      </c>
      <c r="H1665" s="3">
        <v>1014.7608373026934</v>
      </c>
    </row>
    <row r="1666" spans="1:8">
      <c r="A1666" t="s">
        <v>51</v>
      </c>
      <c r="B1666" t="s">
        <v>55</v>
      </c>
      <c r="C1666" t="s">
        <v>24</v>
      </c>
      <c r="D1666">
        <v>2020</v>
      </c>
      <c r="E1666">
        <v>4</v>
      </c>
      <c r="F1666" s="1">
        <v>23.706043033240867</v>
      </c>
      <c r="G1666" s="2">
        <v>10576925.220141081</v>
      </c>
      <c r="H1666" s="3">
        <v>459.86631391917746</v>
      </c>
    </row>
    <row r="1667" spans="1:8">
      <c r="A1667" t="s">
        <v>51</v>
      </c>
      <c r="B1667" t="s">
        <v>55</v>
      </c>
      <c r="C1667" t="s">
        <v>24</v>
      </c>
      <c r="D1667">
        <v>2020</v>
      </c>
      <c r="E1667">
        <v>5</v>
      </c>
      <c r="F1667" s="1">
        <v>34.849732541798907</v>
      </c>
      <c r="G1667" s="2">
        <v>15548905.168174423</v>
      </c>
      <c r="H1667" s="3">
        <v>676.03935513801844</v>
      </c>
    </row>
    <row r="1668" spans="1:8">
      <c r="A1668" t="s">
        <v>51</v>
      </c>
      <c r="B1668" t="s">
        <v>55</v>
      </c>
      <c r="C1668" t="s">
        <v>24</v>
      </c>
      <c r="D1668">
        <v>2020</v>
      </c>
      <c r="E1668">
        <v>6</v>
      </c>
      <c r="F1668" s="1">
        <v>17.160124882875181</v>
      </c>
      <c r="G1668" s="2">
        <v>7656332.9189924216</v>
      </c>
      <c r="H1668" s="3">
        <v>332.88403995619223</v>
      </c>
    </row>
    <row r="1669" spans="1:8">
      <c r="A1669" t="s">
        <v>51</v>
      </c>
      <c r="B1669" t="s">
        <v>55</v>
      </c>
      <c r="C1669" t="s">
        <v>24</v>
      </c>
      <c r="D1669">
        <v>2020</v>
      </c>
      <c r="E1669">
        <v>7</v>
      </c>
      <c r="F1669" s="1">
        <v>19.798922532810177</v>
      </c>
      <c r="G1669" s="2">
        <v>8833685.2664639186</v>
      </c>
      <c r="H1669" s="3">
        <v>384.07327245495298</v>
      </c>
    </row>
    <row r="1670" spans="1:8">
      <c r="A1670" t="s">
        <v>51</v>
      </c>
      <c r="B1670" t="s">
        <v>55</v>
      </c>
      <c r="C1670" t="s">
        <v>24</v>
      </c>
      <c r="D1670">
        <v>2020</v>
      </c>
      <c r="E1670">
        <v>8</v>
      </c>
      <c r="F1670" s="1">
        <v>63.359884477771722</v>
      </c>
      <c r="G1670" s="2">
        <v>28269279.657447416</v>
      </c>
      <c r="H1670" s="3">
        <v>1229.0991155411921</v>
      </c>
    </row>
    <row r="1671" spans="1:8">
      <c r="A1671" t="s">
        <v>51</v>
      </c>
      <c r="B1671" t="s">
        <v>55</v>
      </c>
      <c r="C1671" t="s">
        <v>24</v>
      </c>
      <c r="D1671">
        <v>2020</v>
      </c>
      <c r="E1671">
        <v>9</v>
      </c>
      <c r="F1671" s="1">
        <v>24.418591125721804</v>
      </c>
      <c r="G1671" s="2">
        <v>10894842.8025633</v>
      </c>
      <c r="H1671" s="3">
        <v>473.68881750275222</v>
      </c>
    </row>
    <row r="1672" spans="1:8">
      <c r="A1672" t="s">
        <v>51</v>
      </c>
      <c r="B1672" t="s">
        <v>55</v>
      </c>
      <c r="C1672" t="s">
        <v>24</v>
      </c>
      <c r="D1672">
        <v>2020</v>
      </c>
      <c r="E1672">
        <v>10</v>
      </c>
      <c r="F1672" s="1">
        <v>17.564034744893178</v>
      </c>
      <c r="G1672" s="2">
        <v>7836545.3821289912</v>
      </c>
      <c r="H1672" s="3">
        <v>340.7193644403909</v>
      </c>
    </row>
    <row r="1673" spans="1:8">
      <c r="A1673" t="s">
        <v>51</v>
      </c>
      <c r="B1673" t="s">
        <v>55</v>
      </c>
      <c r="C1673" t="s">
        <v>24</v>
      </c>
      <c r="D1673">
        <v>2020</v>
      </c>
      <c r="E1673">
        <v>11</v>
      </c>
      <c r="F1673" s="1">
        <v>1.4462942967256287</v>
      </c>
      <c r="G1673" s="2">
        <v>645293.12637007388</v>
      </c>
      <c r="H1673" s="3">
        <v>28.056222885655387</v>
      </c>
    </row>
    <row r="1674" spans="1:8">
      <c r="A1674" t="s">
        <v>51</v>
      </c>
      <c r="B1674" t="s">
        <v>55</v>
      </c>
      <c r="C1674" t="s">
        <v>24</v>
      </c>
      <c r="D1674">
        <v>2020</v>
      </c>
      <c r="E1674">
        <v>12</v>
      </c>
      <c r="F1674" s="1">
        <v>21.291453291199858</v>
      </c>
      <c r="G1674" s="2">
        <v>9499607.7149346434</v>
      </c>
      <c r="H1674" s="3">
        <v>413.02642238846278</v>
      </c>
    </row>
    <row r="1675" spans="1:8">
      <c r="A1675" t="s">
        <v>51</v>
      </c>
      <c r="B1675" t="s">
        <v>55</v>
      </c>
      <c r="C1675" t="s">
        <v>25</v>
      </c>
      <c r="D1675">
        <v>2021</v>
      </c>
      <c r="E1675">
        <v>1</v>
      </c>
      <c r="F1675" s="1">
        <v>10.832884037798786</v>
      </c>
      <c r="G1675" s="2">
        <v>4253310.9266073229</v>
      </c>
      <c r="H1675" s="3">
        <v>180.99195432371587</v>
      </c>
    </row>
    <row r="1676" spans="1:8">
      <c r="A1676" t="s">
        <v>51</v>
      </c>
      <c r="B1676" t="s">
        <v>55</v>
      </c>
      <c r="C1676" t="s">
        <v>25</v>
      </c>
      <c r="D1676">
        <v>2021</v>
      </c>
      <c r="E1676">
        <v>2</v>
      </c>
      <c r="F1676" s="1">
        <v>5.9976169437196933</v>
      </c>
      <c r="G1676" s="2">
        <v>2354841.9415658861</v>
      </c>
      <c r="H1676" s="3">
        <v>100.20604006663345</v>
      </c>
    </row>
    <row r="1677" spans="1:8">
      <c r="A1677" t="s">
        <v>51</v>
      </c>
      <c r="B1677" t="s">
        <v>55</v>
      </c>
      <c r="C1677" t="s">
        <v>25</v>
      </c>
      <c r="D1677">
        <v>2021</v>
      </c>
      <c r="E1677">
        <v>3</v>
      </c>
      <c r="F1677" s="1">
        <v>25.484268678466961</v>
      </c>
      <c r="G1677" s="2">
        <v>10005878.217519013</v>
      </c>
      <c r="H1677" s="3">
        <v>425.78205180931974</v>
      </c>
    </row>
    <row r="1678" spans="1:8">
      <c r="A1678" t="s">
        <v>51</v>
      </c>
      <c r="B1678" t="s">
        <v>55</v>
      </c>
      <c r="C1678" t="s">
        <v>25</v>
      </c>
      <c r="D1678">
        <v>2021</v>
      </c>
      <c r="E1678">
        <v>4</v>
      </c>
      <c r="F1678" s="1">
        <v>25.308695572957721</v>
      </c>
      <c r="G1678" s="2">
        <v>9936943.0193321612</v>
      </c>
      <c r="H1678" s="3">
        <v>422.84863912051748</v>
      </c>
    </row>
    <row r="1679" spans="1:8">
      <c r="A1679" t="s">
        <v>51</v>
      </c>
      <c r="B1679" t="s">
        <v>55</v>
      </c>
      <c r="C1679" t="s">
        <v>25</v>
      </c>
      <c r="D1679">
        <v>2021</v>
      </c>
      <c r="E1679">
        <v>5</v>
      </c>
      <c r="F1679" s="1">
        <v>34.175467036836444</v>
      </c>
      <c r="G1679" s="2">
        <v>13418299.95248628</v>
      </c>
      <c r="H1679" s="3">
        <v>570.99148733984168</v>
      </c>
    </row>
    <row r="1680" spans="1:8">
      <c r="A1680" t="s">
        <v>51</v>
      </c>
      <c r="B1680" t="s">
        <v>55</v>
      </c>
      <c r="C1680" t="s">
        <v>25</v>
      </c>
      <c r="D1680">
        <v>2021</v>
      </c>
      <c r="E1680">
        <v>6</v>
      </c>
      <c r="F1680" s="1">
        <v>27.239204542419806</v>
      </c>
      <c r="G1680" s="2">
        <v>10694917.983808473</v>
      </c>
      <c r="H1680" s="3">
        <v>455.10289292802014</v>
      </c>
    </row>
    <row r="1681" spans="1:8">
      <c r="A1681" t="s">
        <v>51</v>
      </c>
      <c r="B1681" t="s">
        <v>55</v>
      </c>
      <c r="C1681" t="s">
        <v>25</v>
      </c>
      <c r="D1681">
        <v>2021</v>
      </c>
      <c r="E1681">
        <v>7</v>
      </c>
      <c r="F1681" s="1">
        <v>0.21578382250520467</v>
      </c>
      <c r="G1681" s="2">
        <v>84723.115916689509</v>
      </c>
      <c r="H1681" s="3">
        <v>3.6052389751782772</v>
      </c>
    </row>
    <row r="1682" spans="1:8">
      <c r="A1682" t="s">
        <v>51</v>
      </c>
      <c r="B1682" t="s">
        <v>55</v>
      </c>
      <c r="C1682" t="s">
        <v>25</v>
      </c>
      <c r="D1682">
        <v>2021</v>
      </c>
      <c r="E1682">
        <v>8</v>
      </c>
      <c r="F1682" s="1">
        <v>3.8582676353503178</v>
      </c>
      <c r="G1682" s="2">
        <v>1514870.0783605413</v>
      </c>
      <c r="H1682" s="3">
        <v>64.462556525980474</v>
      </c>
    </row>
    <row r="1683" spans="1:8">
      <c r="A1683" t="s">
        <v>51</v>
      </c>
      <c r="B1683" t="s">
        <v>55</v>
      </c>
      <c r="C1683" t="s">
        <v>25</v>
      </c>
      <c r="D1683">
        <v>2021</v>
      </c>
      <c r="E1683">
        <v>9</v>
      </c>
      <c r="F1683" s="1">
        <v>33.656428157763187</v>
      </c>
      <c r="G1683" s="2">
        <v>13214509.925011298</v>
      </c>
      <c r="H1683" s="3">
        <v>562.31957127707653</v>
      </c>
    </row>
    <row r="1684" spans="1:8">
      <c r="A1684" t="s">
        <v>51</v>
      </c>
      <c r="B1684" t="s">
        <v>55</v>
      </c>
      <c r="C1684" t="s">
        <v>25</v>
      </c>
      <c r="D1684">
        <v>2021</v>
      </c>
      <c r="E1684">
        <v>10</v>
      </c>
      <c r="F1684" s="1">
        <v>2.0216992562461904</v>
      </c>
      <c r="G1684" s="2">
        <v>793778.97030023928</v>
      </c>
      <c r="H1684" s="3">
        <v>33.777828523414435</v>
      </c>
    </row>
    <row r="1685" spans="1:8">
      <c r="A1685" t="s">
        <v>51</v>
      </c>
      <c r="B1685" t="s">
        <v>55</v>
      </c>
      <c r="C1685" t="s">
        <v>25</v>
      </c>
      <c r="D1685">
        <v>2021</v>
      </c>
      <c r="E1685">
        <v>11</v>
      </c>
      <c r="F1685" s="1">
        <v>30.01744339109808</v>
      </c>
      <c r="G1685" s="2">
        <v>11785736.791669484</v>
      </c>
      <c r="H1685" s="3">
        <v>501.52071453912697</v>
      </c>
    </row>
    <row r="1686" spans="1:8">
      <c r="A1686" t="s">
        <v>51</v>
      </c>
      <c r="B1686" t="s">
        <v>55</v>
      </c>
      <c r="C1686" t="s">
        <v>25</v>
      </c>
      <c r="D1686">
        <v>2021</v>
      </c>
      <c r="E1686">
        <v>12</v>
      </c>
      <c r="F1686" s="1">
        <v>15.651178566280333</v>
      </c>
      <c r="G1686" s="2">
        <v>6145115.980007221</v>
      </c>
      <c r="H1686" s="3">
        <v>261.49429702158386</v>
      </c>
    </row>
    <row r="1687" spans="1:8">
      <c r="A1687" t="s">
        <v>51</v>
      </c>
      <c r="B1687" t="s">
        <v>55</v>
      </c>
      <c r="C1687" t="s">
        <v>25</v>
      </c>
      <c r="D1687">
        <v>2020</v>
      </c>
      <c r="E1687">
        <v>1</v>
      </c>
      <c r="F1687" s="1">
        <v>4.2234816271418829</v>
      </c>
      <c r="G1687" s="2">
        <v>1658263.9018720668</v>
      </c>
      <c r="H1687" s="3">
        <v>72.098430516176819</v>
      </c>
    </row>
    <row r="1688" spans="1:8">
      <c r="A1688" t="s">
        <v>51</v>
      </c>
      <c r="B1688" t="s">
        <v>55</v>
      </c>
      <c r="C1688" t="s">
        <v>25</v>
      </c>
      <c r="D1688">
        <v>2020</v>
      </c>
      <c r="E1688">
        <v>2</v>
      </c>
      <c r="F1688" s="1">
        <v>12.062243373534521</v>
      </c>
      <c r="G1688" s="2">
        <v>4735993.7908535097</v>
      </c>
      <c r="H1688" s="3">
        <v>205.91277351536999</v>
      </c>
    </row>
    <row r="1689" spans="1:8">
      <c r="A1689" t="s">
        <v>51</v>
      </c>
      <c r="B1689" t="s">
        <v>55</v>
      </c>
      <c r="C1689" t="s">
        <v>25</v>
      </c>
      <c r="D1689">
        <v>2020</v>
      </c>
      <c r="E1689">
        <v>3</v>
      </c>
      <c r="F1689" s="1">
        <v>7.6282479414680004</v>
      </c>
      <c r="G1689" s="2">
        <v>2995075.9379594047</v>
      </c>
      <c r="H1689" s="3">
        <v>130.22069295475671</v>
      </c>
    </row>
    <row r="1690" spans="1:8">
      <c r="A1690" t="s">
        <v>51</v>
      </c>
      <c r="B1690" t="s">
        <v>55</v>
      </c>
      <c r="C1690" t="s">
        <v>25</v>
      </c>
      <c r="D1690">
        <v>2020</v>
      </c>
      <c r="E1690">
        <v>4</v>
      </c>
      <c r="F1690" s="1">
        <v>14.101533378678218</v>
      </c>
      <c r="G1690" s="2">
        <v>5536679.4098570775</v>
      </c>
      <c r="H1690" s="3">
        <v>240.72519173291641</v>
      </c>
    </row>
    <row r="1691" spans="1:8">
      <c r="A1691" t="s">
        <v>51</v>
      </c>
      <c r="B1691" t="s">
        <v>55</v>
      </c>
      <c r="C1691" t="s">
        <v>25</v>
      </c>
      <c r="D1691">
        <v>2020</v>
      </c>
      <c r="E1691">
        <v>6</v>
      </c>
      <c r="F1691" s="1">
        <v>4.3860520596879597</v>
      </c>
      <c r="G1691" s="2">
        <v>1722093.8657744599</v>
      </c>
      <c r="H1691" s="3">
        <v>74.873646338019995</v>
      </c>
    </row>
    <row r="1692" spans="1:8">
      <c r="A1692" t="s">
        <v>51</v>
      </c>
      <c r="B1692" t="s">
        <v>55</v>
      </c>
      <c r="C1692" t="s">
        <v>25</v>
      </c>
      <c r="D1692">
        <v>2020</v>
      </c>
      <c r="E1692">
        <v>7</v>
      </c>
      <c r="F1692" s="1">
        <v>23.410409947543773</v>
      </c>
      <c r="G1692" s="2">
        <v>9191619.8935401328</v>
      </c>
      <c r="H1692" s="3">
        <v>399.63564754522315</v>
      </c>
    </row>
    <row r="1693" spans="1:8">
      <c r="A1693" t="s">
        <v>51</v>
      </c>
      <c r="B1693" t="s">
        <v>55</v>
      </c>
      <c r="C1693" t="s">
        <v>25</v>
      </c>
      <c r="D1693">
        <v>2020</v>
      </c>
      <c r="E1693">
        <v>8</v>
      </c>
      <c r="F1693" s="1">
        <v>3.6111742360741967</v>
      </c>
      <c r="G1693" s="2">
        <v>1417853.8958401175</v>
      </c>
      <c r="H1693" s="3">
        <v>61.645821558265979</v>
      </c>
    </row>
    <row r="1694" spans="1:8">
      <c r="A1694" t="s">
        <v>51</v>
      </c>
      <c r="B1694" t="s">
        <v>55</v>
      </c>
      <c r="C1694" t="s">
        <v>25</v>
      </c>
      <c r="D1694">
        <v>2020</v>
      </c>
      <c r="E1694">
        <v>9</v>
      </c>
      <c r="F1694" s="1">
        <v>4.3831866817302458</v>
      </c>
      <c r="G1694" s="2">
        <v>1720968.8335730738</v>
      </c>
      <c r="H1694" s="3">
        <v>74.824731894481474</v>
      </c>
    </row>
    <row r="1695" spans="1:8">
      <c r="A1695" t="s">
        <v>51</v>
      </c>
      <c r="B1695" t="s">
        <v>55</v>
      </c>
      <c r="C1695" t="s">
        <v>25</v>
      </c>
      <c r="D1695">
        <v>2020</v>
      </c>
      <c r="E1695">
        <v>10</v>
      </c>
      <c r="F1695" s="1">
        <v>10.812981138114431</v>
      </c>
      <c r="G1695" s="2">
        <v>4245496.459065414</v>
      </c>
      <c r="H1695" s="3">
        <v>184.58680256806147</v>
      </c>
    </row>
    <row r="1696" spans="1:8">
      <c r="A1696" t="s">
        <v>51</v>
      </c>
      <c r="B1696" t="s">
        <v>55</v>
      </c>
      <c r="C1696" t="s">
        <v>25</v>
      </c>
      <c r="D1696">
        <v>2020</v>
      </c>
      <c r="E1696">
        <v>11</v>
      </c>
      <c r="F1696" s="1">
        <v>5.2613587425162072</v>
      </c>
      <c r="G1696" s="2">
        <v>2065765.1785306416</v>
      </c>
      <c r="H1696" s="3">
        <v>89.815877327419201</v>
      </c>
    </row>
    <row r="1697" spans="1:8">
      <c r="A1697" t="s">
        <v>51</v>
      </c>
      <c r="B1697" t="s">
        <v>55</v>
      </c>
      <c r="C1697" t="s">
        <v>25</v>
      </c>
      <c r="D1697">
        <v>2020</v>
      </c>
      <c r="E1697">
        <v>12</v>
      </c>
      <c r="F1697" s="1">
        <v>0.1308752738939398</v>
      </c>
      <c r="G1697" s="2">
        <v>51385.506438868033</v>
      </c>
      <c r="H1697" s="3">
        <v>2.2341524538638273</v>
      </c>
    </row>
    <row r="1698" spans="1:8">
      <c r="A1698" t="s">
        <v>51</v>
      </c>
      <c r="B1698" t="s">
        <v>55</v>
      </c>
      <c r="C1698" t="s">
        <v>15</v>
      </c>
      <c r="D1698">
        <v>2021</v>
      </c>
      <c r="E1698">
        <v>1</v>
      </c>
      <c r="F1698" s="1">
        <v>0.56573488085100376</v>
      </c>
      <c r="G1698" s="2">
        <v>111482.81987360338</v>
      </c>
      <c r="H1698" s="3">
        <v>4.7439497818554628</v>
      </c>
    </row>
    <row r="1699" spans="1:8">
      <c r="A1699" t="s">
        <v>51</v>
      </c>
      <c r="B1699" t="s">
        <v>55</v>
      </c>
      <c r="C1699" t="s">
        <v>15</v>
      </c>
      <c r="D1699">
        <v>2021</v>
      </c>
      <c r="E1699">
        <v>2</v>
      </c>
      <c r="F1699" s="1">
        <v>58.118579497242912</v>
      </c>
      <c r="G1699" s="2">
        <v>11452755.254642408</v>
      </c>
      <c r="H1699" s="3">
        <v>487.35128743159186</v>
      </c>
    </row>
    <row r="1700" spans="1:8">
      <c r="A1700" t="s">
        <v>51</v>
      </c>
      <c r="B1700" t="s">
        <v>55</v>
      </c>
      <c r="C1700" t="s">
        <v>15</v>
      </c>
      <c r="D1700">
        <v>2021</v>
      </c>
      <c r="E1700">
        <v>3</v>
      </c>
      <c r="F1700" s="1">
        <v>50.712250376604693</v>
      </c>
      <c r="G1700" s="2">
        <v>9993275.7648172248</v>
      </c>
      <c r="H1700" s="3">
        <v>425.24577722626486</v>
      </c>
    </row>
    <row r="1701" spans="1:8">
      <c r="A1701" t="s">
        <v>51</v>
      </c>
      <c r="B1701" t="s">
        <v>55</v>
      </c>
      <c r="C1701" t="s">
        <v>15</v>
      </c>
      <c r="D1701">
        <v>2021</v>
      </c>
      <c r="E1701">
        <v>4</v>
      </c>
      <c r="F1701" s="1">
        <v>130.39615685471105</v>
      </c>
      <c r="G1701" s="2">
        <v>25695660.209207501</v>
      </c>
      <c r="H1701" s="3">
        <v>1093.4323493279787</v>
      </c>
    </row>
    <row r="1702" spans="1:8">
      <c r="A1702" t="s">
        <v>51</v>
      </c>
      <c r="B1702" t="s">
        <v>55</v>
      </c>
      <c r="C1702" t="s">
        <v>15</v>
      </c>
      <c r="D1702">
        <v>2021</v>
      </c>
      <c r="E1702">
        <v>5</v>
      </c>
      <c r="F1702" s="1">
        <v>101.07495898335858</v>
      </c>
      <c r="G1702" s="2">
        <v>19917671.381908786</v>
      </c>
      <c r="H1702" s="3">
        <v>847.56048433654405</v>
      </c>
    </row>
    <row r="1703" spans="1:8">
      <c r="A1703" t="s">
        <v>51</v>
      </c>
      <c r="B1703" t="s">
        <v>55</v>
      </c>
      <c r="C1703" t="s">
        <v>15</v>
      </c>
      <c r="D1703">
        <v>2021</v>
      </c>
      <c r="E1703">
        <v>6</v>
      </c>
      <c r="F1703" s="1">
        <v>69.398241953435488</v>
      </c>
      <c r="G1703" s="2">
        <v>13675507.678794146</v>
      </c>
      <c r="H1703" s="3">
        <v>581.93649696996363</v>
      </c>
    </row>
    <row r="1704" spans="1:8">
      <c r="A1704" t="s">
        <v>51</v>
      </c>
      <c r="B1704" t="s">
        <v>55</v>
      </c>
      <c r="C1704" t="s">
        <v>15</v>
      </c>
      <c r="D1704">
        <v>2021</v>
      </c>
      <c r="E1704">
        <v>7</v>
      </c>
      <c r="F1704" s="1">
        <v>258.55036233737491</v>
      </c>
      <c r="G1704" s="2">
        <v>50949525.030795723</v>
      </c>
      <c r="H1704" s="3">
        <v>2168.0648949274778</v>
      </c>
    </row>
    <row r="1705" spans="1:8">
      <c r="A1705" t="s">
        <v>51</v>
      </c>
      <c r="B1705" t="s">
        <v>55</v>
      </c>
      <c r="C1705" t="s">
        <v>15</v>
      </c>
      <c r="D1705">
        <v>2021</v>
      </c>
      <c r="E1705">
        <v>8</v>
      </c>
      <c r="F1705" s="1">
        <v>55.809176914484866</v>
      </c>
      <c r="G1705" s="2">
        <v>10997668.038238199</v>
      </c>
      <c r="H1705" s="3">
        <v>467.98587396758296</v>
      </c>
    </row>
    <row r="1706" spans="1:8">
      <c r="A1706" t="s">
        <v>51</v>
      </c>
      <c r="B1706" t="s">
        <v>55</v>
      </c>
      <c r="C1706" t="s">
        <v>15</v>
      </c>
      <c r="D1706">
        <v>2021</v>
      </c>
      <c r="E1706">
        <v>9</v>
      </c>
      <c r="F1706" s="1">
        <v>17.620864997154314</v>
      </c>
      <c r="G1706" s="2">
        <v>3472339.7566362936</v>
      </c>
      <c r="H1706" s="3">
        <v>147.7591385802678</v>
      </c>
    </row>
    <row r="1707" spans="1:8">
      <c r="A1707" t="s">
        <v>51</v>
      </c>
      <c r="B1707" t="s">
        <v>55</v>
      </c>
      <c r="C1707" t="s">
        <v>15</v>
      </c>
      <c r="D1707">
        <v>2021</v>
      </c>
      <c r="E1707">
        <v>10</v>
      </c>
      <c r="F1707" s="1">
        <v>43.729591051229072</v>
      </c>
      <c r="G1707" s="2">
        <v>8617283.9740359783</v>
      </c>
      <c r="H1707" s="3">
        <v>366.69293506536076</v>
      </c>
    </row>
    <row r="1708" spans="1:8">
      <c r="A1708" t="s">
        <v>51</v>
      </c>
      <c r="B1708" t="s">
        <v>55</v>
      </c>
      <c r="C1708" t="s">
        <v>15</v>
      </c>
      <c r="D1708">
        <v>2021</v>
      </c>
      <c r="E1708">
        <v>11</v>
      </c>
      <c r="F1708" s="1">
        <v>72.54047643745028</v>
      </c>
      <c r="G1708" s="2">
        <v>14294711.431009497</v>
      </c>
      <c r="H1708" s="3">
        <v>608.28559280891477</v>
      </c>
    </row>
    <row r="1709" spans="1:8">
      <c r="A1709" t="s">
        <v>51</v>
      </c>
      <c r="B1709" t="s">
        <v>55</v>
      </c>
      <c r="C1709" t="s">
        <v>15</v>
      </c>
      <c r="D1709">
        <v>2021</v>
      </c>
      <c r="E1709">
        <v>12</v>
      </c>
      <c r="F1709" s="1">
        <v>45.657047087149202</v>
      </c>
      <c r="G1709" s="2">
        <v>8997105.4086690061</v>
      </c>
      <c r="H1709" s="3">
        <v>382.85554930506407</v>
      </c>
    </row>
    <row r="1710" spans="1:8">
      <c r="A1710" t="s">
        <v>51</v>
      </c>
      <c r="B1710" t="s">
        <v>55</v>
      </c>
      <c r="C1710" t="s">
        <v>15</v>
      </c>
      <c r="D1710">
        <v>2020</v>
      </c>
      <c r="E1710">
        <v>1</v>
      </c>
      <c r="F1710" s="1">
        <v>69.629036749207529</v>
      </c>
      <c r="G1710" s="2">
        <v>13720987.73582389</v>
      </c>
      <c r="H1710" s="3">
        <v>596.56468416625614</v>
      </c>
    </row>
    <row r="1711" spans="1:8">
      <c r="A1711" t="s">
        <v>51</v>
      </c>
      <c r="B1711" t="s">
        <v>55</v>
      </c>
      <c r="C1711" t="s">
        <v>15</v>
      </c>
      <c r="D1711">
        <v>2020</v>
      </c>
      <c r="E1711">
        <v>2</v>
      </c>
      <c r="F1711" s="1">
        <v>106.76571945618885</v>
      </c>
      <c r="G1711" s="2">
        <v>21039083.630313963</v>
      </c>
      <c r="H1711" s="3">
        <v>914.74276653538971</v>
      </c>
    </row>
    <row r="1712" spans="1:8">
      <c r="A1712" t="s">
        <v>51</v>
      </c>
      <c r="B1712" t="s">
        <v>55</v>
      </c>
      <c r="C1712" t="s">
        <v>15</v>
      </c>
      <c r="D1712">
        <v>2020</v>
      </c>
      <c r="E1712">
        <v>3</v>
      </c>
      <c r="F1712" s="1">
        <v>160.896031832218</v>
      </c>
      <c r="G1712" s="2">
        <v>31705917.280806266</v>
      </c>
      <c r="H1712" s="3">
        <v>1378.5181426437507</v>
      </c>
    </row>
    <row r="1713" spans="1:8">
      <c r="A1713" t="s">
        <v>51</v>
      </c>
      <c r="B1713" t="s">
        <v>55</v>
      </c>
      <c r="C1713" t="s">
        <v>15</v>
      </c>
      <c r="D1713">
        <v>2020</v>
      </c>
      <c r="E1713">
        <v>4</v>
      </c>
      <c r="F1713" s="1">
        <v>43.763687215876708</v>
      </c>
      <c r="G1713" s="2">
        <v>8624002.9102558475</v>
      </c>
      <c r="H1713" s="3">
        <v>374.95664827199334</v>
      </c>
    </row>
    <row r="1714" spans="1:8">
      <c r="A1714" t="s">
        <v>51</v>
      </c>
      <c r="B1714" t="s">
        <v>55</v>
      </c>
      <c r="C1714" t="s">
        <v>15</v>
      </c>
      <c r="D1714">
        <v>2020</v>
      </c>
      <c r="E1714">
        <v>5</v>
      </c>
      <c r="F1714" s="1">
        <v>96.353165637016247</v>
      </c>
      <c r="G1714" s="2">
        <v>18987202.261251368</v>
      </c>
      <c r="H1714" s="3">
        <v>825.5305330978855</v>
      </c>
    </row>
    <row r="1715" spans="1:8">
      <c r="A1715" t="s">
        <v>51</v>
      </c>
      <c r="B1715" t="s">
        <v>55</v>
      </c>
      <c r="C1715" t="s">
        <v>15</v>
      </c>
      <c r="D1715">
        <v>2020</v>
      </c>
      <c r="E1715">
        <v>6</v>
      </c>
      <c r="F1715" s="1">
        <v>147.36404380919828</v>
      </c>
      <c r="G1715" s="2">
        <v>29039325.146637719</v>
      </c>
      <c r="H1715" s="3">
        <v>1262.5793542016399</v>
      </c>
    </row>
    <row r="1716" spans="1:8">
      <c r="A1716" t="s">
        <v>51</v>
      </c>
      <c r="B1716" t="s">
        <v>55</v>
      </c>
      <c r="C1716" t="s">
        <v>15</v>
      </c>
      <c r="D1716">
        <v>2020</v>
      </c>
      <c r="E1716">
        <v>7</v>
      </c>
      <c r="F1716" s="1">
        <v>287.27974741853257</v>
      </c>
      <c r="G1716" s="2">
        <v>56610892.166695572</v>
      </c>
      <c r="H1716" s="3">
        <v>2461.343137682416</v>
      </c>
    </row>
    <row r="1717" spans="1:8">
      <c r="A1717" t="s">
        <v>51</v>
      </c>
      <c r="B1717" t="s">
        <v>55</v>
      </c>
      <c r="C1717" t="s">
        <v>15</v>
      </c>
      <c r="D1717">
        <v>2020</v>
      </c>
      <c r="E1717">
        <v>8</v>
      </c>
      <c r="F1717" s="1">
        <v>108.31186610303537</v>
      </c>
      <c r="G1717" s="2">
        <v>21343764.84047601</v>
      </c>
      <c r="H1717" s="3">
        <v>927.98977567287</v>
      </c>
    </row>
    <row r="1718" spans="1:8">
      <c r="A1718" t="s">
        <v>51</v>
      </c>
      <c r="B1718" t="s">
        <v>55</v>
      </c>
      <c r="C1718" t="s">
        <v>15</v>
      </c>
      <c r="D1718">
        <v>2020</v>
      </c>
      <c r="E1718">
        <v>9</v>
      </c>
      <c r="F1718" s="1">
        <v>473.40310145780643</v>
      </c>
      <c r="G1718" s="2">
        <v>93288065.618364066</v>
      </c>
      <c r="H1718" s="3">
        <v>4056.0028529723509</v>
      </c>
    </row>
    <row r="1719" spans="1:8">
      <c r="A1719" t="s">
        <v>51</v>
      </c>
      <c r="B1719" t="s">
        <v>55</v>
      </c>
      <c r="C1719" t="s">
        <v>15</v>
      </c>
      <c r="D1719">
        <v>2020</v>
      </c>
      <c r="E1719">
        <v>10</v>
      </c>
      <c r="F1719" s="1">
        <v>36.708933295834164</v>
      </c>
      <c r="G1719" s="2">
        <v>7233804.272799314</v>
      </c>
      <c r="H1719" s="3">
        <v>314.51322925214407</v>
      </c>
    </row>
    <row r="1720" spans="1:8">
      <c r="A1720" t="s">
        <v>51</v>
      </c>
      <c r="B1720" t="s">
        <v>55</v>
      </c>
      <c r="C1720" t="s">
        <v>15</v>
      </c>
      <c r="D1720">
        <v>2020</v>
      </c>
      <c r="E1720">
        <v>11</v>
      </c>
      <c r="F1720" s="1">
        <v>87.944933499501275</v>
      </c>
      <c r="G1720" s="2">
        <v>17330289.349266898</v>
      </c>
      <c r="H1720" s="3">
        <v>753.49084127247386</v>
      </c>
    </row>
    <row r="1721" spans="1:8">
      <c r="A1721" t="s">
        <v>51</v>
      </c>
      <c r="B1721" t="s">
        <v>55</v>
      </c>
      <c r="C1721" t="s">
        <v>15</v>
      </c>
      <c r="D1721">
        <v>2020</v>
      </c>
      <c r="E1721">
        <v>12</v>
      </c>
      <c r="F1721" s="1">
        <v>59.800167595533033</v>
      </c>
      <c r="G1721" s="2">
        <v>11784126.342776967</v>
      </c>
      <c r="H1721" s="3">
        <v>512.35331925117248</v>
      </c>
    </row>
    <row r="1722" spans="1:8">
      <c r="A1722" t="s">
        <v>51</v>
      </c>
      <c r="B1722" t="s">
        <v>55</v>
      </c>
      <c r="C1722" t="s">
        <v>14</v>
      </c>
      <c r="D1722">
        <v>2021</v>
      </c>
      <c r="E1722">
        <v>1</v>
      </c>
      <c r="F1722" s="1">
        <v>1470.8828980295903</v>
      </c>
      <c r="G1722" s="2">
        <v>306256450.55313796</v>
      </c>
      <c r="H1722" s="3">
        <v>13032.189385239913</v>
      </c>
    </row>
    <row r="1723" spans="1:8">
      <c r="A1723" t="s">
        <v>51</v>
      </c>
      <c r="B1723" t="s">
        <v>55</v>
      </c>
      <c r="C1723" t="s">
        <v>14</v>
      </c>
      <c r="D1723">
        <v>2021</v>
      </c>
      <c r="E1723">
        <v>2</v>
      </c>
      <c r="F1723" s="1">
        <v>467.32241320902915</v>
      </c>
      <c r="G1723" s="2">
        <v>97302445.847354561</v>
      </c>
      <c r="H1723" s="3">
        <v>4140.5296105257257</v>
      </c>
    </row>
    <row r="1724" spans="1:8">
      <c r="A1724" t="s">
        <v>51</v>
      </c>
      <c r="B1724" t="s">
        <v>55</v>
      </c>
      <c r="C1724" t="s">
        <v>14</v>
      </c>
      <c r="D1724">
        <v>2021</v>
      </c>
      <c r="E1724">
        <v>3</v>
      </c>
      <c r="F1724" s="1">
        <v>568.246644615778</v>
      </c>
      <c r="G1724" s="2">
        <v>118316149.19983765</v>
      </c>
      <c r="H1724" s="3">
        <v>5034.7297531845807</v>
      </c>
    </row>
    <row r="1725" spans="1:8">
      <c r="A1725" t="s">
        <v>51</v>
      </c>
      <c r="B1725" t="s">
        <v>55</v>
      </c>
      <c r="C1725" t="s">
        <v>14</v>
      </c>
      <c r="D1725">
        <v>2021</v>
      </c>
      <c r="E1725">
        <v>4</v>
      </c>
      <c r="F1725" s="1">
        <v>205.47253309048457</v>
      </c>
      <c r="G1725" s="2">
        <v>42781984.041525014</v>
      </c>
      <c r="H1725" s="3">
        <v>1820.5099592138304</v>
      </c>
    </row>
    <row r="1726" spans="1:8">
      <c r="A1726" t="s">
        <v>51</v>
      </c>
      <c r="B1726" t="s">
        <v>55</v>
      </c>
      <c r="C1726" t="s">
        <v>14</v>
      </c>
      <c r="D1726">
        <v>2021</v>
      </c>
      <c r="E1726">
        <v>5</v>
      </c>
      <c r="F1726" s="1">
        <v>2025.6870666716802</v>
      </c>
      <c r="G1726" s="2">
        <v>421773705.98389143</v>
      </c>
      <c r="H1726" s="3">
        <v>17947.817275910274</v>
      </c>
    </row>
    <row r="1727" spans="1:8">
      <c r="A1727" t="s">
        <v>51</v>
      </c>
      <c r="B1727" t="s">
        <v>55</v>
      </c>
      <c r="C1727" t="s">
        <v>14</v>
      </c>
      <c r="D1727">
        <v>2021</v>
      </c>
      <c r="E1727">
        <v>6</v>
      </c>
      <c r="F1727" s="1">
        <v>777.46908945954306</v>
      </c>
      <c r="G1727" s="2">
        <v>161878912.36727789</v>
      </c>
      <c r="H1727" s="3">
        <v>6888.4643560543782</v>
      </c>
    </row>
    <row r="1728" spans="1:8">
      <c r="A1728" t="s">
        <v>51</v>
      </c>
      <c r="B1728" t="s">
        <v>55</v>
      </c>
      <c r="C1728" t="s">
        <v>14</v>
      </c>
      <c r="D1728">
        <v>2021</v>
      </c>
      <c r="E1728">
        <v>7</v>
      </c>
      <c r="F1728" s="1">
        <v>527.51968803918885</v>
      </c>
      <c r="G1728" s="2">
        <v>109836280.96580842</v>
      </c>
      <c r="H1728" s="3">
        <v>4673.88429641738</v>
      </c>
    </row>
    <row r="1729" spans="1:8">
      <c r="A1729" t="s">
        <v>51</v>
      </c>
      <c r="B1729" t="s">
        <v>55</v>
      </c>
      <c r="C1729" t="s">
        <v>14</v>
      </c>
      <c r="D1729">
        <v>2021</v>
      </c>
      <c r="E1729">
        <v>8</v>
      </c>
      <c r="F1729" s="1">
        <v>574.44171575276164</v>
      </c>
      <c r="G1729" s="2">
        <v>119606041.48145872</v>
      </c>
      <c r="H1729" s="3">
        <v>5089.6187864450521</v>
      </c>
    </row>
    <row r="1730" spans="1:8">
      <c r="A1730" t="s">
        <v>51</v>
      </c>
      <c r="B1730" t="s">
        <v>55</v>
      </c>
      <c r="C1730" t="s">
        <v>14</v>
      </c>
      <c r="D1730">
        <v>2021</v>
      </c>
      <c r="E1730">
        <v>9</v>
      </c>
      <c r="F1730" s="1">
        <v>1179.107572172077</v>
      </c>
      <c r="G1730" s="2">
        <v>245505131.88880908</v>
      </c>
      <c r="H1730" s="3">
        <v>10447.026888885493</v>
      </c>
    </row>
    <row r="1731" spans="1:8">
      <c r="A1731" t="s">
        <v>51</v>
      </c>
      <c r="B1731" t="s">
        <v>55</v>
      </c>
      <c r="C1731" t="s">
        <v>14</v>
      </c>
      <c r="D1731">
        <v>2021</v>
      </c>
      <c r="E1731">
        <v>10</v>
      </c>
      <c r="F1731" s="1">
        <v>73.090345091833342</v>
      </c>
      <c r="G1731" s="2">
        <v>15218335.659157643</v>
      </c>
      <c r="H1731" s="3">
        <v>647.58875145351669</v>
      </c>
    </row>
    <row r="1732" spans="1:8">
      <c r="A1732" t="s">
        <v>51</v>
      </c>
      <c r="B1732" t="s">
        <v>55</v>
      </c>
      <c r="C1732" t="s">
        <v>14</v>
      </c>
      <c r="D1732">
        <v>2021</v>
      </c>
      <c r="E1732">
        <v>11</v>
      </c>
      <c r="F1732" s="1">
        <v>1190.5635167118078</v>
      </c>
      <c r="G1732" s="2">
        <v>247890404.65061188</v>
      </c>
      <c r="H1732" s="3">
        <v>10548.527857472845</v>
      </c>
    </row>
    <row r="1733" spans="1:8">
      <c r="A1733" t="s">
        <v>51</v>
      </c>
      <c r="B1733" t="s">
        <v>55</v>
      </c>
      <c r="C1733" t="s">
        <v>14</v>
      </c>
      <c r="D1733">
        <v>2021</v>
      </c>
      <c r="E1733">
        <v>12</v>
      </c>
      <c r="F1733" s="1">
        <v>1455.9587033559808</v>
      </c>
      <c r="G1733" s="2">
        <v>303149044.1822933</v>
      </c>
      <c r="H1733" s="3">
        <v>12899.959326906097</v>
      </c>
    </row>
    <row r="1734" spans="1:8">
      <c r="A1734" t="s">
        <v>51</v>
      </c>
      <c r="B1734" t="s">
        <v>55</v>
      </c>
      <c r="C1734" t="s">
        <v>14</v>
      </c>
      <c r="D1734">
        <v>2020</v>
      </c>
      <c r="E1734">
        <v>1</v>
      </c>
      <c r="F1734" s="1">
        <v>1860.5558617683018</v>
      </c>
      <c r="G1734" s="2">
        <v>387391297.461079</v>
      </c>
      <c r="H1734" s="3">
        <v>16843.099889612131</v>
      </c>
    </row>
    <row r="1735" spans="1:8">
      <c r="A1735" t="s">
        <v>51</v>
      </c>
      <c r="B1735" t="s">
        <v>55</v>
      </c>
      <c r="C1735" t="s">
        <v>14</v>
      </c>
      <c r="D1735">
        <v>2020</v>
      </c>
      <c r="E1735">
        <v>2</v>
      </c>
      <c r="F1735" s="1">
        <v>1161.4726634804613</v>
      </c>
      <c r="G1735" s="2">
        <v>241833320.52370456</v>
      </c>
      <c r="H1735" s="3">
        <v>10514.492196682806</v>
      </c>
    </row>
    <row r="1736" spans="1:8">
      <c r="A1736" t="s">
        <v>51</v>
      </c>
      <c r="B1736" t="s">
        <v>55</v>
      </c>
      <c r="C1736" t="s">
        <v>14</v>
      </c>
      <c r="D1736">
        <v>2020</v>
      </c>
      <c r="E1736">
        <v>3</v>
      </c>
      <c r="F1736" s="1">
        <v>1542.7434043441735</v>
      </c>
      <c r="G1736" s="2">
        <v>321218718.20091432</v>
      </c>
      <c r="H1736" s="3">
        <v>13966.03122612671</v>
      </c>
    </row>
    <row r="1737" spans="1:8">
      <c r="A1737" t="s">
        <v>51</v>
      </c>
      <c r="B1737" t="s">
        <v>55</v>
      </c>
      <c r="C1737" t="s">
        <v>14</v>
      </c>
      <c r="D1737">
        <v>2020</v>
      </c>
      <c r="E1737">
        <v>4</v>
      </c>
      <c r="F1737" s="1">
        <v>1315.8069908084476</v>
      </c>
      <c r="G1737" s="2">
        <v>273967682.37487108</v>
      </c>
      <c r="H1737" s="3">
        <v>11911.638364124829</v>
      </c>
    </row>
    <row r="1738" spans="1:8">
      <c r="A1738" t="s">
        <v>51</v>
      </c>
      <c r="B1738" t="s">
        <v>55</v>
      </c>
      <c r="C1738" t="s">
        <v>14</v>
      </c>
      <c r="D1738">
        <v>2020</v>
      </c>
      <c r="E1738">
        <v>5</v>
      </c>
      <c r="F1738" s="1">
        <v>3048.5364872523837</v>
      </c>
      <c r="G1738" s="2">
        <v>634743911.4414562</v>
      </c>
      <c r="H1738" s="3">
        <v>27597.561367019836</v>
      </c>
    </row>
    <row r="1739" spans="1:8">
      <c r="A1739" t="s">
        <v>51</v>
      </c>
      <c r="B1739" t="s">
        <v>55</v>
      </c>
      <c r="C1739" t="s">
        <v>14</v>
      </c>
      <c r="D1739">
        <v>2020</v>
      </c>
      <c r="E1739">
        <v>6</v>
      </c>
      <c r="F1739" s="1">
        <v>1731.8905849249099</v>
      </c>
      <c r="G1739" s="2">
        <v>360601557.06211126</v>
      </c>
      <c r="H1739" s="3">
        <v>15678.328567917881</v>
      </c>
    </row>
    <row r="1740" spans="1:8">
      <c r="A1740" t="s">
        <v>51</v>
      </c>
      <c r="B1740" t="s">
        <v>55</v>
      </c>
      <c r="C1740" t="s">
        <v>14</v>
      </c>
      <c r="D1740">
        <v>2020</v>
      </c>
      <c r="E1740">
        <v>7</v>
      </c>
      <c r="F1740" s="1">
        <v>348.55161121483957</v>
      </c>
      <c r="G1740" s="2">
        <v>72572860.442005515</v>
      </c>
      <c r="H1740" s="3">
        <v>3155.3417583480659</v>
      </c>
    </row>
    <row r="1741" spans="1:8">
      <c r="A1741" t="s">
        <v>51</v>
      </c>
      <c r="B1741" t="s">
        <v>55</v>
      </c>
      <c r="C1741" t="s">
        <v>14</v>
      </c>
      <c r="D1741">
        <v>2020</v>
      </c>
      <c r="E1741">
        <v>8</v>
      </c>
      <c r="F1741" s="1">
        <v>1783.5471513959706</v>
      </c>
      <c r="G1741" s="2">
        <v>371357108.5178948</v>
      </c>
      <c r="H1741" s="3">
        <v>16145.961239908469</v>
      </c>
    </row>
    <row r="1742" spans="1:8">
      <c r="A1742" t="s">
        <v>51</v>
      </c>
      <c r="B1742" t="s">
        <v>55</v>
      </c>
      <c r="C1742" t="s">
        <v>14</v>
      </c>
      <c r="D1742">
        <v>2020</v>
      </c>
      <c r="E1742">
        <v>9</v>
      </c>
      <c r="F1742" s="1">
        <v>2044.9315052407633</v>
      </c>
      <c r="G1742" s="2">
        <v>425780641.85686308</v>
      </c>
      <c r="H1742" s="3">
        <v>18512.201819863611</v>
      </c>
    </row>
    <row r="1743" spans="1:8">
      <c r="A1743" t="s">
        <v>51</v>
      </c>
      <c r="B1743" t="s">
        <v>55</v>
      </c>
      <c r="C1743" t="s">
        <v>14</v>
      </c>
      <c r="D1743">
        <v>2020</v>
      </c>
      <c r="E1743">
        <v>10</v>
      </c>
      <c r="F1743" s="1">
        <v>2313.2231030384519</v>
      </c>
      <c r="G1743" s="2">
        <v>481642350.87858105</v>
      </c>
      <c r="H1743" s="3">
        <v>20940.971777329611</v>
      </c>
    </row>
    <row r="1744" spans="1:8">
      <c r="A1744" t="s">
        <v>51</v>
      </c>
      <c r="B1744" t="s">
        <v>55</v>
      </c>
      <c r="C1744" t="s">
        <v>14</v>
      </c>
      <c r="D1744">
        <v>2020</v>
      </c>
      <c r="E1744">
        <v>11</v>
      </c>
      <c r="F1744" s="1">
        <v>1695.936803232599</v>
      </c>
      <c r="G1744" s="2">
        <v>353115524.29920399</v>
      </c>
      <c r="H1744" s="3">
        <v>15352.848882574086</v>
      </c>
    </row>
    <row r="1745" spans="1:8">
      <c r="A1745" t="s">
        <v>51</v>
      </c>
      <c r="B1745" t="s">
        <v>55</v>
      </c>
      <c r="C1745" t="s">
        <v>14</v>
      </c>
      <c r="D1745">
        <v>2020</v>
      </c>
      <c r="E1745">
        <v>12</v>
      </c>
      <c r="F1745" s="1">
        <v>207.57308908006021</v>
      </c>
      <c r="G1745" s="2">
        <v>43219346.405597202</v>
      </c>
      <c r="H1745" s="3">
        <v>1879.102017634661</v>
      </c>
    </row>
    <row r="1746" spans="1:8">
      <c r="A1746" t="s">
        <v>51</v>
      </c>
      <c r="B1746" t="s">
        <v>56</v>
      </c>
      <c r="C1746" t="s">
        <v>24</v>
      </c>
      <c r="D1746">
        <v>2021</v>
      </c>
      <c r="E1746">
        <v>1</v>
      </c>
      <c r="F1746" s="1">
        <v>1.4402748871524003</v>
      </c>
      <c r="G1746" s="2">
        <v>642607.44640078663</v>
      </c>
      <c r="H1746" s="3">
        <v>27.344997719182409</v>
      </c>
    </row>
    <row r="1747" spans="1:8">
      <c r="A1747" t="s">
        <v>51</v>
      </c>
      <c r="B1747" t="s">
        <v>56</v>
      </c>
      <c r="C1747" t="s">
        <v>24</v>
      </c>
      <c r="D1747">
        <v>2021</v>
      </c>
      <c r="E1747">
        <v>2</v>
      </c>
      <c r="F1747" s="1">
        <v>6.9207924217251469</v>
      </c>
      <c r="G1747" s="2">
        <v>3087849.9548011096</v>
      </c>
      <c r="H1747" s="3">
        <v>131.3978704170685</v>
      </c>
    </row>
    <row r="1748" spans="1:8">
      <c r="A1748" t="s">
        <v>51</v>
      </c>
      <c r="B1748" t="s">
        <v>56</v>
      </c>
      <c r="C1748" t="s">
        <v>24</v>
      </c>
      <c r="D1748">
        <v>2021</v>
      </c>
      <c r="E1748">
        <v>3</v>
      </c>
      <c r="F1748" s="1">
        <v>14.512103659123229</v>
      </c>
      <c r="G1748" s="2">
        <v>6474865.2895910125</v>
      </c>
      <c r="H1748" s="3">
        <v>275.52618253578777</v>
      </c>
    </row>
    <row r="1749" spans="1:8">
      <c r="A1749" t="s">
        <v>51</v>
      </c>
      <c r="B1749" t="s">
        <v>56</v>
      </c>
      <c r="C1749" t="s">
        <v>24</v>
      </c>
      <c r="D1749">
        <v>2021</v>
      </c>
      <c r="E1749">
        <v>4</v>
      </c>
      <c r="F1749" s="1">
        <v>12.541050714772759</v>
      </c>
      <c r="G1749" s="2">
        <v>5595440.5974101629</v>
      </c>
      <c r="H1749" s="3">
        <v>238.10385520894312</v>
      </c>
    </row>
    <row r="1750" spans="1:8">
      <c r="A1750" t="s">
        <v>51</v>
      </c>
      <c r="B1750" t="s">
        <v>56</v>
      </c>
      <c r="C1750" t="s">
        <v>24</v>
      </c>
      <c r="D1750">
        <v>2021</v>
      </c>
      <c r="E1750">
        <v>5</v>
      </c>
      <c r="F1750" s="1">
        <v>6.1716729788913938</v>
      </c>
      <c r="G1750" s="2">
        <v>2753615.332991974</v>
      </c>
      <c r="H1750" s="3">
        <v>117.17512055284996</v>
      </c>
    </row>
    <row r="1751" spans="1:8">
      <c r="A1751" t="s">
        <v>51</v>
      </c>
      <c r="B1751" t="s">
        <v>56</v>
      </c>
      <c r="C1751" t="s">
        <v>24</v>
      </c>
      <c r="D1751">
        <v>2021</v>
      </c>
      <c r="E1751">
        <v>6</v>
      </c>
      <c r="F1751" s="1">
        <v>2.7518093858648847</v>
      </c>
      <c r="G1751" s="2">
        <v>1227774.7936913359</v>
      </c>
      <c r="H1751" s="3">
        <v>52.245735901758977</v>
      </c>
    </row>
    <row r="1752" spans="1:8">
      <c r="A1752" t="s">
        <v>51</v>
      </c>
      <c r="B1752" t="s">
        <v>56</v>
      </c>
      <c r="C1752" t="s">
        <v>24</v>
      </c>
      <c r="D1752">
        <v>2021</v>
      </c>
      <c r="E1752">
        <v>7</v>
      </c>
      <c r="F1752" s="1">
        <v>12.692825007107466</v>
      </c>
      <c r="G1752" s="2">
        <v>5663157.7334211394</v>
      </c>
      <c r="H1752" s="3">
        <v>240.98543546472933</v>
      </c>
    </row>
    <row r="1753" spans="1:8">
      <c r="A1753" t="s">
        <v>51</v>
      </c>
      <c r="B1753" t="s">
        <v>56</v>
      </c>
      <c r="C1753" t="s">
        <v>24</v>
      </c>
      <c r="D1753">
        <v>2021</v>
      </c>
      <c r="E1753">
        <v>8</v>
      </c>
      <c r="F1753" s="1">
        <v>9.3573873826087528</v>
      </c>
      <c r="G1753" s="2">
        <v>4174985.5284985485</v>
      </c>
      <c r="H1753" s="3">
        <v>177.65895865951271</v>
      </c>
    </row>
    <row r="1754" spans="1:8">
      <c r="A1754" t="s">
        <v>51</v>
      </c>
      <c r="B1754" t="s">
        <v>56</v>
      </c>
      <c r="C1754" t="s">
        <v>24</v>
      </c>
      <c r="D1754">
        <v>2021</v>
      </c>
      <c r="E1754">
        <v>9</v>
      </c>
      <c r="F1754" s="1">
        <v>3.8222187589448007</v>
      </c>
      <c r="G1754" s="2">
        <v>1705359.3436784022</v>
      </c>
      <c r="H1754" s="3">
        <v>72.568482709719248</v>
      </c>
    </row>
    <row r="1755" spans="1:8">
      <c r="A1755" t="s">
        <v>51</v>
      </c>
      <c r="B1755" t="s">
        <v>56</v>
      </c>
      <c r="C1755" t="s">
        <v>24</v>
      </c>
      <c r="D1755">
        <v>2021</v>
      </c>
      <c r="E1755">
        <v>10</v>
      </c>
      <c r="F1755" s="1">
        <v>6.2969471537520061</v>
      </c>
      <c r="G1755" s="2">
        <v>2809508.9115895331</v>
      </c>
      <c r="H1755" s="3">
        <v>119.55357070593757</v>
      </c>
    </row>
    <row r="1756" spans="1:8">
      <c r="A1756" t="s">
        <v>51</v>
      </c>
      <c r="B1756" t="s">
        <v>56</v>
      </c>
      <c r="C1756" t="s">
        <v>24</v>
      </c>
      <c r="D1756">
        <v>2021</v>
      </c>
      <c r="E1756">
        <v>11</v>
      </c>
      <c r="F1756" s="1">
        <v>2.5191833229924136E-2</v>
      </c>
      <c r="G1756" s="2">
        <v>11239.840232195254</v>
      </c>
      <c r="H1756" s="3">
        <v>0.47829107371043633</v>
      </c>
    </row>
    <row r="1757" spans="1:8">
      <c r="A1757" t="s">
        <v>51</v>
      </c>
      <c r="B1757" t="s">
        <v>56</v>
      </c>
      <c r="C1757" t="s">
        <v>24</v>
      </c>
      <c r="D1757">
        <v>2021</v>
      </c>
      <c r="E1757">
        <v>12</v>
      </c>
      <c r="F1757" s="1">
        <v>3.9202597301821118</v>
      </c>
      <c r="G1757" s="2">
        <v>1749102.2838153532</v>
      </c>
      <c r="H1757" s="3">
        <v>74.4298844176746</v>
      </c>
    </row>
    <row r="1758" spans="1:8">
      <c r="A1758" t="s">
        <v>51</v>
      </c>
      <c r="B1758" t="s">
        <v>56</v>
      </c>
      <c r="C1758" t="s">
        <v>24</v>
      </c>
      <c r="D1758">
        <v>2020</v>
      </c>
      <c r="E1758">
        <v>1</v>
      </c>
      <c r="F1758" s="1">
        <v>5.126367339856543</v>
      </c>
      <c r="G1758" s="2">
        <v>2287231.3160237945</v>
      </c>
      <c r="H1758" s="3">
        <v>99.444839827121498</v>
      </c>
    </row>
    <row r="1759" spans="1:8">
      <c r="A1759" t="s">
        <v>51</v>
      </c>
      <c r="B1759" t="s">
        <v>56</v>
      </c>
      <c r="C1759" t="s">
        <v>24</v>
      </c>
      <c r="D1759">
        <v>2020</v>
      </c>
      <c r="E1759">
        <v>2</v>
      </c>
      <c r="F1759" s="1">
        <v>4.2720097388781983</v>
      </c>
      <c r="G1759" s="2">
        <v>1906042.5851952862</v>
      </c>
      <c r="H1759" s="3">
        <v>82.87141674762114</v>
      </c>
    </row>
    <row r="1760" spans="1:8">
      <c r="A1760" t="s">
        <v>51</v>
      </c>
      <c r="B1760" t="s">
        <v>56</v>
      </c>
      <c r="C1760" t="s">
        <v>24</v>
      </c>
      <c r="D1760">
        <v>2020</v>
      </c>
      <c r="E1760">
        <v>3</v>
      </c>
      <c r="F1760" s="1">
        <v>9.6666402634644033</v>
      </c>
      <c r="G1760" s="2">
        <v>4312964.8863499137</v>
      </c>
      <c r="H1760" s="3">
        <v>187.52021244999625</v>
      </c>
    </row>
    <row r="1761" spans="1:8">
      <c r="A1761" t="s">
        <v>51</v>
      </c>
      <c r="B1761" t="s">
        <v>56</v>
      </c>
      <c r="C1761" t="s">
        <v>24</v>
      </c>
      <c r="D1761">
        <v>2020</v>
      </c>
      <c r="E1761">
        <v>4</v>
      </c>
      <c r="F1761" s="1">
        <v>5.201292577791925</v>
      </c>
      <c r="G1761" s="2">
        <v>2320660.7094334238</v>
      </c>
      <c r="H1761" s="3">
        <v>100.89829171449669</v>
      </c>
    </row>
    <row r="1762" spans="1:8">
      <c r="A1762" t="s">
        <v>51</v>
      </c>
      <c r="B1762" t="s">
        <v>56</v>
      </c>
      <c r="C1762" t="s">
        <v>24</v>
      </c>
      <c r="D1762">
        <v>2020</v>
      </c>
      <c r="E1762">
        <v>5</v>
      </c>
      <c r="F1762" s="1">
        <v>1.9305064100947165</v>
      </c>
      <c r="G1762" s="2">
        <v>861334.04499195982</v>
      </c>
      <c r="H1762" s="3">
        <v>37.449306303998256</v>
      </c>
    </row>
    <row r="1763" spans="1:8">
      <c r="A1763" t="s">
        <v>51</v>
      </c>
      <c r="B1763" t="s">
        <v>56</v>
      </c>
      <c r="C1763" t="s">
        <v>24</v>
      </c>
      <c r="D1763">
        <v>2020</v>
      </c>
      <c r="E1763">
        <v>6</v>
      </c>
      <c r="F1763" s="1">
        <v>2.8818688037638629</v>
      </c>
      <c r="G1763" s="2">
        <v>1285803.404175323</v>
      </c>
      <c r="H1763" s="3">
        <v>55.904495833709696</v>
      </c>
    </row>
    <row r="1764" spans="1:8">
      <c r="A1764" t="s">
        <v>51</v>
      </c>
      <c r="B1764" t="s">
        <v>56</v>
      </c>
      <c r="C1764" t="s">
        <v>24</v>
      </c>
      <c r="D1764">
        <v>2020</v>
      </c>
      <c r="E1764">
        <v>7</v>
      </c>
      <c r="F1764" s="1">
        <v>1.4879099440801404</v>
      </c>
      <c r="G1764" s="2">
        <v>663860.77975023643</v>
      </c>
      <c r="H1764" s="3">
        <v>28.863512163053759</v>
      </c>
    </row>
    <row r="1765" spans="1:8">
      <c r="A1765" t="s">
        <v>51</v>
      </c>
      <c r="B1765" t="s">
        <v>56</v>
      </c>
      <c r="C1765" t="s">
        <v>24</v>
      </c>
      <c r="D1765">
        <v>2020</v>
      </c>
      <c r="E1765">
        <v>8</v>
      </c>
      <c r="F1765" s="1">
        <v>2.6726778821050279</v>
      </c>
      <c r="G1765" s="2">
        <v>1192468.6906588005</v>
      </c>
      <c r="H1765" s="3">
        <v>51.846464811252197</v>
      </c>
    </row>
    <row r="1766" spans="1:8">
      <c r="A1766" t="s">
        <v>51</v>
      </c>
      <c r="B1766" t="s">
        <v>56</v>
      </c>
      <c r="C1766" t="s">
        <v>24</v>
      </c>
      <c r="D1766">
        <v>2020</v>
      </c>
      <c r="E1766">
        <v>9</v>
      </c>
      <c r="F1766" s="1">
        <v>3.4742309054741036</v>
      </c>
      <c r="G1766" s="2">
        <v>1550097.6030953813</v>
      </c>
      <c r="H1766" s="3">
        <v>67.39554796066875</v>
      </c>
    </row>
    <row r="1767" spans="1:8">
      <c r="A1767" t="s">
        <v>51</v>
      </c>
      <c r="B1767" t="s">
        <v>56</v>
      </c>
      <c r="C1767" t="s">
        <v>24</v>
      </c>
      <c r="D1767">
        <v>2020</v>
      </c>
      <c r="E1767">
        <v>10</v>
      </c>
      <c r="F1767" s="1">
        <v>7.2874897771131808</v>
      </c>
      <c r="G1767" s="2">
        <v>3251459.3138545887</v>
      </c>
      <c r="H1767" s="3">
        <v>141.36779625454733</v>
      </c>
    </row>
    <row r="1768" spans="1:8">
      <c r="A1768" t="s">
        <v>51</v>
      </c>
      <c r="B1768" t="s">
        <v>56</v>
      </c>
      <c r="C1768" t="s">
        <v>24</v>
      </c>
      <c r="D1768">
        <v>2020</v>
      </c>
      <c r="E1768">
        <v>11</v>
      </c>
      <c r="F1768" s="1">
        <v>3.7974489771832927</v>
      </c>
      <c r="G1768" s="2">
        <v>1694307.8101498701</v>
      </c>
      <c r="H1768" s="3">
        <v>73.66555696303783</v>
      </c>
    </row>
    <row r="1769" spans="1:8">
      <c r="A1769" t="s">
        <v>51</v>
      </c>
      <c r="B1769" t="s">
        <v>56</v>
      </c>
      <c r="C1769" t="s">
        <v>24</v>
      </c>
      <c r="D1769">
        <v>2020</v>
      </c>
      <c r="E1769">
        <v>12</v>
      </c>
      <c r="F1769" s="1">
        <v>3.8092835270840815</v>
      </c>
      <c r="G1769" s="2">
        <v>1699588.031279105</v>
      </c>
      <c r="H1769" s="3">
        <v>73.895131794743691</v>
      </c>
    </row>
    <row r="1770" spans="1:8">
      <c r="A1770" t="s">
        <v>51</v>
      </c>
      <c r="B1770" t="s">
        <v>56</v>
      </c>
      <c r="C1770" t="s">
        <v>25</v>
      </c>
      <c r="D1770">
        <v>2021</v>
      </c>
      <c r="E1770">
        <v>1</v>
      </c>
      <c r="F1770" s="1">
        <v>1.5618456164885302</v>
      </c>
      <c r="G1770" s="2">
        <v>613226.819663645</v>
      </c>
      <c r="H1770" s="3">
        <v>26.094758283559361</v>
      </c>
    </row>
    <row r="1771" spans="1:8">
      <c r="A1771" t="s">
        <v>51</v>
      </c>
      <c r="B1771" t="s">
        <v>56</v>
      </c>
      <c r="C1771" t="s">
        <v>25</v>
      </c>
      <c r="D1771">
        <v>2021</v>
      </c>
      <c r="E1771">
        <v>2</v>
      </c>
      <c r="F1771" s="1">
        <v>6.3092417744597684</v>
      </c>
      <c r="G1771" s="2">
        <v>2477195.0742094293</v>
      </c>
      <c r="H1771" s="3">
        <v>105.41255634933742</v>
      </c>
    </row>
    <row r="1772" spans="1:8">
      <c r="A1772" t="s">
        <v>51</v>
      </c>
      <c r="B1772" t="s">
        <v>56</v>
      </c>
      <c r="C1772" t="s">
        <v>25</v>
      </c>
      <c r="D1772">
        <v>2021</v>
      </c>
      <c r="E1772">
        <v>3</v>
      </c>
      <c r="F1772" s="1">
        <v>5.0487828471487797</v>
      </c>
      <c r="G1772" s="2">
        <v>1982301.5897628868</v>
      </c>
      <c r="H1772" s="3">
        <v>84.353259138846241</v>
      </c>
    </row>
    <row r="1773" spans="1:8">
      <c r="A1773" t="s">
        <v>51</v>
      </c>
      <c r="B1773" t="s">
        <v>56</v>
      </c>
      <c r="C1773" t="s">
        <v>25</v>
      </c>
      <c r="D1773">
        <v>2021</v>
      </c>
      <c r="E1773">
        <v>4</v>
      </c>
      <c r="F1773" s="1">
        <v>7.4406981812120447</v>
      </c>
      <c r="G1773" s="2">
        <v>2921438.3506100131</v>
      </c>
      <c r="H1773" s="3">
        <v>124.31652555787289</v>
      </c>
    </row>
    <row r="1774" spans="1:8">
      <c r="A1774" t="s">
        <v>51</v>
      </c>
      <c r="B1774" t="s">
        <v>56</v>
      </c>
      <c r="C1774" t="s">
        <v>25</v>
      </c>
      <c r="D1774">
        <v>2021</v>
      </c>
      <c r="E1774">
        <v>5</v>
      </c>
      <c r="F1774" s="1">
        <v>7.1631144672470102</v>
      </c>
      <c r="G1774" s="2">
        <v>2812450.7680294071</v>
      </c>
      <c r="H1774" s="3">
        <v>119.67875608635775</v>
      </c>
    </row>
    <row r="1775" spans="1:8">
      <c r="A1775" t="s">
        <v>51</v>
      </c>
      <c r="B1775" t="s">
        <v>56</v>
      </c>
      <c r="C1775" t="s">
        <v>25</v>
      </c>
      <c r="D1775">
        <v>2021</v>
      </c>
      <c r="E1775">
        <v>6</v>
      </c>
      <c r="F1775" s="1">
        <v>1.6654921027225369</v>
      </c>
      <c r="G1775" s="2">
        <v>653921.49809510866</v>
      </c>
      <c r="H1775" s="3">
        <v>27.826446727451433</v>
      </c>
    </row>
    <row r="1776" spans="1:8">
      <c r="A1776" t="s">
        <v>51</v>
      </c>
      <c r="B1776" t="s">
        <v>56</v>
      </c>
      <c r="C1776" t="s">
        <v>25</v>
      </c>
      <c r="D1776">
        <v>2021</v>
      </c>
      <c r="E1776">
        <v>7</v>
      </c>
      <c r="F1776" s="1">
        <v>0.66162642502978541</v>
      </c>
      <c r="G1776" s="2">
        <v>259774.11860887465</v>
      </c>
      <c r="H1776" s="3">
        <v>11.054217813143602</v>
      </c>
    </row>
    <row r="1777" spans="1:8">
      <c r="A1777" t="s">
        <v>51</v>
      </c>
      <c r="B1777" t="s">
        <v>56</v>
      </c>
      <c r="C1777" t="s">
        <v>25</v>
      </c>
      <c r="D1777">
        <v>2021</v>
      </c>
      <c r="E1777">
        <v>8</v>
      </c>
      <c r="F1777" s="1">
        <v>0.30826791365852152</v>
      </c>
      <c r="G1777" s="2">
        <v>121035.10763257985</v>
      </c>
      <c r="H1777" s="3">
        <v>5.150430112024674</v>
      </c>
    </row>
    <row r="1778" spans="1:8">
      <c r="A1778" t="s">
        <v>51</v>
      </c>
      <c r="B1778" t="s">
        <v>56</v>
      </c>
      <c r="C1778" t="s">
        <v>25</v>
      </c>
      <c r="D1778">
        <v>2021</v>
      </c>
      <c r="E1778">
        <v>9</v>
      </c>
      <c r="F1778" s="1">
        <v>6.4831002517930099</v>
      </c>
      <c r="G1778" s="2">
        <v>2545457.0586213889</v>
      </c>
      <c r="H1778" s="3">
        <v>108.31732164346336</v>
      </c>
    </row>
    <row r="1779" spans="1:8">
      <c r="A1779" t="s">
        <v>51</v>
      </c>
      <c r="B1779" t="s">
        <v>56</v>
      </c>
      <c r="C1779" t="s">
        <v>25</v>
      </c>
      <c r="D1779">
        <v>2021</v>
      </c>
      <c r="E1779">
        <v>10</v>
      </c>
      <c r="F1779" s="1">
        <v>4.9747580838536587E-2</v>
      </c>
      <c r="G1779" s="2">
        <v>19532.372765602286</v>
      </c>
      <c r="H1779" s="3">
        <v>0.83116479853626746</v>
      </c>
    </row>
    <row r="1780" spans="1:8">
      <c r="A1780" t="s">
        <v>51</v>
      </c>
      <c r="B1780" t="s">
        <v>56</v>
      </c>
      <c r="C1780" t="s">
        <v>25</v>
      </c>
      <c r="D1780">
        <v>2021</v>
      </c>
      <c r="E1780">
        <v>11</v>
      </c>
      <c r="F1780" s="1">
        <v>0.45476798243318745</v>
      </c>
      <c r="G1780" s="2">
        <v>178555.37103554944</v>
      </c>
      <c r="H1780" s="3">
        <v>7.5981008951297637</v>
      </c>
    </row>
    <row r="1781" spans="1:8">
      <c r="A1781" t="s">
        <v>51</v>
      </c>
      <c r="B1781" t="s">
        <v>56</v>
      </c>
      <c r="C1781" t="s">
        <v>25</v>
      </c>
      <c r="D1781">
        <v>2021</v>
      </c>
      <c r="E1781">
        <v>12</v>
      </c>
      <c r="F1781" s="1">
        <v>2.2684697079739218</v>
      </c>
      <c r="G1781" s="2">
        <v>890668.35405391781</v>
      </c>
      <c r="H1781" s="3">
        <v>37.900781023570971</v>
      </c>
    </row>
    <row r="1782" spans="1:8">
      <c r="A1782" t="s">
        <v>51</v>
      </c>
      <c r="B1782" t="s">
        <v>56</v>
      </c>
      <c r="C1782" t="s">
        <v>25</v>
      </c>
      <c r="D1782">
        <v>2020</v>
      </c>
      <c r="E1782">
        <v>1</v>
      </c>
      <c r="F1782" s="1">
        <v>0.19303937915370173</v>
      </c>
      <c r="G1782" s="2">
        <v>75792.974221366254</v>
      </c>
      <c r="H1782" s="3">
        <v>3.2953467052767937</v>
      </c>
    </row>
    <row r="1783" spans="1:8">
      <c r="A1783" t="s">
        <v>51</v>
      </c>
      <c r="B1783" t="s">
        <v>56</v>
      </c>
      <c r="C1783" t="s">
        <v>25</v>
      </c>
      <c r="D1783">
        <v>2020</v>
      </c>
      <c r="E1783">
        <v>2</v>
      </c>
      <c r="F1783" s="1">
        <v>3.7737975893923013</v>
      </c>
      <c r="G1783" s="2">
        <v>1481704.6380040636</v>
      </c>
      <c r="H1783" s="3">
        <v>64.42194078278537</v>
      </c>
    </row>
    <row r="1784" spans="1:8">
      <c r="A1784" t="s">
        <v>51</v>
      </c>
      <c r="B1784" t="s">
        <v>56</v>
      </c>
      <c r="C1784" t="s">
        <v>25</v>
      </c>
      <c r="D1784">
        <v>2020</v>
      </c>
      <c r="E1784">
        <v>3</v>
      </c>
      <c r="F1784" s="1">
        <v>2.9030252378881363</v>
      </c>
      <c r="G1784" s="2">
        <v>1139813.6379419239</v>
      </c>
      <c r="H1784" s="3">
        <v>49.557114693127126</v>
      </c>
    </row>
    <row r="1785" spans="1:8">
      <c r="A1785" t="s">
        <v>51</v>
      </c>
      <c r="B1785" t="s">
        <v>56</v>
      </c>
      <c r="C1785" t="s">
        <v>25</v>
      </c>
      <c r="D1785">
        <v>2020</v>
      </c>
      <c r="E1785">
        <v>4</v>
      </c>
      <c r="F1785" s="1">
        <v>4.3786857887182657</v>
      </c>
      <c r="G1785" s="2">
        <v>1719201.6497501372</v>
      </c>
      <c r="H1785" s="3">
        <v>74.747897815223354</v>
      </c>
    </row>
    <row r="1786" spans="1:8">
      <c r="A1786" t="s">
        <v>51</v>
      </c>
      <c r="B1786" t="s">
        <v>56</v>
      </c>
      <c r="C1786" t="s">
        <v>25</v>
      </c>
      <c r="D1786">
        <v>2020</v>
      </c>
      <c r="E1786">
        <v>5</v>
      </c>
      <c r="F1786" s="1">
        <v>3.7896432033690619</v>
      </c>
      <c r="G1786" s="2">
        <v>1487926.0950815135</v>
      </c>
      <c r="H1786" s="3">
        <v>64.692438916587548</v>
      </c>
    </row>
    <row r="1787" spans="1:8">
      <c r="A1787" t="s">
        <v>51</v>
      </c>
      <c r="B1787" t="s">
        <v>56</v>
      </c>
      <c r="C1787" t="s">
        <v>25</v>
      </c>
      <c r="D1787">
        <v>2020</v>
      </c>
      <c r="E1787">
        <v>6</v>
      </c>
      <c r="F1787" s="1">
        <v>1.1058200393339095</v>
      </c>
      <c r="G1787" s="2">
        <v>434177.6797156572</v>
      </c>
      <c r="H1787" s="3">
        <v>18.877290422419879</v>
      </c>
    </row>
    <row r="1788" spans="1:8">
      <c r="A1788" t="s">
        <v>51</v>
      </c>
      <c r="B1788" t="s">
        <v>56</v>
      </c>
      <c r="C1788" t="s">
        <v>25</v>
      </c>
      <c r="D1788">
        <v>2020</v>
      </c>
      <c r="E1788">
        <v>7</v>
      </c>
      <c r="F1788" s="1">
        <v>4.7530008777027515</v>
      </c>
      <c r="G1788" s="2">
        <v>1866168.8334120803</v>
      </c>
      <c r="H1788" s="3">
        <v>81.137775365742627</v>
      </c>
    </row>
    <row r="1789" spans="1:8">
      <c r="A1789" t="s">
        <v>51</v>
      </c>
      <c r="B1789" t="s">
        <v>56</v>
      </c>
      <c r="C1789" t="s">
        <v>25</v>
      </c>
      <c r="D1789">
        <v>2020</v>
      </c>
      <c r="E1789">
        <v>8</v>
      </c>
      <c r="F1789" s="1">
        <v>2.1804388741064251</v>
      </c>
      <c r="G1789" s="2">
        <v>856104.84296485607</v>
      </c>
      <c r="H1789" s="3">
        <v>37.221949694124177</v>
      </c>
    </row>
    <row r="1790" spans="1:8">
      <c r="A1790" t="s">
        <v>51</v>
      </c>
      <c r="B1790" t="s">
        <v>56</v>
      </c>
      <c r="C1790" t="s">
        <v>25</v>
      </c>
      <c r="D1790">
        <v>2020</v>
      </c>
      <c r="E1790">
        <v>9</v>
      </c>
      <c r="F1790" s="1">
        <v>4.0885352043083074</v>
      </c>
      <c r="G1790" s="2">
        <v>1605279.9418534893</v>
      </c>
      <c r="H1790" s="3">
        <v>69.794780080586492</v>
      </c>
    </row>
    <row r="1791" spans="1:8">
      <c r="A1791" t="s">
        <v>51</v>
      </c>
      <c r="B1791" t="s">
        <v>56</v>
      </c>
      <c r="C1791" t="s">
        <v>25</v>
      </c>
      <c r="D1791">
        <v>2020</v>
      </c>
      <c r="E1791">
        <v>10</v>
      </c>
      <c r="F1791" s="1">
        <v>8.4071969326477633E-2</v>
      </c>
      <c r="G1791" s="2">
        <v>33009.143687867188</v>
      </c>
      <c r="H1791" s="3">
        <v>1.4351801603420518</v>
      </c>
    </row>
    <row r="1792" spans="1:8">
      <c r="A1792" t="s">
        <v>51</v>
      </c>
      <c r="B1792" t="s">
        <v>56</v>
      </c>
      <c r="C1792" t="s">
        <v>25</v>
      </c>
      <c r="D1792">
        <v>2020</v>
      </c>
      <c r="E1792">
        <v>11</v>
      </c>
      <c r="F1792" s="1">
        <v>0.62257862752596049</v>
      </c>
      <c r="G1792" s="2">
        <v>244442.79749406688</v>
      </c>
      <c r="H1792" s="3">
        <v>10.627947717133342</v>
      </c>
    </row>
    <row r="1793" spans="1:8">
      <c r="A1793" t="s">
        <v>51</v>
      </c>
      <c r="B1793" t="s">
        <v>56</v>
      </c>
      <c r="C1793" t="s">
        <v>25</v>
      </c>
      <c r="D1793">
        <v>2020</v>
      </c>
      <c r="E1793">
        <v>12</v>
      </c>
      <c r="F1793" s="1">
        <v>1.8523468811130379</v>
      </c>
      <c r="G1793" s="2">
        <v>727286.21499265975</v>
      </c>
      <c r="H1793" s="3">
        <v>31.621139782289553</v>
      </c>
    </row>
    <row r="1794" spans="1:8">
      <c r="A1794" t="s">
        <v>51</v>
      </c>
      <c r="B1794" t="s">
        <v>56</v>
      </c>
      <c r="C1794" t="s">
        <v>15</v>
      </c>
      <c r="D1794">
        <v>2021</v>
      </c>
      <c r="E1794">
        <v>1</v>
      </c>
      <c r="F1794" s="1">
        <v>197.15853287381856</v>
      </c>
      <c r="G1794" s="2">
        <v>38851748.320437372</v>
      </c>
      <c r="H1794" s="3">
        <v>1653.2658859760584</v>
      </c>
    </row>
    <row r="1795" spans="1:8">
      <c r="A1795" t="s">
        <v>51</v>
      </c>
      <c r="B1795" t="s">
        <v>56</v>
      </c>
      <c r="C1795" t="s">
        <v>15</v>
      </c>
      <c r="D1795">
        <v>2021</v>
      </c>
      <c r="E1795">
        <v>2</v>
      </c>
      <c r="F1795" s="1">
        <v>106.51341213766693</v>
      </c>
      <c r="G1795" s="2">
        <v>20989364.34961262</v>
      </c>
      <c r="H1795" s="3">
        <v>893.16444040904764</v>
      </c>
    </row>
    <row r="1796" spans="1:8">
      <c r="A1796" t="s">
        <v>51</v>
      </c>
      <c r="B1796" t="s">
        <v>56</v>
      </c>
      <c r="C1796" t="s">
        <v>15</v>
      </c>
      <c r="D1796">
        <v>2021</v>
      </c>
      <c r="E1796">
        <v>3</v>
      </c>
      <c r="F1796" s="1">
        <v>148.39078875480632</v>
      </c>
      <c r="G1796" s="2">
        <v>29241653.879939742</v>
      </c>
      <c r="H1796" s="3">
        <v>1244.3256970187124</v>
      </c>
    </row>
    <row r="1797" spans="1:8">
      <c r="A1797" t="s">
        <v>51</v>
      </c>
      <c r="B1797" t="s">
        <v>56</v>
      </c>
      <c r="C1797" t="s">
        <v>15</v>
      </c>
      <c r="D1797">
        <v>2021</v>
      </c>
      <c r="E1797">
        <v>4</v>
      </c>
      <c r="F1797" s="1">
        <v>97.732849936539182</v>
      </c>
      <c r="G1797" s="2">
        <v>19259080.664815217</v>
      </c>
      <c r="H1797" s="3">
        <v>819.53534743894545</v>
      </c>
    </row>
    <row r="1798" spans="1:8">
      <c r="A1798" t="s">
        <v>51</v>
      </c>
      <c r="B1798" t="s">
        <v>56</v>
      </c>
      <c r="C1798" t="s">
        <v>15</v>
      </c>
      <c r="D1798">
        <v>2021</v>
      </c>
      <c r="E1798">
        <v>5</v>
      </c>
      <c r="F1798" s="1">
        <v>93.006594534489182</v>
      </c>
      <c r="G1798" s="2">
        <v>18327732.258524969</v>
      </c>
      <c r="H1798" s="3">
        <v>779.9035003627647</v>
      </c>
    </row>
    <row r="1799" spans="1:8">
      <c r="A1799" t="s">
        <v>51</v>
      </c>
      <c r="B1799" t="s">
        <v>56</v>
      </c>
      <c r="C1799" t="s">
        <v>15</v>
      </c>
      <c r="D1799">
        <v>2021</v>
      </c>
      <c r="E1799">
        <v>6</v>
      </c>
      <c r="F1799" s="1">
        <v>207.74784187512236</v>
      </c>
      <c r="G1799" s="2">
        <v>40938460.785828367</v>
      </c>
      <c r="H1799" s="3">
        <v>1742.0621610990795</v>
      </c>
    </row>
    <row r="1800" spans="1:8">
      <c r="A1800" t="s">
        <v>51</v>
      </c>
      <c r="B1800" t="s">
        <v>56</v>
      </c>
      <c r="C1800" t="s">
        <v>15</v>
      </c>
      <c r="D1800">
        <v>2021</v>
      </c>
      <c r="E1800">
        <v>7</v>
      </c>
      <c r="F1800" s="1">
        <v>0.19526028672332338</v>
      </c>
      <c r="G1800" s="2">
        <v>38477.6829395772</v>
      </c>
      <c r="H1800" s="3">
        <v>1.6373482101947745</v>
      </c>
    </row>
    <row r="1801" spans="1:8">
      <c r="A1801" t="s">
        <v>51</v>
      </c>
      <c r="B1801" t="s">
        <v>56</v>
      </c>
      <c r="C1801" t="s">
        <v>15</v>
      </c>
      <c r="D1801">
        <v>2021</v>
      </c>
      <c r="E1801">
        <v>8</v>
      </c>
      <c r="F1801" s="1">
        <v>8.6981479124529315</v>
      </c>
      <c r="G1801" s="2">
        <v>1714043.2555604351</v>
      </c>
      <c r="H1801" s="3">
        <v>72.938010874912138</v>
      </c>
    </row>
    <row r="1802" spans="1:8">
      <c r="A1802" t="s">
        <v>51</v>
      </c>
      <c r="B1802" t="s">
        <v>56</v>
      </c>
      <c r="C1802" t="s">
        <v>15</v>
      </c>
      <c r="D1802">
        <v>2021</v>
      </c>
      <c r="E1802">
        <v>9</v>
      </c>
      <c r="F1802" s="1">
        <v>19.676228567996329</v>
      </c>
      <c r="G1802" s="2">
        <v>3877366.4475807645</v>
      </c>
      <c r="H1802" s="3">
        <v>164.99431691833041</v>
      </c>
    </row>
    <row r="1803" spans="1:8">
      <c r="A1803" t="s">
        <v>51</v>
      </c>
      <c r="B1803" t="s">
        <v>56</v>
      </c>
      <c r="C1803" t="s">
        <v>15</v>
      </c>
      <c r="D1803">
        <v>2021</v>
      </c>
      <c r="E1803">
        <v>10</v>
      </c>
      <c r="F1803" s="1">
        <v>104.95852976962445</v>
      </c>
      <c r="G1803" s="2">
        <v>20682961.692063253</v>
      </c>
      <c r="H1803" s="3">
        <v>880.12602944950015</v>
      </c>
    </row>
    <row r="1804" spans="1:8">
      <c r="A1804" t="s">
        <v>51</v>
      </c>
      <c r="B1804" t="s">
        <v>56</v>
      </c>
      <c r="C1804" t="s">
        <v>15</v>
      </c>
      <c r="D1804">
        <v>2021</v>
      </c>
      <c r="E1804">
        <v>11</v>
      </c>
      <c r="F1804" s="1">
        <v>149.71300226269932</v>
      </c>
      <c r="G1804" s="2">
        <v>29502207.180300415</v>
      </c>
      <c r="H1804" s="3">
        <v>1255.4130715021454</v>
      </c>
    </row>
    <row r="1805" spans="1:8">
      <c r="A1805" t="s">
        <v>51</v>
      </c>
      <c r="B1805" t="s">
        <v>56</v>
      </c>
      <c r="C1805" t="s">
        <v>15</v>
      </c>
      <c r="D1805">
        <v>2021</v>
      </c>
      <c r="E1805">
        <v>12</v>
      </c>
      <c r="F1805" s="1">
        <v>147.16717129648154</v>
      </c>
      <c r="G1805" s="2">
        <v>29000529.760996573</v>
      </c>
      <c r="H1805" s="3">
        <v>1234.0650962126201</v>
      </c>
    </row>
    <row r="1806" spans="1:8">
      <c r="A1806" t="s">
        <v>51</v>
      </c>
      <c r="B1806" t="s">
        <v>56</v>
      </c>
      <c r="C1806" t="s">
        <v>15</v>
      </c>
      <c r="D1806">
        <v>2020</v>
      </c>
      <c r="E1806">
        <v>1</v>
      </c>
      <c r="F1806" s="1">
        <v>253.35813982903397</v>
      </c>
      <c r="G1806" s="2">
        <v>49926353.884321041</v>
      </c>
      <c r="H1806" s="3">
        <v>2170.711038448741</v>
      </c>
    </row>
    <row r="1807" spans="1:8">
      <c r="A1807" t="s">
        <v>51</v>
      </c>
      <c r="B1807" t="s">
        <v>56</v>
      </c>
      <c r="C1807" t="s">
        <v>15</v>
      </c>
      <c r="D1807">
        <v>2020</v>
      </c>
      <c r="E1807">
        <v>2</v>
      </c>
      <c r="F1807" s="1">
        <v>72.193939263034181</v>
      </c>
      <c r="G1807" s="2">
        <v>14226423.364102921</v>
      </c>
      <c r="H1807" s="3">
        <v>618.54014626534433</v>
      </c>
    </row>
    <row r="1808" spans="1:8">
      <c r="A1808" t="s">
        <v>51</v>
      </c>
      <c r="B1808" t="s">
        <v>56</v>
      </c>
      <c r="C1808" t="s">
        <v>15</v>
      </c>
      <c r="D1808">
        <v>2020</v>
      </c>
      <c r="E1808">
        <v>3</v>
      </c>
      <c r="F1808" s="1">
        <v>158.13904402347057</v>
      </c>
      <c r="G1808" s="2">
        <v>31162629.628445201</v>
      </c>
      <c r="H1808" s="3">
        <v>1354.8969403671827</v>
      </c>
    </row>
    <row r="1809" spans="1:8">
      <c r="A1809" t="s">
        <v>51</v>
      </c>
      <c r="B1809" t="s">
        <v>56</v>
      </c>
      <c r="C1809" t="s">
        <v>15</v>
      </c>
      <c r="D1809">
        <v>2020</v>
      </c>
      <c r="E1809">
        <v>4</v>
      </c>
      <c r="F1809" s="1">
        <v>221.34085514937368</v>
      </c>
      <c r="G1809" s="2">
        <v>43617078.459381297</v>
      </c>
      <c r="H1809" s="3">
        <v>1896.3947156252739</v>
      </c>
    </row>
    <row r="1810" spans="1:8">
      <c r="A1810" t="s">
        <v>51</v>
      </c>
      <c r="B1810" t="s">
        <v>56</v>
      </c>
      <c r="C1810" t="s">
        <v>15</v>
      </c>
      <c r="D1810">
        <v>2020</v>
      </c>
      <c r="E1810">
        <v>5</v>
      </c>
      <c r="F1810" s="1">
        <v>252.11971106048452</v>
      </c>
      <c r="G1810" s="2">
        <v>49682311.072036237</v>
      </c>
      <c r="H1810" s="3">
        <v>2160.1004813928798</v>
      </c>
    </row>
    <row r="1811" spans="1:8">
      <c r="A1811" t="s">
        <v>51</v>
      </c>
      <c r="B1811" t="s">
        <v>56</v>
      </c>
      <c r="C1811" t="s">
        <v>15</v>
      </c>
      <c r="D1811">
        <v>2020</v>
      </c>
      <c r="E1811">
        <v>6</v>
      </c>
      <c r="F1811" s="1">
        <v>135.68196492204299</v>
      </c>
      <c r="G1811" s="2">
        <v>26737273.177759819</v>
      </c>
      <c r="H1811" s="3">
        <v>1162.4901381634704</v>
      </c>
    </row>
    <row r="1812" spans="1:8">
      <c r="A1812" t="s">
        <v>51</v>
      </c>
      <c r="B1812" t="s">
        <v>56</v>
      </c>
      <c r="C1812" t="s">
        <v>15</v>
      </c>
      <c r="D1812">
        <v>2020</v>
      </c>
      <c r="E1812">
        <v>7</v>
      </c>
      <c r="F1812" s="1">
        <v>63.740536341590968</v>
      </c>
      <c r="G1812" s="2">
        <v>12560609.168957958</v>
      </c>
      <c r="H1812" s="3">
        <v>546.11344212860683</v>
      </c>
    </row>
    <row r="1813" spans="1:8">
      <c r="A1813" t="s">
        <v>51</v>
      </c>
      <c r="B1813" t="s">
        <v>56</v>
      </c>
      <c r="C1813" t="s">
        <v>15</v>
      </c>
      <c r="D1813">
        <v>2020</v>
      </c>
      <c r="E1813">
        <v>8</v>
      </c>
      <c r="F1813" s="1">
        <v>6.3603753195189832</v>
      </c>
      <c r="G1813" s="2">
        <v>1253365.4898701466</v>
      </c>
      <c r="H1813" s="3">
        <v>54.494151733484635</v>
      </c>
    </row>
    <row r="1814" spans="1:8">
      <c r="A1814" t="s">
        <v>51</v>
      </c>
      <c r="B1814" t="s">
        <v>56</v>
      </c>
      <c r="C1814" t="s">
        <v>15</v>
      </c>
      <c r="D1814">
        <v>2020</v>
      </c>
      <c r="E1814">
        <v>9</v>
      </c>
      <c r="F1814" s="1">
        <v>35.549486756511037</v>
      </c>
      <c r="G1814" s="2">
        <v>7005325.5735506536</v>
      </c>
      <c r="H1814" s="3">
        <v>304.57937276307189</v>
      </c>
    </row>
    <row r="1815" spans="1:8">
      <c r="A1815" t="s">
        <v>51</v>
      </c>
      <c r="B1815" t="s">
        <v>56</v>
      </c>
      <c r="C1815" t="s">
        <v>15</v>
      </c>
      <c r="D1815">
        <v>2020</v>
      </c>
      <c r="E1815">
        <v>10</v>
      </c>
      <c r="F1815" s="1">
        <v>338.1802145991856</v>
      </c>
      <c r="G1815" s="2">
        <v>66641257.636908621</v>
      </c>
      <c r="H1815" s="3">
        <v>2897.4459842134183</v>
      </c>
    </row>
    <row r="1816" spans="1:8">
      <c r="A1816" t="s">
        <v>51</v>
      </c>
      <c r="B1816" t="s">
        <v>56</v>
      </c>
      <c r="C1816" t="s">
        <v>15</v>
      </c>
      <c r="D1816">
        <v>2020</v>
      </c>
      <c r="E1816">
        <v>11</v>
      </c>
      <c r="F1816" s="1">
        <v>87.161121467213988</v>
      </c>
      <c r="G1816" s="2">
        <v>17175832.591220085</v>
      </c>
      <c r="H1816" s="3">
        <v>746.77533005304713</v>
      </c>
    </row>
    <row r="1817" spans="1:8">
      <c r="A1817" t="s">
        <v>51</v>
      </c>
      <c r="B1817" t="s">
        <v>56</v>
      </c>
      <c r="C1817" t="s">
        <v>15</v>
      </c>
      <c r="D1817">
        <v>2020</v>
      </c>
      <c r="E1817">
        <v>12</v>
      </c>
      <c r="F1817" s="1">
        <v>311.55568267705638</v>
      </c>
      <c r="G1817" s="2">
        <v>61394669.531842746</v>
      </c>
      <c r="H1817" s="3">
        <v>2669.3334579062061</v>
      </c>
    </row>
    <row r="1818" spans="1:8">
      <c r="A1818" t="s">
        <v>51</v>
      </c>
      <c r="B1818" t="s">
        <v>56</v>
      </c>
      <c r="C1818" t="s">
        <v>14</v>
      </c>
      <c r="D1818">
        <v>2021</v>
      </c>
      <c r="E1818">
        <v>1</v>
      </c>
      <c r="F1818" s="1">
        <v>289.15033176530397</v>
      </c>
      <c r="G1818" s="2">
        <v>60204761.64440576</v>
      </c>
      <c r="H1818" s="3">
        <v>2561.9047508257772</v>
      </c>
    </row>
    <row r="1819" spans="1:8">
      <c r="A1819" t="s">
        <v>51</v>
      </c>
      <c r="B1819" t="s">
        <v>56</v>
      </c>
      <c r="C1819" t="s">
        <v>14</v>
      </c>
      <c r="D1819">
        <v>2021</v>
      </c>
      <c r="E1819">
        <v>2</v>
      </c>
      <c r="F1819" s="1">
        <v>298.87293852184973</v>
      </c>
      <c r="G1819" s="2">
        <v>62229131.524137519</v>
      </c>
      <c r="H1819" s="3">
        <v>2648.0481499632988</v>
      </c>
    </row>
    <row r="1820" spans="1:8">
      <c r="A1820" t="s">
        <v>51</v>
      </c>
      <c r="B1820" t="s">
        <v>56</v>
      </c>
      <c r="C1820" t="s">
        <v>14</v>
      </c>
      <c r="D1820">
        <v>2021</v>
      </c>
      <c r="E1820">
        <v>3</v>
      </c>
      <c r="F1820" s="1">
        <v>193.7325534588106</v>
      </c>
      <c r="G1820" s="2">
        <v>40337571.575801812</v>
      </c>
      <c r="H1820" s="3">
        <v>1716.4924074809283</v>
      </c>
    </row>
    <row r="1821" spans="1:8">
      <c r="A1821" t="s">
        <v>51</v>
      </c>
      <c r="B1821" t="s">
        <v>56</v>
      </c>
      <c r="C1821" t="s">
        <v>14</v>
      </c>
      <c r="D1821">
        <v>2021</v>
      </c>
      <c r="E1821">
        <v>4</v>
      </c>
      <c r="F1821" s="1">
        <v>288.29730104194834</v>
      </c>
      <c r="G1821" s="2">
        <v>60027149.842747286</v>
      </c>
      <c r="H1821" s="3">
        <v>2554.3468018190333</v>
      </c>
    </row>
    <row r="1822" spans="1:8">
      <c r="A1822" t="s">
        <v>51</v>
      </c>
      <c r="B1822" t="s">
        <v>56</v>
      </c>
      <c r="C1822" t="s">
        <v>14</v>
      </c>
      <c r="D1822">
        <v>2021</v>
      </c>
      <c r="E1822">
        <v>5</v>
      </c>
      <c r="F1822" s="1">
        <v>561.8691902956059</v>
      </c>
      <c r="G1822" s="2">
        <v>116988282.42928976</v>
      </c>
      <c r="H1822" s="3">
        <v>4978.2247842250963</v>
      </c>
    </row>
    <row r="1823" spans="1:8">
      <c r="A1823" t="s">
        <v>51</v>
      </c>
      <c r="B1823" t="s">
        <v>56</v>
      </c>
      <c r="C1823" t="s">
        <v>14</v>
      </c>
      <c r="D1823">
        <v>2021</v>
      </c>
      <c r="E1823">
        <v>6</v>
      </c>
      <c r="F1823" s="1">
        <v>314.36631784526446</v>
      </c>
      <c r="G1823" s="2">
        <v>65455049.348743916</v>
      </c>
      <c r="H1823" s="3">
        <v>2785.3212488827198</v>
      </c>
    </row>
    <row r="1824" spans="1:8">
      <c r="A1824" t="s">
        <v>51</v>
      </c>
      <c r="B1824" t="s">
        <v>56</v>
      </c>
      <c r="C1824" t="s">
        <v>14</v>
      </c>
      <c r="D1824">
        <v>2021</v>
      </c>
      <c r="E1824">
        <v>7</v>
      </c>
      <c r="F1824" s="1">
        <v>181.1217397393207</v>
      </c>
      <c r="G1824" s="2">
        <v>37711840.42243021</v>
      </c>
      <c r="H1824" s="3">
        <v>1604.7591669119238</v>
      </c>
    </row>
    <row r="1825" spans="1:8">
      <c r="A1825" t="s">
        <v>51</v>
      </c>
      <c r="B1825" t="s">
        <v>56</v>
      </c>
      <c r="C1825" t="s">
        <v>14</v>
      </c>
      <c r="D1825">
        <v>2021</v>
      </c>
      <c r="E1825">
        <v>8</v>
      </c>
      <c r="F1825" s="1">
        <v>280.5773544368339</v>
      </c>
      <c r="G1825" s="2">
        <v>58419759.173572116</v>
      </c>
      <c r="H1825" s="3">
        <v>2485.947198875409</v>
      </c>
    </row>
    <row r="1826" spans="1:8">
      <c r="A1826" t="s">
        <v>51</v>
      </c>
      <c r="B1826" t="s">
        <v>56</v>
      </c>
      <c r="C1826" t="s">
        <v>14</v>
      </c>
      <c r="D1826">
        <v>2021</v>
      </c>
      <c r="E1826">
        <v>9</v>
      </c>
      <c r="F1826" s="1">
        <v>274.64323883527453</v>
      </c>
      <c r="G1826" s="2">
        <v>57184201.139863156</v>
      </c>
      <c r="H1826" s="3">
        <v>2433.3702612707725</v>
      </c>
    </row>
    <row r="1827" spans="1:8">
      <c r="A1827" t="s">
        <v>51</v>
      </c>
      <c r="B1827" t="s">
        <v>56</v>
      </c>
      <c r="C1827" t="s">
        <v>14</v>
      </c>
      <c r="D1827">
        <v>2021</v>
      </c>
      <c r="E1827">
        <v>10</v>
      </c>
      <c r="F1827" s="1">
        <v>173.85305709166377</v>
      </c>
      <c r="G1827" s="2">
        <v>36198408.625207826</v>
      </c>
      <c r="H1827" s="3">
        <v>1540.3578138386308</v>
      </c>
    </row>
    <row r="1828" spans="1:8">
      <c r="A1828" t="s">
        <v>51</v>
      </c>
      <c r="B1828" t="s">
        <v>56</v>
      </c>
      <c r="C1828" t="s">
        <v>14</v>
      </c>
      <c r="D1828">
        <v>2021</v>
      </c>
      <c r="E1828">
        <v>11</v>
      </c>
      <c r="F1828" s="1">
        <v>346.29360625423016</v>
      </c>
      <c r="G1828" s="2">
        <v>72102715.207810476</v>
      </c>
      <c r="H1828" s="3">
        <v>3068.2006471408713</v>
      </c>
    </row>
    <row r="1829" spans="1:8">
      <c r="A1829" t="s">
        <v>51</v>
      </c>
      <c r="B1829" t="s">
        <v>56</v>
      </c>
      <c r="C1829" t="s">
        <v>14</v>
      </c>
      <c r="D1829">
        <v>2021</v>
      </c>
      <c r="E1829">
        <v>12</v>
      </c>
      <c r="F1829" s="1">
        <v>470.37370931350239</v>
      </c>
      <c r="G1829" s="2">
        <v>97937764.346056551</v>
      </c>
      <c r="H1829" s="3">
        <v>4167.5644402577254</v>
      </c>
    </row>
    <row r="1830" spans="1:8">
      <c r="A1830" t="s">
        <v>51</v>
      </c>
      <c r="B1830" t="s">
        <v>56</v>
      </c>
      <c r="C1830" t="s">
        <v>14</v>
      </c>
      <c r="D1830">
        <v>2020</v>
      </c>
      <c r="E1830">
        <v>1</v>
      </c>
      <c r="F1830" s="1">
        <v>255.63917833752251</v>
      </c>
      <c r="G1830" s="2">
        <v>53227315.026131518</v>
      </c>
      <c r="H1830" s="3">
        <v>2314.2310880926748</v>
      </c>
    </row>
    <row r="1831" spans="1:8">
      <c r="A1831" t="s">
        <v>51</v>
      </c>
      <c r="B1831" t="s">
        <v>56</v>
      </c>
      <c r="C1831" t="s">
        <v>14</v>
      </c>
      <c r="D1831">
        <v>2020</v>
      </c>
      <c r="E1831">
        <v>2</v>
      </c>
      <c r="F1831" s="1">
        <v>334.9925175286233</v>
      </c>
      <c r="G1831" s="2">
        <v>69749685.38801524</v>
      </c>
      <c r="H1831" s="3">
        <v>3032.5950168702279</v>
      </c>
    </row>
    <row r="1832" spans="1:8">
      <c r="A1832" t="s">
        <v>51</v>
      </c>
      <c r="B1832" t="s">
        <v>56</v>
      </c>
      <c r="C1832" t="s">
        <v>14</v>
      </c>
      <c r="D1832">
        <v>2020</v>
      </c>
      <c r="E1832">
        <v>3</v>
      </c>
      <c r="F1832" s="1">
        <v>517.76189172354327</v>
      </c>
      <c r="G1832" s="2">
        <v>107804584.17413767</v>
      </c>
      <c r="H1832" s="3">
        <v>4687.1558336581593</v>
      </c>
    </row>
    <row r="1833" spans="1:8">
      <c r="A1833" t="s">
        <v>51</v>
      </c>
      <c r="B1833" t="s">
        <v>56</v>
      </c>
      <c r="C1833" t="s">
        <v>14</v>
      </c>
      <c r="D1833">
        <v>2020</v>
      </c>
      <c r="E1833">
        <v>4</v>
      </c>
      <c r="F1833" s="1">
        <v>93.769695551166507</v>
      </c>
      <c r="G1833" s="2">
        <v>19524038.36322999</v>
      </c>
      <c r="H1833" s="3">
        <v>848.87123318391264</v>
      </c>
    </row>
    <row r="1834" spans="1:8">
      <c r="A1834" t="s">
        <v>51</v>
      </c>
      <c r="B1834" t="s">
        <v>56</v>
      </c>
      <c r="C1834" t="s">
        <v>14</v>
      </c>
      <c r="D1834">
        <v>2020</v>
      </c>
      <c r="E1834">
        <v>5</v>
      </c>
      <c r="F1834" s="1">
        <v>376.97715572370242</v>
      </c>
      <c r="G1834" s="2">
        <v>78491418.865647927</v>
      </c>
      <c r="H1834" s="3">
        <v>3412.6703854629532</v>
      </c>
    </row>
    <row r="1835" spans="1:8">
      <c r="A1835" t="s">
        <v>51</v>
      </c>
      <c r="B1835" t="s">
        <v>56</v>
      </c>
      <c r="C1835" t="s">
        <v>14</v>
      </c>
      <c r="D1835">
        <v>2020</v>
      </c>
      <c r="E1835">
        <v>6</v>
      </c>
      <c r="F1835" s="1">
        <v>448.91545172233828</v>
      </c>
      <c r="G1835" s="2">
        <v>93469883.310980007</v>
      </c>
      <c r="H1835" s="3">
        <v>4063.9079700426091</v>
      </c>
    </row>
    <row r="1836" spans="1:8">
      <c r="A1836" t="s">
        <v>51</v>
      </c>
      <c r="B1836" t="s">
        <v>56</v>
      </c>
      <c r="C1836" t="s">
        <v>14</v>
      </c>
      <c r="D1836">
        <v>2020</v>
      </c>
      <c r="E1836">
        <v>7</v>
      </c>
      <c r="F1836" s="1">
        <v>304.09573059120157</v>
      </c>
      <c r="G1836" s="2">
        <v>63316582.988342792</v>
      </c>
      <c r="H1836" s="3">
        <v>2752.894912536643</v>
      </c>
    </row>
    <row r="1837" spans="1:8">
      <c r="A1837" t="s">
        <v>51</v>
      </c>
      <c r="B1837" t="s">
        <v>56</v>
      </c>
      <c r="C1837" t="s">
        <v>14</v>
      </c>
      <c r="D1837">
        <v>2020</v>
      </c>
      <c r="E1837">
        <v>8</v>
      </c>
      <c r="F1837" s="1">
        <v>159.17668829578906</v>
      </c>
      <c r="G1837" s="2">
        <v>33142602.741235275</v>
      </c>
      <c r="H1837" s="3">
        <v>1440.9827278797945</v>
      </c>
    </row>
    <row r="1838" spans="1:8">
      <c r="A1838" t="s">
        <v>51</v>
      </c>
      <c r="B1838" t="s">
        <v>56</v>
      </c>
      <c r="C1838" t="s">
        <v>14</v>
      </c>
      <c r="D1838">
        <v>2020</v>
      </c>
      <c r="E1838">
        <v>9</v>
      </c>
      <c r="F1838" s="1">
        <v>150.55644693603222</v>
      </c>
      <c r="G1838" s="2">
        <v>31347759.300409995</v>
      </c>
      <c r="H1838" s="3">
        <v>1362.946056539565</v>
      </c>
    </row>
    <row r="1839" spans="1:8">
      <c r="A1839" t="s">
        <v>51</v>
      </c>
      <c r="B1839" t="s">
        <v>56</v>
      </c>
      <c r="C1839" t="s">
        <v>14</v>
      </c>
      <c r="D1839">
        <v>2020</v>
      </c>
      <c r="E1839">
        <v>10</v>
      </c>
      <c r="F1839" s="1">
        <v>258.47139457643675</v>
      </c>
      <c r="G1839" s="2">
        <v>53817018.321812496</v>
      </c>
      <c r="H1839" s="3">
        <v>2339.8703618179347</v>
      </c>
    </row>
    <row r="1840" spans="1:8">
      <c r="A1840" t="s">
        <v>51</v>
      </c>
      <c r="B1840" t="s">
        <v>56</v>
      </c>
      <c r="C1840" t="s">
        <v>14</v>
      </c>
      <c r="D1840">
        <v>2020</v>
      </c>
      <c r="E1840">
        <v>11</v>
      </c>
      <c r="F1840" s="1">
        <v>387.00622137101038</v>
      </c>
      <c r="G1840" s="2">
        <v>80579597.368248984</v>
      </c>
      <c r="H1840" s="3">
        <v>3503.4607551412601</v>
      </c>
    </row>
    <row r="1841" spans="1:8">
      <c r="A1841" t="s">
        <v>51</v>
      </c>
      <c r="B1841" t="s">
        <v>56</v>
      </c>
      <c r="C1841" t="s">
        <v>14</v>
      </c>
      <c r="D1841">
        <v>2020</v>
      </c>
      <c r="E1841">
        <v>12</v>
      </c>
      <c r="F1841" s="1">
        <v>324.69960104672873</v>
      </c>
      <c r="G1841" s="2">
        <v>67606569.79954268</v>
      </c>
      <c r="H1841" s="3">
        <v>2939.4160782409863</v>
      </c>
    </row>
    <row r="1842" spans="1:8">
      <c r="A1842" t="s">
        <v>51</v>
      </c>
      <c r="B1842" t="s">
        <v>57</v>
      </c>
      <c r="C1842" t="s">
        <v>24</v>
      </c>
      <c r="D1842">
        <v>2021</v>
      </c>
      <c r="E1842">
        <v>1</v>
      </c>
      <c r="F1842" s="1">
        <v>0.36275164354868561</v>
      </c>
      <c r="G1842" s="2">
        <v>161848.9008021171</v>
      </c>
      <c r="H1842" s="3">
        <v>6.8871872681751958</v>
      </c>
    </row>
    <row r="1843" spans="1:8">
      <c r="A1843" t="s">
        <v>51</v>
      </c>
      <c r="B1843" t="s">
        <v>57</v>
      </c>
      <c r="C1843" t="s">
        <v>24</v>
      </c>
      <c r="D1843">
        <v>2021</v>
      </c>
      <c r="E1843">
        <v>2</v>
      </c>
      <c r="F1843" s="1">
        <v>2.8644513414381882</v>
      </c>
      <c r="G1843" s="2">
        <v>1278032.2550094768</v>
      </c>
      <c r="H1843" s="3">
        <v>54.384351276999013</v>
      </c>
    </row>
    <row r="1844" spans="1:8">
      <c r="A1844" t="s">
        <v>51</v>
      </c>
      <c r="B1844" t="s">
        <v>57</v>
      </c>
      <c r="C1844" t="s">
        <v>24</v>
      </c>
      <c r="D1844">
        <v>2021</v>
      </c>
      <c r="E1844">
        <v>3</v>
      </c>
      <c r="F1844" s="1">
        <v>30.465101139998982</v>
      </c>
      <c r="G1844" s="2">
        <v>13592614.175633349</v>
      </c>
      <c r="H1844" s="3">
        <v>578.40911385673826</v>
      </c>
    </row>
    <row r="1845" spans="1:8">
      <c r="A1845" t="s">
        <v>51</v>
      </c>
      <c r="B1845" t="s">
        <v>57</v>
      </c>
      <c r="C1845" t="s">
        <v>24</v>
      </c>
      <c r="D1845">
        <v>2021</v>
      </c>
      <c r="E1845">
        <v>4</v>
      </c>
      <c r="F1845" s="1">
        <v>20.015153165100934</v>
      </c>
      <c r="G1845" s="2">
        <v>8930160.8876730856</v>
      </c>
      <c r="H1845" s="3">
        <v>380.00684628396107</v>
      </c>
    </row>
    <row r="1846" spans="1:8">
      <c r="A1846" t="s">
        <v>51</v>
      </c>
      <c r="B1846" t="s">
        <v>57</v>
      </c>
      <c r="C1846" t="s">
        <v>24</v>
      </c>
      <c r="D1846">
        <v>2021</v>
      </c>
      <c r="E1846">
        <v>5</v>
      </c>
      <c r="F1846" s="1">
        <v>5.3583584095650902</v>
      </c>
      <c r="G1846" s="2">
        <v>2390738.7715956569</v>
      </c>
      <c r="H1846" s="3">
        <v>101.73356474875136</v>
      </c>
    </row>
    <row r="1847" spans="1:8">
      <c r="A1847" t="s">
        <v>51</v>
      </c>
      <c r="B1847" t="s">
        <v>57</v>
      </c>
      <c r="C1847" t="s">
        <v>24</v>
      </c>
      <c r="D1847">
        <v>2021</v>
      </c>
      <c r="E1847">
        <v>6</v>
      </c>
      <c r="F1847" s="1">
        <v>10.358029437523358</v>
      </c>
      <c r="G1847" s="2">
        <v>4621441.994139798</v>
      </c>
      <c r="H1847" s="3">
        <v>196.65710613360844</v>
      </c>
    </row>
    <row r="1848" spans="1:8">
      <c r="A1848" t="s">
        <v>51</v>
      </c>
      <c r="B1848" t="s">
        <v>57</v>
      </c>
      <c r="C1848" t="s">
        <v>24</v>
      </c>
      <c r="D1848">
        <v>2021</v>
      </c>
      <c r="E1848">
        <v>7</v>
      </c>
      <c r="F1848" s="1">
        <v>6.2571174087842181</v>
      </c>
      <c r="G1848" s="2">
        <v>2791738.0742772552</v>
      </c>
      <c r="H1848" s="3">
        <v>118.79736486286193</v>
      </c>
    </row>
    <row r="1849" spans="1:8">
      <c r="A1849" t="s">
        <v>51</v>
      </c>
      <c r="B1849" t="s">
        <v>57</v>
      </c>
      <c r="C1849" t="s">
        <v>24</v>
      </c>
      <c r="D1849">
        <v>2021</v>
      </c>
      <c r="E1849">
        <v>8</v>
      </c>
      <c r="F1849" s="1">
        <v>18.804529249296191</v>
      </c>
      <c r="G1849" s="2">
        <v>8390016.8151584845</v>
      </c>
      <c r="H1849" s="3">
        <v>357.0219921344036</v>
      </c>
    </row>
    <row r="1850" spans="1:8">
      <c r="A1850" t="s">
        <v>51</v>
      </c>
      <c r="B1850" t="s">
        <v>57</v>
      </c>
      <c r="C1850" t="s">
        <v>24</v>
      </c>
      <c r="D1850">
        <v>2021</v>
      </c>
      <c r="E1850">
        <v>9</v>
      </c>
      <c r="F1850" s="1">
        <v>2.4935668816277046</v>
      </c>
      <c r="G1850" s="2">
        <v>1112554.7355758331</v>
      </c>
      <c r="H1850" s="3">
        <v>47.342754705354601</v>
      </c>
    </row>
    <row r="1851" spans="1:8">
      <c r="A1851" t="s">
        <v>51</v>
      </c>
      <c r="B1851" t="s">
        <v>57</v>
      </c>
      <c r="C1851" t="s">
        <v>24</v>
      </c>
      <c r="D1851">
        <v>2021</v>
      </c>
      <c r="E1851">
        <v>10</v>
      </c>
      <c r="F1851" s="1">
        <v>6.5463839250566158</v>
      </c>
      <c r="G1851" s="2">
        <v>2920800.1158425109</v>
      </c>
      <c r="H1851" s="3">
        <v>124.28936663159621</v>
      </c>
    </row>
    <row r="1852" spans="1:8">
      <c r="A1852" t="s">
        <v>51</v>
      </c>
      <c r="B1852" t="s">
        <v>57</v>
      </c>
      <c r="C1852" t="s">
        <v>24</v>
      </c>
      <c r="D1852">
        <v>2021</v>
      </c>
      <c r="E1852">
        <v>11</v>
      </c>
      <c r="F1852" s="1">
        <v>20.592909916973568</v>
      </c>
      <c r="G1852" s="2">
        <v>9187938.6176560987</v>
      </c>
      <c r="H1852" s="3">
        <v>390.97611138962122</v>
      </c>
    </row>
    <row r="1853" spans="1:8">
      <c r="A1853" t="s">
        <v>51</v>
      </c>
      <c r="B1853" t="s">
        <v>57</v>
      </c>
      <c r="C1853" t="s">
        <v>24</v>
      </c>
      <c r="D1853">
        <v>2021</v>
      </c>
      <c r="E1853">
        <v>12</v>
      </c>
      <c r="F1853" s="1">
        <v>10.261036307230022</v>
      </c>
      <c r="G1853" s="2">
        <v>4578166.5691968203</v>
      </c>
      <c r="H1853" s="3">
        <v>194.81559868922639</v>
      </c>
    </row>
    <row r="1854" spans="1:8">
      <c r="A1854" t="s">
        <v>51</v>
      </c>
      <c r="B1854" t="s">
        <v>57</v>
      </c>
      <c r="C1854" t="s">
        <v>24</v>
      </c>
      <c r="D1854">
        <v>2020</v>
      </c>
      <c r="E1854">
        <v>1</v>
      </c>
      <c r="F1854" s="1">
        <v>4.9558051539058505</v>
      </c>
      <c r="G1854" s="2">
        <v>2211131.5855181739</v>
      </c>
      <c r="H1854" s="3">
        <v>96.136155892094521</v>
      </c>
    </row>
    <row r="1855" spans="1:8">
      <c r="A1855" t="s">
        <v>51</v>
      </c>
      <c r="B1855" t="s">
        <v>57</v>
      </c>
      <c r="C1855" t="s">
        <v>24</v>
      </c>
      <c r="D1855">
        <v>2020</v>
      </c>
      <c r="E1855">
        <v>2</v>
      </c>
      <c r="F1855" s="1">
        <v>5.5421532172397754</v>
      </c>
      <c r="G1855" s="2">
        <v>2472742.5009358712</v>
      </c>
      <c r="H1855" s="3">
        <v>107.51054351895093</v>
      </c>
    </row>
    <row r="1856" spans="1:8">
      <c r="A1856" t="s">
        <v>51</v>
      </c>
      <c r="B1856" t="s">
        <v>57</v>
      </c>
      <c r="C1856" t="s">
        <v>24</v>
      </c>
      <c r="D1856">
        <v>2020</v>
      </c>
      <c r="E1856">
        <v>3</v>
      </c>
      <c r="F1856" s="1">
        <v>32.113665805914003</v>
      </c>
      <c r="G1856" s="2">
        <v>14328154.272624655</v>
      </c>
      <c r="H1856" s="3">
        <v>622.96322924455023</v>
      </c>
    </row>
    <row r="1857" spans="1:8">
      <c r="A1857" t="s">
        <v>51</v>
      </c>
      <c r="B1857" t="s">
        <v>57</v>
      </c>
      <c r="C1857" t="s">
        <v>24</v>
      </c>
      <c r="D1857">
        <v>2020</v>
      </c>
      <c r="E1857">
        <v>4</v>
      </c>
      <c r="F1857" s="1">
        <v>8.4269990317476164</v>
      </c>
      <c r="G1857" s="2">
        <v>3759874.1579948352</v>
      </c>
      <c r="H1857" s="3">
        <v>163.4727894780363</v>
      </c>
    </row>
    <row r="1858" spans="1:8">
      <c r="A1858" t="s">
        <v>51</v>
      </c>
      <c r="B1858" t="s">
        <v>57</v>
      </c>
      <c r="C1858" t="s">
        <v>24</v>
      </c>
      <c r="D1858">
        <v>2020</v>
      </c>
      <c r="E1858">
        <v>5</v>
      </c>
      <c r="F1858" s="1">
        <v>1.2875545909153472</v>
      </c>
      <c r="G1858" s="2">
        <v>574468.23182870063</v>
      </c>
      <c r="H1858" s="3">
        <v>24.976879644726115</v>
      </c>
    </row>
    <row r="1859" spans="1:8">
      <c r="A1859" t="s">
        <v>51</v>
      </c>
      <c r="B1859" t="s">
        <v>57</v>
      </c>
      <c r="C1859" t="s">
        <v>24</v>
      </c>
      <c r="D1859">
        <v>2020</v>
      </c>
      <c r="E1859">
        <v>6</v>
      </c>
      <c r="F1859" s="1">
        <v>23.202590919298068</v>
      </c>
      <c r="G1859" s="2">
        <v>10352299.990463221</v>
      </c>
      <c r="H1859" s="3">
        <v>450.09999958535747</v>
      </c>
    </row>
    <row r="1860" spans="1:8">
      <c r="A1860" t="s">
        <v>51</v>
      </c>
      <c r="B1860" t="s">
        <v>57</v>
      </c>
      <c r="C1860" t="s">
        <v>24</v>
      </c>
      <c r="D1860">
        <v>2020</v>
      </c>
      <c r="E1860">
        <v>7</v>
      </c>
      <c r="F1860" s="1">
        <v>18.348774168745518</v>
      </c>
      <c r="G1860" s="2">
        <v>8186672.5708691897</v>
      </c>
      <c r="H1860" s="3">
        <v>355.94228568996476</v>
      </c>
    </row>
    <row r="1861" spans="1:8">
      <c r="A1861" t="s">
        <v>51</v>
      </c>
      <c r="B1861" t="s">
        <v>57</v>
      </c>
      <c r="C1861" t="s">
        <v>24</v>
      </c>
      <c r="D1861">
        <v>2020</v>
      </c>
      <c r="E1861">
        <v>8</v>
      </c>
      <c r="F1861" s="1">
        <v>8.8109598650613936</v>
      </c>
      <c r="G1861" s="2">
        <v>3931185.9629944428</v>
      </c>
      <c r="H1861" s="3">
        <v>170.92112882584533</v>
      </c>
    </row>
    <row r="1862" spans="1:8">
      <c r="A1862" t="s">
        <v>51</v>
      </c>
      <c r="B1862" t="s">
        <v>57</v>
      </c>
      <c r="C1862" t="s">
        <v>24</v>
      </c>
      <c r="D1862">
        <v>2020</v>
      </c>
      <c r="E1862">
        <v>9</v>
      </c>
      <c r="F1862" s="1">
        <v>4.4242677360847393</v>
      </c>
      <c r="G1862" s="2">
        <v>1973975.5358089288</v>
      </c>
      <c r="H1862" s="3">
        <v>85.825023296040385</v>
      </c>
    </row>
    <row r="1863" spans="1:8">
      <c r="A1863" t="s">
        <v>51</v>
      </c>
      <c r="B1863" t="s">
        <v>57</v>
      </c>
      <c r="C1863" t="s">
        <v>24</v>
      </c>
      <c r="D1863">
        <v>2020</v>
      </c>
      <c r="E1863">
        <v>10</v>
      </c>
      <c r="F1863" s="1">
        <v>5.1914460997231355</v>
      </c>
      <c r="G1863" s="2">
        <v>2316267.5063134721</v>
      </c>
      <c r="H1863" s="3">
        <v>100.70728288319444</v>
      </c>
    </row>
    <row r="1864" spans="1:8">
      <c r="A1864" t="s">
        <v>51</v>
      </c>
      <c r="B1864" t="s">
        <v>57</v>
      </c>
      <c r="C1864" t="s">
        <v>24</v>
      </c>
      <c r="D1864">
        <v>2020</v>
      </c>
      <c r="E1864">
        <v>11</v>
      </c>
      <c r="F1864" s="1">
        <v>15.244912808540844</v>
      </c>
      <c r="G1864" s="2">
        <v>6801822.74778667</v>
      </c>
      <c r="H1864" s="3">
        <v>295.73142381681174</v>
      </c>
    </row>
    <row r="1865" spans="1:8">
      <c r="A1865" t="s">
        <v>51</v>
      </c>
      <c r="B1865" t="s">
        <v>57</v>
      </c>
      <c r="C1865" t="s">
        <v>24</v>
      </c>
      <c r="D1865">
        <v>2020</v>
      </c>
      <c r="E1865">
        <v>12</v>
      </c>
      <c r="F1865" s="1">
        <v>12.174782102827136</v>
      </c>
      <c r="G1865" s="2">
        <v>5432022.5308183841</v>
      </c>
      <c r="H1865" s="3">
        <v>236.17489264427758</v>
      </c>
    </row>
    <row r="1866" spans="1:8">
      <c r="A1866" t="s">
        <v>51</v>
      </c>
      <c r="B1866" t="s">
        <v>57</v>
      </c>
      <c r="C1866" t="s">
        <v>25</v>
      </c>
      <c r="D1866">
        <v>2021</v>
      </c>
      <c r="E1866">
        <v>1</v>
      </c>
      <c r="F1866" s="1">
        <v>4.1888018509775469</v>
      </c>
      <c r="G1866" s="2">
        <v>1644647.595228574</v>
      </c>
      <c r="H1866" s="3">
        <v>69.985004052279749</v>
      </c>
    </row>
    <row r="1867" spans="1:8">
      <c r="A1867" t="s">
        <v>51</v>
      </c>
      <c r="B1867" t="s">
        <v>57</v>
      </c>
      <c r="C1867" t="s">
        <v>25</v>
      </c>
      <c r="D1867">
        <v>2021</v>
      </c>
      <c r="E1867">
        <v>2</v>
      </c>
      <c r="F1867" s="1">
        <v>18.036224744119387</v>
      </c>
      <c r="G1867" s="2">
        <v>7081555.7067936976</v>
      </c>
      <c r="H1867" s="3">
        <v>301.34279603377439</v>
      </c>
    </row>
    <row r="1868" spans="1:8">
      <c r="A1868" t="s">
        <v>51</v>
      </c>
      <c r="B1868" t="s">
        <v>57</v>
      </c>
      <c r="C1868" t="s">
        <v>25</v>
      </c>
      <c r="D1868">
        <v>2021</v>
      </c>
      <c r="E1868">
        <v>3</v>
      </c>
      <c r="F1868" s="1">
        <v>9.1737342055716269</v>
      </c>
      <c r="G1868" s="2">
        <v>3601879.5916399062</v>
      </c>
      <c r="H1868" s="3">
        <v>153.27147198467685</v>
      </c>
    </row>
    <row r="1869" spans="1:8">
      <c r="A1869" t="s">
        <v>51</v>
      </c>
      <c r="B1869" t="s">
        <v>57</v>
      </c>
      <c r="C1869" t="s">
        <v>25</v>
      </c>
      <c r="D1869">
        <v>2021</v>
      </c>
      <c r="E1869">
        <v>4</v>
      </c>
      <c r="F1869" s="1">
        <v>1.5905647412510917</v>
      </c>
      <c r="G1869" s="2">
        <v>624502.7981315197</v>
      </c>
      <c r="H1869" s="3">
        <v>26.574587154532754</v>
      </c>
    </row>
    <row r="1870" spans="1:8">
      <c r="A1870" t="s">
        <v>51</v>
      </c>
      <c r="B1870" t="s">
        <v>57</v>
      </c>
      <c r="C1870" t="s">
        <v>25</v>
      </c>
      <c r="D1870">
        <v>2021</v>
      </c>
      <c r="E1870">
        <v>5</v>
      </c>
      <c r="F1870" s="1">
        <v>14.646959839300365</v>
      </c>
      <c r="G1870" s="2">
        <v>5750829.9829205675</v>
      </c>
      <c r="H1870" s="3">
        <v>244.7161694859816</v>
      </c>
    </row>
    <row r="1871" spans="1:8">
      <c r="A1871" t="s">
        <v>51</v>
      </c>
      <c r="B1871" t="s">
        <v>57</v>
      </c>
      <c r="C1871" t="s">
        <v>25</v>
      </c>
      <c r="D1871">
        <v>2021</v>
      </c>
      <c r="E1871">
        <v>6</v>
      </c>
      <c r="F1871" s="1">
        <v>16.863653045269881</v>
      </c>
      <c r="G1871" s="2">
        <v>6621169.3497030959</v>
      </c>
      <c r="H1871" s="3">
        <v>281.75188722140831</v>
      </c>
    </row>
    <row r="1872" spans="1:8">
      <c r="A1872" t="s">
        <v>51</v>
      </c>
      <c r="B1872" t="s">
        <v>57</v>
      </c>
      <c r="C1872" t="s">
        <v>25</v>
      </c>
      <c r="D1872">
        <v>2021</v>
      </c>
      <c r="E1872">
        <v>7</v>
      </c>
      <c r="F1872" s="1">
        <v>7.7121826004977061</v>
      </c>
      <c r="G1872" s="2">
        <v>3028031.1695603742</v>
      </c>
      <c r="H1872" s="3">
        <v>128.85239019405847</v>
      </c>
    </row>
    <row r="1873" spans="1:8">
      <c r="A1873" t="s">
        <v>51</v>
      </c>
      <c r="B1873" t="s">
        <v>57</v>
      </c>
      <c r="C1873" t="s">
        <v>25</v>
      </c>
      <c r="D1873">
        <v>2021</v>
      </c>
      <c r="E1873">
        <v>8</v>
      </c>
      <c r="F1873" s="1">
        <v>26.495910218879846</v>
      </c>
      <c r="G1873" s="2">
        <v>10403078.630874706</v>
      </c>
      <c r="H1873" s="3">
        <v>442.68419705849817</v>
      </c>
    </row>
    <row r="1874" spans="1:8">
      <c r="A1874" t="s">
        <v>51</v>
      </c>
      <c r="B1874" t="s">
        <v>57</v>
      </c>
      <c r="C1874" t="s">
        <v>25</v>
      </c>
      <c r="D1874">
        <v>2021</v>
      </c>
      <c r="E1874">
        <v>9</v>
      </c>
      <c r="F1874" s="1">
        <v>14.160903931002739</v>
      </c>
      <c r="G1874" s="2">
        <v>5559990.0460680332</v>
      </c>
      <c r="H1874" s="3">
        <v>236.59532110927802</v>
      </c>
    </row>
    <row r="1875" spans="1:8">
      <c r="A1875" t="s">
        <v>51</v>
      </c>
      <c r="B1875" t="s">
        <v>57</v>
      </c>
      <c r="C1875" t="s">
        <v>25</v>
      </c>
      <c r="D1875">
        <v>2021</v>
      </c>
      <c r="E1875">
        <v>10</v>
      </c>
      <c r="F1875" s="1">
        <v>6.5756710504369869</v>
      </c>
      <c r="G1875" s="2">
        <v>2581803.094264654</v>
      </c>
      <c r="H1875" s="3">
        <v>109.86396145807038</v>
      </c>
    </row>
    <row r="1876" spans="1:8">
      <c r="A1876" t="s">
        <v>51</v>
      </c>
      <c r="B1876" t="s">
        <v>57</v>
      </c>
      <c r="C1876" t="s">
        <v>25</v>
      </c>
      <c r="D1876">
        <v>2021</v>
      </c>
      <c r="E1876">
        <v>11</v>
      </c>
      <c r="F1876" s="1">
        <v>19.163877092061039</v>
      </c>
      <c r="G1876" s="2">
        <v>7524305.3971050894</v>
      </c>
      <c r="H1876" s="3">
        <v>320.18320838745063</v>
      </c>
    </row>
    <row r="1877" spans="1:8">
      <c r="A1877" t="s">
        <v>51</v>
      </c>
      <c r="B1877" t="s">
        <v>57</v>
      </c>
      <c r="C1877" t="s">
        <v>25</v>
      </c>
      <c r="D1877">
        <v>2021</v>
      </c>
      <c r="E1877">
        <v>12</v>
      </c>
      <c r="F1877" s="1">
        <v>8.3751399008326786</v>
      </c>
      <c r="G1877" s="2">
        <v>3288327.8292079745</v>
      </c>
      <c r="H1877" s="3">
        <v>139.92884379608401</v>
      </c>
    </row>
    <row r="1878" spans="1:8">
      <c r="A1878" t="s">
        <v>51</v>
      </c>
      <c r="B1878" t="s">
        <v>57</v>
      </c>
      <c r="C1878" t="s">
        <v>25</v>
      </c>
      <c r="D1878">
        <v>2020</v>
      </c>
      <c r="E1878">
        <v>1</v>
      </c>
      <c r="F1878" s="1">
        <v>14.206589773104284</v>
      </c>
      <c r="G1878" s="2">
        <v>5577927.6599780265</v>
      </c>
      <c r="H1878" s="3">
        <v>242.51859391208811</v>
      </c>
    </row>
    <row r="1879" spans="1:8">
      <c r="A1879" t="s">
        <v>51</v>
      </c>
      <c r="B1879" t="s">
        <v>57</v>
      </c>
      <c r="C1879" t="s">
        <v>25</v>
      </c>
      <c r="D1879">
        <v>2020</v>
      </c>
      <c r="E1879">
        <v>2</v>
      </c>
      <c r="F1879" s="1">
        <v>17.198734416461594</v>
      </c>
      <c r="G1879" s="2">
        <v>6752732.21444155</v>
      </c>
      <c r="H1879" s="3">
        <v>293.59705280180651</v>
      </c>
    </row>
    <row r="1880" spans="1:8">
      <c r="A1880" t="s">
        <v>51</v>
      </c>
      <c r="B1880" t="s">
        <v>57</v>
      </c>
      <c r="C1880" t="s">
        <v>25</v>
      </c>
      <c r="D1880">
        <v>2020</v>
      </c>
      <c r="E1880">
        <v>3</v>
      </c>
      <c r="F1880" s="1">
        <v>0.78622197785878045</v>
      </c>
      <c r="G1880" s="2">
        <v>308694.02067790186</v>
      </c>
      <c r="H1880" s="3">
        <v>13.421479159908777</v>
      </c>
    </row>
    <row r="1881" spans="1:8">
      <c r="A1881" t="s">
        <v>51</v>
      </c>
      <c r="B1881" t="s">
        <v>57</v>
      </c>
      <c r="C1881" t="s">
        <v>25</v>
      </c>
      <c r="D1881">
        <v>2020</v>
      </c>
      <c r="E1881">
        <v>4</v>
      </c>
      <c r="F1881" s="1">
        <v>28.484958015931461</v>
      </c>
      <c r="G1881" s="2">
        <v>11184037.671811964</v>
      </c>
      <c r="H1881" s="3">
        <v>486.26250747008538</v>
      </c>
    </row>
    <row r="1882" spans="1:8">
      <c r="A1882" t="s">
        <v>51</v>
      </c>
      <c r="B1882" t="s">
        <v>57</v>
      </c>
      <c r="C1882" t="s">
        <v>25</v>
      </c>
      <c r="D1882">
        <v>2020</v>
      </c>
      <c r="E1882">
        <v>5</v>
      </c>
      <c r="F1882" s="1">
        <v>4.5573448711979294</v>
      </c>
      <c r="G1882" s="2">
        <v>1789348.4938404947</v>
      </c>
      <c r="H1882" s="3">
        <v>77.797760601760643</v>
      </c>
    </row>
    <row r="1883" spans="1:8">
      <c r="A1883" t="s">
        <v>51</v>
      </c>
      <c r="B1883" t="s">
        <v>57</v>
      </c>
      <c r="C1883" t="s">
        <v>25</v>
      </c>
      <c r="D1883">
        <v>2020</v>
      </c>
      <c r="E1883">
        <v>6</v>
      </c>
      <c r="F1883" s="1">
        <v>14.723608250140325</v>
      </c>
      <c r="G1883" s="2">
        <v>5780924.4178092964</v>
      </c>
      <c r="H1883" s="3">
        <v>251.34453990475203</v>
      </c>
    </row>
    <row r="1884" spans="1:8">
      <c r="A1884" t="s">
        <v>51</v>
      </c>
      <c r="B1884" t="s">
        <v>57</v>
      </c>
      <c r="C1884" t="s">
        <v>25</v>
      </c>
      <c r="D1884">
        <v>2020</v>
      </c>
      <c r="E1884">
        <v>7</v>
      </c>
      <c r="F1884" s="1">
        <v>12.345707516864756</v>
      </c>
      <c r="G1884" s="2">
        <v>4847290.2040636027</v>
      </c>
      <c r="H1884" s="3">
        <v>210.75174800276534</v>
      </c>
    </row>
    <row r="1885" spans="1:8">
      <c r="A1885" t="s">
        <v>51</v>
      </c>
      <c r="B1885" t="s">
        <v>57</v>
      </c>
      <c r="C1885" t="s">
        <v>25</v>
      </c>
      <c r="D1885">
        <v>2020</v>
      </c>
      <c r="E1885">
        <v>8</v>
      </c>
      <c r="F1885" s="1">
        <v>5.2534007539848275</v>
      </c>
      <c r="G1885" s="2">
        <v>2062640.6366767613</v>
      </c>
      <c r="H1885" s="3">
        <v>89.680027681598318</v>
      </c>
    </row>
    <row r="1886" spans="1:8">
      <c r="A1886" t="s">
        <v>51</v>
      </c>
      <c r="B1886" t="s">
        <v>57</v>
      </c>
      <c r="C1886" t="s">
        <v>25</v>
      </c>
      <c r="D1886">
        <v>2020</v>
      </c>
      <c r="E1886">
        <v>9</v>
      </c>
      <c r="F1886" s="1">
        <v>14.499683459014744</v>
      </c>
      <c r="G1886" s="2">
        <v>5693004.9166395757</v>
      </c>
      <c r="H1886" s="3">
        <v>247.52195289737287</v>
      </c>
    </row>
    <row r="1887" spans="1:8">
      <c r="A1887" t="s">
        <v>51</v>
      </c>
      <c r="B1887" t="s">
        <v>57</v>
      </c>
      <c r="C1887" t="s">
        <v>25</v>
      </c>
      <c r="D1887">
        <v>2020</v>
      </c>
      <c r="E1887">
        <v>10</v>
      </c>
      <c r="F1887" s="1">
        <v>3.0131595761452887</v>
      </c>
      <c r="G1887" s="2">
        <v>1183055.6391180945</v>
      </c>
      <c r="H1887" s="3">
        <v>51.437201700786716</v>
      </c>
    </row>
    <row r="1888" spans="1:8">
      <c r="A1888" t="s">
        <v>51</v>
      </c>
      <c r="B1888" t="s">
        <v>57</v>
      </c>
      <c r="C1888" t="s">
        <v>25</v>
      </c>
      <c r="D1888">
        <v>2020</v>
      </c>
      <c r="E1888">
        <v>11</v>
      </c>
      <c r="F1888" s="1">
        <v>9.6758914917780956</v>
      </c>
      <c r="G1888" s="2">
        <v>3799041.4060602374</v>
      </c>
      <c r="H1888" s="3">
        <v>165.17571330696686</v>
      </c>
    </row>
    <row r="1889" spans="1:8">
      <c r="A1889" t="s">
        <v>51</v>
      </c>
      <c r="B1889" t="s">
        <v>57</v>
      </c>
      <c r="C1889" t="s">
        <v>25</v>
      </c>
      <c r="D1889">
        <v>2020</v>
      </c>
      <c r="E1889">
        <v>12</v>
      </c>
      <c r="F1889" s="1">
        <v>16.392799869146788</v>
      </c>
      <c r="G1889" s="2">
        <v>6436298.4555031564</v>
      </c>
      <c r="H1889" s="3">
        <v>279.83906328274594</v>
      </c>
    </row>
    <row r="1890" spans="1:8">
      <c r="A1890" t="s">
        <v>51</v>
      </c>
      <c r="B1890" t="s">
        <v>57</v>
      </c>
      <c r="C1890" t="s">
        <v>15</v>
      </c>
      <c r="D1890">
        <v>2021</v>
      </c>
      <c r="E1890">
        <v>1</v>
      </c>
      <c r="F1890" s="1">
        <v>146.33989849025721</v>
      </c>
      <c r="G1890" s="2">
        <v>28837508.691650618</v>
      </c>
      <c r="H1890" s="3">
        <v>1227.1280294319413</v>
      </c>
    </row>
    <row r="1891" spans="1:8">
      <c r="A1891" t="s">
        <v>51</v>
      </c>
      <c r="B1891" t="s">
        <v>57</v>
      </c>
      <c r="C1891" t="s">
        <v>15</v>
      </c>
      <c r="D1891">
        <v>2021</v>
      </c>
      <c r="E1891">
        <v>2</v>
      </c>
      <c r="F1891" s="1">
        <v>209.85449279333523</v>
      </c>
      <c r="G1891" s="2">
        <v>41353594.080240771</v>
      </c>
      <c r="H1891" s="3">
        <v>1759.72740766982</v>
      </c>
    </row>
    <row r="1892" spans="1:8">
      <c r="A1892" t="s">
        <v>51</v>
      </c>
      <c r="B1892" t="s">
        <v>57</v>
      </c>
      <c r="C1892" t="s">
        <v>15</v>
      </c>
      <c r="D1892">
        <v>2021</v>
      </c>
      <c r="E1892">
        <v>3</v>
      </c>
      <c r="F1892" s="1">
        <v>163.5693677144483</v>
      </c>
      <c r="G1892" s="2">
        <v>32232720.616976753</v>
      </c>
      <c r="H1892" s="3">
        <v>1371.6051326373085</v>
      </c>
    </row>
    <row r="1893" spans="1:8">
      <c r="A1893" t="s">
        <v>51</v>
      </c>
      <c r="B1893" t="s">
        <v>57</v>
      </c>
      <c r="C1893" t="s">
        <v>15</v>
      </c>
      <c r="D1893">
        <v>2021</v>
      </c>
      <c r="E1893">
        <v>4</v>
      </c>
      <c r="F1893" s="1">
        <v>169.33609726140728</v>
      </c>
      <c r="G1893" s="2">
        <v>33369103.210845362</v>
      </c>
      <c r="H1893" s="3">
        <v>1419.9618387593771</v>
      </c>
    </row>
    <row r="1894" spans="1:8">
      <c r="A1894" t="s">
        <v>51</v>
      </c>
      <c r="B1894" t="s">
        <v>57</v>
      </c>
      <c r="C1894" t="s">
        <v>15</v>
      </c>
      <c r="D1894">
        <v>2021</v>
      </c>
      <c r="E1894">
        <v>5</v>
      </c>
      <c r="F1894" s="1">
        <v>182.48734445158397</v>
      </c>
      <c r="G1894" s="2">
        <v>35960667.159333512</v>
      </c>
      <c r="H1894" s="3">
        <v>1530.2411557163196</v>
      </c>
    </row>
    <row r="1895" spans="1:8">
      <c r="A1895" t="s">
        <v>51</v>
      </c>
      <c r="B1895" t="s">
        <v>57</v>
      </c>
      <c r="C1895" t="s">
        <v>15</v>
      </c>
      <c r="D1895">
        <v>2021</v>
      </c>
      <c r="E1895">
        <v>6</v>
      </c>
      <c r="F1895" s="1">
        <v>199.15946565284654</v>
      </c>
      <c r="G1895" s="2">
        <v>39246048.965729058</v>
      </c>
      <c r="H1895" s="3">
        <v>1670.0446368395344</v>
      </c>
    </row>
    <row r="1896" spans="1:8">
      <c r="A1896" t="s">
        <v>51</v>
      </c>
      <c r="B1896" t="s">
        <v>57</v>
      </c>
      <c r="C1896" t="s">
        <v>15</v>
      </c>
      <c r="D1896">
        <v>2021</v>
      </c>
      <c r="E1896">
        <v>7</v>
      </c>
      <c r="F1896" s="1">
        <v>22.51082933585727</v>
      </c>
      <c r="G1896" s="2">
        <v>4435948.3867775556</v>
      </c>
      <c r="H1896" s="3">
        <v>188.76376113947046</v>
      </c>
    </row>
    <row r="1897" spans="1:8">
      <c r="A1897" t="s">
        <v>51</v>
      </c>
      <c r="B1897" t="s">
        <v>57</v>
      </c>
      <c r="C1897" t="s">
        <v>15</v>
      </c>
      <c r="D1897">
        <v>2021</v>
      </c>
      <c r="E1897">
        <v>8</v>
      </c>
      <c r="F1897" s="1">
        <v>91.323309304480659</v>
      </c>
      <c r="G1897" s="2">
        <v>17996026.736301105</v>
      </c>
      <c r="H1897" s="3">
        <v>765.78837175749391</v>
      </c>
    </row>
    <row r="1898" spans="1:8">
      <c r="A1898" t="s">
        <v>51</v>
      </c>
      <c r="B1898" t="s">
        <v>57</v>
      </c>
      <c r="C1898" t="s">
        <v>15</v>
      </c>
      <c r="D1898">
        <v>2021</v>
      </c>
      <c r="E1898">
        <v>9</v>
      </c>
      <c r="F1898" s="1">
        <v>137.82540915043637</v>
      </c>
      <c r="G1898" s="2">
        <v>27159656.903620321</v>
      </c>
      <c r="H1898" s="3">
        <v>1155.7300810051202</v>
      </c>
    </row>
    <row r="1899" spans="1:8">
      <c r="A1899" t="s">
        <v>51</v>
      </c>
      <c r="B1899" t="s">
        <v>57</v>
      </c>
      <c r="C1899" t="s">
        <v>15</v>
      </c>
      <c r="D1899">
        <v>2021</v>
      </c>
      <c r="E1899">
        <v>10</v>
      </c>
      <c r="F1899" s="1">
        <v>97.766675026169793</v>
      </c>
      <c r="G1899" s="2">
        <v>19265746.183421433</v>
      </c>
      <c r="H1899" s="3">
        <v>819.8189865285716</v>
      </c>
    </row>
    <row r="1900" spans="1:8">
      <c r="A1900" t="s">
        <v>51</v>
      </c>
      <c r="B1900" t="s">
        <v>57</v>
      </c>
      <c r="C1900" t="s">
        <v>15</v>
      </c>
      <c r="D1900">
        <v>2021</v>
      </c>
      <c r="E1900">
        <v>11</v>
      </c>
      <c r="F1900" s="1">
        <v>164.1300378033522</v>
      </c>
      <c r="G1900" s="2">
        <v>32343205.37696851</v>
      </c>
      <c r="H1900" s="3">
        <v>1376.3066117858941</v>
      </c>
    </row>
    <row r="1901" spans="1:8">
      <c r="A1901" t="s">
        <v>51</v>
      </c>
      <c r="B1901" t="s">
        <v>57</v>
      </c>
      <c r="C1901" t="s">
        <v>15</v>
      </c>
      <c r="D1901">
        <v>2021</v>
      </c>
      <c r="E1901">
        <v>12</v>
      </c>
      <c r="F1901" s="1">
        <v>122.64211491610439</v>
      </c>
      <c r="G1901" s="2">
        <v>24167660.982018754</v>
      </c>
      <c r="H1901" s="3">
        <v>1028.4111056178192</v>
      </c>
    </row>
    <row r="1902" spans="1:8">
      <c r="A1902" t="s">
        <v>51</v>
      </c>
      <c r="B1902" t="s">
        <v>57</v>
      </c>
      <c r="C1902" t="s">
        <v>15</v>
      </c>
      <c r="D1902">
        <v>2020</v>
      </c>
      <c r="E1902">
        <v>1</v>
      </c>
      <c r="F1902" s="1">
        <v>193.50517583044456</v>
      </c>
      <c r="G1902" s="2">
        <v>38131823.565952085</v>
      </c>
      <c r="H1902" s="3">
        <v>1657.9053724326993</v>
      </c>
    </row>
    <row r="1903" spans="1:8">
      <c r="A1903" t="s">
        <v>51</v>
      </c>
      <c r="B1903" t="s">
        <v>57</v>
      </c>
      <c r="C1903" t="s">
        <v>15</v>
      </c>
      <c r="D1903">
        <v>2020</v>
      </c>
      <c r="E1903">
        <v>2</v>
      </c>
      <c r="F1903" s="1">
        <v>147.51277370600727</v>
      </c>
      <c r="G1903" s="2">
        <v>29068633.624613896</v>
      </c>
      <c r="H1903" s="3">
        <v>1263.8536358527781</v>
      </c>
    </row>
    <row r="1904" spans="1:8">
      <c r="A1904" t="s">
        <v>51</v>
      </c>
      <c r="B1904" t="s">
        <v>57</v>
      </c>
      <c r="C1904" t="s">
        <v>15</v>
      </c>
      <c r="D1904">
        <v>2020</v>
      </c>
      <c r="E1904">
        <v>3</v>
      </c>
      <c r="F1904" s="1">
        <v>7.1206013579838823</v>
      </c>
      <c r="G1904" s="2">
        <v>1403174.429318811</v>
      </c>
      <c r="H1904" s="3">
        <v>61.00758388342657</v>
      </c>
    </row>
    <row r="1905" spans="1:8">
      <c r="A1905" t="s">
        <v>51</v>
      </c>
      <c r="B1905" t="s">
        <v>57</v>
      </c>
      <c r="C1905" t="s">
        <v>15</v>
      </c>
      <c r="D1905">
        <v>2020</v>
      </c>
      <c r="E1905">
        <v>4</v>
      </c>
      <c r="F1905" s="1">
        <v>236.70866805073132</v>
      </c>
      <c r="G1905" s="2">
        <v>46645435.337352388</v>
      </c>
      <c r="H1905" s="3">
        <v>2028.062405971843</v>
      </c>
    </row>
    <row r="1906" spans="1:8">
      <c r="A1906" t="s">
        <v>51</v>
      </c>
      <c r="B1906" t="s">
        <v>57</v>
      </c>
      <c r="C1906" t="s">
        <v>15</v>
      </c>
      <c r="D1906">
        <v>2020</v>
      </c>
      <c r="E1906">
        <v>5</v>
      </c>
      <c r="F1906" s="1">
        <v>1.297817701190326</v>
      </c>
      <c r="G1906" s="2">
        <v>255745.90131853704</v>
      </c>
      <c r="H1906" s="3">
        <v>11.119387013849437</v>
      </c>
    </row>
    <row r="1907" spans="1:8">
      <c r="A1907" t="s">
        <v>51</v>
      </c>
      <c r="B1907" t="s">
        <v>57</v>
      </c>
      <c r="C1907" t="s">
        <v>15</v>
      </c>
      <c r="D1907">
        <v>2020</v>
      </c>
      <c r="E1907">
        <v>6</v>
      </c>
      <c r="F1907" s="1">
        <v>185.30687927778084</v>
      </c>
      <c r="G1907" s="2">
        <v>36516280.227920391</v>
      </c>
      <c r="H1907" s="3">
        <v>1587.6643577356692</v>
      </c>
    </row>
    <row r="1908" spans="1:8">
      <c r="A1908" t="s">
        <v>51</v>
      </c>
      <c r="B1908" t="s">
        <v>57</v>
      </c>
      <c r="C1908" t="s">
        <v>15</v>
      </c>
      <c r="D1908">
        <v>2020</v>
      </c>
      <c r="E1908">
        <v>7</v>
      </c>
      <c r="F1908" s="1">
        <v>75.191222733657071</v>
      </c>
      <c r="G1908" s="2">
        <v>14817063.299125034</v>
      </c>
      <c r="H1908" s="3">
        <v>644.22014344021886</v>
      </c>
    </row>
    <row r="1909" spans="1:8">
      <c r="A1909" t="s">
        <v>51</v>
      </c>
      <c r="B1909" t="s">
        <v>57</v>
      </c>
      <c r="C1909" t="s">
        <v>15</v>
      </c>
      <c r="D1909">
        <v>2020</v>
      </c>
      <c r="E1909">
        <v>8</v>
      </c>
      <c r="F1909" s="1">
        <v>375.68810479048147</v>
      </c>
      <c r="G1909" s="2">
        <v>74032503.090512529</v>
      </c>
      <c r="H1909" s="3">
        <v>3218.8044821961971</v>
      </c>
    </row>
    <row r="1910" spans="1:8">
      <c r="A1910" t="s">
        <v>51</v>
      </c>
      <c r="B1910" t="s">
        <v>57</v>
      </c>
      <c r="C1910" t="s">
        <v>15</v>
      </c>
      <c r="D1910">
        <v>2020</v>
      </c>
      <c r="E1910">
        <v>9</v>
      </c>
      <c r="F1910" s="1">
        <v>47.424225453744945</v>
      </c>
      <c r="G1910" s="2">
        <v>9345342.7795579471</v>
      </c>
      <c r="H1910" s="3">
        <v>406.31925128512813</v>
      </c>
    </row>
    <row r="1911" spans="1:8">
      <c r="A1911" t="s">
        <v>51</v>
      </c>
      <c r="B1911" t="s">
        <v>57</v>
      </c>
      <c r="C1911" t="s">
        <v>15</v>
      </c>
      <c r="D1911">
        <v>2020</v>
      </c>
      <c r="E1911">
        <v>10</v>
      </c>
      <c r="F1911" s="1">
        <v>326.4562986811647</v>
      </c>
      <c r="G1911" s="2">
        <v>64330961.328970306</v>
      </c>
      <c r="H1911" s="3">
        <v>2796.998318650883</v>
      </c>
    </row>
    <row r="1912" spans="1:8">
      <c r="A1912" t="s">
        <v>51</v>
      </c>
      <c r="B1912" t="s">
        <v>57</v>
      </c>
      <c r="C1912" t="s">
        <v>15</v>
      </c>
      <c r="D1912">
        <v>2020</v>
      </c>
      <c r="E1912">
        <v>11</v>
      </c>
      <c r="F1912" s="1">
        <v>65.032236470359891</v>
      </c>
      <c r="G1912" s="2">
        <v>12815149.55114129</v>
      </c>
      <c r="H1912" s="3">
        <v>557.18041526701256</v>
      </c>
    </row>
    <row r="1913" spans="1:8">
      <c r="A1913" t="s">
        <v>51</v>
      </c>
      <c r="B1913" t="s">
        <v>57</v>
      </c>
      <c r="C1913" t="s">
        <v>15</v>
      </c>
      <c r="D1913">
        <v>2020</v>
      </c>
      <c r="E1913">
        <v>12</v>
      </c>
      <c r="F1913" s="1">
        <v>107.25879020756607</v>
      </c>
      <c r="G1913" s="2">
        <v>21136247.371884998</v>
      </c>
      <c r="H1913" s="3">
        <v>918.96727703847819</v>
      </c>
    </row>
    <row r="1914" spans="1:8">
      <c r="A1914" t="s">
        <v>51</v>
      </c>
      <c r="B1914" t="s">
        <v>57</v>
      </c>
      <c r="C1914" t="s">
        <v>14</v>
      </c>
      <c r="D1914">
        <v>2021</v>
      </c>
      <c r="E1914">
        <v>1</v>
      </c>
      <c r="F1914" s="1">
        <v>485.36665671189638</v>
      </c>
      <c r="G1914" s="2">
        <v>101059485.90506926</v>
      </c>
      <c r="H1914" s="3">
        <v>4300.4036555348621</v>
      </c>
    </row>
    <row r="1915" spans="1:8">
      <c r="A1915" t="s">
        <v>51</v>
      </c>
      <c r="B1915" t="s">
        <v>57</v>
      </c>
      <c r="C1915" t="s">
        <v>14</v>
      </c>
      <c r="D1915">
        <v>2021</v>
      </c>
      <c r="E1915">
        <v>2</v>
      </c>
      <c r="F1915" s="1">
        <v>164.57961266428467</v>
      </c>
      <c r="G1915" s="2">
        <v>34267560.031798065</v>
      </c>
      <c r="H1915" s="3">
        <v>1458.1940439063005</v>
      </c>
    </row>
    <row r="1916" spans="1:8">
      <c r="A1916" t="s">
        <v>51</v>
      </c>
      <c r="B1916" t="s">
        <v>57</v>
      </c>
      <c r="C1916" t="s">
        <v>14</v>
      </c>
      <c r="D1916">
        <v>2021</v>
      </c>
      <c r="E1916">
        <v>3</v>
      </c>
      <c r="F1916" s="1">
        <v>893.02955470960933</v>
      </c>
      <c r="G1916" s="2">
        <v>185940064.99823502</v>
      </c>
      <c r="H1916" s="3">
        <v>7912.3431914142557</v>
      </c>
    </row>
    <row r="1917" spans="1:8">
      <c r="A1917" t="s">
        <v>51</v>
      </c>
      <c r="B1917" t="s">
        <v>57</v>
      </c>
      <c r="C1917" t="s">
        <v>14</v>
      </c>
      <c r="D1917">
        <v>2021</v>
      </c>
      <c r="E1917">
        <v>4</v>
      </c>
      <c r="F1917" s="1">
        <v>756.95787722416219</v>
      </c>
      <c r="G1917" s="2">
        <v>157608218.17118323</v>
      </c>
      <c r="H1917" s="3">
        <v>6706.7326881354566</v>
      </c>
    </row>
    <row r="1918" spans="1:8">
      <c r="A1918" t="s">
        <v>51</v>
      </c>
      <c r="B1918" t="s">
        <v>57</v>
      </c>
      <c r="C1918" t="s">
        <v>14</v>
      </c>
      <c r="D1918">
        <v>2021</v>
      </c>
      <c r="E1918">
        <v>5</v>
      </c>
      <c r="F1918" s="1">
        <v>957.53803318856023</v>
      </c>
      <c r="G1918" s="2">
        <v>199371547.32494676</v>
      </c>
      <c r="H1918" s="3">
        <v>8483.8956308487977</v>
      </c>
    </row>
    <row r="1919" spans="1:8">
      <c r="A1919" t="s">
        <v>51</v>
      </c>
      <c r="B1919" t="s">
        <v>57</v>
      </c>
      <c r="C1919" t="s">
        <v>14</v>
      </c>
      <c r="D1919">
        <v>2021</v>
      </c>
      <c r="E1919">
        <v>6</v>
      </c>
      <c r="F1919" s="1">
        <v>16.11941416380235</v>
      </c>
      <c r="G1919" s="2">
        <v>3356266.2081497489</v>
      </c>
      <c r="H1919" s="3">
        <v>142.81983864467017</v>
      </c>
    </row>
    <row r="1920" spans="1:8">
      <c r="A1920" t="s">
        <v>51</v>
      </c>
      <c r="B1920" t="s">
        <v>57</v>
      </c>
      <c r="C1920" t="s">
        <v>14</v>
      </c>
      <c r="D1920">
        <v>2021</v>
      </c>
      <c r="E1920">
        <v>7</v>
      </c>
      <c r="F1920" s="1">
        <v>753.75915645452039</v>
      </c>
      <c r="G1920" s="2">
        <v>156942203.98981407</v>
      </c>
      <c r="H1920" s="3">
        <v>6678.3916591410243</v>
      </c>
    </row>
    <row r="1921" spans="1:8">
      <c r="A1921" t="s">
        <v>51</v>
      </c>
      <c r="B1921" t="s">
        <v>57</v>
      </c>
      <c r="C1921" t="s">
        <v>14</v>
      </c>
      <c r="D1921">
        <v>2021</v>
      </c>
      <c r="E1921">
        <v>8</v>
      </c>
      <c r="F1921" s="1">
        <v>74.315099208233036</v>
      </c>
      <c r="G1921" s="2">
        <v>15473344.979744203</v>
      </c>
      <c r="H1921" s="3">
        <v>658.44021190400861</v>
      </c>
    </row>
    <row r="1922" spans="1:8">
      <c r="A1922" t="s">
        <v>51</v>
      </c>
      <c r="B1922" t="s">
        <v>57</v>
      </c>
      <c r="C1922" t="s">
        <v>14</v>
      </c>
      <c r="D1922">
        <v>2021</v>
      </c>
      <c r="E1922">
        <v>9</v>
      </c>
      <c r="F1922" s="1">
        <v>974.36643938366262</v>
      </c>
      <c r="G1922" s="2">
        <v>202875434.65457892</v>
      </c>
      <c r="H1922" s="3">
        <v>8632.9972193437843</v>
      </c>
    </row>
    <row r="1923" spans="1:8">
      <c r="A1923" t="s">
        <v>51</v>
      </c>
      <c r="B1923" t="s">
        <v>57</v>
      </c>
      <c r="C1923" t="s">
        <v>14</v>
      </c>
      <c r="D1923">
        <v>2021</v>
      </c>
      <c r="E1923">
        <v>10</v>
      </c>
      <c r="F1923" s="1">
        <v>280.60771004216019</v>
      </c>
      <c r="G1923" s="2">
        <v>58426079.59510538</v>
      </c>
      <c r="H1923" s="3">
        <v>2486.2161529832078</v>
      </c>
    </row>
    <row r="1924" spans="1:8">
      <c r="A1924" t="s">
        <v>51</v>
      </c>
      <c r="B1924" t="s">
        <v>57</v>
      </c>
      <c r="C1924" t="s">
        <v>14</v>
      </c>
      <c r="D1924">
        <v>2021</v>
      </c>
      <c r="E1924">
        <v>11</v>
      </c>
      <c r="F1924" s="1">
        <v>1616.9222685111424</v>
      </c>
      <c r="G1924" s="2">
        <v>336663697.3194235</v>
      </c>
      <c r="H1924" s="3">
        <v>14326.114779549936</v>
      </c>
    </row>
    <row r="1925" spans="1:8">
      <c r="A1925" t="s">
        <v>51</v>
      </c>
      <c r="B1925" t="s">
        <v>57</v>
      </c>
      <c r="C1925" t="s">
        <v>14</v>
      </c>
      <c r="D1925">
        <v>2021</v>
      </c>
      <c r="E1925">
        <v>12</v>
      </c>
      <c r="F1925" s="1">
        <v>858.25910497758935</v>
      </c>
      <c r="G1925" s="2">
        <v>178700416.93833181</v>
      </c>
      <c r="H1925" s="3">
        <v>7604.2730612056093</v>
      </c>
    </row>
    <row r="1926" spans="1:8">
      <c r="A1926" t="s">
        <v>51</v>
      </c>
      <c r="B1926" t="s">
        <v>57</v>
      </c>
      <c r="C1926" t="s">
        <v>14</v>
      </c>
      <c r="D1926">
        <v>2020</v>
      </c>
      <c r="E1926">
        <v>1</v>
      </c>
      <c r="F1926" s="1">
        <v>467.64354237735182</v>
      </c>
      <c r="G1926" s="2">
        <v>97369309.007835478</v>
      </c>
      <c r="H1926" s="3">
        <v>4233.4482177319769</v>
      </c>
    </row>
    <row r="1927" spans="1:8">
      <c r="A1927" t="s">
        <v>51</v>
      </c>
      <c r="B1927" t="s">
        <v>57</v>
      </c>
      <c r="C1927" t="s">
        <v>14</v>
      </c>
      <c r="D1927">
        <v>2020</v>
      </c>
      <c r="E1927">
        <v>2</v>
      </c>
      <c r="F1927" s="1">
        <v>159.50242018845734</v>
      </c>
      <c r="G1927" s="2">
        <v>33210424.247226115</v>
      </c>
      <c r="H1927" s="3">
        <v>1443.931489009831</v>
      </c>
    </row>
    <row r="1928" spans="1:8">
      <c r="A1928" t="s">
        <v>51</v>
      </c>
      <c r="B1928" t="s">
        <v>57</v>
      </c>
      <c r="C1928" t="s">
        <v>14</v>
      </c>
      <c r="D1928">
        <v>2020</v>
      </c>
      <c r="E1928">
        <v>3</v>
      </c>
      <c r="F1928" s="1">
        <v>1153.9062645376137</v>
      </c>
      <c r="G1928" s="2">
        <v>240257900.42275041</v>
      </c>
      <c r="H1928" s="3">
        <v>10445.995670554366</v>
      </c>
    </row>
    <row r="1929" spans="1:8">
      <c r="A1929" t="s">
        <v>51</v>
      </c>
      <c r="B1929" t="s">
        <v>57</v>
      </c>
      <c r="C1929" t="s">
        <v>14</v>
      </c>
      <c r="D1929">
        <v>2020</v>
      </c>
      <c r="E1929">
        <v>4</v>
      </c>
      <c r="F1929" s="1">
        <v>749.96023367296664</v>
      </c>
      <c r="G1929" s="2">
        <v>156151220.14700601</v>
      </c>
      <c r="H1929" s="3">
        <v>6789.1834846524353</v>
      </c>
    </row>
    <row r="1930" spans="1:8">
      <c r="A1930" t="s">
        <v>51</v>
      </c>
      <c r="B1930" t="s">
        <v>57</v>
      </c>
      <c r="C1930" t="s">
        <v>14</v>
      </c>
      <c r="D1930">
        <v>2020</v>
      </c>
      <c r="E1930">
        <v>5</v>
      </c>
      <c r="F1930" s="1">
        <v>87.386964898715718</v>
      </c>
      <c r="G1930" s="2">
        <v>18195072.993468132</v>
      </c>
      <c r="H1930" s="3">
        <v>791.09013015078835</v>
      </c>
    </row>
    <row r="1931" spans="1:8">
      <c r="A1931" t="s">
        <v>51</v>
      </c>
      <c r="B1931" t="s">
        <v>57</v>
      </c>
      <c r="C1931" t="s">
        <v>14</v>
      </c>
      <c r="D1931">
        <v>2020</v>
      </c>
      <c r="E1931">
        <v>6</v>
      </c>
      <c r="F1931" s="1">
        <v>1803.9929024217674</v>
      </c>
      <c r="G1931" s="2">
        <v>375614172.86097878</v>
      </c>
      <c r="H1931" s="3">
        <v>16331.0509939556</v>
      </c>
    </row>
    <row r="1932" spans="1:8">
      <c r="A1932" t="s">
        <v>51</v>
      </c>
      <c r="B1932" t="s">
        <v>57</v>
      </c>
      <c r="C1932" t="s">
        <v>14</v>
      </c>
      <c r="D1932">
        <v>2020</v>
      </c>
      <c r="E1932">
        <v>7</v>
      </c>
      <c r="F1932" s="1">
        <v>601.62489857614617</v>
      </c>
      <c r="G1932" s="2">
        <v>125265924.46560319</v>
      </c>
      <c r="H1932" s="3">
        <v>5446.3445419827476</v>
      </c>
    </row>
    <row r="1933" spans="1:8">
      <c r="A1933" t="s">
        <v>51</v>
      </c>
      <c r="B1933" t="s">
        <v>57</v>
      </c>
      <c r="C1933" t="s">
        <v>14</v>
      </c>
      <c r="D1933">
        <v>2020</v>
      </c>
      <c r="E1933">
        <v>8</v>
      </c>
      <c r="F1933" s="1">
        <v>898.63826616946903</v>
      </c>
      <c r="G1933" s="2">
        <v>187107869.7678563</v>
      </c>
      <c r="H1933" s="3">
        <v>8135.1247725154917</v>
      </c>
    </row>
    <row r="1934" spans="1:8">
      <c r="A1934" t="s">
        <v>51</v>
      </c>
      <c r="B1934" t="s">
        <v>57</v>
      </c>
      <c r="C1934" t="s">
        <v>14</v>
      </c>
      <c r="D1934">
        <v>2020</v>
      </c>
      <c r="E1934">
        <v>9</v>
      </c>
      <c r="F1934" s="1">
        <v>703.95153044271751</v>
      </c>
      <c r="G1934" s="2">
        <v>146571625.35756049</v>
      </c>
      <c r="H1934" s="3">
        <v>6372.6793633721954</v>
      </c>
    </row>
    <row r="1935" spans="1:8">
      <c r="A1935" t="s">
        <v>51</v>
      </c>
      <c r="B1935" t="s">
        <v>57</v>
      </c>
      <c r="C1935" t="s">
        <v>14</v>
      </c>
      <c r="D1935">
        <v>2020</v>
      </c>
      <c r="E1935">
        <v>10</v>
      </c>
      <c r="F1935" s="1">
        <v>1021.6114683411193</v>
      </c>
      <c r="G1935" s="2">
        <v>212712448.12055492</v>
      </c>
      <c r="H1935" s="3">
        <v>9248.3673095893446</v>
      </c>
    </row>
    <row r="1936" spans="1:8">
      <c r="A1936" t="s">
        <v>51</v>
      </c>
      <c r="B1936" t="s">
        <v>57</v>
      </c>
      <c r="C1936" t="s">
        <v>14</v>
      </c>
      <c r="D1936">
        <v>2020</v>
      </c>
      <c r="E1936">
        <v>11</v>
      </c>
      <c r="F1936" s="1">
        <v>889.46610450572825</v>
      </c>
      <c r="G1936" s="2">
        <v>185198109.52875105</v>
      </c>
      <c r="H1936" s="3">
        <v>8052.0917186413499</v>
      </c>
    </row>
    <row r="1937" spans="1:8">
      <c r="A1937" t="s">
        <v>51</v>
      </c>
      <c r="B1937" t="s">
        <v>57</v>
      </c>
      <c r="C1937" t="s">
        <v>14</v>
      </c>
      <c r="D1937">
        <v>2020</v>
      </c>
      <c r="E1937">
        <v>12</v>
      </c>
      <c r="F1937" s="1">
        <v>1799.6776428160008</v>
      </c>
      <c r="G1937" s="2">
        <v>374715681.15110314</v>
      </c>
      <c r="H1937" s="3">
        <v>16291.986137004484</v>
      </c>
    </row>
    <row r="1938" spans="1:8">
      <c r="A1938" t="s">
        <v>51</v>
      </c>
      <c r="B1938" t="s">
        <v>58</v>
      </c>
      <c r="C1938" t="s">
        <v>24</v>
      </c>
      <c r="D1938">
        <v>2021</v>
      </c>
      <c r="E1938">
        <v>1</v>
      </c>
      <c r="F1938" s="1">
        <v>3.2873182178022549</v>
      </c>
      <c r="G1938" s="2">
        <v>1466702.7692368324</v>
      </c>
      <c r="H1938" s="3">
        <v>62.41288379731202</v>
      </c>
    </row>
    <row r="1939" spans="1:8">
      <c r="A1939" t="s">
        <v>51</v>
      </c>
      <c r="B1939" t="s">
        <v>58</v>
      </c>
      <c r="C1939" t="s">
        <v>24</v>
      </c>
      <c r="D1939">
        <v>2021</v>
      </c>
      <c r="E1939">
        <v>2</v>
      </c>
      <c r="F1939" s="1">
        <v>1.108678516643868</v>
      </c>
      <c r="G1939" s="2">
        <v>494659.09377099469</v>
      </c>
      <c r="H1939" s="3">
        <v>21.049323139191262</v>
      </c>
    </row>
    <row r="1940" spans="1:8">
      <c r="A1940" t="s">
        <v>51</v>
      </c>
      <c r="B1940" t="s">
        <v>58</v>
      </c>
      <c r="C1940" t="s">
        <v>24</v>
      </c>
      <c r="D1940">
        <v>2021</v>
      </c>
      <c r="E1940">
        <v>3</v>
      </c>
      <c r="F1940" s="1">
        <v>9.1811154063592735</v>
      </c>
      <c r="G1940" s="2">
        <v>4096338.260855318</v>
      </c>
      <c r="H1940" s="3">
        <v>174.31226641937525</v>
      </c>
    </row>
    <row r="1941" spans="1:8">
      <c r="A1941" t="s">
        <v>51</v>
      </c>
      <c r="B1941" t="s">
        <v>58</v>
      </c>
      <c r="C1941" t="s">
        <v>24</v>
      </c>
      <c r="D1941">
        <v>2021</v>
      </c>
      <c r="E1941">
        <v>4</v>
      </c>
      <c r="F1941" s="1">
        <v>4.908981547929268</v>
      </c>
      <c r="G1941" s="2">
        <v>2190240.2972396021</v>
      </c>
      <c r="H1941" s="3">
        <v>93.201714776153281</v>
      </c>
    </row>
    <row r="1942" spans="1:8">
      <c r="A1942" t="s">
        <v>51</v>
      </c>
      <c r="B1942" t="s">
        <v>58</v>
      </c>
      <c r="C1942" t="s">
        <v>24</v>
      </c>
      <c r="D1942">
        <v>2021</v>
      </c>
      <c r="E1942">
        <v>5</v>
      </c>
      <c r="F1942" s="1">
        <v>1.3934447962258165</v>
      </c>
      <c r="G1942" s="2">
        <v>621713.26473207271</v>
      </c>
      <c r="H1942" s="3">
        <v>26.455883605620116</v>
      </c>
    </row>
    <row r="1943" spans="1:8">
      <c r="A1943" t="s">
        <v>51</v>
      </c>
      <c r="B1943" t="s">
        <v>58</v>
      </c>
      <c r="C1943" t="s">
        <v>24</v>
      </c>
      <c r="D1943">
        <v>2021</v>
      </c>
      <c r="E1943">
        <v>6</v>
      </c>
      <c r="F1943" s="1">
        <v>0.75410335836271836</v>
      </c>
      <c r="G1943" s="2">
        <v>336458.29540069413</v>
      </c>
      <c r="H1943" s="3">
        <v>14.317374272369962</v>
      </c>
    </row>
    <row r="1944" spans="1:8">
      <c r="A1944" t="s">
        <v>51</v>
      </c>
      <c r="B1944" t="s">
        <v>58</v>
      </c>
      <c r="C1944" t="s">
        <v>24</v>
      </c>
      <c r="D1944">
        <v>2021</v>
      </c>
      <c r="E1944">
        <v>7</v>
      </c>
      <c r="F1944" s="1">
        <v>0.26598156932271705</v>
      </c>
      <c r="G1944" s="2">
        <v>118672.9967847167</v>
      </c>
      <c r="H1944" s="3">
        <v>5.0499147567964551</v>
      </c>
    </row>
    <row r="1945" spans="1:8">
      <c r="A1945" t="s">
        <v>51</v>
      </c>
      <c r="B1945" t="s">
        <v>58</v>
      </c>
      <c r="C1945" t="s">
        <v>24</v>
      </c>
      <c r="D1945">
        <v>2021</v>
      </c>
      <c r="E1945">
        <v>8</v>
      </c>
      <c r="F1945" s="1">
        <v>3.0699637417557937</v>
      </c>
      <c r="G1945" s="2">
        <v>1369725.7226591827</v>
      </c>
      <c r="H1945" s="3">
        <v>58.286200964220541</v>
      </c>
    </row>
    <row r="1946" spans="1:8">
      <c r="A1946" t="s">
        <v>51</v>
      </c>
      <c r="B1946" t="s">
        <v>58</v>
      </c>
      <c r="C1946" t="s">
        <v>24</v>
      </c>
      <c r="D1946">
        <v>2021</v>
      </c>
      <c r="E1946">
        <v>9</v>
      </c>
      <c r="F1946" s="1">
        <v>3.093733008963472</v>
      </c>
      <c r="G1946" s="2">
        <v>1380330.8566092327</v>
      </c>
      <c r="H1946" s="3">
        <v>58.737483259967348</v>
      </c>
    </row>
    <row r="1947" spans="1:8">
      <c r="A1947" t="s">
        <v>51</v>
      </c>
      <c r="B1947" t="s">
        <v>58</v>
      </c>
      <c r="C1947" t="s">
        <v>24</v>
      </c>
      <c r="D1947">
        <v>2021</v>
      </c>
      <c r="E1947">
        <v>10</v>
      </c>
      <c r="F1947" s="1">
        <v>3.2066276468563744</v>
      </c>
      <c r="G1947" s="2">
        <v>1430701.0571979089</v>
      </c>
      <c r="H1947" s="3">
        <v>60.880896050974847</v>
      </c>
    </row>
    <row r="1948" spans="1:8">
      <c r="A1948" t="s">
        <v>51</v>
      </c>
      <c r="B1948" t="s">
        <v>58</v>
      </c>
      <c r="C1948" t="s">
        <v>24</v>
      </c>
      <c r="D1948">
        <v>2021</v>
      </c>
      <c r="E1948">
        <v>11</v>
      </c>
      <c r="F1948" s="1">
        <v>3.4456738569908691</v>
      </c>
      <c r="G1948" s="2">
        <v>1537356.3047736164</v>
      </c>
      <c r="H1948" s="3">
        <v>65.419417224409202</v>
      </c>
    </row>
    <row r="1949" spans="1:8">
      <c r="A1949" t="s">
        <v>51</v>
      </c>
      <c r="B1949" t="s">
        <v>58</v>
      </c>
      <c r="C1949" t="s">
        <v>24</v>
      </c>
      <c r="D1949">
        <v>2021</v>
      </c>
      <c r="E1949">
        <v>12</v>
      </c>
      <c r="F1949" s="1">
        <v>3.224476266044626</v>
      </c>
      <c r="G1949" s="2">
        <v>1438664.5756211311</v>
      </c>
      <c r="H1949" s="3">
        <v>61.219769175367283</v>
      </c>
    </row>
    <row r="1950" spans="1:8">
      <c r="A1950" t="s">
        <v>51</v>
      </c>
      <c r="B1950" t="s">
        <v>58</v>
      </c>
      <c r="C1950" t="s">
        <v>24</v>
      </c>
      <c r="D1950">
        <v>2020</v>
      </c>
      <c r="E1950">
        <v>1</v>
      </c>
      <c r="F1950" s="1">
        <v>5.7745906354194911</v>
      </c>
      <c r="G1950" s="2">
        <v>2576449.103805115</v>
      </c>
      <c r="H1950" s="3">
        <v>112.0195262523963</v>
      </c>
    </row>
    <row r="1951" spans="1:8">
      <c r="A1951" t="s">
        <v>51</v>
      </c>
      <c r="B1951" t="s">
        <v>58</v>
      </c>
      <c r="C1951" t="s">
        <v>24</v>
      </c>
      <c r="D1951">
        <v>2020</v>
      </c>
      <c r="E1951">
        <v>2</v>
      </c>
      <c r="F1951" s="1">
        <v>6.8358215530548518</v>
      </c>
      <c r="G1951" s="2">
        <v>3049938.5023264838</v>
      </c>
      <c r="H1951" s="3">
        <v>132.6060218402819</v>
      </c>
    </row>
    <row r="1952" spans="1:8">
      <c r="A1952" t="s">
        <v>51</v>
      </c>
      <c r="B1952" t="s">
        <v>58</v>
      </c>
      <c r="C1952" t="s">
        <v>24</v>
      </c>
      <c r="D1952">
        <v>2020</v>
      </c>
      <c r="E1952">
        <v>3</v>
      </c>
      <c r="F1952" s="1">
        <v>7.0988499409006449</v>
      </c>
      <c r="G1952" s="2">
        <v>3167293.8781316415</v>
      </c>
      <c r="H1952" s="3">
        <v>137.70842948398442</v>
      </c>
    </row>
    <row r="1953" spans="1:8">
      <c r="A1953" t="s">
        <v>51</v>
      </c>
      <c r="B1953" t="s">
        <v>58</v>
      </c>
      <c r="C1953" t="s">
        <v>24</v>
      </c>
      <c r="D1953">
        <v>2020</v>
      </c>
      <c r="E1953">
        <v>4</v>
      </c>
      <c r="F1953" s="1">
        <v>12.567322450259962</v>
      </c>
      <c r="G1953" s="2">
        <v>5607162.2576324884</v>
      </c>
      <c r="H1953" s="3">
        <v>243.78966337532557</v>
      </c>
    </row>
    <row r="1954" spans="1:8">
      <c r="A1954" t="s">
        <v>51</v>
      </c>
      <c r="B1954" t="s">
        <v>58</v>
      </c>
      <c r="C1954" t="s">
        <v>24</v>
      </c>
      <c r="D1954">
        <v>2020</v>
      </c>
      <c r="E1954">
        <v>5</v>
      </c>
      <c r="F1954" s="1">
        <v>4.0119641750231718</v>
      </c>
      <c r="G1954" s="2">
        <v>1790018.055970089</v>
      </c>
      <c r="H1954" s="3">
        <v>77.826871998699531</v>
      </c>
    </row>
    <row r="1955" spans="1:8">
      <c r="A1955" t="s">
        <v>51</v>
      </c>
      <c r="B1955" t="s">
        <v>58</v>
      </c>
      <c r="C1955" t="s">
        <v>24</v>
      </c>
      <c r="D1955">
        <v>2020</v>
      </c>
      <c r="E1955">
        <v>6</v>
      </c>
      <c r="F1955" s="1">
        <v>8.3829417256255798</v>
      </c>
      <c r="G1955" s="2">
        <v>3740217.1097223661</v>
      </c>
      <c r="H1955" s="3">
        <v>162.61813520532027</v>
      </c>
    </row>
    <row r="1956" spans="1:8">
      <c r="A1956" t="s">
        <v>51</v>
      </c>
      <c r="B1956" t="s">
        <v>58</v>
      </c>
      <c r="C1956" t="s">
        <v>24</v>
      </c>
      <c r="D1956">
        <v>2020</v>
      </c>
      <c r="E1956">
        <v>7</v>
      </c>
      <c r="F1956" s="1">
        <v>0.41630249115361262</v>
      </c>
      <c r="G1956" s="2">
        <v>185741.68247800739</v>
      </c>
      <c r="H1956" s="3">
        <v>8.0757253251307564</v>
      </c>
    </row>
    <row r="1957" spans="1:8">
      <c r="A1957" t="s">
        <v>51</v>
      </c>
      <c r="B1957" t="s">
        <v>58</v>
      </c>
      <c r="C1957" t="s">
        <v>24</v>
      </c>
      <c r="D1957">
        <v>2020</v>
      </c>
      <c r="E1957">
        <v>8</v>
      </c>
      <c r="F1957" s="1">
        <v>2.4182534115678287</v>
      </c>
      <c r="G1957" s="2">
        <v>1078952.1246392184</v>
      </c>
      <c r="H1957" s="3">
        <v>46.910961940835584</v>
      </c>
    </row>
    <row r="1958" spans="1:8">
      <c r="A1958" t="s">
        <v>51</v>
      </c>
      <c r="B1958" t="s">
        <v>58</v>
      </c>
      <c r="C1958" t="s">
        <v>24</v>
      </c>
      <c r="D1958">
        <v>2020</v>
      </c>
      <c r="E1958">
        <v>9</v>
      </c>
      <c r="F1958" s="1">
        <v>0.62938576396321744</v>
      </c>
      <c r="G1958" s="2">
        <v>280813.04630746879</v>
      </c>
      <c r="H1958" s="3">
        <v>12.209262882933425</v>
      </c>
    </row>
    <row r="1959" spans="1:8">
      <c r="A1959" t="s">
        <v>51</v>
      </c>
      <c r="B1959" t="s">
        <v>58</v>
      </c>
      <c r="C1959" t="s">
        <v>24</v>
      </c>
      <c r="D1959">
        <v>2020</v>
      </c>
      <c r="E1959">
        <v>10</v>
      </c>
      <c r="F1959" s="1">
        <v>0.32492584544573166</v>
      </c>
      <c r="G1959" s="2">
        <v>144972.16446252214</v>
      </c>
      <c r="H1959" s="3">
        <v>6.3031375853270495</v>
      </c>
    </row>
    <row r="1960" spans="1:8">
      <c r="A1960" t="s">
        <v>51</v>
      </c>
      <c r="B1960" t="s">
        <v>58</v>
      </c>
      <c r="C1960" t="s">
        <v>24</v>
      </c>
      <c r="D1960">
        <v>2020</v>
      </c>
      <c r="E1960">
        <v>11</v>
      </c>
      <c r="F1960" s="1">
        <v>0.85996480924047558</v>
      </c>
      <c r="G1960" s="2">
        <v>383690.49893882312</v>
      </c>
      <c r="H1960" s="3">
        <v>16.682195606035787</v>
      </c>
    </row>
    <row r="1961" spans="1:8">
      <c r="A1961" t="s">
        <v>51</v>
      </c>
      <c r="B1961" t="s">
        <v>58</v>
      </c>
      <c r="C1961" t="s">
        <v>24</v>
      </c>
      <c r="D1961">
        <v>2020</v>
      </c>
      <c r="E1961">
        <v>12</v>
      </c>
      <c r="F1961" s="1">
        <v>12.319360338087014</v>
      </c>
      <c r="G1961" s="2">
        <v>5496529.0020442847</v>
      </c>
      <c r="H1961" s="3">
        <v>238.97952182801237</v>
      </c>
    </row>
    <row r="1962" spans="1:8">
      <c r="A1962" t="s">
        <v>51</v>
      </c>
      <c r="B1962" t="s">
        <v>58</v>
      </c>
      <c r="C1962" t="s">
        <v>25</v>
      </c>
      <c r="D1962">
        <v>2021</v>
      </c>
      <c r="E1962">
        <v>1</v>
      </c>
      <c r="F1962" s="1">
        <v>6.4100103341132877E-2</v>
      </c>
      <c r="G1962" s="2">
        <v>25167.597934787667</v>
      </c>
      <c r="H1962" s="3">
        <v>1.0709616142462837</v>
      </c>
    </row>
    <row r="1963" spans="1:8">
      <c r="A1963" t="s">
        <v>51</v>
      </c>
      <c r="B1963" t="s">
        <v>58</v>
      </c>
      <c r="C1963" t="s">
        <v>25</v>
      </c>
      <c r="D1963">
        <v>2021</v>
      </c>
      <c r="E1963">
        <v>2</v>
      </c>
      <c r="F1963" s="1">
        <v>0.39564116076214656</v>
      </c>
      <c r="G1963" s="2">
        <v>155340.43069357731</v>
      </c>
      <c r="H1963" s="3">
        <v>6.6102310933437147</v>
      </c>
    </row>
    <row r="1964" spans="1:8">
      <c r="A1964" t="s">
        <v>51</v>
      </c>
      <c r="B1964" t="s">
        <v>58</v>
      </c>
      <c r="C1964" t="s">
        <v>25</v>
      </c>
      <c r="D1964">
        <v>2021</v>
      </c>
      <c r="E1964">
        <v>4</v>
      </c>
      <c r="F1964" s="1">
        <v>0.44238804392565556</v>
      </c>
      <c r="G1964" s="2">
        <v>173694.6407313126</v>
      </c>
      <c r="H1964" s="3">
        <v>7.3912613077154292</v>
      </c>
    </row>
    <row r="1965" spans="1:8">
      <c r="A1965" t="s">
        <v>51</v>
      </c>
      <c r="B1965" t="s">
        <v>58</v>
      </c>
      <c r="C1965" t="s">
        <v>25</v>
      </c>
      <c r="D1965">
        <v>2021</v>
      </c>
      <c r="E1965">
        <v>5</v>
      </c>
      <c r="F1965" s="1">
        <v>6.0639439560193881E-2</v>
      </c>
      <c r="G1965" s="2">
        <v>23808.838898743103</v>
      </c>
      <c r="H1965" s="3">
        <v>1.0131420807975788</v>
      </c>
    </row>
    <row r="1966" spans="1:8">
      <c r="A1966" t="s">
        <v>51</v>
      </c>
      <c r="B1966" t="s">
        <v>58</v>
      </c>
      <c r="C1966" t="s">
        <v>25</v>
      </c>
      <c r="D1966">
        <v>2021</v>
      </c>
      <c r="E1966">
        <v>6</v>
      </c>
      <c r="F1966" s="1">
        <v>0.62600532812415677</v>
      </c>
      <c r="G1966" s="2">
        <v>245788.22157925644</v>
      </c>
      <c r="H1966" s="3">
        <v>10.459073258691763</v>
      </c>
    </row>
    <row r="1967" spans="1:8">
      <c r="A1967" t="s">
        <v>51</v>
      </c>
      <c r="B1967" t="s">
        <v>58</v>
      </c>
      <c r="C1967" t="s">
        <v>25</v>
      </c>
      <c r="D1967">
        <v>2020</v>
      </c>
      <c r="E1967">
        <v>3</v>
      </c>
      <c r="F1967" s="1">
        <v>1.7881720727348858</v>
      </c>
      <c r="G1967" s="2">
        <v>702089.28564906912</v>
      </c>
      <c r="H1967" s="3">
        <v>30.525621115176918</v>
      </c>
    </row>
    <row r="1968" spans="1:8">
      <c r="A1968" t="s">
        <v>51</v>
      </c>
      <c r="B1968" t="s">
        <v>58</v>
      </c>
      <c r="C1968" t="s">
        <v>25</v>
      </c>
      <c r="D1968">
        <v>2020</v>
      </c>
      <c r="E1968">
        <v>7</v>
      </c>
      <c r="F1968" s="1">
        <v>0.16897285668765491</v>
      </c>
      <c r="G1968" s="2">
        <v>66343.745132131284</v>
      </c>
      <c r="H1968" s="3">
        <v>2.8845106579187516</v>
      </c>
    </row>
    <row r="1969" spans="1:8">
      <c r="A1969" t="s">
        <v>51</v>
      </c>
      <c r="B1969" t="s">
        <v>58</v>
      </c>
      <c r="C1969" t="s">
        <v>25</v>
      </c>
      <c r="D1969">
        <v>2020</v>
      </c>
      <c r="E1969">
        <v>8</v>
      </c>
      <c r="F1969" s="1">
        <v>0.39926387166876565</v>
      </c>
      <c r="G1969" s="2">
        <v>156762.81422775879</v>
      </c>
      <c r="H1969" s="3">
        <v>6.8157745316416865</v>
      </c>
    </row>
    <row r="1970" spans="1:8">
      <c r="A1970" t="s">
        <v>51</v>
      </c>
      <c r="B1970" t="s">
        <v>58</v>
      </c>
      <c r="C1970" t="s">
        <v>25</v>
      </c>
      <c r="D1970">
        <v>2020</v>
      </c>
      <c r="E1970">
        <v>9</v>
      </c>
      <c r="F1970" s="1">
        <v>1.6069660275982314</v>
      </c>
      <c r="G1970" s="2">
        <v>630942.42862948263</v>
      </c>
      <c r="H1970" s="3">
        <v>27.43227950562968</v>
      </c>
    </row>
    <row r="1971" spans="1:8">
      <c r="A1971" t="s">
        <v>51</v>
      </c>
      <c r="B1971" t="s">
        <v>58</v>
      </c>
      <c r="C1971" t="s">
        <v>25</v>
      </c>
      <c r="D1971">
        <v>2020</v>
      </c>
      <c r="E1971">
        <v>10</v>
      </c>
      <c r="F1971" s="1">
        <v>0.19143150722563085</v>
      </c>
      <c r="G1971" s="2">
        <v>75161.676109396562</v>
      </c>
      <c r="H1971" s="3">
        <v>3.2678989612781115</v>
      </c>
    </row>
    <row r="1972" spans="1:8">
      <c r="A1972" t="s">
        <v>51</v>
      </c>
      <c r="B1972" t="s">
        <v>58</v>
      </c>
      <c r="C1972" t="s">
        <v>25</v>
      </c>
      <c r="D1972">
        <v>2020</v>
      </c>
      <c r="E1972">
        <v>11</v>
      </c>
      <c r="F1972" s="1">
        <v>0.17672320763719418</v>
      </c>
      <c r="G1972" s="2">
        <v>69386.762325308504</v>
      </c>
      <c r="H1972" s="3">
        <v>3.0168157532742828</v>
      </c>
    </row>
    <row r="1973" spans="1:8">
      <c r="A1973" t="s">
        <v>51</v>
      </c>
      <c r="B1973" t="s">
        <v>58</v>
      </c>
      <c r="C1973" t="s">
        <v>25</v>
      </c>
      <c r="D1973">
        <v>2020</v>
      </c>
      <c r="E1973">
        <v>12</v>
      </c>
      <c r="F1973" s="1">
        <v>0.16792230165755309</v>
      </c>
      <c r="G1973" s="2">
        <v>65931.266130884411</v>
      </c>
      <c r="H1973" s="3">
        <v>2.8665767882993221</v>
      </c>
    </row>
    <row r="1974" spans="1:8">
      <c r="A1974" t="s">
        <v>51</v>
      </c>
      <c r="B1974" t="s">
        <v>58</v>
      </c>
      <c r="C1974" t="s">
        <v>15</v>
      </c>
      <c r="D1974">
        <v>2021</v>
      </c>
      <c r="E1974">
        <v>1</v>
      </c>
      <c r="F1974" s="1">
        <v>15.398026450684611</v>
      </c>
      <c r="G1974" s="2">
        <v>3034310.7121633422</v>
      </c>
      <c r="H1974" s="3">
        <v>129.11960477290819</v>
      </c>
    </row>
    <row r="1975" spans="1:8">
      <c r="A1975" t="s">
        <v>51</v>
      </c>
      <c r="B1975" t="s">
        <v>58</v>
      </c>
      <c r="C1975" t="s">
        <v>15</v>
      </c>
      <c r="D1975">
        <v>2021</v>
      </c>
      <c r="E1975">
        <v>2</v>
      </c>
      <c r="F1975" s="1">
        <v>3.3493303870980342</v>
      </c>
      <c r="G1975" s="2">
        <v>660013.74297508795</v>
      </c>
      <c r="H1975" s="3">
        <v>28.085691190429273</v>
      </c>
    </row>
    <row r="1976" spans="1:8">
      <c r="A1976" t="s">
        <v>51</v>
      </c>
      <c r="B1976" t="s">
        <v>58</v>
      </c>
      <c r="C1976" t="s">
        <v>15</v>
      </c>
      <c r="D1976">
        <v>2021</v>
      </c>
      <c r="E1976">
        <v>3</v>
      </c>
      <c r="F1976" s="1">
        <v>7.4831280465350636</v>
      </c>
      <c r="G1976" s="2">
        <v>1474613.3645641161</v>
      </c>
      <c r="H1976" s="3">
        <v>62.749504875068773</v>
      </c>
    </row>
    <row r="1977" spans="1:8">
      <c r="A1977" t="s">
        <v>51</v>
      </c>
      <c r="B1977" t="s">
        <v>58</v>
      </c>
      <c r="C1977" t="s">
        <v>15</v>
      </c>
      <c r="D1977">
        <v>2021</v>
      </c>
      <c r="E1977">
        <v>4</v>
      </c>
      <c r="F1977" s="1">
        <v>2.3302139717071824</v>
      </c>
      <c r="G1977" s="2">
        <v>459188.27575915906</v>
      </c>
      <c r="H1977" s="3">
        <v>19.539926628049322</v>
      </c>
    </row>
    <row r="1978" spans="1:8">
      <c r="A1978" t="s">
        <v>51</v>
      </c>
      <c r="B1978" t="s">
        <v>58</v>
      </c>
      <c r="C1978" t="s">
        <v>15</v>
      </c>
      <c r="D1978">
        <v>2021</v>
      </c>
      <c r="E1978">
        <v>5</v>
      </c>
      <c r="F1978" s="1">
        <v>75.404952821604354</v>
      </c>
      <c r="G1978" s="2">
        <v>14859180.611849954</v>
      </c>
      <c r="H1978" s="3">
        <v>632.30555795106193</v>
      </c>
    </row>
    <row r="1979" spans="1:8">
      <c r="A1979" t="s">
        <v>51</v>
      </c>
      <c r="B1979" t="s">
        <v>58</v>
      </c>
      <c r="C1979" t="s">
        <v>15</v>
      </c>
      <c r="D1979">
        <v>2021</v>
      </c>
      <c r="E1979">
        <v>6</v>
      </c>
      <c r="F1979" s="1">
        <v>88.325288515300514</v>
      </c>
      <c r="G1979" s="2">
        <v>17405241.506451521</v>
      </c>
      <c r="H1979" s="3">
        <v>740.64857474261794</v>
      </c>
    </row>
    <row r="1980" spans="1:8">
      <c r="A1980" t="s">
        <v>51</v>
      </c>
      <c r="B1980" t="s">
        <v>58</v>
      </c>
      <c r="C1980" t="s">
        <v>15</v>
      </c>
      <c r="D1980">
        <v>2021</v>
      </c>
      <c r="E1980">
        <v>7</v>
      </c>
      <c r="F1980" s="1">
        <v>47.73346976101584</v>
      </c>
      <c r="G1980" s="2">
        <v>9406281.9731119294</v>
      </c>
      <c r="H1980" s="3">
        <v>400.26731800476296</v>
      </c>
    </row>
    <row r="1981" spans="1:8">
      <c r="A1981" t="s">
        <v>51</v>
      </c>
      <c r="B1981" t="s">
        <v>58</v>
      </c>
      <c r="C1981" t="s">
        <v>15</v>
      </c>
      <c r="D1981">
        <v>2021</v>
      </c>
      <c r="E1981">
        <v>8</v>
      </c>
      <c r="F1981" s="1">
        <v>74.704178632576472</v>
      </c>
      <c r="G1981" s="2">
        <v>14721087.159719253</v>
      </c>
      <c r="H1981" s="3">
        <v>626.42924083911714</v>
      </c>
    </row>
    <row r="1982" spans="1:8">
      <c r="A1982" t="s">
        <v>51</v>
      </c>
      <c r="B1982" t="s">
        <v>58</v>
      </c>
      <c r="C1982" t="s">
        <v>15</v>
      </c>
      <c r="D1982">
        <v>2021</v>
      </c>
      <c r="E1982">
        <v>9</v>
      </c>
      <c r="F1982" s="1">
        <v>35.398702070552133</v>
      </c>
      <c r="G1982" s="2">
        <v>6975612.1820780113</v>
      </c>
      <c r="H1982" s="3">
        <v>296.83456093948985</v>
      </c>
    </row>
    <row r="1983" spans="1:8">
      <c r="A1983" t="s">
        <v>51</v>
      </c>
      <c r="B1983" t="s">
        <v>58</v>
      </c>
      <c r="C1983" t="s">
        <v>15</v>
      </c>
      <c r="D1983">
        <v>2021</v>
      </c>
      <c r="E1983">
        <v>10</v>
      </c>
      <c r="F1983" s="1">
        <v>30.78906177146952</v>
      </c>
      <c r="G1983" s="2">
        <v>6067243.7633379381</v>
      </c>
      <c r="H1983" s="3">
        <v>258.18058567395479</v>
      </c>
    </row>
    <row r="1984" spans="1:8">
      <c r="A1984" t="s">
        <v>51</v>
      </c>
      <c r="B1984" t="s">
        <v>58</v>
      </c>
      <c r="C1984" t="s">
        <v>15</v>
      </c>
      <c r="D1984">
        <v>2021</v>
      </c>
      <c r="E1984">
        <v>11</v>
      </c>
      <c r="F1984" s="1">
        <v>88.240980648664831</v>
      </c>
      <c r="G1984" s="2">
        <v>17388627.931739748</v>
      </c>
      <c r="H1984" s="3">
        <v>739.94161411658501</v>
      </c>
    </row>
    <row r="1985" spans="1:8">
      <c r="A1985" t="s">
        <v>51</v>
      </c>
      <c r="B1985" t="s">
        <v>58</v>
      </c>
      <c r="C1985" t="s">
        <v>15</v>
      </c>
      <c r="D1985">
        <v>2021</v>
      </c>
      <c r="E1985">
        <v>12</v>
      </c>
      <c r="F1985" s="1">
        <v>98.879454570515392</v>
      </c>
      <c r="G1985" s="2">
        <v>19485028.758529231</v>
      </c>
      <c r="H1985" s="3">
        <v>829.15015993741406</v>
      </c>
    </row>
    <row r="1986" spans="1:8">
      <c r="A1986" t="s">
        <v>51</v>
      </c>
      <c r="B1986" t="s">
        <v>58</v>
      </c>
      <c r="C1986" t="s">
        <v>15</v>
      </c>
      <c r="D1986">
        <v>2020</v>
      </c>
      <c r="E1986">
        <v>1</v>
      </c>
      <c r="F1986" s="1">
        <v>61.146525067331083</v>
      </c>
      <c r="G1986" s="2">
        <v>12049437.414436826</v>
      </c>
      <c r="H1986" s="3">
        <v>523.88858323638374</v>
      </c>
    </row>
    <row r="1987" spans="1:8">
      <c r="A1987" t="s">
        <v>51</v>
      </c>
      <c r="B1987" t="s">
        <v>58</v>
      </c>
      <c r="C1987" t="s">
        <v>15</v>
      </c>
      <c r="D1987">
        <v>2020</v>
      </c>
      <c r="E1987">
        <v>2</v>
      </c>
      <c r="F1987" s="1">
        <v>61.560890922492476</v>
      </c>
      <c r="G1987" s="2">
        <v>12131091.693775659</v>
      </c>
      <c r="H1987" s="3">
        <v>527.43876929459384</v>
      </c>
    </row>
    <row r="1988" spans="1:8">
      <c r="A1988" t="s">
        <v>51</v>
      </c>
      <c r="B1988" t="s">
        <v>58</v>
      </c>
      <c r="C1988" t="s">
        <v>15</v>
      </c>
      <c r="D1988">
        <v>2020</v>
      </c>
      <c r="E1988">
        <v>3</v>
      </c>
      <c r="F1988" s="1">
        <v>79.862784441667941</v>
      </c>
      <c r="G1988" s="2">
        <v>15737633.852666279</v>
      </c>
      <c r="H1988" s="3">
        <v>684.24495011592523</v>
      </c>
    </row>
    <row r="1989" spans="1:8">
      <c r="A1989" t="s">
        <v>51</v>
      </c>
      <c r="B1989" t="s">
        <v>58</v>
      </c>
      <c r="C1989" t="s">
        <v>15</v>
      </c>
      <c r="D1989">
        <v>2020</v>
      </c>
      <c r="E1989">
        <v>4</v>
      </c>
      <c r="F1989" s="1">
        <v>79.361755206905102</v>
      </c>
      <c r="G1989" s="2">
        <v>15638901.824960204</v>
      </c>
      <c r="H1989" s="3">
        <v>679.9522532591393</v>
      </c>
    </row>
    <row r="1990" spans="1:8">
      <c r="A1990" t="s">
        <v>51</v>
      </c>
      <c r="B1990" t="s">
        <v>58</v>
      </c>
      <c r="C1990" t="s">
        <v>15</v>
      </c>
      <c r="D1990">
        <v>2020</v>
      </c>
      <c r="E1990">
        <v>5</v>
      </c>
      <c r="F1990" s="1">
        <v>252.44135570073965</v>
      </c>
      <c r="G1990" s="2">
        <v>49745693.855574228</v>
      </c>
      <c r="H1990" s="3">
        <v>2162.8562545901837</v>
      </c>
    </row>
    <row r="1991" spans="1:8">
      <c r="A1991" t="s">
        <v>51</v>
      </c>
      <c r="B1991" t="s">
        <v>58</v>
      </c>
      <c r="C1991" t="s">
        <v>15</v>
      </c>
      <c r="D1991">
        <v>2020</v>
      </c>
      <c r="E1991">
        <v>6</v>
      </c>
      <c r="F1991" s="1">
        <v>121.03628783768004</v>
      </c>
      <c r="G1991" s="2">
        <v>23851219.240503993</v>
      </c>
      <c r="H1991" s="3">
        <v>1037.0095321958258</v>
      </c>
    </row>
    <row r="1992" spans="1:8">
      <c r="A1992" t="s">
        <v>51</v>
      </c>
      <c r="B1992" t="s">
        <v>58</v>
      </c>
      <c r="C1992" t="s">
        <v>15</v>
      </c>
      <c r="D1992">
        <v>2020</v>
      </c>
      <c r="E1992">
        <v>7</v>
      </c>
      <c r="F1992" s="1">
        <v>80.025986508688618</v>
      </c>
      <c r="G1992" s="2">
        <v>15769794.193590101</v>
      </c>
      <c r="H1992" s="3">
        <v>685.64322580826524</v>
      </c>
    </row>
    <row r="1993" spans="1:8">
      <c r="A1993" t="s">
        <v>51</v>
      </c>
      <c r="B1993" t="s">
        <v>58</v>
      </c>
      <c r="C1993" t="s">
        <v>15</v>
      </c>
      <c r="D1993">
        <v>2020</v>
      </c>
      <c r="E1993">
        <v>8</v>
      </c>
      <c r="F1993" s="1">
        <v>160.04152090458922</v>
      </c>
      <c r="G1993" s="2">
        <v>31537528.710383374</v>
      </c>
      <c r="H1993" s="3">
        <v>1371.196900451451</v>
      </c>
    </row>
    <row r="1994" spans="1:8">
      <c r="A1994" t="s">
        <v>51</v>
      </c>
      <c r="B1994" t="s">
        <v>58</v>
      </c>
      <c r="C1994" t="s">
        <v>15</v>
      </c>
      <c r="D1994">
        <v>2020</v>
      </c>
      <c r="E1994">
        <v>9</v>
      </c>
      <c r="F1994" s="1">
        <v>279.8434670724659</v>
      </c>
      <c r="G1994" s="2">
        <v>55145510.535810232</v>
      </c>
      <c r="H1994" s="3">
        <v>2397.6308928613144</v>
      </c>
    </row>
    <row r="1995" spans="1:8">
      <c r="A1995" t="s">
        <v>51</v>
      </c>
      <c r="B1995" t="s">
        <v>58</v>
      </c>
      <c r="C1995" t="s">
        <v>15</v>
      </c>
      <c r="D1995">
        <v>2020</v>
      </c>
      <c r="E1995">
        <v>10</v>
      </c>
      <c r="F1995" s="1">
        <v>42.044801090522796</v>
      </c>
      <c r="G1995" s="2">
        <v>8285281.9319633069</v>
      </c>
      <c r="H1995" s="3">
        <v>360.22964921579597</v>
      </c>
    </row>
    <row r="1996" spans="1:8">
      <c r="A1996" t="s">
        <v>51</v>
      </c>
      <c r="B1996" t="s">
        <v>58</v>
      </c>
      <c r="C1996" t="s">
        <v>15</v>
      </c>
      <c r="D1996">
        <v>2020</v>
      </c>
      <c r="E1996">
        <v>11</v>
      </c>
      <c r="F1996" s="1">
        <v>51.766151365293474</v>
      </c>
      <c r="G1996" s="2">
        <v>10200955.824971668</v>
      </c>
      <c r="H1996" s="3">
        <v>443.51981847702905</v>
      </c>
    </row>
    <row r="1997" spans="1:8">
      <c r="A1997" t="s">
        <v>51</v>
      </c>
      <c r="B1997" t="s">
        <v>58</v>
      </c>
      <c r="C1997" t="s">
        <v>15</v>
      </c>
      <c r="D1997">
        <v>2020</v>
      </c>
      <c r="E1997">
        <v>12</v>
      </c>
      <c r="F1997" s="1">
        <v>29.909622575401613</v>
      </c>
      <c r="G1997" s="2">
        <v>5893942.8678061916</v>
      </c>
      <c r="H1997" s="3">
        <v>256.25838555679093</v>
      </c>
    </row>
    <row r="1998" spans="1:8">
      <c r="A1998" t="s">
        <v>51</v>
      </c>
      <c r="B1998" t="s">
        <v>58</v>
      </c>
      <c r="C1998" t="s">
        <v>14</v>
      </c>
      <c r="D1998">
        <v>2021</v>
      </c>
      <c r="E1998">
        <v>1</v>
      </c>
      <c r="F1998" s="1">
        <v>675.08605237922541</v>
      </c>
      <c r="G1998" s="2">
        <v>140561467.19535255</v>
      </c>
      <c r="H1998" s="3">
        <v>5981.3390295894706</v>
      </c>
    </row>
    <row r="1999" spans="1:8">
      <c r="A1999" t="s">
        <v>51</v>
      </c>
      <c r="B1999" t="s">
        <v>58</v>
      </c>
      <c r="C1999" t="s">
        <v>14</v>
      </c>
      <c r="D1999">
        <v>2021</v>
      </c>
      <c r="E1999">
        <v>2</v>
      </c>
      <c r="F1999" s="1">
        <v>226.41113075462593</v>
      </c>
      <c r="G1999" s="2">
        <v>47141665.297436357</v>
      </c>
      <c r="H1999" s="3">
        <v>2006.0283105292067</v>
      </c>
    </row>
    <row r="2000" spans="1:8">
      <c r="A2000" t="s">
        <v>51</v>
      </c>
      <c r="B2000" t="s">
        <v>58</v>
      </c>
      <c r="C2000" t="s">
        <v>14</v>
      </c>
      <c r="D2000">
        <v>2021</v>
      </c>
      <c r="E2000">
        <v>3</v>
      </c>
      <c r="F2000" s="1">
        <v>472.05166052832493</v>
      </c>
      <c r="G2000" s="2">
        <v>98287135.043031335</v>
      </c>
      <c r="H2000" s="3">
        <v>4182.431278426865</v>
      </c>
    </row>
    <row r="2001" spans="1:8">
      <c r="A2001" t="s">
        <v>51</v>
      </c>
      <c r="B2001" t="s">
        <v>58</v>
      </c>
      <c r="C2001" t="s">
        <v>14</v>
      </c>
      <c r="D2001">
        <v>2021</v>
      </c>
      <c r="E2001">
        <v>4</v>
      </c>
      <c r="F2001" s="1">
        <v>351.75856192110376</v>
      </c>
      <c r="G2001" s="2">
        <v>73240588.200425342</v>
      </c>
      <c r="H2001" s="3">
        <v>3116.6207744861849</v>
      </c>
    </row>
    <row r="2002" spans="1:8">
      <c r="A2002" t="s">
        <v>51</v>
      </c>
      <c r="B2002" t="s">
        <v>58</v>
      </c>
      <c r="C2002" t="s">
        <v>14</v>
      </c>
      <c r="D2002">
        <v>2021</v>
      </c>
      <c r="E2002">
        <v>5</v>
      </c>
      <c r="F2002" s="1">
        <v>402.85991801543099</v>
      </c>
      <c r="G2002" s="2">
        <v>83880537.823108211</v>
      </c>
      <c r="H2002" s="3">
        <v>3569.3845882173705</v>
      </c>
    </row>
    <row r="2003" spans="1:8">
      <c r="A2003" t="s">
        <v>51</v>
      </c>
      <c r="B2003" t="s">
        <v>58</v>
      </c>
      <c r="C2003" t="s">
        <v>14</v>
      </c>
      <c r="D2003">
        <v>2021</v>
      </c>
      <c r="E2003">
        <v>6</v>
      </c>
      <c r="F2003" s="1">
        <v>365.45499759715062</v>
      </c>
      <c r="G2003" s="2">
        <v>76092359.596363544</v>
      </c>
      <c r="H2003" s="3">
        <v>3237.9727487814275</v>
      </c>
    </row>
    <row r="2004" spans="1:8">
      <c r="A2004" t="s">
        <v>51</v>
      </c>
      <c r="B2004" t="s">
        <v>58</v>
      </c>
      <c r="C2004" t="s">
        <v>14</v>
      </c>
      <c r="D2004">
        <v>2021</v>
      </c>
      <c r="E2004">
        <v>7</v>
      </c>
      <c r="F2004" s="1">
        <v>72.435327206793943</v>
      </c>
      <c r="G2004" s="2">
        <v>15081952.63859923</v>
      </c>
      <c r="H2004" s="3">
        <v>641.78521866379697</v>
      </c>
    </row>
    <row r="2005" spans="1:8">
      <c r="A2005" t="s">
        <v>51</v>
      </c>
      <c r="B2005" t="s">
        <v>58</v>
      </c>
      <c r="C2005" t="s">
        <v>14</v>
      </c>
      <c r="D2005">
        <v>2021</v>
      </c>
      <c r="E2005">
        <v>8</v>
      </c>
      <c r="F2005" s="1">
        <v>68.654950019079536</v>
      </c>
      <c r="G2005" s="2">
        <v>14294830.223339373</v>
      </c>
      <c r="H2005" s="3">
        <v>608.2906478016755</v>
      </c>
    </row>
    <row r="2006" spans="1:8">
      <c r="A2006" t="s">
        <v>51</v>
      </c>
      <c r="B2006" t="s">
        <v>58</v>
      </c>
      <c r="C2006" t="s">
        <v>14</v>
      </c>
      <c r="D2006">
        <v>2021</v>
      </c>
      <c r="E2006">
        <v>9</v>
      </c>
      <c r="F2006" s="1">
        <v>71.703726182653099</v>
      </c>
      <c r="G2006" s="2">
        <v>14929624.0384268</v>
      </c>
      <c r="H2006" s="3">
        <v>635.30315057135317</v>
      </c>
    </row>
    <row r="2007" spans="1:8">
      <c r="A2007" t="s">
        <v>51</v>
      </c>
      <c r="B2007" t="s">
        <v>58</v>
      </c>
      <c r="C2007" t="s">
        <v>14</v>
      </c>
      <c r="D2007">
        <v>2021</v>
      </c>
      <c r="E2007">
        <v>10</v>
      </c>
      <c r="F2007" s="1">
        <v>86.856284283704028</v>
      </c>
      <c r="G2007" s="2">
        <v>18084578.567468237</v>
      </c>
      <c r="H2007" s="3">
        <v>769.55653478588238</v>
      </c>
    </row>
    <row r="2008" spans="1:8">
      <c r="A2008" t="s">
        <v>51</v>
      </c>
      <c r="B2008" t="s">
        <v>58</v>
      </c>
      <c r="C2008" t="s">
        <v>14</v>
      </c>
      <c r="D2008">
        <v>2021</v>
      </c>
      <c r="E2008">
        <v>11</v>
      </c>
      <c r="F2008" s="1">
        <v>260.18567804064321</v>
      </c>
      <c r="G2008" s="2">
        <v>54173953.853317499</v>
      </c>
      <c r="H2008" s="3">
        <v>2305.2746320560636</v>
      </c>
    </row>
    <row r="2009" spans="1:8">
      <c r="A2009" t="s">
        <v>51</v>
      </c>
      <c r="B2009" t="s">
        <v>58</v>
      </c>
      <c r="C2009" t="s">
        <v>14</v>
      </c>
      <c r="D2009">
        <v>2021</v>
      </c>
      <c r="E2009">
        <v>12</v>
      </c>
      <c r="F2009" s="1">
        <v>41.347436164246062</v>
      </c>
      <c r="G2009" s="2">
        <v>8609059.9435875081</v>
      </c>
      <c r="H2009" s="3">
        <v>366.34297632287269</v>
      </c>
    </row>
    <row r="2010" spans="1:8">
      <c r="A2010" t="s">
        <v>51</v>
      </c>
      <c r="B2010" t="s">
        <v>58</v>
      </c>
      <c r="C2010" t="s">
        <v>14</v>
      </c>
      <c r="D2010">
        <v>2020</v>
      </c>
      <c r="E2010">
        <v>1</v>
      </c>
      <c r="F2010" s="1">
        <v>527.82497711434939</v>
      </c>
      <c r="G2010" s="2">
        <v>109899846.01825181</v>
      </c>
      <c r="H2010" s="3">
        <v>4778.2541747066007</v>
      </c>
    </row>
    <row r="2011" spans="1:8">
      <c r="A2011" t="s">
        <v>51</v>
      </c>
      <c r="B2011" t="s">
        <v>58</v>
      </c>
      <c r="C2011" t="s">
        <v>14</v>
      </c>
      <c r="D2011">
        <v>2020</v>
      </c>
      <c r="E2011">
        <v>2</v>
      </c>
      <c r="F2011" s="1">
        <v>279.48458099923835</v>
      </c>
      <c r="G2011" s="2">
        <v>58192229.90206784</v>
      </c>
      <c r="H2011" s="3">
        <v>2530.0969522638193</v>
      </c>
    </row>
    <row r="2012" spans="1:8">
      <c r="A2012" t="s">
        <v>51</v>
      </c>
      <c r="B2012" t="s">
        <v>58</v>
      </c>
      <c r="C2012" t="s">
        <v>14</v>
      </c>
      <c r="D2012">
        <v>2020</v>
      </c>
      <c r="E2012">
        <v>3</v>
      </c>
      <c r="F2012" s="1">
        <v>451.08716885151216</v>
      </c>
      <c r="G2012" s="2">
        <v>93922062.32569097</v>
      </c>
      <c r="H2012" s="3">
        <v>4083.5679272039552</v>
      </c>
    </row>
    <row r="2013" spans="1:8">
      <c r="A2013" t="s">
        <v>51</v>
      </c>
      <c r="B2013" t="s">
        <v>58</v>
      </c>
      <c r="C2013" t="s">
        <v>14</v>
      </c>
      <c r="D2013">
        <v>2020</v>
      </c>
      <c r="E2013">
        <v>4</v>
      </c>
      <c r="F2013" s="1">
        <v>507.543478593396</v>
      </c>
      <c r="G2013" s="2">
        <v>105676981.12720801</v>
      </c>
      <c r="H2013" s="3">
        <v>4594.6513533568695</v>
      </c>
    </row>
    <row r="2014" spans="1:8">
      <c r="A2014" t="s">
        <v>51</v>
      </c>
      <c r="B2014" t="s">
        <v>58</v>
      </c>
      <c r="C2014" t="s">
        <v>14</v>
      </c>
      <c r="D2014">
        <v>2020</v>
      </c>
      <c r="E2014">
        <v>5</v>
      </c>
      <c r="F2014" s="1">
        <v>323.70534967490744</v>
      </c>
      <c r="G2014" s="2">
        <v>67399554.070078775</v>
      </c>
      <c r="H2014" s="3">
        <v>2930.4153943512511</v>
      </c>
    </row>
    <row r="2015" spans="1:8">
      <c r="A2015" t="s">
        <v>51</v>
      </c>
      <c r="B2015" t="s">
        <v>58</v>
      </c>
      <c r="C2015" t="s">
        <v>14</v>
      </c>
      <c r="D2015">
        <v>2020</v>
      </c>
      <c r="E2015">
        <v>6</v>
      </c>
      <c r="F2015" s="1">
        <v>221.36154286093821</v>
      </c>
      <c r="G2015" s="2">
        <v>46090277.136523917</v>
      </c>
      <c r="H2015" s="3">
        <v>2003.9250928923443</v>
      </c>
    </row>
    <row r="2016" spans="1:8">
      <c r="A2016" t="s">
        <v>51</v>
      </c>
      <c r="B2016" t="s">
        <v>58</v>
      </c>
      <c r="C2016" t="s">
        <v>14</v>
      </c>
      <c r="D2016">
        <v>2020</v>
      </c>
      <c r="E2016">
        <v>7</v>
      </c>
      <c r="F2016" s="1">
        <v>163.69951542880341</v>
      </c>
      <c r="G2016" s="2">
        <v>34084312.639472552</v>
      </c>
      <c r="H2016" s="3">
        <v>1481.9266364988066</v>
      </c>
    </row>
    <row r="2017" spans="1:8">
      <c r="A2017" t="s">
        <v>51</v>
      </c>
      <c r="B2017" t="s">
        <v>58</v>
      </c>
      <c r="C2017" t="s">
        <v>14</v>
      </c>
      <c r="D2017">
        <v>2020</v>
      </c>
      <c r="E2017">
        <v>8</v>
      </c>
      <c r="F2017" s="1">
        <v>119.04699043829993</v>
      </c>
      <c r="G2017" s="2">
        <v>24787091.33779978</v>
      </c>
      <c r="H2017" s="3">
        <v>1077.6996233825992</v>
      </c>
    </row>
    <row r="2018" spans="1:8">
      <c r="A2018" t="s">
        <v>51</v>
      </c>
      <c r="B2018" t="s">
        <v>58</v>
      </c>
      <c r="C2018" t="s">
        <v>14</v>
      </c>
      <c r="D2018">
        <v>2020</v>
      </c>
      <c r="E2018">
        <v>9</v>
      </c>
      <c r="F2018" s="1">
        <v>436.8612856570104</v>
      </c>
      <c r="G2018" s="2">
        <v>90960053.250075221</v>
      </c>
      <c r="H2018" s="3">
        <v>3954.7849239163138</v>
      </c>
    </row>
    <row r="2019" spans="1:8">
      <c r="A2019" t="s">
        <v>51</v>
      </c>
      <c r="B2019" t="s">
        <v>58</v>
      </c>
      <c r="C2019" t="s">
        <v>14</v>
      </c>
      <c r="D2019">
        <v>2020</v>
      </c>
      <c r="E2019">
        <v>10</v>
      </c>
      <c r="F2019" s="1">
        <v>59.270686533467625</v>
      </c>
      <c r="G2019" s="2">
        <v>12340907.698297475</v>
      </c>
      <c r="H2019" s="3">
        <v>536.56120427380324</v>
      </c>
    </row>
    <row r="2020" spans="1:8">
      <c r="A2020" t="s">
        <v>51</v>
      </c>
      <c r="B2020" t="s">
        <v>58</v>
      </c>
      <c r="C2020" t="s">
        <v>14</v>
      </c>
      <c r="D2020">
        <v>2020</v>
      </c>
      <c r="E2020">
        <v>11</v>
      </c>
      <c r="F2020" s="1">
        <v>471.83487405025221</v>
      </c>
      <c r="G2020" s="2">
        <v>98241997.352334544</v>
      </c>
      <c r="H2020" s="3">
        <v>4271.3911892319366</v>
      </c>
    </row>
    <row r="2021" spans="1:8">
      <c r="A2021" t="s">
        <v>51</v>
      </c>
      <c r="B2021" t="s">
        <v>58</v>
      </c>
      <c r="C2021" t="s">
        <v>14</v>
      </c>
      <c r="D2021">
        <v>2020</v>
      </c>
      <c r="E2021">
        <v>12</v>
      </c>
      <c r="F2021" s="1">
        <v>443.56086536965989</v>
      </c>
      <c r="G2021" s="2">
        <v>92354990.607591882</v>
      </c>
      <c r="H2021" s="3">
        <v>4015.4343742431251</v>
      </c>
    </row>
    <row r="2022" spans="1:8">
      <c r="A2022" t="s">
        <v>51</v>
      </c>
      <c r="B2022" t="s">
        <v>59</v>
      </c>
      <c r="C2022" t="s">
        <v>24</v>
      </c>
      <c r="D2022">
        <v>2021</v>
      </c>
      <c r="E2022">
        <v>1</v>
      </c>
      <c r="F2022" s="1">
        <v>11.55912392833741</v>
      </c>
      <c r="G2022" s="2">
        <v>5157334.3231063038</v>
      </c>
      <c r="H2022" s="3">
        <v>219.46103502580016</v>
      </c>
    </row>
    <row r="2023" spans="1:8">
      <c r="A2023" t="s">
        <v>51</v>
      </c>
      <c r="B2023" t="s">
        <v>59</v>
      </c>
      <c r="C2023" t="s">
        <v>24</v>
      </c>
      <c r="D2023">
        <v>2021</v>
      </c>
      <c r="E2023">
        <v>2</v>
      </c>
      <c r="F2023" s="1">
        <v>8.6765192732103262</v>
      </c>
      <c r="G2023" s="2">
        <v>3871202.6041282522</v>
      </c>
      <c r="H2023" s="3">
        <v>164.73202570758519</v>
      </c>
    </row>
    <row r="2024" spans="1:8">
      <c r="A2024" t="s">
        <v>51</v>
      </c>
      <c r="B2024" t="s">
        <v>59</v>
      </c>
      <c r="C2024" t="s">
        <v>24</v>
      </c>
      <c r="D2024">
        <v>2021</v>
      </c>
      <c r="E2024">
        <v>3</v>
      </c>
      <c r="F2024" s="1">
        <v>30.187109102888432</v>
      </c>
      <c r="G2024" s="2">
        <v>13468582.468435735</v>
      </c>
      <c r="H2024" s="3">
        <v>573.13116886960574</v>
      </c>
    </row>
    <row r="2025" spans="1:8">
      <c r="A2025" t="s">
        <v>51</v>
      </c>
      <c r="B2025" t="s">
        <v>59</v>
      </c>
      <c r="C2025" t="s">
        <v>24</v>
      </c>
      <c r="D2025">
        <v>2021</v>
      </c>
      <c r="E2025">
        <v>4</v>
      </c>
      <c r="F2025" s="1">
        <v>30.082338067163338</v>
      </c>
      <c r="G2025" s="2">
        <v>13421836.77542627</v>
      </c>
      <c r="H2025" s="3">
        <v>571.14199044367103</v>
      </c>
    </row>
    <row r="2026" spans="1:8">
      <c r="A2026" t="s">
        <v>51</v>
      </c>
      <c r="B2026" t="s">
        <v>59</v>
      </c>
      <c r="C2026" t="s">
        <v>24</v>
      </c>
      <c r="D2026">
        <v>2021</v>
      </c>
      <c r="E2026">
        <v>5</v>
      </c>
      <c r="F2026" s="1">
        <v>21.047496575084836</v>
      </c>
      <c r="G2026" s="2">
        <v>9390761.5469056033</v>
      </c>
      <c r="H2026" s="3">
        <v>399.60687433640862</v>
      </c>
    </row>
    <row r="2027" spans="1:8">
      <c r="A2027" t="s">
        <v>51</v>
      </c>
      <c r="B2027" t="s">
        <v>59</v>
      </c>
      <c r="C2027" t="s">
        <v>24</v>
      </c>
      <c r="D2027">
        <v>2021</v>
      </c>
      <c r="E2027">
        <v>6</v>
      </c>
      <c r="F2027" s="1">
        <v>2.560607884374944</v>
      </c>
      <c r="G2027" s="2">
        <v>1142466.4197715691</v>
      </c>
      <c r="H2027" s="3">
        <v>48.61559233070507</v>
      </c>
    </row>
    <row r="2028" spans="1:8">
      <c r="A2028" t="s">
        <v>51</v>
      </c>
      <c r="B2028" t="s">
        <v>59</v>
      </c>
      <c r="C2028" t="s">
        <v>24</v>
      </c>
      <c r="D2028">
        <v>2021</v>
      </c>
      <c r="E2028">
        <v>7</v>
      </c>
      <c r="F2028" s="1">
        <v>1.1494532111818976</v>
      </c>
      <c r="G2028" s="2">
        <v>512851.53923302738</v>
      </c>
      <c r="H2028" s="3">
        <v>21.823469754596911</v>
      </c>
    </row>
    <row r="2029" spans="1:8">
      <c r="A2029" t="s">
        <v>51</v>
      </c>
      <c r="B2029" t="s">
        <v>59</v>
      </c>
      <c r="C2029" t="s">
        <v>24</v>
      </c>
      <c r="D2029">
        <v>2021</v>
      </c>
      <c r="E2029">
        <v>8</v>
      </c>
      <c r="F2029" s="1">
        <v>27.846182936841185</v>
      </c>
      <c r="G2029" s="2">
        <v>12424131.440930435</v>
      </c>
      <c r="H2029" s="3">
        <v>528.68644429491212</v>
      </c>
    </row>
    <row r="2030" spans="1:8">
      <c r="A2030" t="s">
        <v>51</v>
      </c>
      <c r="B2030" t="s">
        <v>59</v>
      </c>
      <c r="C2030" t="s">
        <v>24</v>
      </c>
      <c r="D2030">
        <v>2021</v>
      </c>
      <c r="E2030">
        <v>9</v>
      </c>
      <c r="F2030" s="1">
        <v>7.5931527487831332</v>
      </c>
      <c r="G2030" s="2">
        <v>3387836.9619245715</v>
      </c>
      <c r="H2030" s="3">
        <v>144.16327497551367</v>
      </c>
    </row>
    <row r="2031" spans="1:8">
      <c r="A2031" t="s">
        <v>51</v>
      </c>
      <c r="B2031" t="s">
        <v>59</v>
      </c>
      <c r="C2031" t="s">
        <v>24</v>
      </c>
      <c r="D2031">
        <v>2021</v>
      </c>
      <c r="E2031">
        <v>10</v>
      </c>
      <c r="F2031" s="1">
        <v>21.518652340341379</v>
      </c>
      <c r="G2031" s="2">
        <v>9600977.1146901157</v>
      </c>
      <c r="H2031" s="3">
        <v>408.55221764638787</v>
      </c>
    </row>
    <row r="2032" spans="1:8">
      <c r="A2032" t="s">
        <v>51</v>
      </c>
      <c r="B2032" t="s">
        <v>59</v>
      </c>
      <c r="C2032" t="s">
        <v>24</v>
      </c>
      <c r="D2032">
        <v>2021</v>
      </c>
      <c r="E2032">
        <v>11</v>
      </c>
      <c r="F2032" s="1">
        <v>15.205821019520334</v>
      </c>
      <c r="G2032" s="2">
        <v>6784381.1642793892</v>
      </c>
      <c r="H2032" s="3">
        <v>288.69707082039952</v>
      </c>
    </row>
    <row r="2033" spans="1:8">
      <c r="A2033" t="s">
        <v>51</v>
      </c>
      <c r="B2033" t="s">
        <v>59</v>
      </c>
      <c r="C2033" t="s">
        <v>24</v>
      </c>
      <c r="D2033">
        <v>2021</v>
      </c>
      <c r="E2033">
        <v>12</v>
      </c>
      <c r="F2033" s="1">
        <v>16.864938875430266</v>
      </c>
      <c r="G2033" s="2">
        <v>7524629.7780507235</v>
      </c>
      <c r="H2033" s="3">
        <v>320.1970118319457</v>
      </c>
    </row>
    <row r="2034" spans="1:8">
      <c r="A2034" t="s">
        <v>51</v>
      </c>
      <c r="B2034" t="s">
        <v>59</v>
      </c>
      <c r="C2034" t="s">
        <v>24</v>
      </c>
      <c r="D2034">
        <v>2020</v>
      </c>
      <c r="E2034">
        <v>1</v>
      </c>
      <c r="F2034" s="1">
        <v>7.3659204361583788</v>
      </c>
      <c r="G2034" s="2">
        <v>3286452.7210007845</v>
      </c>
      <c r="H2034" s="3">
        <v>142.88924873916454</v>
      </c>
    </row>
    <row r="2035" spans="1:8">
      <c r="A2035" t="s">
        <v>51</v>
      </c>
      <c r="B2035" t="s">
        <v>59</v>
      </c>
      <c r="C2035" t="s">
        <v>24</v>
      </c>
      <c r="D2035">
        <v>2020</v>
      </c>
      <c r="E2035">
        <v>2</v>
      </c>
      <c r="F2035" s="1">
        <v>2.8350520291329029</v>
      </c>
      <c r="G2035" s="2">
        <v>1264915.1638382275</v>
      </c>
      <c r="H2035" s="3">
        <v>54.99631147122728</v>
      </c>
    </row>
    <row r="2036" spans="1:8">
      <c r="A2036" t="s">
        <v>51</v>
      </c>
      <c r="B2036" t="s">
        <v>59</v>
      </c>
      <c r="C2036" t="s">
        <v>24</v>
      </c>
      <c r="D2036">
        <v>2020</v>
      </c>
      <c r="E2036">
        <v>3</v>
      </c>
      <c r="F2036" s="1">
        <v>5.8550658229802615</v>
      </c>
      <c r="G2036" s="2">
        <v>2612354.7182391039</v>
      </c>
      <c r="H2036" s="3">
        <v>113.58063992343931</v>
      </c>
    </row>
    <row r="2037" spans="1:8">
      <c r="A2037" t="s">
        <v>51</v>
      </c>
      <c r="B2037" t="s">
        <v>59</v>
      </c>
      <c r="C2037" t="s">
        <v>24</v>
      </c>
      <c r="D2037">
        <v>2020</v>
      </c>
      <c r="E2037">
        <v>4</v>
      </c>
      <c r="F2037" s="1">
        <v>20.728319939857361</v>
      </c>
      <c r="G2037" s="2">
        <v>9248354.5075661615</v>
      </c>
      <c r="H2037" s="3">
        <v>402.10236989418092</v>
      </c>
    </row>
    <row r="2038" spans="1:8">
      <c r="A2038" t="s">
        <v>51</v>
      </c>
      <c r="B2038" t="s">
        <v>59</v>
      </c>
      <c r="C2038" t="s">
        <v>24</v>
      </c>
      <c r="D2038">
        <v>2020</v>
      </c>
      <c r="E2038">
        <v>5</v>
      </c>
      <c r="F2038" s="1">
        <v>5.9915110757568026</v>
      </c>
      <c r="G2038" s="2">
        <v>2673232.4966704133</v>
      </c>
      <c r="H2038" s="3">
        <v>116.22749985523537</v>
      </c>
    </row>
    <row r="2039" spans="1:8">
      <c r="A2039" t="s">
        <v>51</v>
      </c>
      <c r="B2039" t="s">
        <v>59</v>
      </c>
      <c r="C2039" t="s">
        <v>24</v>
      </c>
      <c r="D2039">
        <v>2020</v>
      </c>
      <c r="E2039">
        <v>6</v>
      </c>
      <c r="F2039" s="1">
        <v>25.141729526302683</v>
      </c>
      <c r="G2039" s="2">
        <v>11217485.46275047</v>
      </c>
      <c r="H2039" s="3">
        <v>487.71675925002046</v>
      </c>
    </row>
    <row r="2040" spans="1:8">
      <c r="A2040" t="s">
        <v>51</v>
      </c>
      <c r="B2040" t="s">
        <v>59</v>
      </c>
      <c r="C2040" t="s">
        <v>24</v>
      </c>
      <c r="D2040">
        <v>2020</v>
      </c>
      <c r="E2040">
        <v>7</v>
      </c>
      <c r="F2040" s="1">
        <v>30.794700008459916</v>
      </c>
      <c r="G2040" s="2">
        <v>13739671.302774563</v>
      </c>
      <c r="H2040" s="3">
        <v>597.37701316411142</v>
      </c>
    </row>
    <row r="2041" spans="1:8">
      <c r="A2041" t="s">
        <v>51</v>
      </c>
      <c r="B2041" t="s">
        <v>59</v>
      </c>
      <c r="C2041" t="s">
        <v>24</v>
      </c>
      <c r="D2041">
        <v>2020</v>
      </c>
      <c r="E2041">
        <v>8</v>
      </c>
      <c r="F2041" s="1">
        <v>20.904411936466794</v>
      </c>
      <c r="G2041" s="2">
        <v>9326921.4736933913</v>
      </c>
      <c r="H2041" s="3">
        <v>405.51832494319092</v>
      </c>
    </row>
    <row r="2042" spans="1:8">
      <c r="A2042" t="s">
        <v>51</v>
      </c>
      <c r="B2042" t="s">
        <v>59</v>
      </c>
      <c r="C2042" t="s">
        <v>24</v>
      </c>
      <c r="D2042">
        <v>2020</v>
      </c>
      <c r="E2042">
        <v>9</v>
      </c>
      <c r="F2042" s="1">
        <v>19.539054450295176</v>
      </c>
      <c r="G2042" s="2">
        <v>8717739.9240882006</v>
      </c>
      <c r="H2042" s="3">
        <v>379.03217061253048</v>
      </c>
    </row>
    <row r="2043" spans="1:8">
      <c r="A2043" t="s">
        <v>51</v>
      </c>
      <c r="B2043" t="s">
        <v>59</v>
      </c>
      <c r="C2043" t="s">
        <v>24</v>
      </c>
      <c r="D2043">
        <v>2020</v>
      </c>
      <c r="E2043">
        <v>10</v>
      </c>
      <c r="F2043" s="1">
        <v>7.7413069154516387</v>
      </c>
      <c r="G2043" s="2">
        <v>3453938.9064670587</v>
      </c>
      <c r="H2043" s="3">
        <v>150.17125680291559</v>
      </c>
    </row>
    <row r="2044" spans="1:8">
      <c r="A2044" t="s">
        <v>51</v>
      </c>
      <c r="B2044" t="s">
        <v>59</v>
      </c>
      <c r="C2044" t="s">
        <v>24</v>
      </c>
      <c r="D2044">
        <v>2020</v>
      </c>
      <c r="E2044">
        <v>11</v>
      </c>
      <c r="F2044" s="1">
        <v>6.6679190870435905</v>
      </c>
      <c r="G2044" s="2">
        <v>2975025.4590662397</v>
      </c>
      <c r="H2044" s="3">
        <v>129.34893300287999</v>
      </c>
    </row>
    <row r="2045" spans="1:8">
      <c r="A2045" t="s">
        <v>51</v>
      </c>
      <c r="B2045" t="s">
        <v>59</v>
      </c>
      <c r="C2045" t="s">
        <v>24</v>
      </c>
      <c r="D2045">
        <v>2020</v>
      </c>
      <c r="E2045">
        <v>12</v>
      </c>
      <c r="F2045" s="1">
        <v>9.7233291242536701</v>
      </c>
      <c r="G2045" s="2">
        <v>4338257.7553682616</v>
      </c>
      <c r="H2045" s="3">
        <v>188.61990240731572</v>
      </c>
    </row>
    <row r="2046" spans="1:8">
      <c r="A2046" t="s">
        <v>51</v>
      </c>
      <c r="B2046" t="s">
        <v>59</v>
      </c>
      <c r="C2046" t="s">
        <v>25</v>
      </c>
      <c r="D2046">
        <v>2021</v>
      </c>
      <c r="E2046">
        <v>2</v>
      </c>
      <c r="F2046" s="1">
        <v>0.3689758382619614</v>
      </c>
      <c r="G2046" s="2">
        <v>144870.8357864586</v>
      </c>
      <c r="H2046" s="3">
        <v>6.1647164164450468</v>
      </c>
    </row>
    <row r="2047" spans="1:8">
      <c r="A2047" t="s">
        <v>51</v>
      </c>
      <c r="B2047" t="s">
        <v>59</v>
      </c>
      <c r="C2047" t="s">
        <v>25</v>
      </c>
      <c r="D2047">
        <v>2021</v>
      </c>
      <c r="E2047">
        <v>3</v>
      </c>
      <c r="F2047" s="1">
        <v>6.7369052765284654E-2</v>
      </c>
      <c r="G2047" s="2">
        <v>26451.08423961261</v>
      </c>
      <c r="H2047" s="3">
        <v>1.1255780527494728</v>
      </c>
    </row>
    <row r="2048" spans="1:8">
      <c r="A2048" t="s">
        <v>51</v>
      </c>
      <c r="B2048" t="s">
        <v>59</v>
      </c>
      <c r="C2048" t="s">
        <v>25</v>
      </c>
      <c r="D2048">
        <v>2021</v>
      </c>
      <c r="E2048">
        <v>4</v>
      </c>
      <c r="F2048" s="1">
        <v>9.5706666912004632</v>
      </c>
      <c r="G2048" s="2">
        <v>3757727.0346993618</v>
      </c>
      <c r="H2048" s="3">
        <v>159.90327807231327</v>
      </c>
    </row>
    <row r="2049" spans="1:8">
      <c r="A2049" t="s">
        <v>51</v>
      </c>
      <c r="B2049" t="s">
        <v>59</v>
      </c>
      <c r="C2049" t="s">
        <v>25</v>
      </c>
      <c r="D2049">
        <v>2021</v>
      </c>
      <c r="E2049">
        <v>5</v>
      </c>
      <c r="F2049" s="1">
        <v>2.334141097371214</v>
      </c>
      <c r="G2049" s="2">
        <v>916452.8854044209</v>
      </c>
      <c r="H2049" s="3">
        <v>38.997995123592382</v>
      </c>
    </row>
    <row r="2050" spans="1:8">
      <c r="A2050" t="s">
        <v>51</v>
      </c>
      <c r="B2050" t="s">
        <v>59</v>
      </c>
      <c r="C2050" t="s">
        <v>25</v>
      </c>
      <c r="D2050">
        <v>2021</v>
      </c>
      <c r="E2050">
        <v>6</v>
      </c>
      <c r="F2050" s="1">
        <v>2.6221400842478015</v>
      </c>
      <c r="G2050" s="2">
        <v>1029529.8124221807</v>
      </c>
      <c r="H2050" s="3">
        <v>43.809779252007687</v>
      </c>
    </row>
    <row r="2051" spans="1:8">
      <c r="A2051" t="s">
        <v>51</v>
      </c>
      <c r="B2051" t="s">
        <v>59</v>
      </c>
      <c r="C2051" t="s">
        <v>25</v>
      </c>
      <c r="D2051">
        <v>2021</v>
      </c>
      <c r="E2051">
        <v>7</v>
      </c>
      <c r="F2051" s="1">
        <v>1.7019531853956189</v>
      </c>
      <c r="G2051" s="2">
        <v>668237.1984006078</v>
      </c>
      <c r="H2051" s="3">
        <v>28.435625463855651</v>
      </c>
    </row>
    <row r="2052" spans="1:8">
      <c r="A2052" t="s">
        <v>51</v>
      </c>
      <c r="B2052" t="s">
        <v>59</v>
      </c>
      <c r="C2052" t="s">
        <v>25</v>
      </c>
      <c r="D2052">
        <v>2021</v>
      </c>
      <c r="E2052">
        <v>8</v>
      </c>
      <c r="F2052" s="1">
        <v>2.0899213042861615</v>
      </c>
      <c r="G2052" s="2">
        <v>820564.96573335398</v>
      </c>
      <c r="H2052" s="3">
        <v>34.917658116312936</v>
      </c>
    </row>
    <row r="2053" spans="1:8">
      <c r="A2053" t="s">
        <v>51</v>
      </c>
      <c r="B2053" t="s">
        <v>59</v>
      </c>
      <c r="C2053" t="s">
        <v>25</v>
      </c>
      <c r="D2053">
        <v>2021</v>
      </c>
      <c r="E2053">
        <v>9</v>
      </c>
      <c r="F2053" s="1">
        <v>2.5700410360386545</v>
      </c>
      <c r="G2053" s="2">
        <v>1009074.1839634426</v>
      </c>
      <c r="H2053" s="3">
        <v>42.939326977167767</v>
      </c>
    </row>
    <row r="2054" spans="1:8">
      <c r="A2054" t="s">
        <v>51</v>
      </c>
      <c r="B2054" t="s">
        <v>59</v>
      </c>
      <c r="C2054" t="s">
        <v>25</v>
      </c>
      <c r="D2054">
        <v>2021</v>
      </c>
      <c r="E2054">
        <v>10</v>
      </c>
      <c r="F2054" s="1">
        <v>3.5495864631261593</v>
      </c>
      <c r="G2054" s="2">
        <v>1393672.7131826389</v>
      </c>
      <c r="H2054" s="3">
        <v>59.305221837559102</v>
      </c>
    </row>
    <row r="2055" spans="1:8">
      <c r="A2055" t="s">
        <v>51</v>
      </c>
      <c r="B2055" t="s">
        <v>59</v>
      </c>
      <c r="C2055" t="s">
        <v>25</v>
      </c>
      <c r="D2055">
        <v>2021</v>
      </c>
      <c r="E2055">
        <v>11</v>
      </c>
      <c r="F2055" s="1">
        <v>2.0602375691369312</v>
      </c>
      <c r="G2055" s="2">
        <v>808910.2526752057</v>
      </c>
      <c r="H2055" s="3">
        <v>34.42171287979599</v>
      </c>
    </row>
    <row r="2056" spans="1:8">
      <c r="A2056" t="s">
        <v>51</v>
      </c>
      <c r="B2056" t="s">
        <v>59</v>
      </c>
      <c r="C2056" t="s">
        <v>25</v>
      </c>
      <c r="D2056">
        <v>2021</v>
      </c>
      <c r="E2056">
        <v>12</v>
      </c>
      <c r="F2056" s="1">
        <v>5.116092126496568</v>
      </c>
      <c r="G2056" s="2">
        <v>2008729.205189497</v>
      </c>
      <c r="H2056" s="3">
        <v>85.477838518702001</v>
      </c>
    </row>
    <row r="2057" spans="1:8">
      <c r="A2057" t="s">
        <v>51</v>
      </c>
      <c r="B2057" t="s">
        <v>59</v>
      </c>
      <c r="C2057" t="s">
        <v>25</v>
      </c>
      <c r="D2057">
        <v>2020</v>
      </c>
      <c r="E2057">
        <v>1</v>
      </c>
      <c r="F2057" s="1">
        <v>6.0756627747215637</v>
      </c>
      <c r="G2057" s="2">
        <v>2385485.0449738177</v>
      </c>
      <c r="H2057" s="3">
        <v>103.71674108581816</v>
      </c>
    </row>
    <row r="2058" spans="1:8">
      <c r="A2058" t="s">
        <v>51</v>
      </c>
      <c r="B2058" t="s">
        <v>59</v>
      </c>
      <c r="C2058" t="s">
        <v>25</v>
      </c>
      <c r="D2058">
        <v>2020</v>
      </c>
      <c r="E2058">
        <v>2</v>
      </c>
      <c r="F2058" s="1">
        <v>0.32047604244632122</v>
      </c>
      <c r="G2058" s="2">
        <v>125828.38035528213</v>
      </c>
      <c r="H2058" s="3">
        <v>5.4707991458818315</v>
      </c>
    </row>
    <row r="2059" spans="1:8">
      <c r="A2059" t="s">
        <v>51</v>
      </c>
      <c r="B2059" t="s">
        <v>59</v>
      </c>
      <c r="C2059" t="s">
        <v>25</v>
      </c>
      <c r="D2059">
        <v>2020</v>
      </c>
      <c r="E2059">
        <v>3</v>
      </c>
      <c r="F2059" s="1">
        <v>0.61973881850942147</v>
      </c>
      <c r="G2059" s="2">
        <v>243327.80441582677</v>
      </c>
      <c r="H2059" s="3">
        <v>10.579469757209859</v>
      </c>
    </row>
    <row r="2060" spans="1:8">
      <c r="A2060" t="s">
        <v>51</v>
      </c>
      <c r="B2060" t="s">
        <v>59</v>
      </c>
      <c r="C2060" t="s">
        <v>25</v>
      </c>
      <c r="D2060">
        <v>2020</v>
      </c>
      <c r="E2060">
        <v>4</v>
      </c>
      <c r="F2060" s="1">
        <v>2.8501060722318914</v>
      </c>
      <c r="G2060" s="2">
        <v>1119036.0070979786</v>
      </c>
      <c r="H2060" s="3">
        <v>48.653739439042546</v>
      </c>
    </row>
    <row r="2061" spans="1:8">
      <c r="A2061" t="s">
        <v>51</v>
      </c>
      <c r="B2061" t="s">
        <v>59</v>
      </c>
      <c r="C2061" t="s">
        <v>25</v>
      </c>
      <c r="D2061">
        <v>2020</v>
      </c>
      <c r="E2061">
        <v>5</v>
      </c>
      <c r="F2061" s="1">
        <v>6.7888725306377653</v>
      </c>
      <c r="G2061" s="2">
        <v>2665512.3061552937</v>
      </c>
      <c r="H2061" s="3">
        <v>115.89183939805625</v>
      </c>
    </row>
    <row r="2062" spans="1:8">
      <c r="A2062" t="s">
        <v>51</v>
      </c>
      <c r="B2062" t="s">
        <v>59</v>
      </c>
      <c r="C2062" t="s">
        <v>25</v>
      </c>
      <c r="D2062">
        <v>2020</v>
      </c>
      <c r="E2062">
        <v>6</v>
      </c>
      <c r="F2062" s="1">
        <v>2.6879165775552316</v>
      </c>
      <c r="G2062" s="2">
        <v>1055355.6106788795</v>
      </c>
      <c r="H2062" s="3">
        <v>45.885026551255635</v>
      </c>
    </row>
    <row r="2063" spans="1:8">
      <c r="A2063" t="s">
        <v>51</v>
      </c>
      <c r="B2063" t="s">
        <v>59</v>
      </c>
      <c r="C2063" t="s">
        <v>25</v>
      </c>
      <c r="D2063">
        <v>2020</v>
      </c>
      <c r="E2063">
        <v>7</v>
      </c>
      <c r="F2063" s="1">
        <v>2.457041288426896</v>
      </c>
      <c r="G2063" s="2">
        <v>964707.13825853693</v>
      </c>
      <c r="H2063" s="3">
        <v>41.943788619936392</v>
      </c>
    </row>
    <row r="2064" spans="1:8">
      <c r="A2064" t="s">
        <v>51</v>
      </c>
      <c r="B2064" t="s">
        <v>59</v>
      </c>
      <c r="C2064" t="s">
        <v>25</v>
      </c>
      <c r="D2064">
        <v>2020</v>
      </c>
      <c r="E2064">
        <v>8</v>
      </c>
      <c r="F2064" s="1">
        <v>8.650359765273091</v>
      </c>
      <c r="G2064" s="2">
        <v>3396387.2944952678</v>
      </c>
      <c r="H2064" s="3">
        <v>147.66901280414208</v>
      </c>
    </row>
    <row r="2065" spans="1:8">
      <c r="A2065" t="s">
        <v>51</v>
      </c>
      <c r="B2065" t="s">
        <v>59</v>
      </c>
      <c r="C2065" t="s">
        <v>25</v>
      </c>
      <c r="D2065">
        <v>2020</v>
      </c>
      <c r="E2065">
        <v>9</v>
      </c>
      <c r="F2065" s="1">
        <v>1.6272555141078637</v>
      </c>
      <c r="G2065" s="2">
        <v>638908.68160196499</v>
      </c>
      <c r="H2065" s="3">
        <v>27.778638330520216</v>
      </c>
    </row>
    <row r="2066" spans="1:8">
      <c r="A2066" t="s">
        <v>51</v>
      </c>
      <c r="B2066" t="s">
        <v>59</v>
      </c>
      <c r="C2066" t="s">
        <v>25</v>
      </c>
      <c r="D2066">
        <v>2020</v>
      </c>
      <c r="E2066">
        <v>10</v>
      </c>
      <c r="F2066" s="1">
        <v>2.3104236612922877</v>
      </c>
      <c r="G2066" s="2">
        <v>907140.71796372649</v>
      </c>
      <c r="H2066" s="3">
        <v>39.440900781031587</v>
      </c>
    </row>
    <row r="2067" spans="1:8">
      <c r="A2067" t="s">
        <v>51</v>
      </c>
      <c r="B2067" t="s">
        <v>59</v>
      </c>
      <c r="C2067" t="s">
        <v>25</v>
      </c>
      <c r="D2067">
        <v>2020</v>
      </c>
      <c r="E2067">
        <v>11</v>
      </c>
      <c r="F2067" s="1">
        <v>0.60378271774587866</v>
      </c>
      <c r="G2067" s="2">
        <v>237062.96695547726</v>
      </c>
      <c r="H2067" s="3">
        <v>10.307085519803358</v>
      </c>
    </row>
    <row r="2068" spans="1:8">
      <c r="A2068" t="s">
        <v>51</v>
      </c>
      <c r="B2068" t="s">
        <v>59</v>
      </c>
      <c r="C2068" t="s">
        <v>25</v>
      </c>
      <c r="D2068">
        <v>2020</v>
      </c>
      <c r="E2068">
        <v>12</v>
      </c>
      <c r="F2068" s="1">
        <v>0.11869788763726946</v>
      </c>
      <c r="G2068" s="2">
        <v>46604.304143866058</v>
      </c>
      <c r="H2068" s="3">
        <v>2.0262740932115677</v>
      </c>
    </row>
    <row r="2069" spans="1:8">
      <c r="A2069" t="s">
        <v>51</v>
      </c>
      <c r="B2069" t="s">
        <v>59</v>
      </c>
      <c r="C2069" t="s">
        <v>15</v>
      </c>
      <c r="D2069">
        <v>2021</v>
      </c>
      <c r="E2069">
        <v>1</v>
      </c>
      <c r="F2069" s="1">
        <v>399.18714200735275</v>
      </c>
      <c r="G2069" s="2">
        <v>78663186.157660231</v>
      </c>
      <c r="H2069" s="3">
        <v>3347.3696237302224</v>
      </c>
    </row>
    <row r="2070" spans="1:8">
      <c r="A2070" t="s">
        <v>51</v>
      </c>
      <c r="B2070" t="s">
        <v>59</v>
      </c>
      <c r="C2070" t="s">
        <v>15</v>
      </c>
      <c r="D2070">
        <v>2021</v>
      </c>
      <c r="E2070">
        <v>2</v>
      </c>
      <c r="F2070" s="1">
        <v>2.779649933030842</v>
      </c>
      <c r="G2070" s="2">
        <v>547753.41469066008</v>
      </c>
      <c r="H2070" s="3">
        <v>23.308655944283409</v>
      </c>
    </row>
    <row r="2071" spans="1:8">
      <c r="A2071" t="s">
        <v>51</v>
      </c>
      <c r="B2071" t="s">
        <v>59</v>
      </c>
      <c r="C2071" t="s">
        <v>15</v>
      </c>
      <c r="D2071">
        <v>2021</v>
      </c>
      <c r="E2071">
        <v>3</v>
      </c>
      <c r="F2071" s="1">
        <v>736.66585903701741</v>
      </c>
      <c r="G2071" s="2">
        <v>145166207.79422355</v>
      </c>
      <c r="H2071" s="3">
        <v>6177.2854380520657</v>
      </c>
    </row>
    <row r="2072" spans="1:8">
      <c r="A2072" t="s">
        <v>51</v>
      </c>
      <c r="B2072" t="s">
        <v>59</v>
      </c>
      <c r="C2072" t="s">
        <v>15</v>
      </c>
      <c r="D2072">
        <v>2021</v>
      </c>
      <c r="E2072">
        <v>4</v>
      </c>
      <c r="F2072" s="1">
        <v>290.80799836019639</v>
      </c>
      <c r="G2072" s="2">
        <v>57306163.710862517</v>
      </c>
      <c r="H2072" s="3">
        <v>2438.5601579090435</v>
      </c>
    </row>
    <row r="2073" spans="1:8">
      <c r="A2073" t="s">
        <v>51</v>
      </c>
      <c r="B2073" t="s">
        <v>59</v>
      </c>
      <c r="C2073" t="s">
        <v>15</v>
      </c>
      <c r="D2073">
        <v>2021</v>
      </c>
      <c r="E2073">
        <v>5</v>
      </c>
      <c r="F2073" s="1">
        <v>266.33669690201492</v>
      </c>
      <c r="G2073" s="2">
        <v>52483887.791740611</v>
      </c>
      <c r="H2073" s="3">
        <v>2233.3569273081112</v>
      </c>
    </row>
    <row r="2074" spans="1:8">
      <c r="A2074" t="s">
        <v>51</v>
      </c>
      <c r="B2074" t="s">
        <v>59</v>
      </c>
      <c r="C2074" t="s">
        <v>15</v>
      </c>
      <c r="D2074">
        <v>2021</v>
      </c>
      <c r="E2074">
        <v>6</v>
      </c>
      <c r="F2074" s="1">
        <v>201.14569411804629</v>
      </c>
      <c r="G2074" s="2">
        <v>39637452.00221958</v>
      </c>
      <c r="H2074" s="3">
        <v>1686.7000852008332</v>
      </c>
    </row>
    <row r="2075" spans="1:8">
      <c r="A2075" t="s">
        <v>51</v>
      </c>
      <c r="B2075" t="s">
        <v>59</v>
      </c>
      <c r="C2075" t="s">
        <v>15</v>
      </c>
      <c r="D2075">
        <v>2021</v>
      </c>
      <c r="E2075">
        <v>7</v>
      </c>
      <c r="F2075" s="1">
        <v>110.90975120641879</v>
      </c>
      <c r="G2075" s="2">
        <v>21855699.965630662</v>
      </c>
      <c r="H2075" s="3">
        <v>930.02978577151748</v>
      </c>
    </row>
    <row r="2076" spans="1:8">
      <c r="A2076" t="s">
        <v>51</v>
      </c>
      <c r="B2076" t="s">
        <v>59</v>
      </c>
      <c r="C2076" t="s">
        <v>15</v>
      </c>
      <c r="D2076">
        <v>2021</v>
      </c>
      <c r="E2076">
        <v>8</v>
      </c>
      <c r="F2076" s="1">
        <v>232.99936680671416</v>
      </c>
      <c r="G2076" s="2">
        <v>45914486.307266675</v>
      </c>
      <c r="H2076" s="3">
        <v>1953.8079279687947</v>
      </c>
    </row>
    <row r="2077" spans="1:8">
      <c r="A2077" t="s">
        <v>51</v>
      </c>
      <c r="B2077" t="s">
        <v>59</v>
      </c>
      <c r="C2077" t="s">
        <v>15</v>
      </c>
      <c r="D2077">
        <v>2021</v>
      </c>
      <c r="E2077">
        <v>9</v>
      </c>
      <c r="F2077" s="1">
        <v>389.41575137285105</v>
      </c>
      <c r="G2077" s="2">
        <v>76737651.390593842</v>
      </c>
      <c r="H2077" s="3">
        <v>3265.4319740678229</v>
      </c>
    </row>
    <row r="2078" spans="1:8">
      <c r="A2078" t="s">
        <v>51</v>
      </c>
      <c r="B2078" t="s">
        <v>59</v>
      </c>
      <c r="C2078" t="s">
        <v>15</v>
      </c>
      <c r="D2078">
        <v>2021</v>
      </c>
      <c r="E2078">
        <v>10</v>
      </c>
      <c r="F2078" s="1">
        <v>130.61104273648269</v>
      </c>
      <c r="G2078" s="2">
        <v>25738005.280833442</v>
      </c>
      <c r="H2078" s="3">
        <v>1095.2342672695081</v>
      </c>
    </row>
    <row r="2079" spans="1:8">
      <c r="A2079" t="s">
        <v>51</v>
      </c>
      <c r="B2079" t="s">
        <v>59</v>
      </c>
      <c r="C2079" t="s">
        <v>15</v>
      </c>
      <c r="D2079">
        <v>2021</v>
      </c>
      <c r="E2079">
        <v>11</v>
      </c>
      <c r="F2079" s="1">
        <v>2.5435093310495338</v>
      </c>
      <c r="G2079" s="2">
        <v>501219.9215535103</v>
      </c>
      <c r="H2079" s="3">
        <v>21.328507300149376</v>
      </c>
    </row>
    <row r="2080" spans="1:8">
      <c r="A2080" t="s">
        <v>51</v>
      </c>
      <c r="B2080" t="s">
        <v>59</v>
      </c>
      <c r="C2080" t="s">
        <v>15</v>
      </c>
      <c r="D2080">
        <v>2021</v>
      </c>
      <c r="E2080">
        <v>12</v>
      </c>
      <c r="F2080" s="1">
        <v>0.87652992648346995</v>
      </c>
      <c r="G2080" s="2">
        <v>172727.59947378116</v>
      </c>
      <c r="H2080" s="3">
        <v>7.3501106159055807</v>
      </c>
    </row>
    <row r="2081" spans="1:8">
      <c r="A2081" t="s">
        <v>51</v>
      </c>
      <c r="B2081" t="s">
        <v>59</v>
      </c>
      <c r="C2081" t="s">
        <v>15</v>
      </c>
      <c r="D2081">
        <v>2020</v>
      </c>
      <c r="E2081">
        <v>1</v>
      </c>
      <c r="F2081" s="1">
        <v>67.765581431100429</v>
      </c>
      <c r="G2081" s="2">
        <v>13353778.181308629</v>
      </c>
      <c r="H2081" s="3">
        <v>580.59905136124473</v>
      </c>
    </row>
    <row r="2082" spans="1:8">
      <c r="A2082" t="s">
        <v>51</v>
      </c>
      <c r="B2082" t="s">
        <v>59</v>
      </c>
      <c r="C2082" t="s">
        <v>15</v>
      </c>
      <c r="D2082">
        <v>2020</v>
      </c>
      <c r="E2082">
        <v>2</v>
      </c>
      <c r="F2082" s="1">
        <v>126.92242613679457</v>
      </c>
      <c r="G2082" s="2">
        <v>25011132.334008522</v>
      </c>
      <c r="H2082" s="3">
        <v>1087.4405362612401</v>
      </c>
    </row>
    <row r="2083" spans="1:8">
      <c r="A2083" t="s">
        <v>51</v>
      </c>
      <c r="B2083" t="s">
        <v>59</v>
      </c>
      <c r="C2083" t="s">
        <v>15</v>
      </c>
      <c r="D2083">
        <v>2020</v>
      </c>
      <c r="E2083">
        <v>3</v>
      </c>
      <c r="F2083" s="1">
        <v>535.57059618789617</v>
      </c>
      <c r="G2083" s="2">
        <v>105538693.69800882</v>
      </c>
      <c r="H2083" s="3">
        <v>4588.6388564351664</v>
      </c>
    </row>
    <row r="2084" spans="1:8">
      <c r="A2084" t="s">
        <v>51</v>
      </c>
      <c r="B2084" t="s">
        <v>59</v>
      </c>
      <c r="C2084" t="s">
        <v>15</v>
      </c>
      <c r="D2084">
        <v>2020</v>
      </c>
      <c r="E2084">
        <v>4</v>
      </c>
      <c r="F2084" s="1">
        <v>644.04208485407435</v>
      </c>
      <c r="G2084" s="2">
        <v>126913913.50804202</v>
      </c>
      <c r="H2084" s="3">
        <v>5517.9962394800878</v>
      </c>
    </row>
    <row r="2085" spans="1:8">
      <c r="A2085" t="s">
        <v>51</v>
      </c>
      <c r="B2085" t="s">
        <v>59</v>
      </c>
      <c r="C2085" t="s">
        <v>15</v>
      </c>
      <c r="D2085">
        <v>2020</v>
      </c>
      <c r="E2085">
        <v>5</v>
      </c>
      <c r="F2085" s="1">
        <v>735.34372226695939</v>
      </c>
      <c r="G2085" s="2">
        <v>144905669.61569911</v>
      </c>
      <c r="H2085" s="3">
        <v>6300.2465050303963</v>
      </c>
    </row>
    <row r="2086" spans="1:8">
      <c r="A2086" t="s">
        <v>51</v>
      </c>
      <c r="B2086" t="s">
        <v>59</v>
      </c>
      <c r="C2086" t="s">
        <v>15</v>
      </c>
      <c r="D2086">
        <v>2020</v>
      </c>
      <c r="E2086">
        <v>6</v>
      </c>
      <c r="F2086" s="1">
        <v>631.55074460655987</v>
      </c>
      <c r="G2086" s="2">
        <v>124452389.77682222</v>
      </c>
      <c r="H2086" s="3">
        <v>5410.9734685574876</v>
      </c>
    </row>
    <row r="2087" spans="1:8">
      <c r="A2087" t="s">
        <v>51</v>
      </c>
      <c r="B2087" t="s">
        <v>59</v>
      </c>
      <c r="C2087" t="s">
        <v>15</v>
      </c>
      <c r="D2087">
        <v>2020</v>
      </c>
      <c r="E2087">
        <v>7</v>
      </c>
      <c r="F2087" s="1">
        <v>530.1855377231949</v>
      </c>
      <c r="G2087" s="2">
        <v>104477522.60329735</v>
      </c>
      <c r="H2087" s="3">
        <v>4542.5009827520589</v>
      </c>
    </row>
    <row r="2088" spans="1:8">
      <c r="A2088" t="s">
        <v>51</v>
      </c>
      <c r="B2088" t="s">
        <v>59</v>
      </c>
      <c r="C2088" t="s">
        <v>15</v>
      </c>
      <c r="D2088">
        <v>2020</v>
      </c>
      <c r="E2088">
        <v>8</v>
      </c>
      <c r="F2088" s="1">
        <v>869.93094371207758</v>
      </c>
      <c r="G2088" s="2">
        <v>171427214.37723997</v>
      </c>
      <c r="H2088" s="3">
        <v>7453.3571468365208</v>
      </c>
    </row>
    <row r="2089" spans="1:8">
      <c r="A2089" t="s">
        <v>51</v>
      </c>
      <c r="B2089" t="s">
        <v>59</v>
      </c>
      <c r="C2089" t="s">
        <v>15</v>
      </c>
      <c r="D2089">
        <v>2020</v>
      </c>
      <c r="E2089">
        <v>9</v>
      </c>
      <c r="F2089" s="1">
        <v>606.24196255102834</v>
      </c>
      <c r="G2089" s="2">
        <v>119465081.25719747</v>
      </c>
      <c r="H2089" s="3">
        <v>5194.1339677042379</v>
      </c>
    </row>
    <row r="2090" spans="1:8">
      <c r="A2090" t="s">
        <v>51</v>
      </c>
      <c r="B2090" t="s">
        <v>59</v>
      </c>
      <c r="C2090" t="s">
        <v>15</v>
      </c>
      <c r="D2090">
        <v>2020</v>
      </c>
      <c r="E2090">
        <v>10</v>
      </c>
      <c r="F2090" s="1">
        <v>809.23255388385405</v>
      </c>
      <c r="G2090" s="2">
        <v>159466085.78347424</v>
      </c>
      <c r="H2090" s="3">
        <v>6933.3080775423578</v>
      </c>
    </row>
    <row r="2091" spans="1:8">
      <c r="A2091" t="s">
        <v>51</v>
      </c>
      <c r="B2091" t="s">
        <v>59</v>
      </c>
      <c r="C2091" t="s">
        <v>15</v>
      </c>
      <c r="D2091">
        <v>2020</v>
      </c>
      <c r="E2091">
        <v>11</v>
      </c>
      <c r="F2091" s="1">
        <v>891.48670672107244</v>
      </c>
      <c r="G2091" s="2">
        <v>175674958.90583438</v>
      </c>
      <c r="H2091" s="3">
        <v>7638.0416915580163</v>
      </c>
    </row>
    <row r="2092" spans="1:8">
      <c r="A2092" t="s">
        <v>51</v>
      </c>
      <c r="B2092" t="s">
        <v>59</v>
      </c>
      <c r="C2092" t="s">
        <v>15</v>
      </c>
      <c r="D2092">
        <v>2020</v>
      </c>
      <c r="E2092">
        <v>12</v>
      </c>
      <c r="F2092" s="1">
        <v>188.84495367327267</v>
      </c>
      <c r="G2092" s="2">
        <v>37213487.56634488</v>
      </c>
      <c r="H2092" s="3">
        <v>1617.9777202758644</v>
      </c>
    </row>
    <row r="2093" spans="1:8">
      <c r="A2093" t="s">
        <v>51</v>
      </c>
      <c r="B2093" t="s">
        <v>59</v>
      </c>
      <c r="C2093" t="s">
        <v>14</v>
      </c>
      <c r="D2093">
        <v>2021</v>
      </c>
      <c r="E2093">
        <v>1</v>
      </c>
      <c r="F2093" s="1">
        <v>1309.6498860542572</v>
      </c>
      <c r="G2093" s="2">
        <v>272685695.17505503</v>
      </c>
      <c r="H2093" s="3">
        <v>11603.646603193831</v>
      </c>
    </row>
    <row r="2094" spans="1:8">
      <c r="A2094" t="s">
        <v>51</v>
      </c>
      <c r="B2094" t="s">
        <v>59</v>
      </c>
      <c r="C2094" t="s">
        <v>14</v>
      </c>
      <c r="D2094">
        <v>2021</v>
      </c>
      <c r="E2094">
        <v>2</v>
      </c>
      <c r="F2094" s="1">
        <v>939.65448799017304</v>
      </c>
      <c r="G2094" s="2">
        <v>195647966.68973666</v>
      </c>
      <c r="H2094" s="3">
        <v>8325.4453910526245</v>
      </c>
    </row>
    <row r="2095" spans="1:8">
      <c r="A2095" t="s">
        <v>51</v>
      </c>
      <c r="B2095" t="s">
        <v>59</v>
      </c>
      <c r="C2095" t="s">
        <v>14</v>
      </c>
      <c r="D2095">
        <v>2021</v>
      </c>
      <c r="E2095">
        <v>3</v>
      </c>
      <c r="F2095" s="1">
        <v>1533.4949349287249</v>
      </c>
      <c r="G2095" s="2">
        <v>319293069.72133863</v>
      </c>
      <c r="H2095" s="3">
        <v>13586.93913707824</v>
      </c>
    </row>
    <row r="2096" spans="1:8">
      <c r="A2096" t="s">
        <v>51</v>
      </c>
      <c r="B2096" t="s">
        <v>59</v>
      </c>
      <c r="C2096" t="s">
        <v>14</v>
      </c>
      <c r="D2096">
        <v>2021</v>
      </c>
      <c r="E2096">
        <v>4</v>
      </c>
      <c r="F2096" s="1">
        <v>1375.6300734755632</v>
      </c>
      <c r="G2096" s="2">
        <v>286423605.94521171</v>
      </c>
      <c r="H2096" s="3">
        <v>12188.238550860073</v>
      </c>
    </row>
    <row r="2097" spans="1:8">
      <c r="A2097" t="s">
        <v>51</v>
      </c>
      <c r="B2097" t="s">
        <v>59</v>
      </c>
      <c r="C2097" t="s">
        <v>14</v>
      </c>
      <c r="D2097">
        <v>2021</v>
      </c>
      <c r="E2097">
        <v>5</v>
      </c>
      <c r="F2097" s="1">
        <v>1036.2398948029147</v>
      </c>
      <c r="G2097" s="2">
        <v>215758271.80330259</v>
      </c>
      <c r="H2097" s="3">
        <v>9181.203055459684</v>
      </c>
    </row>
    <row r="2098" spans="1:8">
      <c r="A2098" t="s">
        <v>51</v>
      </c>
      <c r="B2098" t="s">
        <v>59</v>
      </c>
      <c r="C2098" t="s">
        <v>14</v>
      </c>
      <c r="D2098">
        <v>2021</v>
      </c>
      <c r="E2098">
        <v>6</v>
      </c>
      <c r="F2098" s="1">
        <v>66.03862933244497</v>
      </c>
      <c r="G2098" s="2">
        <v>13750079.116320021</v>
      </c>
      <c r="H2098" s="3">
        <v>585.10974963063916</v>
      </c>
    </row>
    <row r="2099" spans="1:8">
      <c r="A2099" t="s">
        <v>51</v>
      </c>
      <c r="B2099" t="s">
        <v>59</v>
      </c>
      <c r="C2099" t="s">
        <v>14</v>
      </c>
      <c r="D2099">
        <v>2021</v>
      </c>
      <c r="E2099">
        <v>7</v>
      </c>
      <c r="F2099" s="1">
        <v>229.78315748460929</v>
      </c>
      <c r="G2099" s="2">
        <v>47843763.974957481</v>
      </c>
      <c r="H2099" s="3">
        <v>2035.9048499981907</v>
      </c>
    </row>
    <row r="2100" spans="1:8">
      <c r="A2100" t="s">
        <v>51</v>
      </c>
      <c r="B2100" t="s">
        <v>59</v>
      </c>
      <c r="C2100" t="s">
        <v>14</v>
      </c>
      <c r="D2100">
        <v>2021</v>
      </c>
      <c r="E2100">
        <v>8</v>
      </c>
      <c r="F2100" s="1">
        <v>802.15083926294528</v>
      </c>
      <c r="G2100" s="2">
        <v>167017965.31184378</v>
      </c>
      <c r="H2100" s="3">
        <v>7107.1474600784586</v>
      </c>
    </row>
    <row r="2101" spans="1:8">
      <c r="A2101" t="s">
        <v>51</v>
      </c>
      <c r="B2101" t="s">
        <v>59</v>
      </c>
      <c r="C2101" t="s">
        <v>14</v>
      </c>
      <c r="D2101">
        <v>2021</v>
      </c>
      <c r="E2101">
        <v>9</v>
      </c>
      <c r="F2101" s="1">
        <v>297.83106980707191</v>
      </c>
      <c r="G2101" s="2">
        <v>62012201.260717049</v>
      </c>
      <c r="H2101" s="3">
        <v>2638.8170749241299</v>
      </c>
    </row>
    <row r="2102" spans="1:8">
      <c r="A2102" t="s">
        <v>51</v>
      </c>
      <c r="B2102" t="s">
        <v>59</v>
      </c>
      <c r="C2102" t="s">
        <v>14</v>
      </c>
      <c r="D2102">
        <v>2021</v>
      </c>
      <c r="E2102">
        <v>10</v>
      </c>
      <c r="F2102" s="1">
        <v>299.39676033518339</v>
      </c>
      <c r="G2102" s="2">
        <v>62338197.860749885</v>
      </c>
      <c r="H2102" s="3">
        <v>2652.6892706702079</v>
      </c>
    </row>
    <row r="2103" spans="1:8">
      <c r="A2103" t="s">
        <v>51</v>
      </c>
      <c r="B2103" t="s">
        <v>59</v>
      </c>
      <c r="C2103" t="s">
        <v>14</v>
      </c>
      <c r="D2103">
        <v>2021</v>
      </c>
      <c r="E2103">
        <v>11</v>
      </c>
      <c r="F2103" s="1">
        <v>5.2973632168450049</v>
      </c>
      <c r="G2103" s="2">
        <v>1102978.1216812183</v>
      </c>
      <c r="H2103" s="3">
        <v>46.935239220477371</v>
      </c>
    </row>
    <row r="2104" spans="1:8">
      <c r="A2104" t="s">
        <v>51</v>
      </c>
      <c r="B2104" t="s">
        <v>59</v>
      </c>
      <c r="C2104" t="s">
        <v>14</v>
      </c>
      <c r="D2104">
        <v>2021</v>
      </c>
      <c r="E2104">
        <v>12</v>
      </c>
      <c r="F2104" s="1">
        <v>1323.8636160226624</v>
      </c>
      <c r="G2104" s="2">
        <v>275645173.79505664</v>
      </c>
      <c r="H2104" s="3">
        <v>11729.581863619431</v>
      </c>
    </row>
    <row r="2105" spans="1:8">
      <c r="A2105" t="s">
        <v>51</v>
      </c>
      <c r="B2105" t="s">
        <v>59</v>
      </c>
      <c r="C2105" t="s">
        <v>14</v>
      </c>
      <c r="D2105">
        <v>2020</v>
      </c>
      <c r="E2105">
        <v>1</v>
      </c>
      <c r="F2105" s="1">
        <v>1238.5375560079915</v>
      </c>
      <c r="G2105" s="2">
        <v>257879207.30324182</v>
      </c>
      <c r="H2105" s="3">
        <v>11212.139447967036</v>
      </c>
    </row>
    <row r="2106" spans="1:8">
      <c r="A2106" t="s">
        <v>51</v>
      </c>
      <c r="B2106" t="s">
        <v>59</v>
      </c>
      <c r="C2106" t="s">
        <v>14</v>
      </c>
      <c r="D2106">
        <v>2020</v>
      </c>
      <c r="E2106">
        <v>2</v>
      </c>
      <c r="F2106" s="1">
        <v>364.78326705446614</v>
      </c>
      <c r="G2106" s="2">
        <v>75952496.788789764</v>
      </c>
      <c r="H2106" s="3">
        <v>3302.2824690778157</v>
      </c>
    </row>
    <row r="2107" spans="1:8">
      <c r="A2107" t="s">
        <v>51</v>
      </c>
      <c r="B2107" t="s">
        <v>59</v>
      </c>
      <c r="C2107" t="s">
        <v>14</v>
      </c>
      <c r="D2107">
        <v>2020</v>
      </c>
      <c r="E2107">
        <v>3</v>
      </c>
      <c r="F2107" s="1">
        <v>998.27126020754076</v>
      </c>
      <c r="G2107" s="2">
        <v>207852721.14450747</v>
      </c>
      <c r="H2107" s="3">
        <v>9037.0748323698899</v>
      </c>
    </row>
    <row r="2108" spans="1:8">
      <c r="A2108" t="s">
        <v>51</v>
      </c>
      <c r="B2108" t="s">
        <v>59</v>
      </c>
      <c r="C2108" t="s">
        <v>14</v>
      </c>
      <c r="D2108">
        <v>2020</v>
      </c>
      <c r="E2108">
        <v>4</v>
      </c>
      <c r="F2108" s="1">
        <v>835.4300895609307</v>
      </c>
      <c r="G2108" s="2">
        <v>173947126.76105481</v>
      </c>
      <c r="H2108" s="3">
        <v>7562.9185548284704</v>
      </c>
    </row>
    <row r="2109" spans="1:8">
      <c r="A2109" t="s">
        <v>51</v>
      </c>
      <c r="B2109" t="s">
        <v>59</v>
      </c>
      <c r="C2109" t="s">
        <v>14</v>
      </c>
      <c r="D2109">
        <v>2020</v>
      </c>
      <c r="E2109">
        <v>5</v>
      </c>
      <c r="F2109" s="1">
        <v>467.36626856352586</v>
      </c>
      <c r="G2109" s="2">
        <v>97311577.087661937</v>
      </c>
      <c r="H2109" s="3">
        <v>4230.9381342461711</v>
      </c>
    </row>
    <row r="2110" spans="1:8">
      <c r="A2110" t="s">
        <v>51</v>
      </c>
      <c r="B2110" t="s">
        <v>59</v>
      </c>
      <c r="C2110" t="s">
        <v>14</v>
      </c>
      <c r="D2110">
        <v>2020</v>
      </c>
      <c r="E2110">
        <v>6</v>
      </c>
      <c r="F2110" s="1">
        <v>686.14354542117803</v>
      </c>
      <c r="G2110" s="2">
        <v>142863777.30826566</v>
      </c>
      <c r="H2110" s="3">
        <v>6211.4685786202463</v>
      </c>
    </row>
    <row r="2111" spans="1:8">
      <c r="A2111" t="s">
        <v>51</v>
      </c>
      <c r="B2111" t="s">
        <v>59</v>
      </c>
      <c r="C2111" t="s">
        <v>14</v>
      </c>
      <c r="D2111">
        <v>2020</v>
      </c>
      <c r="E2111">
        <v>7</v>
      </c>
      <c r="F2111" s="1">
        <v>1292.7346010416979</v>
      </c>
      <c r="G2111" s="2">
        <v>269163718.57516336</v>
      </c>
      <c r="H2111" s="3">
        <v>11702.770372833189</v>
      </c>
    </row>
    <row r="2112" spans="1:8">
      <c r="A2112" t="s">
        <v>51</v>
      </c>
      <c r="B2112" t="s">
        <v>59</v>
      </c>
      <c r="C2112" t="s">
        <v>14</v>
      </c>
      <c r="D2112">
        <v>2020</v>
      </c>
      <c r="E2112">
        <v>8</v>
      </c>
      <c r="F2112" s="1">
        <v>679.81482407083581</v>
      </c>
      <c r="G2112" s="2">
        <v>141546057.35932061</v>
      </c>
      <c r="H2112" s="3">
        <v>6154.176406926983</v>
      </c>
    </row>
    <row r="2113" spans="1:8">
      <c r="A2113" t="s">
        <v>51</v>
      </c>
      <c r="B2113" t="s">
        <v>59</v>
      </c>
      <c r="C2113" t="s">
        <v>14</v>
      </c>
      <c r="D2113">
        <v>2020</v>
      </c>
      <c r="E2113">
        <v>9</v>
      </c>
      <c r="F2113" s="1">
        <v>509.71332070204528</v>
      </c>
      <c r="G2113" s="2">
        <v>106128769.73889551</v>
      </c>
      <c r="H2113" s="3">
        <v>4614.2943364737175</v>
      </c>
    </row>
    <row r="2114" spans="1:8">
      <c r="A2114" t="s">
        <v>51</v>
      </c>
      <c r="B2114" t="s">
        <v>59</v>
      </c>
      <c r="C2114" t="s">
        <v>14</v>
      </c>
      <c r="D2114">
        <v>2020</v>
      </c>
      <c r="E2114">
        <v>10</v>
      </c>
      <c r="F2114" s="1">
        <v>62.929760620605805</v>
      </c>
      <c r="G2114" s="2">
        <v>13102773.271511419</v>
      </c>
      <c r="H2114" s="3">
        <v>569.68579441353995</v>
      </c>
    </row>
    <row r="2115" spans="1:8">
      <c r="A2115" t="s">
        <v>51</v>
      </c>
      <c r="B2115" t="s">
        <v>59</v>
      </c>
      <c r="C2115" t="s">
        <v>14</v>
      </c>
      <c r="D2115">
        <v>2020</v>
      </c>
      <c r="E2115">
        <v>11</v>
      </c>
      <c r="F2115" s="1">
        <v>487.71304569393237</v>
      </c>
      <c r="G2115" s="2">
        <v>101548033.81205626</v>
      </c>
      <c r="H2115" s="3">
        <v>4415.1319048720115</v>
      </c>
    </row>
    <row r="2116" spans="1:8">
      <c r="A2116" t="s">
        <v>51</v>
      </c>
      <c r="B2116" t="s">
        <v>59</v>
      </c>
      <c r="C2116" t="s">
        <v>14</v>
      </c>
      <c r="D2116">
        <v>2020</v>
      </c>
      <c r="E2116">
        <v>12</v>
      </c>
      <c r="F2116" s="1">
        <v>1305.4184260305492</v>
      </c>
      <c r="G2116" s="2">
        <v>271804651.59962541</v>
      </c>
      <c r="H2116" s="3">
        <v>11817.5935478098</v>
      </c>
    </row>
    <row r="2117" spans="1:8">
      <c r="A2117" t="s">
        <v>51</v>
      </c>
      <c r="B2117" t="s">
        <v>60</v>
      </c>
      <c r="C2117" t="s">
        <v>24</v>
      </c>
      <c r="D2117">
        <v>2021</v>
      </c>
      <c r="E2117">
        <v>1</v>
      </c>
      <c r="F2117" s="1">
        <v>5.9013441345427919</v>
      </c>
      <c r="G2117" s="2">
        <v>2633002.7125089583</v>
      </c>
      <c r="H2117" s="3">
        <v>112.04266861740248</v>
      </c>
    </row>
    <row r="2118" spans="1:8">
      <c r="A2118" t="s">
        <v>51</v>
      </c>
      <c r="B2118" t="s">
        <v>60</v>
      </c>
      <c r="C2118" t="s">
        <v>24</v>
      </c>
      <c r="D2118">
        <v>2021</v>
      </c>
      <c r="E2118">
        <v>2</v>
      </c>
      <c r="F2118" s="1">
        <v>5.2847637492805593</v>
      </c>
      <c r="G2118" s="2">
        <v>2357903.0420165076</v>
      </c>
      <c r="H2118" s="3">
        <v>100.33629966027692</v>
      </c>
    </row>
    <row r="2119" spans="1:8">
      <c r="A2119" t="s">
        <v>51</v>
      </c>
      <c r="B2119" t="s">
        <v>60</v>
      </c>
      <c r="C2119" t="s">
        <v>24</v>
      </c>
      <c r="D2119">
        <v>2021</v>
      </c>
      <c r="E2119">
        <v>4</v>
      </c>
      <c r="F2119" s="1">
        <v>30.629531878082638</v>
      </c>
      <c r="G2119" s="2">
        <v>13665978.238044133</v>
      </c>
      <c r="H2119" s="3">
        <v>581.53098885294185</v>
      </c>
    </row>
    <row r="2120" spans="1:8">
      <c r="A2120" t="s">
        <v>51</v>
      </c>
      <c r="B2120" t="s">
        <v>60</v>
      </c>
      <c r="C2120" t="s">
        <v>24</v>
      </c>
      <c r="D2120">
        <v>2021</v>
      </c>
      <c r="E2120">
        <v>5</v>
      </c>
      <c r="F2120" s="1">
        <v>30.338137914287888</v>
      </c>
      <c r="G2120" s="2">
        <v>13535966.99321783</v>
      </c>
      <c r="H2120" s="3">
        <v>575.99859545607785</v>
      </c>
    </row>
    <row r="2121" spans="1:8">
      <c r="A2121" t="s">
        <v>51</v>
      </c>
      <c r="B2121" t="s">
        <v>60</v>
      </c>
      <c r="C2121" t="s">
        <v>24</v>
      </c>
      <c r="D2121">
        <v>2021</v>
      </c>
      <c r="E2121">
        <v>6</v>
      </c>
      <c r="F2121" s="1">
        <v>11.887874502473007</v>
      </c>
      <c r="G2121" s="2">
        <v>5304012.966768383</v>
      </c>
      <c r="H2121" s="3">
        <v>225.70267943695248</v>
      </c>
    </row>
    <row r="2122" spans="1:8">
      <c r="A2122" t="s">
        <v>51</v>
      </c>
      <c r="B2122" t="s">
        <v>60</v>
      </c>
      <c r="C2122" t="s">
        <v>24</v>
      </c>
      <c r="D2122">
        <v>2021</v>
      </c>
      <c r="E2122">
        <v>7</v>
      </c>
      <c r="F2122" s="1">
        <v>25.81997553345813</v>
      </c>
      <c r="G2122" s="2">
        <v>11520098.483763017</v>
      </c>
      <c r="H2122" s="3">
        <v>490.21695675587307</v>
      </c>
    </row>
    <row r="2123" spans="1:8">
      <c r="A2123" t="s">
        <v>51</v>
      </c>
      <c r="B2123" t="s">
        <v>60</v>
      </c>
      <c r="C2123" t="s">
        <v>24</v>
      </c>
      <c r="D2123">
        <v>2021</v>
      </c>
      <c r="E2123">
        <v>8</v>
      </c>
      <c r="F2123" s="1">
        <v>4.4604222974261916</v>
      </c>
      <c r="G2123" s="2">
        <v>1990106.6164426445</v>
      </c>
      <c r="H2123" s="3">
        <v>84.685387933729558</v>
      </c>
    </row>
    <row r="2124" spans="1:8">
      <c r="A2124" t="s">
        <v>51</v>
      </c>
      <c r="B2124" t="s">
        <v>60</v>
      </c>
      <c r="C2124" t="s">
        <v>24</v>
      </c>
      <c r="D2124">
        <v>2021</v>
      </c>
      <c r="E2124">
        <v>9</v>
      </c>
      <c r="F2124" s="1">
        <v>12.864826175195599</v>
      </c>
      <c r="G2124" s="2">
        <v>5739899.4945870219</v>
      </c>
      <c r="H2124" s="3">
        <v>244.25104232285199</v>
      </c>
    </row>
    <row r="2125" spans="1:8">
      <c r="A2125" t="s">
        <v>51</v>
      </c>
      <c r="B2125" t="s">
        <v>60</v>
      </c>
      <c r="C2125" t="s">
        <v>24</v>
      </c>
      <c r="D2125">
        <v>2021</v>
      </c>
      <c r="E2125">
        <v>10</v>
      </c>
      <c r="F2125" s="1">
        <v>21.621659349202915</v>
      </c>
      <c r="G2125" s="2">
        <v>9646935.7518338673</v>
      </c>
      <c r="H2125" s="3">
        <v>410.50790433335607</v>
      </c>
    </row>
    <row r="2126" spans="1:8">
      <c r="A2126" t="s">
        <v>51</v>
      </c>
      <c r="B2126" t="s">
        <v>60</v>
      </c>
      <c r="C2126" t="s">
        <v>24</v>
      </c>
      <c r="D2126">
        <v>2021</v>
      </c>
      <c r="E2126">
        <v>11</v>
      </c>
      <c r="F2126" s="1">
        <v>49.290487630894503</v>
      </c>
      <c r="G2126" s="2">
        <v>21991936.866276205</v>
      </c>
      <c r="H2126" s="3">
        <v>935.8271006926044</v>
      </c>
    </row>
    <row r="2127" spans="1:8">
      <c r="A2127" t="s">
        <v>51</v>
      </c>
      <c r="B2127" t="s">
        <v>60</v>
      </c>
      <c r="C2127" t="s">
        <v>24</v>
      </c>
      <c r="D2127">
        <v>2021</v>
      </c>
      <c r="E2127">
        <v>12</v>
      </c>
      <c r="F2127" s="1">
        <v>21.965361268565331</v>
      </c>
      <c r="G2127" s="2">
        <v>9800285.2371957973</v>
      </c>
      <c r="H2127" s="3">
        <v>417.03341434875733</v>
      </c>
    </row>
    <row r="2128" spans="1:8">
      <c r="A2128" t="s">
        <v>51</v>
      </c>
      <c r="B2128" t="s">
        <v>60</v>
      </c>
      <c r="C2128" t="s">
        <v>24</v>
      </c>
      <c r="D2128">
        <v>2020</v>
      </c>
      <c r="E2128">
        <v>1</v>
      </c>
      <c r="F2128" s="1">
        <v>26.747382885945328</v>
      </c>
      <c r="G2128" s="2">
        <v>11933879.822222229</v>
      </c>
      <c r="H2128" s="3">
        <v>518.86434009661866</v>
      </c>
    </row>
    <row r="2129" spans="1:8">
      <c r="A2129" t="s">
        <v>51</v>
      </c>
      <c r="B2129" t="s">
        <v>60</v>
      </c>
      <c r="C2129" t="s">
        <v>24</v>
      </c>
      <c r="D2129">
        <v>2020</v>
      </c>
      <c r="E2129">
        <v>2</v>
      </c>
      <c r="F2129" s="1">
        <v>30.288168855018608</v>
      </c>
      <c r="G2129" s="2">
        <v>13513672.298043655</v>
      </c>
      <c r="H2129" s="3">
        <v>587.55096948015887</v>
      </c>
    </row>
    <row r="2130" spans="1:8">
      <c r="A2130" t="s">
        <v>51</v>
      </c>
      <c r="B2130" t="s">
        <v>60</v>
      </c>
      <c r="C2130" t="s">
        <v>24</v>
      </c>
      <c r="D2130">
        <v>2020</v>
      </c>
      <c r="E2130">
        <v>3</v>
      </c>
      <c r="F2130" s="1">
        <v>39.586836783226083</v>
      </c>
      <c r="G2130" s="2">
        <v>17662458.967571985</v>
      </c>
      <c r="H2130" s="3">
        <v>767.9329985900863</v>
      </c>
    </row>
    <row r="2131" spans="1:8">
      <c r="A2131" t="s">
        <v>51</v>
      </c>
      <c r="B2131" t="s">
        <v>60</v>
      </c>
      <c r="C2131" t="s">
        <v>24</v>
      </c>
      <c r="D2131">
        <v>2020</v>
      </c>
      <c r="E2131">
        <v>4</v>
      </c>
      <c r="F2131" s="1">
        <v>52.928957008467513</v>
      </c>
      <c r="G2131" s="2">
        <v>23615312.748467956</v>
      </c>
      <c r="H2131" s="3">
        <v>1026.7527281942589</v>
      </c>
    </row>
    <row r="2132" spans="1:8">
      <c r="A2132" t="s">
        <v>51</v>
      </c>
      <c r="B2132" t="s">
        <v>60</v>
      </c>
      <c r="C2132" t="s">
        <v>24</v>
      </c>
      <c r="D2132">
        <v>2020</v>
      </c>
      <c r="E2132">
        <v>5</v>
      </c>
      <c r="F2132" s="1">
        <v>55.386439812998255</v>
      </c>
      <c r="G2132" s="2">
        <v>24711767.85136544</v>
      </c>
      <c r="H2132" s="3">
        <v>1074.4246891898017</v>
      </c>
    </row>
    <row r="2133" spans="1:8">
      <c r="A2133" t="s">
        <v>51</v>
      </c>
      <c r="B2133" t="s">
        <v>60</v>
      </c>
      <c r="C2133" t="s">
        <v>24</v>
      </c>
      <c r="D2133">
        <v>2020</v>
      </c>
      <c r="E2133">
        <v>6</v>
      </c>
      <c r="F2133" s="1">
        <v>7.131997409329248</v>
      </c>
      <c r="G2133" s="2">
        <v>3182083.2841204312</v>
      </c>
      <c r="H2133" s="3">
        <v>138.35144713567092</v>
      </c>
    </row>
    <row r="2134" spans="1:8">
      <c r="A2134" t="s">
        <v>51</v>
      </c>
      <c r="B2134" t="s">
        <v>60</v>
      </c>
      <c r="C2134" t="s">
        <v>24</v>
      </c>
      <c r="D2134">
        <v>2020</v>
      </c>
      <c r="E2134">
        <v>7</v>
      </c>
      <c r="F2134" s="1">
        <v>3.5225789724306087</v>
      </c>
      <c r="G2134" s="2">
        <v>1571669.0601293652</v>
      </c>
      <c r="H2134" s="3">
        <v>68.333437396928915</v>
      </c>
    </row>
    <row r="2135" spans="1:8">
      <c r="A2135" t="s">
        <v>51</v>
      </c>
      <c r="B2135" t="s">
        <v>60</v>
      </c>
      <c r="C2135" t="s">
        <v>24</v>
      </c>
      <c r="D2135">
        <v>2020</v>
      </c>
      <c r="E2135">
        <v>8</v>
      </c>
      <c r="F2135" s="1">
        <v>34.099121340879584</v>
      </c>
      <c r="G2135" s="2">
        <v>15214004.968660248</v>
      </c>
      <c r="H2135" s="3">
        <v>661.47847689827165</v>
      </c>
    </row>
    <row r="2136" spans="1:8">
      <c r="A2136" t="s">
        <v>51</v>
      </c>
      <c r="B2136" t="s">
        <v>60</v>
      </c>
      <c r="C2136" t="s">
        <v>24</v>
      </c>
      <c r="D2136">
        <v>2020</v>
      </c>
      <c r="E2136">
        <v>9</v>
      </c>
      <c r="F2136" s="1">
        <v>2.0038008049371907</v>
      </c>
      <c r="G2136" s="2">
        <v>894035.8051388266</v>
      </c>
      <c r="H2136" s="3">
        <v>38.87112196255768</v>
      </c>
    </row>
    <row r="2137" spans="1:8">
      <c r="A2137" t="s">
        <v>51</v>
      </c>
      <c r="B2137" t="s">
        <v>60</v>
      </c>
      <c r="C2137" t="s">
        <v>24</v>
      </c>
      <c r="D2137">
        <v>2020</v>
      </c>
      <c r="E2137">
        <v>10</v>
      </c>
      <c r="F2137" s="1">
        <v>26.517307701472888</v>
      </c>
      <c r="G2137" s="2">
        <v>11831227.177166162</v>
      </c>
      <c r="H2137" s="3">
        <v>514.40118161592011</v>
      </c>
    </row>
    <row r="2138" spans="1:8">
      <c r="A2138" t="s">
        <v>51</v>
      </c>
      <c r="B2138" t="s">
        <v>60</v>
      </c>
      <c r="C2138" t="s">
        <v>24</v>
      </c>
      <c r="D2138">
        <v>2020</v>
      </c>
      <c r="E2138">
        <v>11</v>
      </c>
      <c r="F2138" s="1">
        <v>19.931668674644385</v>
      </c>
      <c r="G2138" s="2">
        <v>8892912.6125660874</v>
      </c>
      <c r="H2138" s="3">
        <v>386.64837445939509</v>
      </c>
    </row>
    <row r="2139" spans="1:8">
      <c r="A2139" t="s">
        <v>51</v>
      </c>
      <c r="B2139" t="s">
        <v>60</v>
      </c>
      <c r="C2139" t="s">
        <v>24</v>
      </c>
      <c r="D2139">
        <v>2020</v>
      </c>
      <c r="E2139">
        <v>12</v>
      </c>
      <c r="F2139" s="1">
        <v>9.1548590615693364</v>
      </c>
      <c r="G2139" s="2">
        <v>4084623.4675003919</v>
      </c>
      <c r="H2139" s="3">
        <v>177.59232467393008</v>
      </c>
    </row>
    <row r="2140" spans="1:8">
      <c r="A2140" t="s">
        <v>51</v>
      </c>
      <c r="B2140" t="s">
        <v>60</v>
      </c>
      <c r="C2140" t="s">
        <v>25</v>
      </c>
      <c r="D2140">
        <v>2021</v>
      </c>
      <c r="E2140">
        <v>1</v>
      </c>
      <c r="F2140" s="1">
        <v>6.3652906481292773</v>
      </c>
      <c r="G2140" s="2">
        <v>2499201.5210587392</v>
      </c>
      <c r="H2140" s="3">
        <v>106.34900089611656</v>
      </c>
    </row>
    <row r="2141" spans="1:8">
      <c r="A2141" t="s">
        <v>51</v>
      </c>
      <c r="B2141" t="s">
        <v>60</v>
      </c>
      <c r="C2141" t="s">
        <v>25</v>
      </c>
      <c r="D2141">
        <v>2021</v>
      </c>
      <c r="E2141">
        <v>4</v>
      </c>
      <c r="F2141" s="1">
        <v>27.145574153270886</v>
      </c>
      <c r="G2141" s="2">
        <v>10658155.921569087</v>
      </c>
      <c r="H2141" s="3">
        <v>453.53854985400369</v>
      </c>
    </row>
    <row r="2142" spans="1:8">
      <c r="A2142" t="s">
        <v>51</v>
      </c>
      <c r="B2142" t="s">
        <v>60</v>
      </c>
      <c r="C2142" t="s">
        <v>25</v>
      </c>
      <c r="D2142">
        <v>2021</v>
      </c>
      <c r="E2142">
        <v>5</v>
      </c>
      <c r="F2142" s="1">
        <v>11.49576147613403</v>
      </c>
      <c r="G2142" s="2">
        <v>4513576.2300699139</v>
      </c>
      <c r="H2142" s="3">
        <v>192.06707361999634</v>
      </c>
    </row>
    <row r="2143" spans="1:8">
      <c r="A2143" t="s">
        <v>51</v>
      </c>
      <c r="B2143" t="s">
        <v>60</v>
      </c>
      <c r="C2143" t="s">
        <v>25</v>
      </c>
      <c r="D2143">
        <v>2021</v>
      </c>
      <c r="E2143">
        <v>6</v>
      </c>
      <c r="F2143" s="1">
        <v>3.9773378208864623</v>
      </c>
      <c r="G2143" s="2">
        <v>1561620.5576795235</v>
      </c>
      <c r="H2143" s="3">
        <v>66.451938624660571</v>
      </c>
    </row>
    <row r="2144" spans="1:8">
      <c r="A2144" t="s">
        <v>51</v>
      </c>
      <c r="B2144" t="s">
        <v>60</v>
      </c>
      <c r="C2144" t="s">
        <v>25</v>
      </c>
      <c r="D2144">
        <v>2021</v>
      </c>
      <c r="E2144">
        <v>7</v>
      </c>
      <c r="F2144" s="1">
        <v>14.564598816031998</v>
      </c>
      <c r="G2144" s="2">
        <v>5718492.6072991174</v>
      </c>
      <c r="H2144" s="3">
        <v>243.3401109488986</v>
      </c>
    </row>
    <row r="2145" spans="1:8">
      <c r="A2145" t="s">
        <v>51</v>
      </c>
      <c r="B2145" t="s">
        <v>60</v>
      </c>
      <c r="C2145" t="s">
        <v>25</v>
      </c>
      <c r="D2145">
        <v>2021</v>
      </c>
      <c r="E2145">
        <v>8</v>
      </c>
      <c r="F2145" s="1">
        <v>20.602505078699792</v>
      </c>
      <c r="G2145" s="2">
        <v>8089153.3280478688</v>
      </c>
      <c r="H2145" s="3">
        <v>344.21929055522844</v>
      </c>
    </row>
    <row r="2146" spans="1:8">
      <c r="A2146" t="s">
        <v>51</v>
      </c>
      <c r="B2146" t="s">
        <v>60</v>
      </c>
      <c r="C2146" t="s">
        <v>25</v>
      </c>
      <c r="D2146">
        <v>2021</v>
      </c>
      <c r="E2146">
        <v>9</v>
      </c>
      <c r="F2146" s="1">
        <v>13.781141845404234</v>
      </c>
      <c r="G2146" s="2">
        <v>5410884.2103043264</v>
      </c>
      <c r="H2146" s="3">
        <v>230.25039192784368</v>
      </c>
    </row>
    <row r="2147" spans="1:8">
      <c r="A2147" t="s">
        <v>51</v>
      </c>
      <c r="B2147" t="s">
        <v>60</v>
      </c>
      <c r="C2147" t="s">
        <v>25</v>
      </c>
      <c r="D2147">
        <v>2021</v>
      </c>
      <c r="E2147">
        <v>10</v>
      </c>
      <c r="F2147" s="1">
        <v>36.132387898437507</v>
      </c>
      <c r="G2147" s="2">
        <v>14186645.00760836</v>
      </c>
      <c r="H2147" s="3">
        <v>603.68702160035571</v>
      </c>
    </row>
    <row r="2148" spans="1:8">
      <c r="A2148" t="s">
        <v>51</v>
      </c>
      <c r="B2148" t="s">
        <v>60</v>
      </c>
      <c r="C2148" t="s">
        <v>25</v>
      </c>
      <c r="D2148">
        <v>2021</v>
      </c>
      <c r="E2148">
        <v>11</v>
      </c>
      <c r="F2148" s="1">
        <v>25.302471535149447</v>
      </c>
      <c r="G2148" s="2">
        <v>9934499.2778571136</v>
      </c>
      <c r="H2148" s="3">
        <v>422.7446501215793</v>
      </c>
    </row>
    <row r="2149" spans="1:8">
      <c r="A2149" t="s">
        <v>51</v>
      </c>
      <c r="B2149" t="s">
        <v>60</v>
      </c>
      <c r="C2149" t="s">
        <v>25</v>
      </c>
      <c r="D2149">
        <v>2021</v>
      </c>
      <c r="E2149">
        <v>12</v>
      </c>
      <c r="F2149" s="1">
        <v>7.1723644598169365</v>
      </c>
      <c r="G2149" s="2">
        <v>2816082.5889121401</v>
      </c>
      <c r="H2149" s="3">
        <v>119.83330165583575</v>
      </c>
    </row>
    <row r="2150" spans="1:8">
      <c r="A2150" t="s">
        <v>51</v>
      </c>
      <c r="B2150" t="s">
        <v>60</v>
      </c>
      <c r="C2150" t="s">
        <v>25</v>
      </c>
      <c r="D2150">
        <v>2020</v>
      </c>
      <c r="E2150">
        <v>1</v>
      </c>
      <c r="F2150" s="1">
        <v>6.3559954040001303</v>
      </c>
      <c r="G2150" s="2">
        <v>2495551.9330744096</v>
      </c>
      <c r="H2150" s="3">
        <v>108.50225795975695</v>
      </c>
    </row>
    <row r="2151" spans="1:8">
      <c r="A2151" t="s">
        <v>51</v>
      </c>
      <c r="B2151" t="s">
        <v>60</v>
      </c>
      <c r="C2151" t="s">
        <v>25</v>
      </c>
      <c r="D2151">
        <v>2020</v>
      </c>
      <c r="E2151">
        <v>2</v>
      </c>
      <c r="F2151" s="1">
        <v>6.224467566780886</v>
      </c>
      <c r="G2151" s="2">
        <v>2443910.2109581525</v>
      </c>
      <c r="H2151" s="3">
        <v>106.25696569383273</v>
      </c>
    </row>
    <row r="2152" spans="1:8">
      <c r="A2152" t="s">
        <v>51</v>
      </c>
      <c r="B2152" t="s">
        <v>60</v>
      </c>
      <c r="C2152" t="s">
        <v>25</v>
      </c>
      <c r="D2152">
        <v>2020</v>
      </c>
      <c r="E2152">
        <v>3</v>
      </c>
      <c r="F2152" s="1">
        <v>38.412538980665992</v>
      </c>
      <c r="G2152" s="2">
        <v>15081899.814963298</v>
      </c>
      <c r="H2152" s="3">
        <v>655.73477456362161</v>
      </c>
    </row>
    <row r="2153" spans="1:8">
      <c r="A2153" t="s">
        <v>51</v>
      </c>
      <c r="B2153" t="s">
        <v>60</v>
      </c>
      <c r="C2153" t="s">
        <v>25</v>
      </c>
      <c r="D2153">
        <v>2020</v>
      </c>
      <c r="E2153">
        <v>4</v>
      </c>
      <c r="F2153" s="1">
        <v>27.793576595249302</v>
      </c>
      <c r="G2153" s="2">
        <v>10912580.861162096</v>
      </c>
      <c r="H2153" s="3">
        <v>474.46003744183025</v>
      </c>
    </row>
    <row r="2154" spans="1:8">
      <c r="A2154" t="s">
        <v>51</v>
      </c>
      <c r="B2154" t="s">
        <v>60</v>
      </c>
      <c r="C2154" t="s">
        <v>25</v>
      </c>
      <c r="D2154">
        <v>2020</v>
      </c>
      <c r="E2154">
        <v>5</v>
      </c>
      <c r="F2154" s="1">
        <v>5.1386534285538357</v>
      </c>
      <c r="G2154" s="2">
        <v>2017587.4401917213</v>
      </c>
      <c r="H2154" s="3">
        <v>87.72119305181397</v>
      </c>
    </row>
    <row r="2155" spans="1:8">
      <c r="A2155" t="s">
        <v>51</v>
      </c>
      <c r="B2155" t="s">
        <v>60</v>
      </c>
      <c r="C2155" t="s">
        <v>25</v>
      </c>
      <c r="D2155">
        <v>2020</v>
      </c>
      <c r="E2155">
        <v>6</v>
      </c>
      <c r="F2155" s="1">
        <v>3.1005788943142205</v>
      </c>
      <c r="G2155" s="2">
        <v>1217379.0510430348</v>
      </c>
      <c r="H2155" s="3">
        <v>52.929523958392814</v>
      </c>
    </row>
    <row r="2156" spans="1:8">
      <c r="A2156" t="s">
        <v>51</v>
      </c>
      <c r="B2156" t="s">
        <v>60</v>
      </c>
      <c r="C2156" t="s">
        <v>25</v>
      </c>
      <c r="D2156">
        <v>2020</v>
      </c>
      <c r="E2156">
        <v>7</v>
      </c>
      <c r="F2156" s="1">
        <v>7.8549244654684482</v>
      </c>
      <c r="G2156" s="2">
        <v>3084075.8509070911</v>
      </c>
      <c r="H2156" s="3">
        <v>134.09025438726482</v>
      </c>
    </row>
    <row r="2157" spans="1:8">
      <c r="A2157" t="s">
        <v>51</v>
      </c>
      <c r="B2157" t="s">
        <v>60</v>
      </c>
      <c r="C2157" t="s">
        <v>25</v>
      </c>
      <c r="D2157">
        <v>2020</v>
      </c>
      <c r="E2157">
        <v>8</v>
      </c>
      <c r="F2157" s="1">
        <v>1.2641228414699484</v>
      </c>
      <c r="G2157" s="2">
        <v>496332.0455972093</v>
      </c>
      <c r="H2157" s="3">
        <v>21.579654156400405</v>
      </c>
    </row>
    <row r="2158" spans="1:8">
      <c r="A2158" t="s">
        <v>51</v>
      </c>
      <c r="B2158" t="s">
        <v>60</v>
      </c>
      <c r="C2158" t="s">
        <v>25</v>
      </c>
      <c r="D2158">
        <v>2020</v>
      </c>
      <c r="E2158">
        <v>9</v>
      </c>
      <c r="F2158" s="1">
        <v>10.067337830239127</v>
      </c>
      <c r="G2158" s="2">
        <v>3952734.8253516569</v>
      </c>
      <c r="H2158" s="3">
        <v>171.85803588485464</v>
      </c>
    </row>
    <row r="2159" spans="1:8">
      <c r="A2159" t="s">
        <v>51</v>
      </c>
      <c r="B2159" t="s">
        <v>60</v>
      </c>
      <c r="C2159" t="s">
        <v>25</v>
      </c>
      <c r="D2159">
        <v>2020</v>
      </c>
      <c r="E2159">
        <v>10</v>
      </c>
      <c r="F2159" s="1">
        <v>7.5003149996766343</v>
      </c>
      <c r="G2159" s="2">
        <v>2944845.6781970374</v>
      </c>
      <c r="H2159" s="3">
        <v>128.03676861726251</v>
      </c>
    </row>
    <row r="2160" spans="1:8">
      <c r="A2160" t="s">
        <v>51</v>
      </c>
      <c r="B2160" t="s">
        <v>60</v>
      </c>
      <c r="C2160" t="s">
        <v>25</v>
      </c>
      <c r="D2160">
        <v>2020</v>
      </c>
      <c r="E2160">
        <v>11</v>
      </c>
      <c r="F2160" s="1">
        <v>0.65108867797931946</v>
      </c>
      <c r="G2160" s="2">
        <v>255636.68719954902</v>
      </c>
      <c r="H2160" s="3">
        <v>11.114638573893435</v>
      </c>
    </row>
    <row r="2161" spans="1:8">
      <c r="A2161" t="s">
        <v>51</v>
      </c>
      <c r="B2161" t="s">
        <v>60</v>
      </c>
      <c r="C2161" t="s">
        <v>15</v>
      </c>
      <c r="D2161">
        <v>2021</v>
      </c>
      <c r="E2161">
        <v>1</v>
      </c>
      <c r="F2161" s="1">
        <v>168.4215171275878</v>
      </c>
      <c r="G2161" s="2">
        <v>33188877.497760113</v>
      </c>
      <c r="H2161" s="3">
        <v>1412.2926594791538</v>
      </c>
    </row>
    <row r="2162" spans="1:8">
      <c r="A2162" t="s">
        <v>51</v>
      </c>
      <c r="B2162" t="s">
        <v>60</v>
      </c>
      <c r="C2162" t="s">
        <v>15</v>
      </c>
      <c r="D2162">
        <v>2021</v>
      </c>
      <c r="E2162">
        <v>2</v>
      </c>
      <c r="F2162" s="1">
        <v>95.255612503829013</v>
      </c>
      <c r="G2162" s="2">
        <v>18770920.178617954</v>
      </c>
      <c r="H2162" s="3">
        <v>798.76256079225334</v>
      </c>
    </row>
    <row r="2163" spans="1:8">
      <c r="A2163" t="s">
        <v>51</v>
      </c>
      <c r="B2163" t="s">
        <v>60</v>
      </c>
      <c r="C2163" t="s">
        <v>15</v>
      </c>
      <c r="D2163">
        <v>2021</v>
      </c>
      <c r="E2163">
        <v>4</v>
      </c>
      <c r="F2163" s="1">
        <v>59.393789809351475</v>
      </c>
      <c r="G2163" s="2">
        <v>11704046.179663526</v>
      </c>
      <c r="H2163" s="3">
        <v>498.04451828355428</v>
      </c>
    </row>
    <row r="2164" spans="1:8">
      <c r="A2164" t="s">
        <v>51</v>
      </c>
      <c r="B2164" t="s">
        <v>60</v>
      </c>
      <c r="C2164" t="s">
        <v>15</v>
      </c>
      <c r="D2164">
        <v>2021</v>
      </c>
      <c r="E2164">
        <v>5</v>
      </c>
      <c r="F2164" s="1">
        <v>226.79724487394228</v>
      </c>
      <c r="G2164" s="2">
        <v>44692305.979221046</v>
      </c>
      <c r="H2164" s="3">
        <v>1901.8002544349381</v>
      </c>
    </row>
    <row r="2165" spans="1:8">
      <c r="A2165" t="s">
        <v>51</v>
      </c>
      <c r="B2165" t="s">
        <v>60</v>
      </c>
      <c r="C2165" t="s">
        <v>15</v>
      </c>
      <c r="D2165">
        <v>2021</v>
      </c>
      <c r="E2165">
        <v>6</v>
      </c>
      <c r="F2165" s="1">
        <v>65.554100431065791</v>
      </c>
      <c r="G2165" s="2">
        <v>12917987.236953389</v>
      </c>
      <c r="H2165" s="3">
        <v>549.70158455120804</v>
      </c>
    </row>
    <row r="2166" spans="1:8">
      <c r="A2166" t="s">
        <v>51</v>
      </c>
      <c r="B2166" t="s">
        <v>60</v>
      </c>
      <c r="C2166" t="s">
        <v>15</v>
      </c>
      <c r="D2166">
        <v>2021</v>
      </c>
      <c r="E2166">
        <v>7</v>
      </c>
      <c r="F2166" s="1">
        <v>24.43211562658923</v>
      </c>
      <c r="G2166" s="2">
        <v>4814554.0211925656</v>
      </c>
      <c r="H2166" s="3">
        <v>204.87463919968363</v>
      </c>
    </row>
    <row r="2167" spans="1:8">
      <c r="A2167" t="s">
        <v>51</v>
      </c>
      <c r="B2167" t="s">
        <v>60</v>
      </c>
      <c r="C2167" t="s">
        <v>15</v>
      </c>
      <c r="D2167">
        <v>2021</v>
      </c>
      <c r="E2167">
        <v>8</v>
      </c>
      <c r="F2167" s="1">
        <v>5.5085375208242322</v>
      </c>
      <c r="G2167" s="2">
        <v>1085503.6820025414</v>
      </c>
      <c r="H2167" s="3">
        <v>46.191646042661333</v>
      </c>
    </row>
    <row r="2168" spans="1:8">
      <c r="A2168" t="s">
        <v>51</v>
      </c>
      <c r="B2168" t="s">
        <v>60</v>
      </c>
      <c r="C2168" t="s">
        <v>15</v>
      </c>
      <c r="D2168">
        <v>2021</v>
      </c>
      <c r="E2168">
        <v>9</v>
      </c>
      <c r="F2168" s="1">
        <v>5.1578301314269357</v>
      </c>
      <c r="G2168" s="2">
        <v>1016393.8391346104</v>
      </c>
      <c r="H2168" s="3">
        <v>43.250801665302568</v>
      </c>
    </row>
    <row r="2169" spans="1:8">
      <c r="A2169" t="s">
        <v>51</v>
      </c>
      <c r="B2169" t="s">
        <v>60</v>
      </c>
      <c r="C2169" t="s">
        <v>15</v>
      </c>
      <c r="D2169">
        <v>2021</v>
      </c>
      <c r="E2169">
        <v>10</v>
      </c>
      <c r="F2169" s="1">
        <v>126.66447371997961</v>
      </c>
      <c r="G2169" s="2">
        <v>24960300.639175624</v>
      </c>
      <c r="H2169" s="3">
        <v>1062.1404527308775</v>
      </c>
    </row>
    <row r="2170" spans="1:8">
      <c r="A2170" t="s">
        <v>51</v>
      </c>
      <c r="B2170" t="s">
        <v>60</v>
      </c>
      <c r="C2170" t="s">
        <v>15</v>
      </c>
      <c r="D2170">
        <v>2021</v>
      </c>
      <c r="E2170">
        <v>11</v>
      </c>
      <c r="F2170" s="1">
        <v>64.575189379192267</v>
      </c>
      <c r="G2170" s="2">
        <v>12725084.575013693</v>
      </c>
      <c r="H2170" s="3">
        <v>541.49296063888062</v>
      </c>
    </row>
    <row r="2171" spans="1:8">
      <c r="A2171" t="s">
        <v>51</v>
      </c>
      <c r="B2171" t="s">
        <v>60</v>
      </c>
      <c r="C2171" t="s">
        <v>15</v>
      </c>
      <c r="D2171">
        <v>2021</v>
      </c>
      <c r="E2171">
        <v>12</v>
      </c>
      <c r="F2171" s="1">
        <v>183.71552346588467</v>
      </c>
      <c r="G2171" s="2">
        <v>36202690.171274833</v>
      </c>
      <c r="H2171" s="3">
        <v>1540.5400072882908</v>
      </c>
    </row>
    <row r="2172" spans="1:8">
      <c r="A2172" t="s">
        <v>51</v>
      </c>
      <c r="B2172" t="s">
        <v>60</v>
      </c>
      <c r="C2172" t="s">
        <v>15</v>
      </c>
      <c r="D2172">
        <v>2020</v>
      </c>
      <c r="E2172">
        <v>1</v>
      </c>
      <c r="F2172" s="1">
        <v>83.655319931069059</v>
      </c>
      <c r="G2172" s="2">
        <v>16484984.8913598</v>
      </c>
      <c r="H2172" s="3">
        <v>716.73847353738267</v>
      </c>
    </row>
    <row r="2173" spans="1:8">
      <c r="A2173" t="s">
        <v>51</v>
      </c>
      <c r="B2173" t="s">
        <v>60</v>
      </c>
      <c r="C2173" t="s">
        <v>15</v>
      </c>
      <c r="D2173">
        <v>2020</v>
      </c>
      <c r="E2173">
        <v>2</v>
      </c>
      <c r="F2173" s="1">
        <v>199.29491227370158</v>
      </c>
      <c r="G2173" s="2">
        <v>39272739.862377606</v>
      </c>
      <c r="H2173" s="3">
        <v>1707.5104287990264</v>
      </c>
    </row>
    <row r="2174" spans="1:8">
      <c r="A2174" t="s">
        <v>51</v>
      </c>
      <c r="B2174" t="s">
        <v>60</v>
      </c>
      <c r="C2174" t="s">
        <v>15</v>
      </c>
      <c r="D2174">
        <v>2020</v>
      </c>
      <c r="E2174">
        <v>3</v>
      </c>
      <c r="F2174" s="1">
        <v>165.22709837414965</v>
      </c>
      <c r="G2174" s="2">
        <v>32559390.396037284</v>
      </c>
      <c r="H2174" s="3">
        <v>1415.6256693929254</v>
      </c>
    </row>
    <row r="2175" spans="1:8">
      <c r="A2175" t="s">
        <v>51</v>
      </c>
      <c r="B2175" t="s">
        <v>60</v>
      </c>
      <c r="C2175" t="s">
        <v>15</v>
      </c>
      <c r="D2175">
        <v>2020</v>
      </c>
      <c r="E2175">
        <v>4</v>
      </c>
      <c r="F2175" s="1">
        <v>137.42210284832248</v>
      </c>
      <c r="G2175" s="2">
        <v>27080182.002294071</v>
      </c>
      <c r="H2175" s="3">
        <v>1177.3992174910466</v>
      </c>
    </row>
    <row r="2176" spans="1:8">
      <c r="A2176" t="s">
        <v>51</v>
      </c>
      <c r="B2176" t="s">
        <v>60</v>
      </c>
      <c r="C2176" t="s">
        <v>15</v>
      </c>
      <c r="D2176">
        <v>2020</v>
      </c>
      <c r="E2176">
        <v>5</v>
      </c>
      <c r="F2176" s="1">
        <v>155.35073559245302</v>
      </c>
      <c r="G2176" s="2">
        <v>30613169.983850565</v>
      </c>
      <c r="H2176" s="3">
        <v>1331.0073906021985</v>
      </c>
    </row>
    <row r="2177" spans="1:8">
      <c r="A2177" t="s">
        <v>51</v>
      </c>
      <c r="B2177" t="s">
        <v>60</v>
      </c>
      <c r="C2177" t="s">
        <v>15</v>
      </c>
      <c r="D2177">
        <v>2020</v>
      </c>
      <c r="E2177">
        <v>6</v>
      </c>
      <c r="F2177" s="1">
        <v>49.366968654565937</v>
      </c>
      <c r="G2177" s="2">
        <v>9728176.6787016615</v>
      </c>
      <c r="H2177" s="3">
        <v>422.96420342181136</v>
      </c>
    </row>
    <row r="2178" spans="1:8">
      <c r="A2178" t="s">
        <v>51</v>
      </c>
      <c r="B2178" t="s">
        <v>60</v>
      </c>
      <c r="C2178" t="s">
        <v>15</v>
      </c>
      <c r="D2178">
        <v>2020</v>
      </c>
      <c r="E2178">
        <v>7</v>
      </c>
      <c r="F2178" s="1">
        <v>55.433726382694822</v>
      </c>
      <c r="G2178" s="2">
        <v>10923682.350906996</v>
      </c>
      <c r="H2178" s="3">
        <v>474.94271090899986</v>
      </c>
    </row>
    <row r="2179" spans="1:8">
      <c r="A2179" t="s">
        <v>51</v>
      </c>
      <c r="B2179" t="s">
        <v>60</v>
      </c>
      <c r="C2179" t="s">
        <v>15</v>
      </c>
      <c r="D2179">
        <v>2020</v>
      </c>
      <c r="E2179">
        <v>8</v>
      </c>
      <c r="F2179" s="1">
        <v>30.649923331251703</v>
      </c>
      <c r="G2179" s="2">
        <v>6039825.3626111457</v>
      </c>
      <c r="H2179" s="3">
        <v>262.60110272222374</v>
      </c>
    </row>
    <row r="2180" spans="1:8">
      <c r="A2180" t="s">
        <v>51</v>
      </c>
      <c r="B2180" t="s">
        <v>60</v>
      </c>
      <c r="C2180" t="s">
        <v>15</v>
      </c>
      <c r="D2180">
        <v>2020</v>
      </c>
      <c r="E2180">
        <v>9</v>
      </c>
      <c r="F2180" s="1">
        <v>295.48550016463651</v>
      </c>
      <c r="G2180" s="2">
        <v>58227904.810400955</v>
      </c>
      <c r="H2180" s="3">
        <v>2531.648035234824</v>
      </c>
    </row>
    <row r="2181" spans="1:8">
      <c r="A2181" t="s">
        <v>51</v>
      </c>
      <c r="B2181" t="s">
        <v>60</v>
      </c>
      <c r="C2181" t="s">
        <v>15</v>
      </c>
      <c r="D2181">
        <v>2020</v>
      </c>
      <c r="E2181">
        <v>10</v>
      </c>
      <c r="F2181" s="1">
        <v>158.23867448319606</v>
      </c>
      <c r="G2181" s="2">
        <v>31182262.649090476</v>
      </c>
      <c r="H2181" s="3">
        <v>1355.7505499604556</v>
      </c>
    </row>
    <row r="2182" spans="1:8">
      <c r="A2182" t="s">
        <v>51</v>
      </c>
      <c r="B2182" t="s">
        <v>60</v>
      </c>
      <c r="C2182" t="s">
        <v>15</v>
      </c>
      <c r="D2182">
        <v>2020</v>
      </c>
      <c r="E2182">
        <v>11</v>
      </c>
      <c r="F2182" s="1">
        <v>384.35731856484091</v>
      </c>
      <c r="G2182" s="2">
        <v>75740844.630632654</v>
      </c>
      <c r="H2182" s="3">
        <v>3293.0802013318544</v>
      </c>
    </row>
    <row r="2183" spans="1:8">
      <c r="A2183" t="s">
        <v>51</v>
      </c>
      <c r="B2183" t="s">
        <v>60</v>
      </c>
      <c r="C2183" t="s">
        <v>15</v>
      </c>
      <c r="D2183">
        <v>2020</v>
      </c>
      <c r="E2183">
        <v>12</v>
      </c>
      <c r="F2183" s="1">
        <v>32.524174110041116</v>
      </c>
      <c r="G2183" s="2">
        <v>6409162.2535156514</v>
      </c>
      <c r="H2183" s="3">
        <v>278.65922841372395</v>
      </c>
    </row>
    <row r="2184" spans="1:8">
      <c r="A2184" t="s">
        <v>51</v>
      </c>
      <c r="B2184" t="s">
        <v>60</v>
      </c>
      <c r="C2184" t="s">
        <v>14</v>
      </c>
      <c r="D2184">
        <v>2021</v>
      </c>
      <c r="E2184">
        <v>1</v>
      </c>
      <c r="F2184" s="1">
        <v>1522.5075236118225</v>
      </c>
      <c r="G2184" s="2">
        <v>317005351.51128286</v>
      </c>
      <c r="H2184" s="3">
        <v>13489.589426012037</v>
      </c>
    </row>
    <row r="2185" spans="1:8">
      <c r="A2185" t="s">
        <v>51</v>
      </c>
      <c r="B2185" t="s">
        <v>60</v>
      </c>
      <c r="C2185" t="s">
        <v>14</v>
      </c>
      <c r="D2185">
        <v>2021</v>
      </c>
      <c r="E2185">
        <v>2</v>
      </c>
      <c r="F2185" s="1">
        <v>516.70198314944003</v>
      </c>
      <c r="G2185" s="2">
        <v>107583897.78350076</v>
      </c>
      <c r="H2185" s="3">
        <v>4578.0382035532239</v>
      </c>
    </row>
    <row r="2186" spans="1:8">
      <c r="A2186" t="s">
        <v>51</v>
      </c>
      <c r="B2186" t="s">
        <v>60</v>
      </c>
      <c r="C2186" t="s">
        <v>14</v>
      </c>
      <c r="D2186">
        <v>2021</v>
      </c>
      <c r="E2186">
        <v>4</v>
      </c>
      <c r="F2186" s="1">
        <v>891.81745134974437</v>
      </c>
      <c r="G2186" s="2">
        <v>185687689.72540191</v>
      </c>
      <c r="H2186" s="3">
        <v>7901.6038181022086</v>
      </c>
    </row>
    <row r="2187" spans="1:8">
      <c r="A2187" t="s">
        <v>51</v>
      </c>
      <c r="B2187" t="s">
        <v>60</v>
      </c>
      <c r="C2187" t="s">
        <v>14</v>
      </c>
      <c r="D2187">
        <v>2021</v>
      </c>
      <c r="E2187">
        <v>5</v>
      </c>
      <c r="F2187" s="1">
        <v>759.49275527943109</v>
      </c>
      <c r="G2187" s="2">
        <v>158136011.89074558</v>
      </c>
      <c r="H2187" s="3">
        <v>6729.1919953508759</v>
      </c>
    </row>
    <row r="2188" spans="1:8">
      <c r="A2188" t="s">
        <v>51</v>
      </c>
      <c r="B2188" t="s">
        <v>60</v>
      </c>
      <c r="C2188" t="s">
        <v>14</v>
      </c>
      <c r="D2188">
        <v>2021</v>
      </c>
      <c r="E2188">
        <v>6</v>
      </c>
      <c r="F2188" s="1">
        <v>453.78326357927756</v>
      </c>
      <c r="G2188" s="2">
        <v>94483423.398544952</v>
      </c>
      <c r="H2188" s="3">
        <v>4020.5712084487213</v>
      </c>
    </row>
    <row r="2189" spans="1:8">
      <c r="A2189" t="s">
        <v>51</v>
      </c>
      <c r="B2189" t="s">
        <v>60</v>
      </c>
      <c r="C2189" t="s">
        <v>14</v>
      </c>
      <c r="D2189">
        <v>2021</v>
      </c>
      <c r="E2189">
        <v>7</v>
      </c>
      <c r="F2189" s="1">
        <v>437.58926384617598</v>
      </c>
      <c r="G2189" s="2">
        <v>91111627.530116558</v>
      </c>
      <c r="H2189" s="3">
        <v>3877.0905331964491</v>
      </c>
    </row>
    <row r="2190" spans="1:8">
      <c r="A2190" t="s">
        <v>51</v>
      </c>
      <c r="B2190" t="s">
        <v>60</v>
      </c>
      <c r="C2190" t="s">
        <v>14</v>
      </c>
      <c r="D2190">
        <v>2021</v>
      </c>
      <c r="E2190">
        <v>8</v>
      </c>
      <c r="F2190" s="1">
        <v>1046.2200757009521</v>
      </c>
      <c r="G2190" s="2">
        <v>217836271.8818987</v>
      </c>
      <c r="H2190" s="3">
        <v>9269.6285907190941</v>
      </c>
    </row>
    <row r="2191" spans="1:8">
      <c r="A2191" t="s">
        <v>51</v>
      </c>
      <c r="B2191" t="s">
        <v>60</v>
      </c>
      <c r="C2191" t="s">
        <v>14</v>
      </c>
      <c r="D2191">
        <v>2021</v>
      </c>
      <c r="E2191">
        <v>9</v>
      </c>
      <c r="F2191" s="1">
        <v>465.11719150324154</v>
      </c>
      <c r="G2191" s="2">
        <v>96843290.755401313</v>
      </c>
      <c r="H2191" s="3">
        <v>4120.9910959745239</v>
      </c>
    </row>
    <row r="2192" spans="1:8">
      <c r="A2192" t="s">
        <v>51</v>
      </c>
      <c r="B2192" t="s">
        <v>60</v>
      </c>
      <c r="C2192" t="s">
        <v>14</v>
      </c>
      <c r="D2192">
        <v>2021</v>
      </c>
      <c r="E2192">
        <v>10</v>
      </c>
      <c r="F2192" s="1">
        <v>134.5107822524858</v>
      </c>
      <c r="G2192" s="2">
        <v>28006848.668209612</v>
      </c>
      <c r="H2192" s="3">
        <v>1191.7807943918983</v>
      </c>
    </row>
    <row r="2193" spans="1:8">
      <c r="A2193" t="s">
        <v>51</v>
      </c>
      <c r="B2193" t="s">
        <v>60</v>
      </c>
      <c r="C2193" t="s">
        <v>14</v>
      </c>
      <c r="D2193">
        <v>2021</v>
      </c>
      <c r="E2193">
        <v>11</v>
      </c>
      <c r="F2193" s="1">
        <v>41.999562907143499</v>
      </c>
      <c r="G2193" s="2">
        <v>8744840.9917308316</v>
      </c>
      <c r="H2193" s="3">
        <v>372.12089326514177</v>
      </c>
    </row>
    <row r="2194" spans="1:8">
      <c r="A2194" t="s">
        <v>51</v>
      </c>
      <c r="B2194" t="s">
        <v>60</v>
      </c>
      <c r="C2194" t="s">
        <v>14</v>
      </c>
      <c r="D2194">
        <v>2021</v>
      </c>
      <c r="E2194">
        <v>12</v>
      </c>
      <c r="F2194" s="1">
        <v>1010.8572134412802</v>
      </c>
      <c r="G2194" s="2">
        <v>210473276.02984634</v>
      </c>
      <c r="H2194" s="3">
        <v>8956.3096182913341</v>
      </c>
    </row>
    <row r="2195" spans="1:8">
      <c r="A2195" t="s">
        <v>51</v>
      </c>
      <c r="B2195" t="s">
        <v>60</v>
      </c>
      <c r="C2195" t="s">
        <v>14</v>
      </c>
      <c r="D2195">
        <v>2020</v>
      </c>
      <c r="E2195">
        <v>1</v>
      </c>
      <c r="F2195" s="1">
        <v>1109.9918566380516</v>
      </c>
      <c r="G2195" s="2">
        <v>231114364.4488948</v>
      </c>
      <c r="H2195" s="3">
        <v>10048.450628212817</v>
      </c>
    </row>
    <row r="2196" spans="1:8">
      <c r="A2196" t="s">
        <v>51</v>
      </c>
      <c r="B2196" t="s">
        <v>60</v>
      </c>
      <c r="C2196" t="s">
        <v>14</v>
      </c>
      <c r="D2196">
        <v>2020</v>
      </c>
      <c r="E2196">
        <v>2</v>
      </c>
      <c r="F2196" s="1">
        <v>123.64840439809521</v>
      </c>
      <c r="G2196" s="2">
        <v>25745164.008805986</v>
      </c>
      <c r="H2196" s="3">
        <v>1119.3549569046081</v>
      </c>
    </row>
    <row r="2197" spans="1:8">
      <c r="A2197" t="s">
        <v>51</v>
      </c>
      <c r="B2197" t="s">
        <v>60</v>
      </c>
      <c r="C2197" t="s">
        <v>14</v>
      </c>
      <c r="D2197">
        <v>2020</v>
      </c>
      <c r="E2197">
        <v>3</v>
      </c>
      <c r="F2197" s="1">
        <v>856.95115960311523</v>
      </c>
      <c r="G2197" s="2">
        <v>178428086.1440582</v>
      </c>
      <c r="H2197" s="3">
        <v>7757.7428758286169</v>
      </c>
    </row>
    <row r="2198" spans="1:8">
      <c r="A2198" t="s">
        <v>51</v>
      </c>
      <c r="B2198" t="s">
        <v>60</v>
      </c>
      <c r="C2198" t="s">
        <v>14</v>
      </c>
      <c r="D2198">
        <v>2020</v>
      </c>
      <c r="E2198">
        <v>4</v>
      </c>
      <c r="F2198" s="1">
        <v>1188.874565013246</v>
      </c>
      <c r="G2198" s="2">
        <v>247538743.51358312</v>
      </c>
      <c r="H2198" s="3">
        <v>10762.554065807963</v>
      </c>
    </row>
    <row r="2199" spans="1:8">
      <c r="A2199" t="s">
        <v>51</v>
      </c>
      <c r="B2199" t="s">
        <v>60</v>
      </c>
      <c r="C2199" t="s">
        <v>14</v>
      </c>
      <c r="D2199">
        <v>2020</v>
      </c>
      <c r="E2199">
        <v>5</v>
      </c>
      <c r="F2199" s="1">
        <v>54.688159328907972</v>
      </c>
      <c r="G2199" s="2">
        <v>11386767.488963556</v>
      </c>
      <c r="H2199" s="3">
        <v>495.07684734624155</v>
      </c>
    </row>
    <row r="2200" spans="1:8">
      <c r="A2200" t="s">
        <v>51</v>
      </c>
      <c r="B2200" t="s">
        <v>60</v>
      </c>
      <c r="C2200" t="s">
        <v>14</v>
      </c>
      <c r="D2200">
        <v>2020</v>
      </c>
      <c r="E2200">
        <v>6</v>
      </c>
      <c r="F2200" s="1">
        <v>491.29497402012629</v>
      </c>
      <c r="G2200" s="2">
        <v>102293836.66066197</v>
      </c>
      <c r="H2200" s="3">
        <v>4447.5581156809549</v>
      </c>
    </row>
    <row r="2201" spans="1:8">
      <c r="A2201" t="s">
        <v>51</v>
      </c>
      <c r="B2201" t="s">
        <v>60</v>
      </c>
      <c r="C2201" t="s">
        <v>14</v>
      </c>
      <c r="D2201">
        <v>2020</v>
      </c>
      <c r="E2201">
        <v>7</v>
      </c>
      <c r="F2201" s="1">
        <v>834.74007918581481</v>
      </c>
      <c r="G2201" s="2">
        <v>173803457.86082429</v>
      </c>
      <c r="H2201" s="3">
        <v>7556.6720809054041</v>
      </c>
    </row>
    <row r="2202" spans="1:8">
      <c r="A2202" t="s">
        <v>51</v>
      </c>
      <c r="B2202" t="s">
        <v>60</v>
      </c>
      <c r="C2202" t="s">
        <v>14</v>
      </c>
      <c r="D2202">
        <v>2020</v>
      </c>
      <c r="E2202">
        <v>8</v>
      </c>
      <c r="F2202" s="1">
        <v>863.73476126627713</v>
      </c>
      <c r="G2202" s="2">
        <v>179840517.93594959</v>
      </c>
      <c r="H2202" s="3">
        <v>7819.1529537369388</v>
      </c>
    </row>
    <row r="2203" spans="1:8">
      <c r="A2203" t="s">
        <v>51</v>
      </c>
      <c r="B2203" t="s">
        <v>60</v>
      </c>
      <c r="C2203" t="s">
        <v>14</v>
      </c>
      <c r="D2203">
        <v>2020</v>
      </c>
      <c r="E2203">
        <v>9</v>
      </c>
      <c r="F2203" s="1">
        <v>852.04511647106312</v>
      </c>
      <c r="G2203" s="2">
        <v>177406585.82075194</v>
      </c>
      <c r="H2203" s="3">
        <v>7713.3298182935623</v>
      </c>
    </row>
    <row r="2204" spans="1:8">
      <c r="A2204" t="s">
        <v>51</v>
      </c>
      <c r="B2204" t="s">
        <v>60</v>
      </c>
      <c r="C2204" t="s">
        <v>14</v>
      </c>
      <c r="D2204">
        <v>2020</v>
      </c>
      <c r="E2204">
        <v>10</v>
      </c>
      <c r="F2204" s="1">
        <v>246.88601992193594</v>
      </c>
      <c r="G2204" s="2">
        <v>51404796.570666455</v>
      </c>
      <c r="H2204" s="3">
        <v>2234.9911552463677</v>
      </c>
    </row>
    <row r="2205" spans="1:8">
      <c r="A2205" t="s">
        <v>51</v>
      </c>
      <c r="B2205" t="s">
        <v>60</v>
      </c>
      <c r="C2205" t="s">
        <v>14</v>
      </c>
      <c r="D2205">
        <v>2020</v>
      </c>
      <c r="E2205">
        <v>11</v>
      </c>
      <c r="F2205" s="1">
        <v>891.88263160613678</v>
      </c>
      <c r="G2205" s="2">
        <v>185701261.08039939</v>
      </c>
      <c r="H2205" s="3">
        <v>8073.967873060843</v>
      </c>
    </row>
    <row r="2206" spans="1:8">
      <c r="A2206" t="s">
        <v>51</v>
      </c>
      <c r="B2206" t="s">
        <v>60</v>
      </c>
      <c r="C2206" t="s">
        <v>14</v>
      </c>
      <c r="D2206">
        <v>2020</v>
      </c>
      <c r="E2206">
        <v>12</v>
      </c>
      <c r="F2206" s="1">
        <v>1591.8209564648698</v>
      </c>
      <c r="G2206" s="2">
        <v>331437286.20143688</v>
      </c>
      <c r="H2206" s="3">
        <v>14410.31679136682</v>
      </c>
    </row>
    <row r="2207" spans="1:8">
      <c r="A2207" t="s">
        <v>51</v>
      </c>
      <c r="B2207" t="s">
        <v>61</v>
      </c>
      <c r="C2207" t="s">
        <v>24</v>
      </c>
      <c r="D2207">
        <v>2021</v>
      </c>
      <c r="E2207">
        <v>1</v>
      </c>
      <c r="F2207" s="1">
        <v>15.964456326385228</v>
      </c>
      <c r="G2207" s="2">
        <v>7122861.4791432992</v>
      </c>
      <c r="H2207" s="3">
        <v>303.10048847418295</v>
      </c>
    </row>
    <row r="2208" spans="1:8">
      <c r="A2208" t="s">
        <v>51</v>
      </c>
      <c r="B2208" t="s">
        <v>61</v>
      </c>
      <c r="C2208" t="s">
        <v>24</v>
      </c>
      <c r="D2208">
        <v>2021</v>
      </c>
      <c r="E2208">
        <v>2</v>
      </c>
      <c r="F2208" s="1">
        <v>3.7998251845260107</v>
      </c>
      <c r="G2208" s="2">
        <v>1695368.0025799708</v>
      </c>
      <c r="H2208" s="3">
        <v>72.143319258722158</v>
      </c>
    </row>
    <row r="2209" spans="1:8">
      <c r="A2209" t="s">
        <v>51</v>
      </c>
      <c r="B2209" t="s">
        <v>61</v>
      </c>
      <c r="C2209" t="s">
        <v>24</v>
      </c>
      <c r="D2209">
        <v>2021</v>
      </c>
      <c r="E2209">
        <v>4</v>
      </c>
      <c r="F2209" s="1">
        <v>20.138052246705971</v>
      </c>
      <c r="G2209" s="2">
        <v>8984994.7709128056</v>
      </c>
      <c r="H2209" s="3">
        <v>382.34020301756618</v>
      </c>
    </row>
    <row r="2210" spans="1:8">
      <c r="A2210" t="s">
        <v>51</v>
      </c>
      <c r="B2210" t="s">
        <v>61</v>
      </c>
      <c r="C2210" t="s">
        <v>24</v>
      </c>
      <c r="D2210">
        <v>2021</v>
      </c>
      <c r="E2210">
        <v>5</v>
      </c>
      <c r="F2210" s="1">
        <v>21.958917135509175</v>
      </c>
      <c r="G2210" s="2">
        <v>9797410.0583501309</v>
      </c>
      <c r="H2210" s="3">
        <v>416.91106631277154</v>
      </c>
    </row>
    <row r="2211" spans="1:8">
      <c r="A2211" t="s">
        <v>51</v>
      </c>
      <c r="B2211" t="s">
        <v>61</v>
      </c>
      <c r="C2211" t="s">
        <v>24</v>
      </c>
      <c r="D2211">
        <v>2021</v>
      </c>
      <c r="E2211">
        <v>6</v>
      </c>
      <c r="F2211" s="1">
        <v>0.63661601617578778</v>
      </c>
      <c r="G2211" s="2">
        <v>284038.96793715132</v>
      </c>
      <c r="H2211" s="3">
        <v>12.086764593070269</v>
      </c>
    </row>
    <row r="2212" spans="1:8">
      <c r="A2212" t="s">
        <v>51</v>
      </c>
      <c r="B2212" t="s">
        <v>61</v>
      </c>
      <c r="C2212" t="s">
        <v>24</v>
      </c>
      <c r="D2212">
        <v>2021</v>
      </c>
      <c r="E2212">
        <v>7</v>
      </c>
      <c r="F2212" s="1">
        <v>4.4817858754770397</v>
      </c>
      <c r="G2212" s="2">
        <v>1999638.4040615913</v>
      </c>
      <c r="H2212" s="3">
        <v>85.090995917514519</v>
      </c>
    </row>
    <row r="2213" spans="1:8">
      <c r="A2213" t="s">
        <v>51</v>
      </c>
      <c r="B2213" t="s">
        <v>61</v>
      </c>
      <c r="C2213" t="s">
        <v>24</v>
      </c>
      <c r="D2213">
        <v>2021</v>
      </c>
      <c r="E2213">
        <v>8</v>
      </c>
      <c r="F2213" s="1">
        <v>8.1694035639954592</v>
      </c>
      <c r="G2213" s="2">
        <v>3644942.7881478551</v>
      </c>
      <c r="H2213" s="3">
        <v>155.10394843182362</v>
      </c>
    </row>
    <row r="2214" spans="1:8">
      <c r="A2214" t="s">
        <v>51</v>
      </c>
      <c r="B2214" t="s">
        <v>61</v>
      </c>
      <c r="C2214" t="s">
        <v>24</v>
      </c>
      <c r="D2214">
        <v>2021</v>
      </c>
      <c r="E2214">
        <v>9</v>
      </c>
      <c r="F2214" s="1">
        <v>4.8199886985589258</v>
      </c>
      <c r="G2214" s="2">
        <v>2150534.3576360364</v>
      </c>
      <c r="H2214" s="3">
        <v>91.51210032493772</v>
      </c>
    </row>
    <row r="2215" spans="1:8">
      <c r="A2215" t="s">
        <v>51</v>
      </c>
      <c r="B2215" t="s">
        <v>61</v>
      </c>
      <c r="C2215" t="s">
        <v>24</v>
      </c>
      <c r="D2215">
        <v>2021</v>
      </c>
      <c r="E2215">
        <v>10</v>
      </c>
      <c r="F2215" s="1">
        <v>8.5470607596333927</v>
      </c>
      <c r="G2215" s="2">
        <v>3813442.0991256316</v>
      </c>
      <c r="H2215" s="3">
        <v>162.27413187768644</v>
      </c>
    </row>
    <row r="2216" spans="1:8">
      <c r="A2216" t="s">
        <v>51</v>
      </c>
      <c r="B2216" t="s">
        <v>61</v>
      </c>
      <c r="C2216" t="s">
        <v>24</v>
      </c>
      <c r="D2216">
        <v>2021</v>
      </c>
      <c r="E2216">
        <v>11</v>
      </c>
      <c r="F2216" s="1">
        <v>0.38100494192076451</v>
      </c>
      <c r="G2216" s="2">
        <v>169992.97493678753</v>
      </c>
      <c r="H2216" s="3">
        <v>7.2337436143313845</v>
      </c>
    </row>
    <row r="2217" spans="1:8">
      <c r="A2217" t="s">
        <v>51</v>
      </c>
      <c r="B2217" t="s">
        <v>61</v>
      </c>
      <c r="C2217" t="s">
        <v>24</v>
      </c>
      <c r="D2217">
        <v>2021</v>
      </c>
      <c r="E2217">
        <v>12</v>
      </c>
      <c r="F2217" s="1">
        <v>0.97291399780834187</v>
      </c>
      <c r="G2217" s="2">
        <v>434085.038402148</v>
      </c>
      <c r="H2217" s="3">
        <v>18.471703761793531</v>
      </c>
    </row>
    <row r="2218" spans="1:8">
      <c r="A2218" t="s">
        <v>51</v>
      </c>
      <c r="B2218" t="s">
        <v>61</v>
      </c>
      <c r="C2218" t="s">
        <v>24</v>
      </c>
      <c r="D2218">
        <v>2020</v>
      </c>
      <c r="E2218">
        <v>1</v>
      </c>
      <c r="F2218" s="1">
        <v>8.3341012522485105</v>
      </c>
      <c r="G2218" s="2">
        <v>3718425.9557157187</v>
      </c>
      <c r="H2218" s="3">
        <v>161.67069372677037</v>
      </c>
    </row>
    <row r="2219" spans="1:8">
      <c r="A2219" t="s">
        <v>51</v>
      </c>
      <c r="B2219" t="s">
        <v>61</v>
      </c>
      <c r="C2219" t="s">
        <v>24</v>
      </c>
      <c r="D2219">
        <v>2020</v>
      </c>
      <c r="E2219">
        <v>2</v>
      </c>
      <c r="F2219" s="1">
        <v>5.6983075910266558</v>
      </c>
      <c r="G2219" s="2">
        <v>2542413.8978883638</v>
      </c>
      <c r="H2219" s="3">
        <v>110.53973469079843</v>
      </c>
    </row>
    <row r="2220" spans="1:8">
      <c r="A2220" t="s">
        <v>51</v>
      </c>
      <c r="B2220" t="s">
        <v>61</v>
      </c>
      <c r="C2220" t="s">
        <v>24</v>
      </c>
      <c r="D2220">
        <v>2020</v>
      </c>
      <c r="E2220">
        <v>3</v>
      </c>
      <c r="F2220" s="1">
        <v>14.54599907301998</v>
      </c>
      <c r="G2220" s="2">
        <v>6489988.406409326</v>
      </c>
      <c r="H2220" s="3">
        <v>282.17340897431853</v>
      </c>
    </row>
    <row r="2221" spans="1:8">
      <c r="A2221" t="s">
        <v>51</v>
      </c>
      <c r="B2221" t="s">
        <v>61</v>
      </c>
      <c r="C2221" t="s">
        <v>24</v>
      </c>
      <c r="D2221">
        <v>2020</v>
      </c>
      <c r="E2221">
        <v>4</v>
      </c>
      <c r="F2221" s="1">
        <v>3.9700462324983103</v>
      </c>
      <c r="G2221" s="2">
        <v>1771315.5275537716</v>
      </c>
      <c r="H2221" s="3">
        <v>77.013718589294413</v>
      </c>
    </row>
    <row r="2222" spans="1:8">
      <c r="A2222" t="s">
        <v>51</v>
      </c>
      <c r="B2222" t="s">
        <v>61</v>
      </c>
      <c r="C2222" t="s">
        <v>24</v>
      </c>
      <c r="D2222">
        <v>2020</v>
      </c>
      <c r="E2222">
        <v>5</v>
      </c>
      <c r="F2222" s="1">
        <v>3.0070542467195533</v>
      </c>
      <c r="G2222" s="2">
        <v>1341657.3932588634</v>
      </c>
      <c r="H2222" s="3">
        <v>58.332930141689708</v>
      </c>
    </row>
    <row r="2223" spans="1:8">
      <c r="A2223" t="s">
        <v>51</v>
      </c>
      <c r="B2223" t="s">
        <v>61</v>
      </c>
      <c r="C2223" t="s">
        <v>24</v>
      </c>
      <c r="D2223">
        <v>2020</v>
      </c>
      <c r="E2223">
        <v>6</v>
      </c>
      <c r="F2223" s="1">
        <v>14.115945748582748</v>
      </c>
      <c r="G2223" s="2">
        <v>6298111.5146451658</v>
      </c>
      <c r="H2223" s="3">
        <v>273.83093541935506</v>
      </c>
    </row>
    <row r="2224" spans="1:8">
      <c r="A2224" t="s">
        <v>51</v>
      </c>
      <c r="B2224" t="s">
        <v>61</v>
      </c>
      <c r="C2224" t="s">
        <v>24</v>
      </c>
      <c r="D2224">
        <v>2020</v>
      </c>
      <c r="E2224">
        <v>7</v>
      </c>
      <c r="F2224" s="1">
        <v>9.148112208932055</v>
      </c>
      <c r="G2224" s="2">
        <v>4081613.2242592159</v>
      </c>
      <c r="H2224" s="3">
        <v>177.4614445330094</v>
      </c>
    </row>
    <row r="2225" spans="1:8">
      <c r="A2225" t="s">
        <v>51</v>
      </c>
      <c r="B2225" t="s">
        <v>61</v>
      </c>
      <c r="C2225" t="s">
        <v>24</v>
      </c>
      <c r="D2225">
        <v>2020</v>
      </c>
      <c r="E2225">
        <v>8</v>
      </c>
      <c r="F2225" s="1">
        <v>3.375076167814608</v>
      </c>
      <c r="G2225" s="2">
        <v>1505857.733793844</v>
      </c>
      <c r="H2225" s="3">
        <v>65.472075382341046</v>
      </c>
    </row>
    <row r="2226" spans="1:8">
      <c r="A2226" t="s">
        <v>51</v>
      </c>
      <c r="B2226" t="s">
        <v>61</v>
      </c>
      <c r="C2226" t="s">
        <v>24</v>
      </c>
      <c r="D2226">
        <v>2020</v>
      </c>
      <c r="E2226">
        <v>9</v>
      </c>
      <c r="F2226" s="1">
        <v>8.6457208776422672</v>
      </c>
      <c r="G2226" s="2">
        <v>3857461.2839776515</v>
      </c>
      <c r="H2226" s="3">
        <v>167.71570799902833</v>
      </c>
    </row>
    <row r="2227" spans="1:8">
      <c r="A2227" t="s">
        <v>51</v>
      </c>
      <c r="B2227" t="s">
        <v>61</v>
      </c>
      <c r="C2227" t="s">
        <v>24</v>
      </c>
      <c r="D2227">
        <v>2020</v>
      </c>
      <c r="E2227">
        <v>10</v>
      </c>
      <c r="F2227" s="1">
        <v>1.2433018197950176</v>
      </c>
      <c r="G2227" s="2">
        <v>554723.97293794318</v>
      </c>
      <c r="H2227" s="3">
        <v>24.118433605997531</v>
      </c>
    </row>
    <row r="2228" spans="1:8">
      <c r="A2228" t="s">
        <v>51</v>
      </c>
      <c r="B2228" t="s">
        <v>61</v>
      </c>
      <c r="C2228" t="s">
        <v>24</v>
      </c>
      <c r="D2228">
        <v>2020</v>
      </c>
      <c r="E2228">
        <v>11</v>
      </c>
      <c r="F2228" s="1">
        <v>6.1142477850680486</v>
      </c>
      <c r="G2228" s="2">
        <v>2727993.9342638119</v>
      </c>
      <c r="H2228" s="3">
        <v>118.60843192451357</v>
      </c>
    </row>
    <row r="2229" spans="1:8">
      <c r="A2229" t="s">
        <v>51</v>
      </c>
      <c r="B2229" t="s">
        <v>61</v>
      </c>
      <c r="C2229" t="s">
        <v>24</v>
      </c>
      <c r="D2229">
        <v>2020</v>
      </c>
      <c r="E2229">
        <v>12</v>
      </c>
      <c r="F2229" s="1">
        <v>3.5971746222240228</v>
      </c>
      <c r="G2229" s="2">
        <v>1604951.4011976926</v>
      </c>
      <c r="H2229" s="3">
        <v>69.7804957042475</v>
      </c>
    </row>
    <row r="2230" spans="1:8">
      <c r="A2230" t="s">
        <v>51</v>
      </c>
      <c r="B2230" t="s">
        <v>61</v>
      </c>
      <c r="C2230" t="s">
        <v>25</v>
      </c>
      <c r="D2230">
        <v>2021</v>
      </c>
      <c r="E2230">
        <v>1</v>
      </c>
      <c r="F2230" s="1">
        <v>1.1747006885718343</v>
      </c>
      <c r="G2230" s="2">
        <v>461222.26147368393</v>
      </c>
      <c r="H2230" s="3">
        <v>19.626479211646124</v>
      </c>
    </row>
    <row r="2231" spans="1:8">
      <c r="A2231" t="s">
        <v>51</v>
      </c>
      <c r="B2231" t="s">
        <v>61</v>
      </c>
      <c r="C2231" t="s">
        <v>25</v>
      </c>
      <c r="D2231">
        <v>2021</v>
      </c>
      <c r="E2231">
        <v>2</v>
      </c>
      <c r="F2231" s="1">
        <v>0.51601505320775187</v>
      </c>
      <c r="G2231" s="2">
        <v>202602.78393493834</v>
      </c>
      <c r="H2231" s="3">
        <v>8.6213950610612056</v>
      </c>
    </row>
    <row r="2232" spans="1:8">
      <c r="A2232" t="s">
        <v>51</v>
      </c>
      <c r="B2232" t="s">
        <v>61</v>
      </c>
      <c r="C2232" t="s">
        <v>25</v>
      </c>
      <c r="D2232">
        <v>2021</v>
      </c>
      <c r="E2232">
        <v>4</v>
      </c>
      <c r="F2232" s="1">
        <v>8.3647426835479131</v>
      </c>
      <c r="G2232" s="2">
        <v>3284245.5739443442</v>
      </c>
      <c r="H2232" s="3">
        <v>139.75513080614232</v>
      </c>
    </row>
    <row r="2233" spans="1:8">
      <c r="A2233" t="s">
        <v>51</v>
      </c>
      <c r="B2233" t="s">
        <v>61</v>
      </c>
      <c r="C2233" t="s">
        <v>25</v>
      </c>
      <c r="D2233">
        <v>2021</v>
      </c>
      <c r="E2233">
        <v>5</v>
      </c>
      <c r="F2233" s="1">
        <v>4.9380294986198132</v>
      </c>
      <c r="G2233" s="2">
        <v>1938816.5468312979</v>
      </c>
      <c r="H2233" s="3">
        <v>82.502831780055232</v>
      </c>
    </row>
    <row r="2234" spans="1:8">
      <c r="A2234" t="s">
        <v>51</v>
      </c>
      <c r="B2234" t="s">
        <v>61</v>
      </c>
      <c r="C2234" t="s">
        <v>25</v>
      </c>
      <c r="D2234">
        <v>2021</v>
      </c>
      <c r="E2234">
        <v>6</v>
      </c>
      <c r="F2234" s="1">
        <v>15.097128521717925</v>
      </c>
      <c r="G2234" s="2">
        <v>5927579.5326307006</v>
      </c>
      <c r="H2234" s="3">
        <v>252.23742692045533</v>
      </c>
    </row>
    <row r="2235" spans="1:8">
      <c r="A2235" t="s">
        <v>51</v>
      </c>
      <c r="B2235" t="s">
        <v>61</v>
      </c>
      <c r="C2235" t="s">
        <v>25</v>
      </c>
      <c r="D2235">
        <v>2021</v>
      </c>
      <c r="E2235">
        <v>7</v>
      </c>
      <c r="F2235" s="1">
        <v>3.8295879346549468</v>
      </c>
      <c r="G2235" s="2">
        <v>1503609.5789483981</v>
      </c>
      <c r="H2235" s="3">
        <v>63.983386338229707</v>
      </c>
    </row>
    <row r="2236" spans="1:8">
      <c r="A2236" t="s">
        <v>51</v>
      </c>
      <c r="B2236" t="s">
        <v>61</v>
      </c>
      <c r="C2236" t="s">
        <v>25</v>
      </c>
      <c r="D2236">
        <v>2021</v>
      </c>
      <c r="E2236">
        <v>8</v>
      </c>
      <c r="F2236" s="1">
        <v>0.82965299313459384</v>
      </c>
      <c r="G2236" s="2">
        <v>325746.32283323834</v>
      </c>
      <c r="H2236" s="3">
        <v>13.861545652478227</v>
      </c>
    </row>
    <row r="2237" spans="1:8">
      <c r="A2237" t="s">
        <v>51</v>
      </c>
      <c r="B2237" t="s">
        <v>61</v>
      </c>
      <c r="C2237" t="s">
        <v>25</v>
      </c>
      <c r="D2237">
        <v>2021</v>
      </c>
      <c r="E2237">
        <v>9</v>
      </c>
      <c r="F2237" s="1">
        <v>5.3796962165074378</v>
      </c>
      <c r="G2237" s="2">
        <v>2112227.9736088291</v>
      </c>
      <c r="H2237" s="3">
        <v>89.882041430162943</v>
      </c>
    </row>
    <row r="2238" spans="1:8">
      <c r="A2238" t="s">
        <v>51</v>
      </c>
      <c r="B2238" t="s">
        <v>61</v>
      </c>
      <c r="C2238" t="s">
        <v>25</v>
      </c>
      <c r="D2238">
        <v>2021</v>
      </c>
      <c r="E2238">
        <v>10</v>
      </c>
      <c r="F2238" s="1">
        <v>2.1553592710932734</v>
      </c>
      <c r="G2238" s="2">
        <v>846257.84846564359</v>
      </c>
      <c r="H2238" s="3">
        <v>36.010972275133767</v>
      </c>
    </row>
    <row r="2239" spans="1:8">
      <c r="A2239" t="s">
        <v>51</v>
      </c>
      <c r="B2239" t="s">
        <v>61</v>
      </c>
      <c r="C2239" t="s">
        <v>25</v>
      </c>
      <c r="D2239">
        <v>2021</v>
      </c>
      <c r="E2239">
        <v>11</v>
      </c>
      <c r="F2239" s="1">
        <v>7.9769055778167397</v>
      </c>
      <c r="G2239" s="2">
        <v>3131969.2462559557</v>
      </c>
      <c r="H2239" s="3">
        <v>133.27528707472152</v>
      </c>
    </row>
    <row r="2240" spans="1:8">
      <c r="A2240" t="s">
        <v>51</v>
      </c>
      <c r="B2240" t="s">
        <v>61</v>
      </c>
      <c r="C2240" t="s">
        <v>25</v>
      </c>
      <c r="D2240">
        <v>2021</v>
      </c>
      <c r="E2240">
        <v>12</v>
      </c>
      <c r="F2240" s="1">
        <v>1.9411459143715466</v>
      </c>
      <c r="G2240" s="2">
        <v>762151.34390133468</v>
      </c>
      <c r="H2240" s="3">
        <v>32.431972080907862</v>
      </c>
    </row>
    <row r="2241" spans="1:8">
      <c r="A2241" t="s">
        <v>51</v>
      </c>
      <c r="B2241" t="s">
        <v>61</v>
      </c>
      <c r="C2241" t="s">
        <v>25</v>
      </c>
      <c r="D2241">
        <v>2020</v>
      </c>
      <c r="E2241">
        <v>1</v>
      </c>
      <c r="F2241" s="1">
        <v>2.628850715982689</v>
      </c>
      <c r="G2241" s="2">
        <v>1032164.605075997</v>
      </c>
      <c r="H2241" s="3">
        <v>44.876721959825957</v>
      </c>
    </row>
    <row r="2242" spans="1:8">
      <c r="A2242" t="s">
        <v>51</v>
      </c>
      <c r="B2242" t="s">
        <v>61</v>
      </c>
      <c r="C2242" t="s">
        <v>25</v>
      </c>
      <c r="D2242">
        <v>2020</v>
      </c>
      <c r="E2242">
        <v>2</v>
      </c>
      <c r="F2242" s="1">
        <v>7.0609017991958387</v>
      </c>
      <c r="G2242" s="2">
        <v>2772319.0490575428</v>
      </c>
      <c r="H2242" s="3">
        <v>120.53561082858882</v>
      </c>
    </row>
    <row r="2243" spans="1:8">
      <c r="A2243" t="s">
        <v>51</v>
      </c>
      <c r="B2243" t="s">
        <v>61</v>
      </c>
      <c r="C2243" t="s">
        <v>25</v>
      </c>
      <c r="D2243">
        <v>2020</v>
      </c>
      <c r="E2243">
        <v>3</v>
      </c>
      <c r="F2243" s="1">
        <v>5.1598092053283251</v>
      </c>
      <c r="G2243" s="2">
        <v>2025893.8243643783</v>
      </c>
      <c r="H2243" s="3">
        <v>88.082340189755584</v>
      </c>
    </row>
    <row r="2244" spans="1:8">
      <c r="A2244" t="s">
        <v>51</v>
      </c>
      <c r="B2244" t="s">
        <v>61</v>
      </c>
      <c r="C2244" t="s">
        <v>25</v>
      </c>
      <c r="D2244">
        <v>2020</v>
      </c>
      <c r="E2244">
        <v>4</v>
      </c>
      <c r="F2244" s="1">
        <v>2.723794941501354</v>
      </c>
      <c r="G2244" s="2">
        <v>1069442.5183637</v>
      </c>
      <c r="H2244" s="3">
        <v>46.49750079842174</v>
      </c>
    </row>
    <row r="2245" spans="1:8">
      <c r="A2245" t="s">
        <v>51</v>
      </c>
      <c r="B2245" t="s">
        <v>61</v>
      </c>
      <c r="C2245" t="s">
        <v>25</v>
      </c>
      <c r="D2245">
        <v>2020</v>
      </c>
      <c r="E2245">
        <v>5</v>
      </c>
      <c r="F2245" s="1">
        <v>1.1493930075283054</v>
      </c>
      <c r="G2245" s="2">
        <v>451285.71678863559</v>
      </c>
      <c r="H2245" s="3">
        <v>19.621118121245026</v>
      </c>
    </row>
    <row r="2246" spans="1:8">
      <c r="A2246" t="s">
        <v>51</v>
      </c>
      <c r="B2246" t="s">
        <v>61</v>
      </c>
      <c r="C2246" t="s">
        <v>25</v>
      </c>
      <c r="D2246">
        <v>2020</v>
      </c>
      <c r="E2246">
        <v>6</v>
      </c>
      <c r="F2246" s="1">
        <v>1.8921299124171416</v>
      </c>
      <c r="G2246" s="2">
        <v>742906.2106603774</v>
      </c>
      <c r="H2246" s="3">
        <v>32.300270028712063</v>
      </c>
    </row>
    <row r="2247" spans="1:8">
      <c r="A2247" t="s">
        <v>51</v>
      </c>
      <c r="B2247" t="s">
        <v>61</v>
      </c>
      <c r="C2247" t="s">
        <v>25</v>
      </c>
      <c r="D2247">
        <v>2020</v>
      </c>
      <c r="E2247">
        <v>7</v>
      </c>
      <c r="F2247" s="1">
        <v>5.5855705331127936</v>
      </c>
      <c r="G2247" s="2">
        <v>2193060.3241878632</v>
      </c>
      <c r="H2247" s="3">
        <v>95.350448877733186</v>
      </c>
    </row>
    <row r="2248" spans="1:8">
      <c r="A2248" t="s">
        <v>51</v>
      </c>
      <c r="B2248" t="s">
        <v>61</v>
      </c>
      <c r="C2248" t="s">
        <v>25</v>
      </c>
      <c r="D2248">
        <v>2020</v>
      </c>
      <c r="E2248">
        <v>8</v>
      </c>
      <c r="F2248" s="1">
        <v>8.5616297202340377</v>
      </c>
      <c r="G2248" s="2">
        <v>3361549.2524036025</v>
      </c>
      <c r="H2248" s="3">
        <v>146.15431532189575</v>
      </c>
    </row>
    <row r="2249" spans="1:8">
      <c r="A2249" t="s">
        <v>51</v>
      </c>
      <c r="B2249" t="s">
        <v>61</v>
      </c>
      <c r="C2249" t="s">
        <v>25</v>
      </c>
      <c r="D2249">
        <v>2020</v>
      </c>
      <c r="E2249">
        <v>9</v>
      </c>
      <c r="F2249" s="1">
        <v>1.8494812425615457</v>
      </c>
      <c r="G2249" s="2">
        <v>726161.08047444269</v>
      </c>
      <c r="H2249" s="3">
        <v>31.572220890193162</v>
      </c>
    </row>
    <row r="2250" spans="1:8">
      <c r="A2250" t="s">
        <v>51</v>
      </c>
      <c r="B2250" t="s">
        <v>61</v>
      </c>
      <c r="C2250" t="s">
        <v>25</v>
      </c>
      <c r="D2250">
        <v>2020</v>
      </c>
      <c r="E2250">
        <v>10</v>
      </c>
      <c r="F2250" s="1">
        <v>3.6806157664946859</v>
      </c>
      <c r="G2250" s="2">
        <v>1445118.696152502</v>
      </c>
      <c r="H2250" s="3">
        <v>62.831247658804436</v>
      </c>
    </row>
    <row r="2251" spans="1:8">
      <c r="A2251" t="s">
        <v>51</v>
      </c>
      <c r="B2251" t="s">
        <v>61</v>
      </c>
      <c r="C2251" t="s">
        <v>25</v>
      </c>
      <c r="D2251">
        <v>2020</v>
      </c>
      <c r="E2251">
        <v>11</v>
      </c>
      <c r="F2251" s="1">
        <v>3.7023562019844545</v>
      </c>
      <c r="G2251" s="2">
        <v>1453654.6346426758</v>
      </c>
      <c r="H2251" s="3">
        <v>63.202375419246771</v>
      </c>
    </row>
    <row r="2252" spans="1:8">
      <c r="A2252" t="s">
        <v>51</v>
      </c>
      <c r="B2252" t="s">
        <v>61</v>
      </c>
      <c r="C2252" t="s">
        <v>25</v>
      </c>
      <c r="D2252">
        <v>2020</v>
      </c>
      <c r="E2252">
        <v>12</v>
      </c>
      <c r="F2252" s="1">
        <v>1.5727126582275999</v>
      </c>
      <c r="G2252" s="2">
        <v>617493.5419148393</v>
      </c>
      <c r="H2252" s="3">
        <v>26.847545300645187</v>
      </c>
    </row>
    <row r="2253" spans="1:8">
      <c r="A2253" t="s">
        <v>51</v>
      </c>
      <c r="B2253" t="s">
        <v>61</v>
      </c>
      <c r="C2253" t="s">
        <v>15</v>
      </c>
      <c r="D2253">
        <v>2021</v>
      </c>
      <c r="E2253">
        <v>1</v>
      </c>
      <c r="F2253" s="1">
        <v>171.5296060377371</v>
      </c>
      <c r="G2253" s="2">
        <v>33801352.577253349</v>
      </c>
      <c r="H2253" s="3">
        <v>1438.3554288192915</v>
      </c>
    </row>
    <row r="2254" spans="1:8">
      <c r="A2254" t="s">
        <v>51</v>
      </c>
      <c r="B2254" t="s">
        <v>61</v>
      </c>
      <c r="C2254" t="s">
        <v>15</v>
      </c>
      <c r="D2254">
        <v>2021</v>
      </c>
      <c r="E2254">
        <v>2</v>
      </c>
      <c r="F2254" s="1">
        <v>71.372969447900132</v>
      </c>
      <c r="G2254" s="2">
        <v>14064644.35220148</v>
      </c>
      <c r="H2254" s="3">
        <v>598.49550434899913</v>
      </c>
    </row>
    <row r="2255" spans="1:8">
      <c r="A2255" t="s">
        <v>51</v>
      </c>
      <c r="B2255" t="s">
        <v>61</v>
      </c>
      <c r="C2255" t="s">
        <v>15</v>
      </c>
      <c r="D2255">
        <v>2021</v>
      </c>
      <c r="E2255">
        <v>4</v>
      </c>
      <c r="F2255" s="1">
        <v>163.86149344951019</v>
      </c>
      <c r="G2255" s="2">
        <v>32290286.451795634</v>
      </c>
      <c r="H2255" s="3">
        <v>1374.0547426296014</v>
      </c>
    </row>
    <row r="2256" spans="1:8">
      <c r="A2256" t="s">
        <v>51</v>
      </c>
      <c r="B2256" t="s">
        <v>61</v>
      </c>
      <c r="C2256" t="s">
        <v>15</v>
      </c>
      <c r="D2256">
        <v>2021</v>
      </c>
      <c r="E2256">
        <v>5</v>
      </c>
      <c r="F2256" s="1">
        <v>105.51827830645117</v>
      </c>
      <c r="G2256" s="2">
        <v>20793264.852461807</v>
      </c>
      <c r="H2256" s="3">
        <v>884.81978095582156</v>
      </c>
    </row>
    <row r="2257" spans="1:8">
      <c r="A2257" t="s">
        <v>51</v>
      </c>
      <c r="B2257" t="s">
        <v>61</v>
      </c>
      <c r="C2257" t="s">
        <v>15</v>
      </c>
      <c r="D2257">
        <v>2021</v>
      </c>
      <c r="E2257">
        <v>6</v>
      </c>
      <c r="F2257" s="1">
        <v>235.16120106715078</v>
      </c>
      <c r="G2257" s="2">
        <v>46340493.943724066</v>
      </c>
      <c r="H2257" s="3">
        <v>1971.9359124988964</v>
      </c>
    </row>
    <row r="2258" spans="1:8">
      <c r="A2258" t="s">
        <v>51</v>
      </c>
      <c r="B2258" t="s">
        <v>61</v>
      </c>
      <c r="C2258" t="s">
        <v>15</v>
      </c>
      <c r="D2258">
        <v>2021</v>
      </c>
      <c r="E2258">
        <v>7</v>
      </c>
      <c r="F2258" s="1">
        <v>104.37541671446854</v>
      </c>
      <c r="G2258" s="2">
        <v>20568054.356676567</v>
      </c>
      <c r="H2258" s="3">
        <v>875.23635560325818</v>
      </c>
    </row>
    <row r="2259" spans="1:8">
      <c r="A2259" t="s">
        <v>51</v>
      </c>
      <c r="B2259" t="s">
        <v>61</v>
      </c>
      <c r="C2259" t="s">
        <v>15</v>
      </c>
      <c r="D2259">
        <v>2021</v>
      </c>
      <c r="E2259">
        <v>8</v>
      </c>
      <c r="F2259" s="1">
        <v>239.96125728849609</v>
      </c>
      <c r="G2259" s="2">
        <v>47286385.422613345</v>
      </c>
      <c r="H2259" s="3">
        <v>2012.1866137282275</v>
      </c>
    </row>
    <row r="2260" spans="1:8">
      <c r="A2260" t="s">
        <v>51</v>
      </c>
      <c r="B2260" t="s">
        <v>61</v>
      </c>
      <c r="C2260" t="s">
        <v>15</v>
      </c>
      <c r="D2260">
        <v>2021</v>
      </c>
      <c r="E2260">
        <v>9</v>
      </c>
      <c r="F2260" s="1">
        <v>223.85445516650131</v>
      </c>
      <c r="G2260" s="2">
        <v>44112404.498889774</v>
      </c>
      <c r="H2260" s="3">
        <v>1877.1235956974372</v>
      </c>
    </row>
    <row r="2261" spans="1:8">
      <c r="A2261" t="s">
        <v>51</v>
      </c>
      <c r="B2261" t="s">
        <v>61</v>
      </c>
      <c r="C2261" t="s">
        <v>15</v>
      </c>
      <c r="D2261">
        <v>2021</v>
      </c>
      <c r="E2261">
        <v>10</v>
      </c>
      <c r="F2261" s="1">
        <v>246.79430233501373</v>
      </c>
      <c r="G2261" s="2">
        <v>48632894.460492112</v>
      </c>
      <c r="H2261" s="3">
        <v>2069.4848706592388</v>
      </c>
    </row>
    <row r="2262" spans="1:8">
      <c r="A2262" t="s">
        <v>51</v>
      </c>
      <c r="B2262" t="s">
        <v>61</v>
      </c>
      <c r="C2262" t="s">
        <v>15</v>
      </c>
      <c r="D2262">
        <v>2021</v>
      </c>
      <c r="E2262">
        <v>11</v>
      </c>
      <c r="F2262" s="1">
        <v>220.64774360328781</v>
      </c>
      <c r="G2262" s="2">
        <v>43480494.995536231</v>
      </c>
      <c r="H2262" s="3">
        <v>1850.2338295972863</v>
      </c>
    </row>
    <row r="2263" spans="1:8">
      <c r="A2263" t="s">
        <v>51</v>
      </c>
      <c r="B2263" t="s">
        <v>61</v>
      </c>
      <c r="C2263" t="s">
        <v>15</v>
      </c>
      <c r="D2263">
        <v>2021</v>
      </c>
      <c r="E2263">
        <v>12</v>
      </c>
      <c r="F2263" s="1">
        <v>355.63938235052598</v>
      </c>
      <c r="G2263" s="2">
        <v>70081733.590305462</v>
      </c>
      <c r="H2263" s="3">
        <v>2982.2014293747006</v>
      </c>
    </row>
    <row r="2264" spans="1:8">
      <c r="A2264" t="s">
        <v>51</v>
      </c>
      <c r="B2264" t="s">
        <v>61</v>
      </c>
      <c r="C2264" t="s">
        <v>15</v>
      </c>
      <c r="D2264">
        <v>2020</v>
      </c>
      <c r="E2264">
        <v>1</v>
      </c>
      <c r="F2264" s="1">
        <v>110.20336851035468</v>
      </c>
      <c r="G2264" s="2">
        <v>21716501.30998354</v>
      </c>
      <c r="H2264" s="3">
        <v>944.19570912971915</v>
      </c>
    </row>
    <row r="2265" spans="1:8">
      <c r="A2265" t="s">
        <v>51</v>
      </c>
      <c r="B2265" t="s">
        <v>61</v>
      </c>
      <c r="C2265" t="s">
        <v>15</v>
      </c>
      <c r="D2265">
        <v>2020</v>
      </c>
      <c r="E2265">
        <v>2</v>
      </c>
      <c r="F2265" s="1">
        <v>185.4701403902134</v>
      </c>
      <c r="G2265" s="2">
        <v>36548452.204239592</v>
      </c>
      <c r="H2265" s="3">
        <v>1589.0631393147648</v>
      </c>
    </row>
    <row r="2266" spans="1:8">
      <c r="A2266" t="s">
        <v>51</v>
      </c>
      <c r="B2266" t="s">
        <v>61</v>
      </c>
      <c r="C2266" t="s">
        <v>15</v>
      </c>
      <c r="D2266">
        <v>2020</v>
      </c>
      <c r="E2266">
        <v>3</v>
      </c>
      <c r="F2266" s="1">
        <v>387.20769105732847</v>
      </c>
      <c r="G2266" s="2">
        <v>76302534.520912468</v>
      </c>
      <c r="H2266" s="3">
        <v>3317.5015009092376</v>
      </c>
    </row>
    <row r="2267" spans="1:8">
      <c r="A2267" t="s">
        <v>51</v>
      </c>
      <c r="B2267" t="s">
        <v>61</v>
      </c>
      <c r="C2267" t="s">
        <v>15</v>
      </c>
      <c r="D2267">
        <v>2020</v>
      </c>
      <c r="E2267">
        <v>4</v>
      </c>
      <c r="F2267" s="1">
        <v>17.933766373645966</v>
      </c>
      <c r="G2267" s="2">
        <v>3533999.6064605587</v>
      </c>
      <c r="H2267" s="3">
        <v>153.65215680263299</v>
      </c>
    </row>
    <row r="2268" spans="1:8">
      <c r="A2268" t="s">
        <v>51</v>
      </c>
      <c r="B2268" t="s">
        <v>61</v>
      </c>
      <c r="C2268" t="s">
        <v>15</v>
      </c>
      <c r="D2268">
        <v>2020</v>
      </c>
      <c r="E2268">
        <v>5</v>
      </c>
      <c r="F2268" s="1">
        <v>238.6078544386466</v>
      </c>
      <c r="G2268" s="2">
        <v>47019685.999909855</v>
      </c>
      <c r="H2268" s="3">
        <v>2044.334173909124</v>
      </c>
    </row>
    <row r="2269" spans="1:8">
      <c r="A2269" t="s">
        <v>51</v>
      </c>
      <c r="B2269" t="s">
        <v>61</v>
      </c>
      <c r="C2269" t="s">
        <v>15</v>
      </c>
      <c r="D2269">
        <v>2020</v>
      </c>
      <c r="E2269">
        <v>6</v>
      </c>
      <c r="F2269" s="1">
        <v>75.015658202147563</v>
      </c>
      <c r="G2269" s="2">
        <v>14782466.830522947</v>
      </c>
      <c r="H2269" s="3">
        <v>642.71594915317166</v>
      </c>
    </row>
    <row r="2270" spans="1:8">
      <c r="A2270" t="s">
        <v>51</v>
      </c>
      <c r="B2270" t="s">
        <v>61</v>
      </c>
      <c r="C2270" t="s">
        <v>15</v>
      </c>
      <c r="D2270">
        <v>2020</v>
      </c>
      <c r="E2270">
        <v>7</v>
      </c>
      <c r="F2270" s="1">
        <v>147.23890185156554</v>
      </c>
      <c r="G2270" s="2">
        <v>29014664.870608047</v>
      </c>
      <c r="H2270" s="3">
        <v>1261.5071682873063</v>
      </c>
    </row>
    <row r="2271" spans="1:8">
      <c r="A2271" t="s">
        <v>51</v>
      </c>
      <c r="B2271" t="s">
        <v>61</v>
      </c>
      <c r="C2271" t="s">
        <v>15</v>
      </c>
      <c r="D2271">
        <v>2020</v>
      </c>
      <c r="E2271">
        <v>8</v>
      </c>
      <c r="F2271" s="1">
        <v>98.351331021995392</v>
      </c>
      <c r="G2271" s="2">
        <v>19380957.568253499</v>
      </c>
      <c r="H2271" s="3">
        <v>842.65032905449993</v>
      </c>
    </row>
    <row r="2272" spans="1:8">
      <c r="A2272" t="s">
        <v>51</v>
      </c>
      <c r="B2272" t="s">
        <v>61</v>
      </c>
      <c r="C2272" t="s">
        <v>15</v>
      </c>
      <c r="D2272">
        <v>2020</v>
      </c>
      <c r="E2272">
        <v>9</v>
      </c>
      <c r="F2272" s="1">
        <v>117.88186483418976</v>
      </c>
      <c r="G2272" s="2">
        <v>23229613.637939289</v>
      </c>
      <c r="H2272" s="3">
        <v>1009.9832016495343</v>
      </c>
    </row>
    <row r="2273" spans="1:8">
      <c r="A2273" t="s">
        <v>51</v>
      </c>
      <c r="B2273" t="s">
        <v>61</v>
      </c>
      <c r="C2273" t="s">
        <v>15</v>
      </c>
      <c r="D2273">
        <v>2020</v>
      </c>
      <c r="E2273">
        <v>10</v>
      </c>
      <c r="F2273" s="1">
        <v>97.890084316894814</v>
      </c>
      <c r="G2273" s="2">
        <v>19290065.022853661</v>
      </c>
      <c r="H2273" s="3">
        <v>838.69847925450699</v>
      </c>
    </row>
    <row r="2274" spans="1:8">
      <c r="A2274" t="s">
        <v>51</v>
      </c>
      <c r="B2274" t="s">
        <v>61</v>
      </c>
      <c r="C2274" t="s">
        <v>15</v>
      </c>
      <c r="D2274">
        <v>2020</v>
      </c>
      <c r="E2274">
        <v>11</v>
      </c>
      <c r="F2274" s="1">
        <v>37.700505836560296</v>
      </c>
      <c r="G2274" s="2">
        <v>7429201.9876849474</v>
      </c>
      <c r="H2274" s="3">
        <v>323.0087820732586</v>
      </c>
    </row>
    <row r="2275" spans="1:8">
      <c r="A2275" t="s">
        <v>51</v>
      </c>
      <c r="B2275" t="s">
        <v>61</v>
      </c>
      <c r="C2275" t="s">
        <v>15</v>
      </c>
      <c r="D2275">
        <v>2020</v>
      </c>
      <c r="E2275">
        <v>12</v>
      </c>
      <c r="F2275" s="1">
        <v>90.932527945297494</v>
      </c>
      <c r="G2275" s="2">
        <v>17919019.980397623</v>
      </c>
      <c r="H2275" s="3">
        <v>779.08782523467926</v>
      </c>
    </row>
    <row r="2276" spans="1:8">
      <c r="A2276" t="s">
        <v>51</v>
      </c>
      <c r="B2276" t="s">
        <v>61</v>
      </c>
      <c r="C2276" t="s">
        <v>14</v>
      </c>
      <c r="D2276">
        <v>2021</v>
      </c>
      <c r="E2276">
        <v>1</v>
      </c>
      <c r="F2276" s="1">
        <v>816.81825064315001</v>
      </c>
      <c r="G2276" s="2">
        <v>170071906.14841324</v>
      </c>
      <c r="H2276" s="3">
        <v>7237.1023892941803</v>
      </c>
    </row>
    <row r="2277" spans="1:8">
      <c r="A2277" t="s">
        <v>51</v>
      </c>
      <c r="B2277" t="s">
        <v>61</v>
      </c>
      <c r="C2277" t="s">
        <v>14</v>
      </c>
      <c r="D2277">
        <v>2021</v>
      </c>
      <c r="E2277">
        <v>2</v>
      </c>
      <c r="F2277" s="1">
        <v>95.491248855300796</v>
      </c>
      <c r="G2277" s="2">
        <v>19882487.567492604</v>
      </c>
      <c r="H2277" s="3">
        <v>846.06330074436619</v>
      </c>
    </row>
    <row r="2278" spans="1:8">
      <c r="A2278" t="s">
        <v>51</v>
      </c>
      <c r="B2278" t="s">
        <v>61</v>
      </c>
      <c r="C2278" t="s">
        <v>14</v>
      </c>
      <c r="D2278">
        <v>2021</v>
      </c>
      <c r="E2278">
        <v>4</v>
      </c>
      <c r="F2278" s="1">
        <v>9.9800298655847914</v>
      </c>
      <c r="G2278" s="2">
        <v>2077968.6317263995</v>
      </c>
      <c r="H2278" s="3">
        <v>88.424197094740407</v>
      </c>
    </row>
    <row r="2279" spans="1:8">
      <c r="A2279" t="s">
        <v>51</v>
      </c>
      <c r="B2279" t="s">
        <v>61</v>
      </c>
      <c r="C2279" t="s">
        <v>14</v>
      </c>
      <c r="D2279">
        <v>2021</v>
      </c>
      <c r="E2279">
        <v>5</v>
      </c>
      <c r="F2279" s="1">
        <v>311.41691786230012</v>
      </c>
      <c r="G2279" s="2">
        <v>64840946.913224287</v>
      </c>
      <c r="H2279" s="3">
        <v>2759.1892303499699</v>
      </c>
    </row>
    <row r="2280" spans="1:8">
      <c r="A2280" t="s">
        <v>51</v>
      </c>
      <c r="B2280" t="s">
        <v>61</v>
      </c>
      <c r="C2280" t="s">
        <v>14</v>
      </c>
      <c r="D2280">
        <v>2021</v>
      </c>
      <c r="E2280">
        <v>6</v>
      </c>
      <c r="F2280" s="1">
        <v>873.94735474047638</v>
      </c>
      <c r="G2280" s="2">
        <v>181966909.25679523</v>
      </c>
      <c r="H2280" s="3">
        <v>7743.2727343317119</v>
      </c>
    </row>
    <row r="2281" spans="1:8">
      <c r="A2281" t="s">
        <v>51</v>
      </c>
      <c r="B2281" t="s">
        <v>61</v>
      </c>
      <c r="C2281" t="s">
        <v>14</v>
      </c>
      <c r="D2281">
        <v>2021</v>
      </c>
      <c r="E2281">
        <v>7</v>
      </c>
      <c r="F2281" s="1">
        <v>380.45388731173682</v>
      </c>
      <c r="G2281" s="2">
        <v>79215318.420876801</v>
      </c>
      <c r="H2281" s="3">
        <v>3370.8646136543321</v>
      </c>
    </row>
    <row r="2282" spans="1:8">
      <c r="A2282" t="s">
        <v>51</v>
      </c>
      <c r="B2282" t="s">
        <v>61</v>
      </c>
      <c r="C2282" t="s">
        <v>14</v>
      </c>
      <c r="D2282">
        <v>2021</v>
      </c>
      <c r="E2282">
        <v>8</v>
      </c>
      <c r="F2282" s="1">
        <v>251.19106756128602</v>
      </c>
      <c r="G2282" s="2">
        <v>52301162.01978258</v>
      </c>
      <c r="H2282" s="3">
        <v>2225.5813625439396</v>
      </c>
    </row>
    <row r="2283" spans="1:8">
      <c r="A2283" t="s">
        <v>51</v>
      </c>
      <c r="B2283" t="s">
        <v>61</v>
      </c>
      <c r="C2283" t="s">
        <v>14</v>
      </c>
      <c r="D2283">
        <v>2021</v>
      </c>
      <c r="E2283">
        <v>9</v>
      </c>
      <c r="F2283" s="1">
        <v>388.45410205697806</v>
      </c>
      <c r="G2283" s="2">
        <v>80881064.466889486</v>
      </c>
      <c r="H2283" s="3">
        <v>3441.747424122957</v>
      </c>
    </row>
    <row r="2284" spans="1:8">
      <c r="A2284" t="s">
        <v>51</v>
      </c>
      <c r="B2284" t="s">
        <v>61</v>
      </c>
      <c r="C2284" t="s">
        <v>14</v>
      </c>
      <c r="D2284">
        <v>2021</v>
      </c>
      <c r="E2284">
        <v>10</v>
      </c>
      <c r="F2284" s="1">
        <v>163.94689804528406</v>
      </c>
      <c r="G2284" s="2">
        <v>34135820.833736964</v>
      </c>
      <c r="H2284" s="3">
        <v>1452.5881205845517</v>
      </c>
    </row>
    <row r="2285" spans="1:8">
      <c r="A2285" t="s">
        <v>51</v>
      </c>
      <c r="B2285" t="s">
        <v>61</v>
      </c>
      <c r="C2285" t="s">
        <v>14</v>
      </c>
      <c r="D2285">
        <v>2021</v>
      </c>
      <c r="E2285">
        <v>11</v>
      </c>
      <c r="F2285" s="1">
        <v>559.74460477962202</v>
      </c>
      <c r="G2285" s="2">
        <v>116545916.81344537</v>
      </c>
      <c r="H2285" s="3">
        <v>4959.4007154657602</v>
      </c>
    </row>
    <row r="2286" spans="1:8">
      <c r="A2286" t="s">
        <v>51</v>
      </c>
      <c r="B2286" t="s">
        <v>61</v>
      </c>
      <c r="C2286" t="s">
        <v>14</v>
      </c>
      <c r="D2286">
        <v>2021</v>
      </c>
      <c r="E2286">
        <v>12</v>
      </c>
      <c r="F2286" s="1">
        <v>445.89556657397247</v>
      </c>
      <c r="G2286" s="2">
        <v>92841104.971211687</v>
      </c>
      <c r="H2286" s="3">
        <v>3950.6853179239015</v>
      </c>
    </row>
    <row r="2287" spans="1:8">
      <c r="A2287" t="s">
        <v>51</v>
      </c>
      <c r="B2287" t="s">
        <v>61</v>
      </c>
      <c r="C2287" t="s">
        <v>14</v>
      </c>
      <c r="D2287">
        <v>2020</v>
      </c>
      <c r="E2287">
        <v>1</v>
      </c>
      <c r="F2287" s="1">
        <v>200.78760361652411</v>
      </c>
      <c r="G2287" s="2">
        <v>41806522.382606439</v>
      </c>
      <c r="H2287" s="3">
        <v>1817.6748862002801</v>
      </c>
    </row>
    <row r="2288" spans="1:8">
      <c r="A2288" t="s">
        <v>51</v>
      </c>
      <c r="B2288" t="s">
        <v>61</v>
      </c>
      <c r="C2288" t="s">
        <v>14</v>
      </c>
      <c r="D2288">
        <v>2020</v>
      </c>
      <c r="E2288">
        <v>2</v>
      </c>
      <c r="F2288" s="1">
        <v>503.78615363080479</v>
      </c>
      <c r="G2288" s="2">
        <v>104894658.47721365</v>
      </c>
      <c r="H2288" s="3">
        <v>4560.6373250962461</v>
      </c>
    </row>
    <row r="2289" spans="1:8">
      <c r="A2289" t="s">
        <v>51</v>
      </c>
      <c r="B2289" t="s">
        <v>61</v>
      </c>
      <c r="C2289" t="s">
        <v>14</v>
      </c>
      <c r="D2289">
        <v>2020</v>
      </c>
      <c r="E2289">
        <v>3</v>
      </c>
      <c r="F2289" s="1">
        <v>735.92343562678127</v>
      </c>
      <c r="G2289" s="2">
        <v>153228580.99434826</v>
      </c>
      <c r="H2289" s="3">
        <v>6662.1122171455763</v>
      </c>
    </row>
    <row r="2290" spans="1:8">
      <c r="A2290" t="s">
        <v>51</v>
      </c>
      <c r="B2290" t="s">
        <v>61</v>
      </c>
      <c r="C2290" t="s">
        <v>14</v>
      </c>
      <c r="D2290">
        <v>2020</v>
      </c>
      <c r="E2290">
        <v>4</v>
      </c>
      <c r="F2290" s="1">
        <v>387.68251445438449</v>
      </c>
      <c r="G2290" s="2">
        <v>80720410.154586539</v>
      </c>
      <c r="H2290" s="3">
        <v>3509.5830501994146</v>
      </c>
    </row>
    <row r="2291" spans="1:8">
      <c r="A2291" t="s">
        <v>51</v>
      </c>
      <c r="B2291" t="s">
        <v>61</v>
      </c>
      <c r="C2291" t="s">
        <v>14</v>
      </c>
      <c r="D2291">
        <v>2020</v>
      </c>
      <c r="E2291">
        <v>5</v>
      </c>
      <c r="F2291" s="1">
        <v>251.35337994343834</v>
      </c>
      <c r="G2291" s="2">
        <v>52334957.513703533</v>
      </c>
      <c r="H2291" s="3">
        <v>2275.4329353784146</v>
      </c>
    </row>
    <row r="2292" spans="1:8">
      <c r="A2292" t="s">
        <v>51</v>
      </c>
      <c r="B2292" t="s">
        <v>61</v>
      </c>
      <c r="C2292" t="s">
        <v>14</v>
      </c>
      <c r="D2292">
        <v>2020</v>
      </c>
      <c r="E2292">
        <v>6</v>
      </c>
      <c r="F2292" s="1">
        <v>473.15319104128565</v>
      </c>
      <c r="G2292" s="2">
        <v>98516487.648549587</v>
      </c>
      <c r="H2292" s="3">
        <v>4283.3255499369388</v>
      </c>
    </row>
    <row r="2293" spans="1:8">
      <c r="A2293" t="s">
        <v>51</v>
      </c>
      <c r="B2293" t="s">
        <v>61</v>
      </c>
      <c r="C2293" t="s">
        <v>14</v>
      </c>
      <c r="D2293">
        <v>2020</v>
      </c>
      <c r="E2293">
        <v>7</v>
      </c>
      <c r="F2293" s="1">
        <v>624.83338998930446</v>
      </c>
      <c r="G2293" s="2">
        <v>130098226.35204734</v>
      </c>
      <c r="H2293" s="3">
        <v>5656.4446240020579</v>
      </c>
    </row>
    <row r="2294" spans="1:8">
      <c r="A2294" t="s">
        <v>51</v>
      </c>
      <c r="B2294" t="s">
        <v>61</v>
      </c>
      <c r="C2294" t="s">
        <v>14</v>
      </c>
      <c r="D2294">
        <v>2020</v>
      </c>
      <c r="E2294">
        <v>8</v>
      </c>
      <c r="F2294" s="1">
        <v>821.08847616929086</v>
      </c>
      <c r="G2294" s="2">
        <v>170961021.1924791</v>
      </c>
      <c r="H2294" s="3">
        <v>7433.0878779338736</v>
      </c>
    </row>
    <row r="2295" spans="1:8">
      <c r="A2295" t="s">
        <v>51</v>
      </c>
      <c r="B2295" t="s">
        <v>61</v>
      </c>
      <c r="C2295" t="s">
        <v>14</v>
      </c>
      <c r="D2295">
        <v>2020</v>
      </c>
      <c r="E2295">
        <v>9</v>
      </c>
      <c r="F2295" s="1">
        <v>640.85351576531457</v>
      </c>
      <c r="G2295" s="2">
        <v>133433819.46020584</v>
      </c>
      <c r="H2295" s="3">
        <v>5801.4704113132975</v>
      </c>
    </row>
    <row r="2296" spans="1:8">
      <c r="A2296" t="s">
        <v>51</v>
      </c>
      <c r="B2296" t="s">
        <v>61</v>
      </c>
      <c r="C2296" t="s">
        <v>14</v>
      </c>
      <c r="D2296">
        <v>2020</v>
      </c>
      <c r="E2296">
        <v>10</v>
      </c>
      <c r="F2296" s="1">
        <v>945.53144098140922</v>
      </c>
      <c r="G2296" s="2">
        <v>196871622.7439166</v>
      </c>
      <c r="H2296" s="3">
        <v>8559.6357714746355</v>
      </c>
    </row>
    <row r="2297" spans="1:8">
      <c r="A2297" t="s">
        <v>51</v>
      </c>
      <c r="B2297" t="s">
        <v>61</v>
      </c>
      <c r="C2297" t="s">
        <v>14</v>
      </c>
      <c r="D2297">
        <v>2020</v>
      </c>
      <c r="E2297">
        <v>11</v>
      </c>
      <c r="F2297" s="1">
        <v>193.73871716039486</v>
      </c>
      <c r="G2297" s="2">
        <v>40338854.936545201</v>
      </c>
      <c r="H2297" s="3">
        <v>1753.8632581106608</v>
      </c>
    </row>
    <row r="2298" spans="1:8">
      <c r="A2298" t="s">
        <v>51</v>
      </c>
      <c r="B2298" t="s">
        <v>61</v>
      </c>
      <c r="C2298" t="s">
        <v>14</v>
      </c>
      <c r="D2298">
        <v>2020</v>
      </c>
      <c r="E2298">
        <v>12</v>
      </c>
      <c r="F2298" s="1">
        <v>41.611237181326175</v>
      </c>
      <c r="G2298" s="2">
        <v>8663986.6568231359</v>
      </c>
      <c r="H2298" s="3">
        <v>376.69507203578854</v>
      </c>
    </row>
    <row r="2299" spans="1:8">
      <c r="A2299" t="s">
        <v>51</v>
      </c>
      <c r="B2299" t="s">
        <v>62</v>
      </c>
      <c r="C2299" t="s">
        <v>24</v>
      </c>
      <c r="D2299">
        <v>2021</v>
      </c>
      <c r="E2299">
        <v>1</v>
      </c>
      <c r="F2299" s="1">
        <v>13.670109281902723</v>
      </c>
      <c r="G2299" s="2">
        <v>6099192.65830654</v>
      </c>
      <c r="H2299" s="3">
        <v>259.54011311942725</v>
      </c>
    </row>
    <row r="2300" spans="1:8">
      <c r="A2300" t="s">
        <v>51</v>
      </c>
      <c r="B2300" t="s">
        <v>62</v>
      </c>
      <c r="C2300" t="s">
        <v>24</v>
      </c>
      <c r="D2300">
        <v>2021</v>
      </c>
      <c r="E2300">
        <v>2</v>
      </c>
      <c r="F2300" s="1">
        <v>3.9873563434853114</v>
      </c>
      <c r="G2300" s="2">
        <v>1779038.7797728418</v>
      </c>
      <c r="H2300" s="3">
        <v>75.703777862674116</v>
      </c>
    </row>
    <row r="2301" spans="1:8">
      <c r="A2301" t="s">
        <v>51</v>
      </c>
      <c r="B2301" t="s">
        <v>62</v>
      </c>
      <c r="C2301" t="s">
        <v>24</v>
      </c>
      <c r="D2301">
        <v>2021</v>
      </c>
      <c r="E2301">
        <v>4</v>
      </c>
      <c r="F2301" s="1">
        <v>69.116518057014105</v>
      </c>
      <c r="G2301" s="2">
        <v>30837716.861497991</v>
      </c>
      <c r="H2301" s="3">
        <v>1312.2432707020421</v>
      </c>
    </row>
    <row r="2302" spans="1:8">
      <c r="A2302" t="s">
        <v>51</v>
      </c>
      <c r="B2302" t="s">
        <v>62</v>
      </c>
      <c r="C2302" t="s">
        <v>24</v>
      </c>
      <c r="D2302">
        <v>2021</v>
      </c>
      <c r="E2302">
        <v>5</v>
      </c>
      <c r="F2302" s="1">
        <v>56.979332769821781</v>
      </c>
      <c r="G2302" s="2">
        <v>25422468.901911389</v>
      </c>
      <c r="H2302" s="3">
        <v>1081.8071873153783</v>
      </c>
    </row>
    <row r="2303" spans="1:8">
      <c r="A2303" t="s">
        <v>51</v>
      </c>
      <c r="B2303" t="s">
        <v>62</v>
      </c>
      <c r="C2303" t="s">
        <v>24</v>
      </c>
      <c r="D2303">
        <v>2021</v>
      </c>
      <c r="E2303">
        <v>6</v>
      </c>
      <c r="F2303" s="1">
        <v>25.3766629293034</v>
      </c>
      <c r="G2303" s="2">
        <v>11322305.699167302</v>
      </c>
      <c r="H2303" s="3">
        <v>481.80024251775751</v>
      </c>
    </row>
    <row r="2304" spans="1:8">
      <c r="A2304" t="s">
        <v>51</v>
      </c>
      <c r="B2304" t="s">
        <v>62</v>
      </c>
      <c r="C2304" t="s">
        <v>24</v>
      </c>
      <c r="D2304">
        <v>2021</v>
      </c>
      <c r="E2304">
        <v>7</v>
      </c>
      <c r="F2304" s="1">
        <v>1.1056503678378957</v>
      </c>
      <c r="G2304" s="2">
        <v>493308.02461823408</v>
      </c>
      <c r="H2304" s="3">
        <v>20.991830834818472</v>
      </c>
    </row>
    <row r="2305" spans="1:8">
      <c r="A2305" t="s">
        <v>51</v>
      </c>
      <c r="B2305" t="s">
        <v>62</v>
      </c>
      <c r="C2305" t="s">
        <v>24</v>
      </c>
      <c r="D2305">
        <v>2021</v>
      </c>
      <c r="E2305">
        <v>8</v>
      </c>
      <c r="F2305" s="1">
        <v>5.9620470568679522</v>
      </c>
      <c r="G2305" s="2">
        <v>2660086.535362775</v>
      </c>
      <c r="H2305" s="3">
        <v>113.19517171756489</v>
      </c>
    </row>
    <row r="2306" spans="1:8">
      <c r="A2306" t="s">
        <v>51</v>
      </c>
      <c r="B2306" t="s">
        <v>62</v>
      </c>
      <c r="C2306" t="s">
        <v>24</v>
      </c>
      <c r="D2306">
        <v>2021</v>
      </c>
      <c r="E2306">
        <v>9</v>
      </c>
      <c r="F2306" s="1">
        <v>23.543894934263438</v>
      </c>
      <c r="G2306" s="2">
        <v>10504579.60282032</v>
      </c>
      <c r="H2306" s="3">
        <v>447.00338735405614</v>
      </c>
    </row>
    <row r="2307" spans="1:8">
      <c r="A2307" t="s">
        <v>51</v>
      </c>
      <c r="B2307" t="s">
        <v>62</v>
      </c>
      <c r="C2307" t="s">
        <v>24</v>
      </c>
      <c r="D2307">
        <v>2021</v>
      </c>
      <c r="E2307">
        <v>10</v>
      </c>
      <c r="F2307" s="1">
        <v>1.8132294741775039</v>
      </c>
      <c r="G2307" s="2">
        <v>809008.59449377714</v>
      </c>
      <c r="H2307" s="3">
        <v>34.425897638033071</v>
      </c>
    </row>
    <row r="2308" spans="1:8">
      <c r="A2308" t="s">
        <v>51</v>
      </c>
      <c r="B2308" t="s">
        <v>62</v>
      </c>
      <c r="C2308" t="s">
        <v>24</v>
      </c>
      <c r="D2308">
        <v>2021</v>
      </c>
      <c r="E2308">
        <v>11</v>
      </c>
      <c r="F2308" s="1">
        <v>62.195353861325877</v>
      </c>
      <c r="G2308" s="2">
        <v>27749701.032307774</v>
      </c>
      <c r="H2308" s="3">
        <v>1180.8383418003309</v>
      </c>
    </row>
    <row r="2309" spans="1:8">
      <c r="A2309" t="s">
        <v>51</v>
      </c>
      <c r="B2309" t="s">
        <v>62</v>
      </c>
      <c r="C2309" t="s">
        <v>24</v>
      </c>
      <c r="D2309">
        <v>2021</v>
      </c>
      <c r="E2309">
        <v>12</v>
      </c>
      <c r="F2309" s="1">
        <v>38.252378024619837</v>
      </c>
      <c r="G2309" s="2">
        <v>17067063.503244638</v>
      </c>
      <c r="H2309" s="3">
        <v>726.25802141466545</v>
      </c>
    </row>
    <row r="2310" spans="1:8">
      <c r="A2310" t="s">
        <v>51</v>
      </c>
      <c r="B2310" t="s">
        <v>62</v>
      </c>
      <c r="C2310" t="s">
        <v>24</v>
      </c>
      <c r="D2310">
        <v>2020</v>
      </c>
      <c r="E2310">
        <v>1</v>
      </c>
      <c r="F2310" s="1">
        <v>57.863486323128882</v>
      </c>
      <c r="G2310" s="2">
        <v>25816951.692790419</v>
      </c>
      <c r="H2310" s="3">
        <v>1122.4761605561052</v>
      </c>
    </row>
    <row r="2311" spans="1:8">
      <c r="A2311" t="s">
        <v>51</v>
      </c>
      <c r="B2311" t="s">
        <v>62</v>
      </c>
      <c r="C2311" t="s">
        <v>24</v>
      </c>
      <c r="D2311">
        <v>2020</v>
      </c>
      <c r="E2311">
        <v>2</v>
      </c>
      <c r="F2311" s="1">
        <v>7.1933155603768473</v>
      </c>
      <c r="G2311" s="2">
        <v>3209441.6035733386</v>
      </c>
      <c r="H2311" s="3">
        <v>139.54093928579732</v>
      </c>
    </row>
    <row r="2312" spans="1:8">
      <c r="A2312" t="s">
        <v>51</v>
      </c>
      <c r="B2312" t="s">
        <v>62</v>
      </c>
      <c r="C2312" t="s">
        <v>24</v>
      </c>
      <c r="D2312">
        <v>2020</v>
      </c>
      <c r="E2312">
        <v>3</v>
      </c>
      <c r="F2312" s="1">
        <v>102.49579032010787</v>
      </c>
      <c r="G2312" s="2">
        <v>45730546.767122544</v>
      </c>
      <c r="H2312" s="3">
        <v>1988.2846420488063</v>
      </c>
    </row>
    <row r="2313" spans="1:8">
      <c r="A2313" t="s">
        <v>51</v>
      </c>
      <c r="B2313" t="s">
        <v>62</v>
      </c>
      <c r="C2313" t="s">
        <v>24</v>
      </c>
      <c r="D2313">
        <v>2020</v>
      </c>
      <c r="E2313">
        <v>4</v>
      </c>
      <c r="F2313" s="1">
        <v>6.6070780944800038</v>
      </c>
      <c r="G2313" s="2">
        <v>2947880.0334141441</v>
      </c>
      <c r="H2313" s="3">
        <v>128.16869710496277</v>
      </c>
    </row>
    <row r="2314" spans="1:8">
      <c r="A2314" t="s">
        <v>51</v>
      </c>
      <c r="B2314" t="s">
        <v>62</v>
      </c>
      <c r="C2314" t="s">
        <v>24</v>
      </c>
      <c r="D2314">
        <v>2020</v>
      </c>
      <c r="E2314">
        <v>5</v>
      </c>
      <c r="F2314" s="1">
        <v>2.1180802722202672</v>
      </c>
      <c r="G2314" s="2">
        <v>945023.87505651684</v>
      </c>
      <c r="H2314" s="3">
        <v>41.087994567674649</v>
      </c>
    </row>
    <row r="2315" spans="1:8">
      <c r="A2315" t="s">
        <v>51</v>
      </c>
      <c r="B2315" t="s">
        <v>62</v>
      </c>
      <c r="C2315" t="s">
        <v>24</v>
      </c>
      <c r="D2315">
        <v>2020</v>
      </c>
      <c r="E2315">
        <v>6</v>
      </c>
      <c r="F2315" s="1">
        <v>37.2058637438152</v>
      </c>
      <c r="G2315" s="2">
        <v>16600140.226578033</v>
      </c>
      <c r="H2315" s="3">
        <v>721.74522724252313</v>
      </c>
    </row>
    <row r="2316" spans="1:8">
      <c r="A2316" t="s">
        <v>51</v>
      </c>
      <c r="B2316" t="s">
        <v>62</v>
      </c>
      <c r="C2316" t="s">
        <v>24</v>
      </c>
      <c r="D2316">
        <v>2020</v>
      </c>
      <c r="E2316">
        <v>7</v>
      </c>
      <c r="F2316" s="1">
        <v>7.0358258452961264</v>
      </c>
      <c r="G2316" s="2">
        <v>3139174.4173957733</v>
      </c>
      <c r="H2316" s="3">
        <v>136.48584423459883</v>
      </c>
    </row>
    <row r="2317" spans="1:8">
      <c r="A2317" t="s">
        <v>51</v>
      </c>
      <c r="B2317" t="s">
        <v>62</v>
      </c>
      <c r="C2317" t="s">
        <v>24</v>
      </c>
      <c r="D2317">
        <v>2020</v>
      </c>
      <c r="E2317">
        <v>8</v>
      </c>
      <c r="F2317" s="1">
        <v>11.72377927524388</v>
      </c>
      <c r="G2317" s="2">
        <v>5230798.5992355635</v>
      </c>
      <c r="H2317" s="3">
        <v>227.42602605372016</v>
      </c>
    </row>
    <row r="2318" spans="1:8">
      <c r="A2318" t="s">
        <v>51</v>
      </c>
      <c r="B2318" t="s">
        <v>62</v>
      </c>
      <c r="C2318" t="s">
        <v>24</v>
      </c>
      <c r="D2318">
        <v>2020</v>
      </c>
      <c r="E2318">
        <v>9</v>
      </c>
      <c r="F2318" s="1">
        <v>0.90275441634947085</v>
      </c>
      <c r="G2318" s="2">
        <v>402781.93794264353</v>
      </c>
      <c r="H2318" s="3">
        <v>17.512258171419283</v>
      </c>
    </row>
    <row r="2319" spans="1:8">
      <c r="A2319" t="s">
        <v>51</v>
      </c>
      <c r="B2319" t="s">
        <v>62</v>
      </c>
      <c r="C2319" t="s">
        <v>24</v>
      </c>
      <c r="D2319">
        <v>2020</v>
      </c>
      <c r="E2319">
        <v>10</v>
      </c>
      <c r="F2319" s="1">
        <v>35.716804797109383</v>
      </c>
      <c r="G2319" s="2">
        <v>15935766.796326298</v>
      </c>
      <c r="H2319" s="3">
        <v>692.8594259272304</v>
      </c>
    </row>
    <row r="2320" spans="1:8">
      <c r="A2320" t="s">
        <v>51</v>
      </c>
      <c r="B2320" t="s">
        <v>62</v>
      </c>
      <c r="C2320" t="s">
        <v>24</v>
      </c>
      <c r="D2320">
        <v>2020</v>
      </c>
      <c r="E2320">
        <v>11</v>
      </c>
      <c r="F2320" s="1">
        <v>37.281226761671029</v>
      </c>
      <c r="G2320" s="2">
        <v>16633764.944254767</v>
      </c>
      <c r="H2320" s="3">
        <v>723.20717148933772</v>
      </c>
    </row>
    <row r="2321" spans="1:8">
      <c r="A2321" t="s">
        <v>51</v>
      </c>
      <c r="B2321" t="s">
        <v>62</v>
      </c>
      <c r="C2321" t="s">
        <v>24</v>
      </c>
      <c r="D2321">
        <v>2020</v>
      </c>
      <c r="E2321">
        <v>12</v>
      </c>
      <c r="F2321" s="1">
        <v>24.97885718671483</v>
      </c>
      <c r="G2321" s="2">
        <v>11144816.710996559</v>
      </c>
      <c r="H2321" s="3">
        <v>484.5572483041982</v>
      </c>
    </row>
    <row r="2322" spans="1:8">
      <c r="A2322" t="s">
        <v>51</v>
      </c>
      <c r="B2322" t="s">
        <v>62</v>
      </c>
      <c r="C2322" t="s">
        <v>25</v>
      </c>
      <c r="D2322">
        <v>2021</v>
      </c>
      <c r="E2322">
        <v>1</v>
      </c>
      <c r="F2322" s="1">
        <v>26.21481455188222</v>
      </c>
      <c r="G2322" s="2">
        <v>10292712.151579697</v>
      </c>
      <c r="H2322" s="3">
        <v>437.98775113105091</v>
      </c>
    </row>
    <row r="2323" spans="1:8">
      <c r="A2323" t="s">
        <v>51</v>
      </c>
      <c r="B2323" t="s">
        <v>62</v>
      </c>
      <c r="C2323" t="s">
        <v>25</v>
      </c>
      <c r="D2323">
        <v>2021</v>
      </c>
      <c r="E2323">
        <v>2</v>
      </c>
      <c r="F2323" s="1">
        <v>29.991658570697382</v>
      </c>
      <c r="G2323" s="2">
        <v>11775612.907949487</v>
      </c>
      <c r="H2323" s="3">
        <v>501.08991097657389</v>
      </c>
    </row>
    <row r="2324" spans="1:8">
      <c r="A2324" t="s">
        <v>51</v>
      </c>
      <c r="B2324" t="s">
        <v>62</v>
      </c>
      <c r="C2324" t="s">
        <v>25</v>
      </c>
      <c r="D2324">
        <v>2021</v>
      </c>
      <c r="E2324">
        <v>4</v>
      </c>
      <c r="F2324" s="1">
        <v>135.59038376680081</v>
      </c>
      <c r="G2324" s="2">
        <v>53236798.142205499</v>
      </c>
      <c r="H2324" s="3">
        <v>2265.395665625766</v>
      </c>
    </row>
    <row r="2325" spans="1:8">
      <c r="A2325" t="s">
        <v>51</v>
      </c>
      <c r="B2325" t="s">
        <v>62</v>
      </c>
      <c r="C2325" t="s">
        <v>25</v>
      </c>
      <c r="D2325">
        <v>2021</v>
      </c>
      <c r="E2325">
        <v>5</v>
      </c>
      <c r="F2325" s="1">
        <v>19.671216838189359</v>
      </c>
      <c r="G2325" s="2">
        <v>7723501.9986915532</v>
      </c>
      <c r="H2325" s="3">
        <v>328.65965951878951</v>
      </c>
    </row>
    <row r="2326" spans="1:8">
      <c r="A2326" t="s">
        <v>51</v>
      </c>
      <c r="B2326" t="s">
        <v>62</v>
      </c>
      <c r="C2326" t="s">
        <v>25</v>
      </c>
      <c r="D2326">
        <v>2021</v>
      </c>
      <c r="E2326">
        <v>6</v>
      </c>
      <c r="F2326" s="1">
        <v>51.383805822368849</v>
      </c>
      <c r="G2326" s="2">
        <v>20174803.126514353</v>
      </c>
      <c r="H2326" s="3">
        <v>858.50226070273845</v>
      </c>
    </row>
    <row r="2327" spans="1:8">
      <c r="A2327" t="s">
        <v>51</v>
      </c>
      <c r="B2327" t="s">
        <v>62</v>
      </c>
      <c r="C2327" t="s">
        <v>25</v>
      </c>
      <c r="D2327">
        <v>2021</v>
      </c>
      <c r="E2327">
        <v>7</v>
      </c>
      <c r="F2327" s="1">
        <v>60.25523303310279</v>
      </c>
      <c r="G2327" s="2">
        <v>23657988.043693937</v>
      </c>
      <c r="H2327" s="3">
        <v>1006.7228954763377</v>
      </c>
    </row>
    <row r="2328" spans="1:8">
      <c r="A2328" t="s">
        <v>51</v>
      </c>
      <c r="B2328" t="s">
        <v>62</v>
      </c>
      <c r="C2328" t="s">
        <v>25</v>
      </c>
      <c r="D2328">
        <v>2021</v>
      </c>
      <c r="E2328">
        <v>8</v>
      </c>
      <c r="F2328" s="1">
        <v>98.137644279714479</v>
      </c>
      <c r="G2328" s="2">
        <v>38531744.018486589</v>
      </c>
      <c r="H2328" s="3">
        <v>1639.6486816377271</v>
      </c>
    </row>
    <row r="2329" spans="1:8">
      <c r="A2329" t="s">
        <v>51</v>
      </c>
      <c r="B2329" t="s">
        <v>62</v>
      </c>
      <c r="C2329" t="s">
        <v>25</v>
      </c>
      <c r="D2329">
        <v>2021</v>
      </c>
      <c r="E2329">
        <v>9</v>
      </c>
      <c r="F2329" s="1">
        <v>48.910919834039561</v>
      </c>
      <c r="G2329" s="2">
        <v>19203874.89007102</v>
      </c>
      <c r="H2329" s="3">
        <v>817.186165534937</v>
      </c>
    </row>
    <row r="2330" spans="1:8">
      <c r="A2330" t="s">
        <v>51</v>
      </c>
      <c r="B2330" t="s">
        <v>62</v>
      </c>
      <c r="C2330" t="s">
        <v>25</v>
      </c>
      <c r="D2330">
        <v>2021</v>
      </c>
      <c r="E2330">
        <v>10</v>
      </c>
      <c r="F2330" s="1">
        <v>38.565139845560914</v>
      </c>
      <c r="G2330" s="2">
        <v>15141815.431506645</v>
      </c>
      <c r="H2330" s="3">
        <v>644.33257155347428</v>
      </c>
    </row>
    <row r="2331" spans="1:8">
      <c r="A2331" t="s">
        <v>51</v>
      </c>
      <c r="B2331" t="s">
        <v>62</v>
      </c>
      <c r="C2331" t="s">
        <v>25</v>
      </c>
      <c r="D2331">
        <v>2021</v>
      </c>
      <c r="E2331">
        <v>11</v>
      </c>
      <c r="F2331" s="1">
        <v>48.631781757840713</v>
      </c>
      <c r="G2331" s="2">
        <v>19094277.018868297</v>
      </c>
      <c r="H2331" s="3">
        <v>812.52242633482115</v>
      </c>
    </row>
    <row r="2332" spans="1:8">
      <c r="A2332" t="s">
        <v>51</v>
      </c>
      <c r="B2332" t="s">
        <v>62</v>
      </c>
      <c r="C2332" t="s">
        <v>25</v>
      </c>
      <c r="D2332">
        <v>2021</v>
      </c>
      <c r="E2332">
        <v>12</v>
      </c>
      <c r="F2332" s="1">
        <v>62.794210371386164</v>
      </c>
      <c r="G2332" s="2">
        <v>24654865.700433202</v>
      </c>
      <c r="H2332" s="3">
        <v>1049.1432212950299</v>
      </c>
    </row>
    <row r="2333" spans="1:8">
      <c r="A2333" t="s">
        <v>51</v>
      </c>
      <c r="B2333" t="s">
        <v>62</v>
      </c>
      <c r="C2333" t="s">
        <v>25</v>
      </c>
      <c r="D2333">
        <v>2020</v>
      </c>
      <c r="E2333">
        <v>1</v>
      </c>
      <c r="F2333" s="1">
        <v>43.853539986487831</v>
      </c>
      <c r="G2333" s="2">
        <v>17218197.863478724</v>
      </c>
      <c r="H2333" s="3">
        <v>748.61729841211843</v>
      </c>
    </row>
    <row r="2334" spans="1:8">
      <c r="A2334" t="s">
        <v>51</v>
      </c>
      <c r="B2334" t="s">
        <v>62</v>
      </c>
      <c r="C2334" t="s">
        <v>25</v>
      </c>
      <c r="D2334">
        <v>2020</v>
      </c>
      <c r="E2334">
        <v>2</v>
      </c>
      <c r="F2334" s="1">
        <v>55.0216683928397</v>
      </c>
      <c r="G2334" s="2">
        <v>21603135.652413297</v>
      </c>
      <c r="H2334" s="3">
        <v>939.26676749623027</v>
      </c>
    </row>
    <row r="2335" spans="1:8">
      <c r="A2335" t="s">
        <v>51</v>
      </c>
      <c r="B2335" t="s">
        <v>62</v>
      </c>
      <c r="C2335" t="s">
        <v>25</v>
      </c>
      <c r="D2335">
        <v>2020</v>
      </c>
      <c r="E2335">
        <v>3</v>
      </c>
      <c r="F2335" s="1">
        <v>6.5892807460589591</v>
      </c>
      <c r="G2335" s="2">
        <v>2587146.6636128309</v>
      </c>
      <c r="H2335" s="3">
        <v>112.48463754838396</v>
      </c>
    </row>
    <row r="2336" spans="1:8">
      <c r="A2336" t="s">
        <v>51</v>
      </c>
      <c r="B2336" t="s">
        <v>62</v>
      </c>
      <c r="C2336" t="s">
        <v>25</v>
      </c>
      <c r="D2336">
        <v>2020</v>
      </c>
      <c r="E2336">
        <v>4</v>
      </c>
      <c r="F2336" s="1">
        <v>76.234865729783493</v>
      </c>
      <c r="G2336" s="2">
        <v>29932064.837538604</v>
      </c>
      <c r="H2336" s="3">
        <v>1301.3941233712437</v>
      </c>
    </row>
    <row r="2337" spans="1:8">
      <c r="A2337" t="s">
        <v>51</v>
      </c>
      <c r="B2337" t="s">
        <v>62</v>
      </c>
      <c r="C2337" t="s">
        <v>25</v>
      </c>
      <c r="D2337">
        <v>2020</v>
      </c>
      <c r="E2337">
        <v>5</v>
      </c>
      <c r="F2337" s="1">
        <v>39.871656640015203</v>
      </c>
      <c r="G2337" s="2">
        <v>15654792.597906515</v>
      </c>
      <c r="H2337" s="3">
        <v>680.64315643071802</v>
      </c>
    </row>
    <row r="2338" spans="1:8">
      <c r="A2338" t="s">
        <v>51</v>
      </c>
      <c r="B2338" t="s">
        <v>62</v>
      </c>
      <c r="C2338" t="s">
        <v>25</v>
      </c>
      <c r="D2338">
        <v>2020</v>
      </c>
      <c r="E2338">
        <v>6</v>
      </c>
      <c r="F2338" s="1">
        <v>8.5555369171487623</v>
      </c>
      <c r="G2338" s="2">
        <v>3359157.0375653519</v>
      </c>
      <c r="H2338" s="3">
        <v>146.05030598110227</v>
      </c>
    </row>
    <row r="2339" spans="1:8">
      <c r="A2339" t="s">
        <v>51</v>
      </c>
      <c r="B2339" t="s">
        <v>62</v>
      </c>
      <c r="C2339" t="s">
        <v>25</v>
      </c>
      <c r="D2339">
        <v>2020</v>
      </c>
      <c r="E2339">
        <v>7</v>
      </c>
      <c r="F2339" s="1">
        <v>13.430629753936341</v>
      </c>
      <c r="G2339" s="2">
        <v>5273262.7880361238</v>
      </c>
      <c r="H2339" s="3">
        <v>229.27229513200538</v>
      </c>
    </row>
    <row r="2340" spans="1:8">
      <c r="A2340" t="s">
        <v>51</v>
      </c>
      <c r="B2340" t="s">
        <v>62</v>
      </c>
      <c r="C2340" t="s">
        <v>25</v>
      </c>
      <c r="D2340">
        <v>2020</v>
      </c>
      <c r="E2340">
        <v>8</v>
      </c>
      <c r="F2340" s="1">
        <v>0.9482333292982954</v>
      </c>
      <c r="G2340" s="2">
        <v>372304.47278905805</v>
      </c>
      <c r="H2340" s="3">
        <v>16.187150990828609</v>
      </c>
    </row>
    <row r="2341" spans="1:8">
      <c r="A2341" t="s">
        <v>51</v>
      </c>
      <c r="B2341" t="s">
        <v>62</v>
      </c>
      <c r="C2341" t="s">
        <v>25</v>
      </c>
      <c r="D2341">
        <v>2020</v>
      </c>
      <c r="E2341">
        <v>9</v>
      </c>
      <c r="F2341" s="1">
        <v>22.432865382419738</v>
      </c>
      <c r="G2341" s="2">
        <v>8807806.9619533103</v>
      </c>
      <c r="H2341" s="3">
        <v>382.94812878057871</v>
      </c>
    </row>
    <row r="2342" spans="1:8">
      <c r="A2342" t="s">
        <v>51</v>
      </c>
      <c r="B2342" t="s">
        <v>62</v>
      </c>
      <c r="C2342" t="s">
        <v>25</v>
      </c>
      <c r="D2342">
        <v>2020</v>
      </c>
      <c r="E2342">
        <v>10</v>
      </c>
      <c r="F2342" s="1">
        <v>7.599067255257034</v>
      </c>
      <c r="G2342" s="2">
        <v>2983618.7368046674</v>
      </c>
      <c r="H2342" s="3">
        <v>129.72255377411597</v>
      </c>
    </row>
    <row r="2343" spans="1:8">
      <c r="A2343" t="s">
        <v>51</v>
      </c>
      <c r="B2343" t="s">
        <v>62</v>
      </c>
      <c r="C2343" t="s">
        <v>25</v>
      </c>
      <c r="D2343">
        <v>2020</v>
      </c>
      <c r="E2343">
        <v>11</v>
      </c>
      <c r="F2343" s="1">
        <v>24.34952841919127</v>
      </c>
      <c r="G2343" s="2">
        <v>9560345.6034157015</v>
      </c>
      <c r="H2343" s="3">
        <v>415.66720014850875</v>
      </c>
    </row>
    <row r="2344" spans="1:8">
      <c r="A2344" t="s">
        <v>51</v>
      </c>
      <c r="B2344" t="s">
        <v>62</v>
      </c>
      <c r="C2344" t="s">
        <v>25</v>
      </c>
      <c r="D2344">
        <v>2020</v>
      </c>
      <c r="E2344">
        <v>12</v>
      </c>
      <c r="F2344" s="1">
        <v>25.242806660688132</v>
      </c>
      <c r="G2344" s="2">
        <v>9911073.0820633173</v>
      </c>
      <c r="H2344" s="3">
        <v>430.91622095927465</v>
      </c>
    </row>
    <row r="2345" spans="1:8">
      <c r="A2345" t="s">
        <v>51</v>
      </c>
      <c r="B2345" t="s">
        <v>62</v>
      </c>
      <c r="C2345" t="s">
        <v>15</v>
      </c>
      <c r="D2345">
        <v>2021</v>
      </c>
      <c r="E2345">
        <v>1</v>
      </c>
      <c r="F2345" s="1">
        <v>589.46690736179005</v>
      </c>
      <c r="G2345" s="2">
        <v>116159415.44211024</v>
      </c>
      <c r="H2345" s="3">
        <v>4942.9538486004358</v>
      </c>
    </row>
    <row r="2346" spans="1:8">
      <c r="A2346" t="s">
        <v>51</v>
      </c>
      <c r="B2346" t="s">
        <v>62</v>
      </c>
      <c r="C2346" t="s">
        <v>15</v>
      </c>
      <c r="D2346">
        <v>2021</v>
      </c>
      <c r="E2346">
        <v>2</v>
      </c>
      <c r="F2346" s="1">
        <v>78.52588522745468</v>
      </c>
      <c r="G2346" s="2">
        <v>15474186.610270506</v>
      </c>
      <c r="H2346" s="3">
        <v>658.47602596895774</v>
      </c>
    </row>
    <row r="2347" spans="1:8">
      <c r="A2347" t="s">
        <v>51</v>
      </c>
      <c r="B2347" t="s">
        <v>62</v>
      </c>
      <c r="C2347" t="s">
        <v>15</v>
      </c>
      <c r="D2347">
        <v>2021</v>
      </c>
      <c r="E2347">
        <v>4</v>
      </c>
      <c r="F2347" s="1">
        <v>42.491528126123576</v>
      </c>
      <c r="G2347" s="2">
        <v>8373313.2542809891</v>
      </c>
      <c r="H2347" s="3">
        <v>356.3112023098293</v>
      </c>
    </row>
    <row r="2348" spans="1:8">
      <c r="A2348" t="s">
        <v>51</v>
      </c>
      <c r="B2348" t="s">
        <v>62</v>
      </c>
      <c r="C2348" t="s">
        <v>15</v>
      </c>
      <c r="D2348">
        <v>2021</v>
      </c>
      <c r="E2348">
        <v>5</v>
      </c>
      <c r="F2348" s="1">
        <v>92.323195466019314</v>
      </c>
      <c r="G2348" s="2">
        <v>18193062.720140822</v>
      </c>
      <c r="H2348" s="3">
        <v>774.17288170812014</v>
      </c>
    </row>
    <row r="2349" spans="1:8">
      <c r="A2349" t="s">
        <v>51</v>
      </c>
      <c r="B2349" t="s">
        <v>62</v>
      </c>
      <c r="C2349" t="s">
        <v>15</v>
      </c>
      <c r="D2349">
        <v>2021</v>
      </c>
      <c r="E2349">
        <v>6</v>
      </c>
      <c r="F2349" s="1">
        <v>578.58458663950773</v>
      </c>
      <c r="G2349" s="2">
        <v>114014962.55091844</v>
      </c>
      <c r="H2349" s="3">
        <v>4851.7005340816359</v>
      </c>
    </row>
    <row r="2350" spans="1:8">
      <c r="A2350" t="s">
        <v>51</v>
      </c>
      <c r="B2350" t="s">
        <v>62</v>
      </c>
      <c r="C2350" t="s">
        <v>15</v>
      </c>
      <c r="D2350">
        <v>2021</v>
      </c>
      <c r="E2350">
        <v>7</v>
      </c>
      <c r="F2350" s="1">
        <v>283.18844435655535</v>
      </c>
      <c r="G2350" s="2">
        <v>55804666.463198863</v>
      </c>
      <c r="H2350" s="3">
        <v>2374.666658008462</v>
      </c>
    </row>
    <row r="2351" spans="1:8">
      <c r="A2351" t="s">
        <v>51</v>
      </c>
      <c r="B2351" t="s">
        <v>62</v>
      </c>
      <c r="C2351" t="s">
        <v>15</v>
      </c>
      <c r="D2351">
        <v>2021</v>
      </c>
      <c r="E2351">
        <v>8</v>
      </c>
      <c r="F2351" s="1">
        <v>8.4126853908879546</v>
      </c>
      <c r="G2351" s="2">
        <v>1657790.463043167</v>
      </c>
      <c r="H2351" s="3">
        <v>70.544275023113485</v>
      </c>
    </row>
    <row r="2352" spans="1:8">
      <c r="A2352" t="s">
        <v>51</v>
      </c>
      <c r="B2352" t="s">
        <v>62</v>
      </c>
      <c r="C2352" t="s">
        <v>15</v>
      </c>
      <c r="D2352">
        <v>2021</v>
      </c>
      <c r="E2352">
        <v>9</v>
      </c>
      <c r="F2352" s="1">
        <v>56.193712402038912</v>
      </c>
      <c r="G2352" s="2">
        <v>11073443.992567744</v>
      </c>
      <c r="H2352" s="3">
        <v>471.21038266245722</v>
      </c>
    </row>
    <row r="2353" spans="1:8">
      <c r="A2353" t="s">
        <v>51</v>
      </c>
      <c r="B2353" t="s">
        <v>62</v>
      </c>
      <c r="C2353" t="s">
        <v>15</v>
      </c>
      <c r="D2353">
        <v>2021</v>
      </c>
      <c r="E2353">
        <v>10</v>
      </c>
      <c r="F2353" s="1">
        <v>155.3069142287238</v>
      </c>
      <c r="G2353" s="2">
        <v>30604534.61529791</v>
      </c>
      <c r="H2353" s="3">
        <v>1302.3206219275705</v>
      </c>
    </row>
    <row r="2354" spans="1:8">
      <c r="A2354" t="s">
        <v>51</v>
      </c>
      <c r="B2354" t="s">
        <v>62</v>
      </c>
      <c r="C2354" t="s">
        <v>15</v>
      </c>
      <c r="D2354">
        <v>2021</v>
      </c>
      <c r="E2354">
        <v>11</v>
      </c>
      <c r="F2354" s="1">
        <v>375.53477651906019</v>
      </c>
      <c r="G2354" s="2">
        <v>74002288.464116022</v>
      </c>
      <c r="H2354" s="3">
        <v>3149.0335516645114</v>
      </c>
    </row>
    <row r="2355" spans="1:8">
      <c r="A2355" t="s">
        <v>51</v>
      </c>
      <c r="B2355" t="s">
        <v>62</v>
      </c>
      <c r="C2355" t="s">
        <v>15</v>
      </c>
      <c r="D2355">
        <v>2021</v>
      </c>
      <c r="E2355">
        <v>12</v>
      </c>
      <c r="F2355" s="1">
        <v>137.16076283687372</v>
      </c>
      <c r="G2355" s="2">
        <v>27028682.753426328</v>
      </c>
      <c r="H2355" s="3">
        <v>1150.1567129117586</v>
      </c>
    </row>
    <row r="2356" spans="1:8">
      <c r="A2356" t="s">
        <v>51</v>
      </c>
      <c r="B2356" t="s">
        <v>62</v>
      </c>
      <c r="C2356" t="s">
        <v>15</v>
      </c>
      <c r="D2356">
        <v>2020</v>
      </c>
      <c r="E2356">
        <v>1</v>
      </c>
      <c r="F2356" s="1">
        <v>527.56557986053963</v>
      </c>
      <c r="G2356" s="2">
        <v>103961237.85514913</v>
      </c>
      <c r="H2356" s="3">
        <v>4520.0538197890928</v>
      </c>
    </row>
    <row r="2357" spans="1:8">
      <c r="A2357" t="s">
        <v>51</v>
      </c>
      <c r="B2357" t="s">
        <v>62</v>
      </c>
      <c r="C2357" t="s">
        <v>15</v>
      </c>
      <c r="D2357">
        <v>2020</v>
      </c>
      <c r="E2357">
        <v>2</v>
      </c>
      <c r="F2357" s="1">
        <v>303.95395331423828</v>
      </c>
      <c r="G2357" s="2">
        <v>59896684.779677317</v>
      </c>
      <c r="H2357" s="3">
        <v>2604.2036860729268</v>
      </c>
    </row>
    <row r="2358" spans="1:8">
      <c r="A2358" t="s">
        <v>51</v>
      </c>
      <c r="B2358" t="s">
        <v>62</v>
      </c>
      <c r="C2358" t="s">
        <v>15</v>
      </c>
      <c r="D2358">
        <v>2020</v>
      </c>
      <c r="E2358">
        <v>3</v>
      </c>
      <c r="F2358" s="1">
        <v>194.55575076450538</v>
      </c>
      <c r="G2358" s="2">
        <v>38338848.199047796</v>
      </c>
      <c r="H2358" s="3">
        <v>1666.9064434368606</v>
      </c>
    </row>
    <row r="2359" spans="1:8">
      <c r="A2359" t="s">
        <v>51</v>
      </c>
      <c r="B2359" t="s">
        <v>62</v>
      </c>
      <c r="C2359" t="s">
        <v>15</v>
      </c>
      <c r="D2359">
        <v>2020</v>
      </c>
      <c r="E2359">
        <v>4</v>
      </c>
      <c r="F2359" s="1">
        <v>88.99131871850976</v>
      </c>
      <c r="G2359" s="2">
        <v>17536488.363748111</v>
      </c>
      <c r="H2359" s="3">
        <v>762.45601581513529</v>
      </c>
    </row>
    <row r="2360" spans="1:8">
      <c r="A2360" t="s">
        <v>51</v>
      </c>
      <c r="B2360" t="s">
        <v>62</v>
      </c>
      <c r="C2360" t="s">
        <v>15</v>
      </c>
      <c r="D2360">
        <v>2020</v>
      </c>
      <c r="E2360">
        <v>5</v>
      </c>
      <c r="F2360" s="1">
        <v>492.62501282306636</v>
      </c>
      <c r="G2360" s="2">
        <v>97075905.03730917</v>
      </c>
      <c r="H2360" s="3">
        <v>4220.6915233612681</v>
      </c>
    </row>
    <row r="2361" spans="1:8">
      <c r="A2361" t="s">
        <v>51</v>
      </c>
      <c r="B2361" t="s">
        <v>62</v>
      </c>
      <c r="C2361" t="s">
        <v>15</v>
      </c>
      <c r="D2361">
        <v>2020</v>
      </c>
      <c r="E2361">
        <v>6</v>
      </c>
      <c r="F2361" s="1">
        <v>29.509329382138588</v>
      </c>
      <c r="G2361" s="2">
        <v>5815061.7249393361</v>
      </c>
      <c r="H2361" s="3">
        <v>252.82877064953635</v>
      </c>
    </row>
    <row r="2362" spans="1:8">
      <c r="A2362" t="s">
        <v>51</v>
      </c>
      <c r="B2362" t="s">
        <v>62</v>
      </c>
      <c r="C2362" t="s">
        <v>15</v>
      </c>
      <c r="D2362">
        <v>2020</v>
      </c>
      <c r="E2362">
        <v>7</v>
      </c>
      <c r="F2362" s="1">
        <v>867.61924214707528</v>
      </c>
      <c r="G2362" s="2">
        <v>170971674.12703478</v>
      </c>
      <c r="H2362" s="3">
        <v>7433.5510490015122</v>
      </c>
    </row>
    <row r="2363" spans="1:8">
      <c r="A2363" t="s">
        <v>51</v>
      </c>
      <c r="B2363" t="s">
        <v>62</v>
      </c>
      <c r="C2363" t="s">
        <v>15</v>
      </c>
      <c r="D2363">
        <v>2020</v>
      </c>
      <c r="E2363">
        <v>8</v>
      </c>
      <c r="F2363" s="1">
        <v>708.70666136120258</v>
      </c>
      <c r="G2363" s="2">
        <v>139656612.56895715</v>
      </c>
      <c r="H2363" s="3">
        <v>6072.0266334329199</v>
      </c>
    </row>
    <row r="2364" spans="1:8">
      <c r="A2364" t="s">
        <v>51</v>
      </c>
      <c r="B2364" t="s">
        <v>62</v>
      </c>
      <c r="C2364" t="s">
        <v>15</v>
      </c>
      <c r="D2364">
        <v>2020</v>
      </c>
      <c r="E2364">
        <v>9</v>
      </c>
      <c r="F2364" s="1">
        <v>168.53372813032556</v>
      </c>
      <c r="G2364" s="2">
        <v>33210989.62029219</v>
      </c>
      <c r="H2364" s="3">
        <v>1443.9560704474866</v>
      </c>
    </row>
    <row r="2365" spans="1:8">
      <c r="A2365" t="s">
        <v>51</v>
      </c>
      <c r="B2365" t="s">
        <v>62</v>
      </c>
      <c r="C2365" t="s">
        <v>15</v>
      </c>
      <c r="D2365">
        <v>2020</v>
      </c>
      <c r="E2365">
        <v>10</v>
      </c>
      <c r="F2365" s="1">
        <v>101.92657693541022</v>
      </c>
      <c r="G2365" s="2">
        <v>20085489.867144991</v>
      </c>
      <c r="H2365" s="3">
        <v>873.28216813673873</v>
      </c>
    </row>
    <row r="2366" spans="1:8">
      <c r="A2366" t="s">
        <v>51</v>
      </c>
      <c r="B2366" t="s">
        <v>62</v>
      </c>
      <c r="C2366" t="s">
        <v>15</v>
      </c>
      <c r="D2366">
        <v>2020</v>
      </c>
      <c r="E2366">
        <v>11</v>
      </c>
      <c r="F2366" s="1">
        <v>126.17959656684424</v>
      </c>
      <c r="G2366" s="2">
        <v>24864751.51510093</v>
      </c>
      <c r="H2366" s="3">
        <v>1081.0761528304752</v>
      </c>
    </row>
    <row r="2367" spans="1:8">
      <c r="A2367" t="s">
        <v>51</v>
      </c>
      <c r="B2367" t="s">
        <v>62</v>
      </c>
      <c r="C2367" t="s">
        <v>15</v>
      </c>
      <c r="D2367">
        <v>2020</v>
      </c>
      <c r="E2367">
        <v>12</v>
      </c>
      <c r="F2367" s="1">
        <v>250.67913900251446</v>
      </c>
      <c r="G2367" s="2">
        <v>49398434.223198414</v>
      </c>
      <c r="H2367" s="3">
        <v>2147.7580097042787</v>
      </c>
    </row>
    <row r="2368" spans="1:8">
      <c r="A2368" t="s">
        <v>51</v>
      </c>
      <c r="B2368" t="s">
        <v>62</v>
      </c>
      <c r="C2368" t="s">
        <v>14</v>
      </c>
      <c r="D2368">
        <v>2021</v>
      </c>
      <c r="E2368">
        <v>1</v>
      </c>
      <c r="F2368" s="1">
        <v>3030.2314372304363</v>
      </c>
      <c r="G2368" s="2">
        <v>630932568.16291976</v>
      </c>
      <c r="H2368" s="3">
        <v>26848.194389911478</v>
      </c>
    </row>
    <row r="2369" spans="1:8">
      <c r="A2369" t="s">
        <v>51</v>
      </c>
      <c r="B2369" t="s">
        <v>62</v>
      </c>
      <c r="C2369" t="s">
        <v>14</v>
      </c>
      <c r="D2369">
        <v>2021</v>
      </c>
      <c r="E2369">
        <v>2</v>
      </c>
      <c r="F2369" s="1">
        <v>1050.9165420302454</v>
      </c>
      <c r="G2369" s="2">
        <v>218814135.66023108</v>
      </c>
      <c r="H2369" s="3">
        <v>9311.2398153289814</v>
      </c>
    </row>
    <row r="2370" spans="1:8">
      <c r="A2370" t="s">
        <v>51</v>
      </c>
      <c r="B2370" t="s">
        <v>62</v>
      </c>
      <c r="C2370" t="s">
        <v>14</v>
      </c>
      <c r="D2370">
        <v>2021</v>
      </c>
      <c r="E2370">
        <v>4</v>
      </c>
      <c r="F2370" s="1">
        <v>1800.322356244817</v>
      </c>
      <c r="G2370" s="2">
        <v>374849918.65335274</v>
      </c>
      <c r="H2370" s="3">
        <v>15951.060368227776</v>
      </c>
    </row>
    <row r="2371" spans="1:8">
      <c r="A2371" t="s">
        <v>51</v>
      </c>
      <c r="B2371" t="s">
        <v>62</v>
      </c>
      <c r="C2371" t="s">
        <v>14</v>
      </c>
      <c r="D2371">
        <v>2021</v>
      </c>
      <c r="E2371">
        <v>5</v>
      </c>
      <c r="F2371" s="1">
        <v>485.39717871663652</v>
      </c>
      <c r="G2371" s="2">
        <v>101065840.97306821</v>
      </c>
      <c r="H2371" s="3">
        <v>4300.674083960349</v>
      </c>
    </row>
    <row r="2372" spans="1:8">
      <c r="A2372" t="s">
        <v>51</v>
      </c>
      <c r="B2372" t="s">
        <v>62</v>
      </c>
      <c r="C2372" t="s">
        <v>14</v>
      </c>
      <c r="D2372">
        <v>2021</v>
      </c>
      <c r="E2372">
        <v>6</v>
      </c>
      <c r="F2372" s="1">
        <v>1826.8012349281228</v>
      </c>
      <c r="G2372" s="2">
        <v>380363156.59434706</v>
      </c>
      <c r="H2372" s="3">
        <v>16185.666238057322</v>
      </c>
    </row>
    <row r="2373" spans="1:8">
      <c r="A2373" t="s">
        <v>51</v>
      </c>
      <c r="B2373" t="s">
        <v>62</v>
      </c>
      <c r="C2373" t="s">
        <v>14</v>
      </c>
      <c r="D2373">
        <v>2021</v>
      </c>
      <c r="E2373">
        <v>7</v>
      </c>
      <c r="F2373" s="1">
        <v>1051.1018672515629</v>
      </c>
      <c r="G2373" s="2">
        <v>218852722.71876219</v>
      </c>
      <c r="H2373" s="3">
        <v>9312.881817819667</v>
      </c>
    </row>
    <row r="2374" spans="1:8">
      <c r="A2374" t="s">
        <v>51</v>
      </c>
      <c r="B2374" t="s">
        <v>62</v>
      </c>
      <c r="C2374" t="s">
        <v>14</v>
      </c>
      <c r="D2374">
        <v>2021</v>
      </c>
      <c r="E2374">
        <v>8</v>
      </c>
      <c r="F2374" s="1">
        <v>1083.1245412983308</v>
      </c>
      <c r="G2374" s="2">
        <v>225520249.07583722</v>
      </c>
      <c r="H2374" s="3">
        <v>9596.6063436526474</v>
      </c>
    </row>
    <row r="2375" spans="1:8">
      <c r="A2375" t="s">
        <v>51</v>
      </c>
      <c r="B2375" t="s">
        <v>62</v>
      </c>
      <c r="C2375" t="s">
        <v>14</v>
      </c>
      <c r="D2375">
        <v>2021</v>
      </c>
      <c r="E2375">
        <v>9</v>
      </c>
      <c r="F2375" s="1">
        <v>1208.8767668773755</v>
      </c>
      <c r="G2375" s="2">
        <v>251703455.30291855</v>
      </c>
      <c r="H2375" s="3">
        <v>10710.785332039088</v>
      </c>
    </row>
    <row r="2376" spans="1:8">
      <c r="A2376" t="s">
        <v>51</v>
      </c>
      <c r="B2376" t="s">
        <v>62</v>
      </c>
      <c r="C2376" t="s">
        <v>14</v>
      </c>
      <c r="D2376">
        <v>2021</v>
      </c>
      <c r="E2376">
        <v>10</v>
      </c>
      <c r="F2376" s="1">
        <v>425.22903870360193</v>
      </c>
      <c r="G2376" s="2">
        <v>88538072.092580825</v>
      </c>
      <c r="H2376" s="3">
        <v>3767.5775358545034</v>
      </c>
    </row>
    <row r="2377" spans="1:8">
      <c r="A2377" t="s">
        <v>51</v>
      </c>
      <c r="B2377" t="s">
        <v>62</v>
      </c>
      <c r="C2377" t="s">
        <v>14</v>
      </c>
      <c r="D2377">
        <v>2021</v>
      </c>
      <c r="E2377">
        <v>11</v>
      </c>
      <c r="F2377" s="1">
        <v>95.383731095332365</v>
      </c>
      <c r="G2377" s="2">
        <v>19860101.007975552</v>
      </c>
      <c r="H2377" s="3">
        <v>845.11068119044899</v>
      </c>
    </row>
    <row r="2378" spans="1:8">
      <c r="A2378" t="s">
        <v>51</v>
      </c>
      <c r="B2378" t="s">
        <v>62</v>
      </c>
      <c r="C2378" t="s">
        <v>14</v>
      </c>
      <c r="D2378">
        <v>2021</v>
      </c>
      <c r="E2378">
        <v>12</v>
      </c>
      <c r="F2378" s="1">
        <v>1790.6957324560885</v>
      </c>
      <c r="G2378" s="2">
        <v>372845533.64330482</v>
      </c>
      <c r="H2378" s="3">
        <v>15865.767389076802</v>
      </c>
    </row>
    <row r="2379" spans="1:8">
      <c r="A2379" t="s">
        <v>51</v>
      </c>
      <c r="B2379" t="s">
        <v>62</v>
      </c>
      <c r="C2379" t="s">
        <v>14</v>
      </c>
      <c r="D2379">
        <v>2020</v>
      </c>
      <c r="E2379">
        <v>1</v>
      </c>
      <c r="F2379" s="1">
        <v>613.40909347874413</v>
      </c>
      <c r="G2379" s="2">
        <v>127719543.11079286</v>
      </c>
      <c r="H2379" s="3">
        <v>5553.0236135127334</v>
      </c>
    </row>
    <row r="2380" spans="1:8">
      <c r="A2380" t="s">
        <v>51</v>
      </c>
      <c r="B2380" t="s">
        <v>62</v>
      </c>
      <c r="C2380" t="s">
        <v>14</v>
      </c>
      <c r="D2380">
        <v>2020</v>
      </c>
      <c r="E2380">
        <v>2</v>
      </c>
      <c r="F2380" s="1">
        <v>1368.3144697391942</v>
      </c>
      <c r="G2380" s="2">
        <v>284900404.5829857</v>
      </c>
      <c r="H2380" s="3">
        <v>12386.974112303726</v>
      </c>
    </row>
    <row r="2381" spans="1:8">
      <c r="A2381" t="s">
        <v>51</v>
      </c>
      <c r="B2381" t="s">
        <v>62</v>
      </c>
      <c r="C2381" t="s">
        <v>14</v>
      </c>
      <c r="D2381">
        <v>2020</v>
      </c>
      <c r="E2381">
        <v>3</v>
      </c>
      <c r="F2381" s="1">
        <v>2237.4461305133173</v>
      </c>
      <c r="G2381" s="2">
        <v>465864625.35719591</v>
      </c>
      <c r="H2381" s="3">
        <v>20254.983711182431</v>
      </c>
    </row>
    <row r="2382" spans="1:8">
      <c r="A2382" t="s">
        <v>51</v>
      </c>
      <c r="B2382" t="s">
        <v>62</v>
      </c>
      <c r="C2382" t="s">
        <v>14</v>
      </c>
      <c r="D2382">
        <v>2020</v>
      </c>
      <c r="E2382">
        <v>4</v>
      </c>
      <c r="F2382" s="1">
        <v>974.72151981746651</v>
      </c>
      <c r="G2382" s="2">
        <v>202949366.89858237</v>
      </c>
      <c r="H2382" s="3">
        <v>8823.8855173296688</v>
      </c>
    </row>
    <row r="2383" spans="1:8">
      <c r="A2383" t="s">
        <v>51</v>
      </c>
      <c r="B2383" t="s">
        <v>62</v>
      </c>
      <c r="C2383" t="s">
        <v>14</v>
      </c>
      <c r="D2383">
        <v>2020</v>
      </c>
      <c r="E2383">
        <v>5</v>
      </c>
      <c r="F2383" s="1">
        <v>370.82702928822795</v>
      </c>
      <c r="G2383" s="2">
        <v>77210884.640180618</v>
      </c>
      <c r="H2383" s="3">
        <v>3356.9949843556792</v>
      </c>
    </row>
    <row r="2384" spans="1:8">
      <c r="A2384" t="s">
        <v>51</v>
      </c>
      <c r="B2384" t="s">
        <v>62</v>
      </c>
      <c r="C2384" t="s">
        <v>14</v>
      </c>
      <c r="D2384">
        <v>2020</v>
      </c>
      <c r="E2384">
        <v>6</v>
      </c>
      <c r="F2384" s="1">
        <v>1043.9320044958824</v>
      </c>
      <c r="G2384" s="2">
        <v>217359866.47476795</v>
      </c>
      <c r="H2384" s="3">
        <v>9450.4289771638232</v>
      </c>
    </row>
    <row r="2385" spans="1:8">
      <c r="A2385" t="s">
        <v>51</v>
      </c>
      <c r="B2385" t="s">
        <v>62</v>
      </c>
      <c r="C2385" t="s">
        <v>14</v>
      </c>
      <c r="D2385">
        <v>2020</v>
      </c>
      <c r="E2385">
        <v>7</v>
      </c>
      <c r="F2385" s="1">
        <v>1502.5649177239522</v>
      </c>
      <c r="G2385" s="2">
        <v>312853048.35908699</v>
      </c>
      <c r="H2385" s="3">
        <v>13602.306450395086</v>
      </c>
    </row>
    <row r="2386" spans="1:8">
      <c r="A2386" t="s">
        <v>51</v>
      </c>
      <c r="B2386" t="s">
        <v>62</v>
      </c>
      <c r="C2386" t="s">
        <v>14</v>
      </c>
      <c r="D2386">
        <v>2020</v>
      </c>
      <c r="E2386">
        <v>8</v>
      </c>
      <c r="F2386" s="1">
        <v>1035.9639489377189</v>
      </c>
      <c r="G2386" s="2">
        <v>215700816.37885454</v>
      </c>
      <c r="H2386" s="3">
        <v>9378.296364298023</v>
      </c>
    </row>
    <row r="2387" spans="1:8">
      <c r="A2387" t="s">
        <v>51</v>
      </c>
      <c r="B2387" t="s">
        <v>62</v>
      </c>
      <c r="C2387" t="s">
        <v>14</v>
      </c>
      <c r="D2387">
        <v>2020</v>
      </c>
      <c r="E2387">
        <v>9</v>
      </c>
      <c r="F2387" s="1">
        <v>1102.6000280107496</v>
      </c>
      <c r="G2387" s="2">
        <v>229575292.09886122</v>
      </c>
      <c r="H2387" s="3">
        <v>9981.5344390809223</v>
      </c>
    </row>
    <row r="2388" spans="1:8">
      <c r="A2388" t="s">
        <v>51</v>
      </c>
      <c r="B2388" t="s">
        <v>62</v>
      </c>
      <c r="C2388" t="s">
        <v>14</v>
      </c>
      <c r="D2388">
        <v>2020</v>
      </c>
      <c r="E2388">
        <v>10</v>
      </c>
      <c r="F2388" s="1">
        <v>88.48682355074456</v>
      </c>
      <c r="G2388" s="2">
        <v>18424077.496363461</v>
      </c>
      <c r="H2388" s="3">
        <v>801.04684766797652</v>
      </c>
    </row>
    <row r="2389" spans="1:8">
      <c r="A2389" t="s">
        <v>51</v>
      </c>
      <c r="B2389" t="s">
        <v>62</v>
      </c>
      <c r="C2389" t="s">
        <v>14</v>
      </c>
      <c r="D2389">
        <v>2020</v>
      </c>
      <c r="E2389">
        <v>11</v>
      </c>
      <c r="F2389" s="1">
        <v>1370.8080776959234</v>
      </c>
      <c r="G2389" s="2">
        <v>285419605.34527749</v>
      </c>
      <c r="H2389" s="3">
        <v>12409.548058490325</v>
      </c>
    </row>
    <row r="2390" spans="1:8">
      <c r="A2390" t="s">
        <v>51</v>
      </c>
      <c r="B2390" t="s">
        <v>62</v>
      </c>
      <c r="C2390" t="s">
        <v>14</v>
      </c>
      <c r="D2390">
        <v>2020</v>
      </c>
      <c r="E2390">
        <v>12</v>
      </c>
      <c r="F2390" s="1">
        <v>375.85487536155233</v>
      </c>
      <c r="G2390" s="2">
        <v>78257745.878697023</v>
      </c>
      <c r="H2390" s="3">
        <v>3402.5106903781316</v>
      </c>
    </row>
    <row r="2391" spans="1:8">
      <c r="A2391" t="s">
        <v>51</v>
      </c>
      <c r="B2391" t="s">
        <v>63</v>
      </c>
      <c r="C2391" t="s">
        <v>24</v>
      </c>
      <c r="D2391">
        <v>2021</v>
      </c>
      <c r="E2391">
        <v>1</v>
      </c>
      <c r="F2391" s="1">
        <v>4.9444528418966671</v>
      </c>
      <c r="G2391" s="2">
        <v>2206066.5244690366</v>
      </c>
      <c r="H2391" s="3">
        <v>93.875171254001557</v>
      </c>
    </row>
    <row r="2392" spans="1:8">
      <c r="A2392" t="s">
        <v>51</v>
      </c>
      <c r="B2392" t="s">
        <v>63</v>
      </c>
      <c r="C2392" t="s">
        <v>24</v>
      </c>
      <c r="D2392">
        <v>2021</v>
      </c>
      <c r="E2392">
        <v>2</v>
      </c>
      <c r="F2392" s="1">
        <v>0.91602889930730225</v>
      </c>
      <c r="G2392" s="2">
        <v>408704.61400393915</v>
      </c>
      <c r="H2392" s="3">
        <v>17.391685702295284</v>
      </c>
    </row>
    <row r="2393" spans="1:8">
      <c r="A2393" t="s">
        <v>51</v>
      </c>
      <c r="B2393" t="s">
        <v>63</v>
      </c>
      <c r="C2393" t="s">
        <v>24</v>
      </c>
      <c r="D2393">
        <v>2021</v>
      </c>
      <c r="E2393">
        <v>4</v>
      </c>
      <c r="F2393" s="1">
        <v>7.1747209575663442</v>
      </c>
      <c r="G2393" s="2">
        <v>3201145.2496373765</v>
      </c>
      <c r="H2393" s="3">
        <v>136.21894679307985</v>
      </c>
    </row>
    <row r="2394" spans="1:8">
      <c r="A2394" t="s">
        <v>51</v>
      </c>
      <c r="B2394" t="s">
        <v>63</v>
      </c>
      <c r="C2394" t="s">
        <v>24</v>
      </c>
      <c r="D2394">
        <v>2021</v>
      </c>
      <c r="E2394">
        <v>5</v>
      </c>
      <c r="F2394" s="1">
        <v>0.71906030199391657</v>
      </c>
      <c r="G2394" s="2">
        <v>320823.13494062587</v>
      </c>
      <c r="H2394" s="3">
        <v>13.652048295345782</v>
      </c>
    </row>
    <row r="2395" spans="1:8">
      <c r="A2395" t="s">
        <v>51</v>
      </c>
      <c r="B2395" t="s">
        <v>63</v>
      </c>
      <c r="C2395" t="s">
        <v>24</v>
      </c>
      <c r="D2395">
        <v>2021</v>
      </c>
      <c r="E2395">
        <v>6</v>
      </c>
      <c r="F2395" s="1">
        <v>13.886148197787364</v>
      </c>
      <c r="G2395" s="2">
        <v>6195582.74140679</v>
      </c>
      <c r="H2395" s="3">
        <v>263.64181878326764</v>
      </c>
    </row>
    <row r="2396" spans="1:8">
      <c r="A2396" t="s">
        <v>51</v>
      </c>
      <c r="B2396" t="s">
        <v>63</v>
      </c>
      <c r="C2396" t="s">
        <v>24</v>
      </c>
      <c r="D2396">
        <v>2021</v>
      </c>
      <c r="E2396">
        <v>9</v>
      </c>
      <c r="F2396" s="1">
        <v>9.9614165149055136</v>
      </c>
      <c r="G2396" s="2">
        <v>4444485.2064553946</v>
      </c>
      <c r="H2396" s="3">
        <v>189.12703006193169</v>
      </c>
    </row>
    <row r="2397" spans="1:8">
      <c r="A2397" t="s">
        <v>51</v>
      </c>
      <c r="B2397" t="s">
        <v>63</v>
      </c>
      <c r="C2397" t="s">
        <v>24</v>
      </c>
      <c r="D2397">
        <v>2021</v>
      </c>
      <c r="E2397">
        <v>10</v>
      </c>
      <c r="F2397" s="1">
        <v>5.4549926297606044</v>
      </c>
      <c r="G2397" s="2">
        <v>2433854.0616202895</v>
      </c>
      <c r="H2397" s="3">
        <v>103.56825794128892</v>
      </c>
    </row>
    <row r="2398" spans="1:8">
      <c r="A2398" t="s">
        <v>51</v>
      </c>
      <c r="B2398" t="s">
        <v>63</v>
      </c>
      <c r="C2398" t="s">
        <v>24</v>
      </c>
      <c r="D2398">
        <v>2021</v>
      </c>
      <c r="E2398">
        <v>11</v>
      </c>
      <c r="F2398" s="1">
        <v>7.5534074369194952</v>
      </c>
      <c r="G2398" s="2">
        <v>3370103.7961303722</v>
      </c>
      <c r="H2398" s="3">
        <v>143.40867217576053</v>
      </c>
    </row>
    <row r="2399" spans="1:8">
      <c r="A2399" t="s">
        <v>51</v>
      </c>
      <c r="B2399" t="s">
        <v>63</v>
      </c>
      <c r="C2399" t="s">
        <v>24</v>
      </c>
      <c r="D2399">
        <v>2021</v>
      </c>
      <c r="E2399">
        <v>12</v>
      </c>
      <c r="F2399" s="1">
        <v>5.1741384284628058</v>
      </c>
      <c r="G2399" s="2">
        <v>2308545.3426272506</v>
      </c>
      <c r="H2399" s="3">
        <v>98.235972026691513</v>
      </c>
    </row>
    <row r="2400" spans="1:8">
      <c r="A2400" t="s">
        <v>51</v>
      </c>
      <c r="B2400" t="s">
        <v>63</v>
      </c>
      <c r="C2400" t="s">
        <v>24</v>
      </c>
      <c r="D2400">
        <v>2020</v>
      </c>
      <c r="E2400">
        <v>1</v>
      </c>
      <c r="F2400" s="1">
        <v>5.4180577780828791</v>
      </c>
      <c r="G2400" s="2">
        <v>2417374.838847239</v>
      </c>
      <c r="H2400" s="3">
        <v>105.10325386292344</v>
      </c>
    </row>
    <row r="2401" spans="1:8">
      <c r="A2401" t="s">
        <v>51</v>
      </c>
      <c r="B2401" t="s">
        <v>63</v>
      </c>
      <c r="C2401" t="s">
        <v>24</v>
      </c>
      <c r="D2401">
        <v>2020</v>
      </c>
      <c r="E2401">
        <v>2</v>
      </c>
      <c r="F2401" s="1">
        <v>2.8021222279892308</v>
      </c>
      <c r="G2401" s="2">
        <v>1250222.8744619554</v>
      </c>
      <c r="H2401" s="3">
        <v>54.357516280954584</v>
      </c>
    </row>
    <row r="2402" spans="1:8">
      <c r="A2402" t="s">
        <v>51</v>
      </c>
      <c r="B2402" t="s">
        <v>63</v>
      </c>
      <c r="C2402" t="s">
        <v>24</v>
      </c>
      <c r="D2402">
        <v>2020</v>
      </c>
      <c r="E2402">
        <v>3</v>
      </c>
      <c r="F2402" s="1">
        <v>3.1625813604966706</v>
      </c>
      <c r="G2402" s="2">
        <v>1411048.9256127998</v>
      </c>
      <c r="H2402" s="3">
        <v>61.349953287513038</v>
      </c>
    </row>
    <row r="2403" spans="1:8">
      <c r="A2403" t="s">
        <v>51</v>
      </c>
      <c r="B2403" t="s">
        <v>63</v>
      </c>
      <c r="C2403" t="s">
        <v>24</v>
      </c>
      <c r="D2403">
        <v>2020</v>
      </c>
      <c r="E2403">
        <v>4</v>
      </c>
      <c r="F2403" s="1">
        <v>3.8859879485146704</v>
      </c>
      <c r="G2403" s="2">
        <v>1733811.2429887909</v>
      </c>
      <c r="H2403" s="3">
        <v>75.38309752125177</v>
      </c>
    </row>
    <row r="2404" spans="1:8">
      <c r="A2404" t="s">
        <v>51</v>
      </c>
      <c r="B2404" t="s">
        <v>63</v>
      </c>
      <c r="C2404" t="s">
        <v>24</v>
      </c>
      <c r="D2404">
        <v>2020</v>
      </c>
      <c r="E2404">
        <v>5</v>
      </c>
      <c r="F2404" s="1">
        <v>6.9788475041596074</v>
      </c>
      <c r="G2404" s="2">
        <v>3113752.3909308929</v>
      </c>
      <c r="H2404" s="3">
        <v>135.38053873612577</v>
      </c>
    </row>
    <row r="2405" spans="1:8">
      <c r="A2405" t="s">
        <v>51</v>
      </c>
      <c r="B2405" t="s">
        <v>63</v>
      </c>
      <c r="C2405" t="s">
        <v>24</v>
      </c>
      <c r="D2405">
        <v>2020</v>
      </c>
      <c r="E2405">
        <v>6</v>
      </c>
      <c r="F2405" s="1">
        <v>0.92697966936535692</v>
      </c>
      <c r="G2405" s="2">
        <v>413590.51908074139</v>
      </c>
      <c r="H2405" s="3">
        <v>17.982196481771364</v>
      </c>
    </row>
    <row r="2406" spans="1:8">
      <c r="A2406" t="s">
        <v>51</v>
      </c>
      <c r="B2406" t="s">
        <v>63</v>
      </c>
      <c r="C2406" t="s">
        <v>24</v>
      </c>
      <c r="D2406">
        <v>2020</v>
      </c>
      <c r="E2406">
        <v>7</v>
      </c>
      <c r="F2406" s="1">
        <v>0.30009216208088663</v>
      </c>
      <c r="G2406" s="2">
        <v>133892.11995562923</v>
      </c>
      <c r="H2406" s="3">
        <v>5.8213965198099666</v>
      </c>
    </row>
    <row r="2407" spans="1:8">
      <c r="A2407" t="s">
        <v>51</v>
      </c>
      <c r="B2407" t="s">
        <v>63</v>
      </c>
      <c r="C2407" t="s">
        <v>24</v>
      </c>
      <c r="D2407">
        <v>2020</v>
      </c>
      <c r="E2407">
        <v>8</v>
      </c>
      <c r="F2407" s="1">
        <v>12.782654532770836</v>
      </c>
      <c r="G2407" s="2">
        <v>5703236.9728863658</v>
      </c>
      <c r="H2407" s="3">
        <v>247.96682490810286</v>
      </c>
    </row>
    <row r="2408" spans="1:8">
      <c r="A2408" t="s">
        <v>51</v>
      </c>
      <c r="B2408" t="s">
        <v>63</v>
      </c>
      <c r="C2408" t="s">
        <v>24</v>
      </c>
      <c r="D2408">
        <v>2020</v>
      </c>
      <c r="E2408">
        <v>9</v>
      </c>
      <c r="F2408" s="1">
        <v>1.4344866817950861</v>
      </c>
      <c r="G2408" s="2">
        <v>640024.92281651369</v>
      </c>
      <c r="H2408" s="3">
        <v>27.827170557239725</v>
      </c>
    </row>
    <row r="2409" spans="1:8">
      <c r="A2409" t="s">
        <v>51</v>
      </c>
      <c r="B2409" t="s">
        <v>63</v>
      </c>
      <c r="C2409" t="s">
        <v>24</v>
      </c>
      <c r="D2409">
        <v>2020</v>
      </c>
      <c r="E2409">
        <v>10</v>
      </c>
      <c r="F2409" s="1">
        <v>4.7382247773334001</v>
      </c>
      <c r="G2409" s="2">
        <v>2114053.7489028438</v>
      </c>
      <c r="H2409" s="3">
        <v>91.915380387080162</v>
      </c>
    </row>
    <row r="2410" spans="1:8">
      <c r="A2410" t="s">
        <v>51</v>
      </c>
      <c r="B2410" t="s">
        <v>63</v>
      </c>
      <c r="C2410" t="s">
        <v>24</v>
      </c>
      <c r="D2410">
        <v>2020</v>
      </c>
      <c r="E2410">
        <v>11</v>
      </c>
      <c r="F2410" s="1">
        <v>2.4684855030786701</v>
      </c>
      <c r="G2410" s="2">
        <v>1101364.1769086106</v>
      </c>
      <c r="H2410" s="3">
        <v>47.885398996026552</v>
      </c>
    </row>
    <row r="2411" spans="1:8">
      <c r="A2411" t="s">
        <v>51</v>
      </c>
      <c r="B2411" t="s">
        <v>63</v>
      </c>
      <c r="C2411" t="s">
        <v>24</v>
      </c>
      <c r="D2411">
        <v>2020</v>
      </c>
      <c r="E2411">
        <v>12</v>
      </c>
      <c r="F2411" s="1">
        <v>0.54030054745002287</v>
      </c>
      <c r="G2411" s="2">
        <v>241065.89525577676</v>
      </c>
      <c r="H2411" s="3">
        <v>10.481125880685946</v>
      </c>
    </row>
    <row r="2412" spans="1:8">
      <c r="A2412" t="s">
        <v>51</v>
      </c>
      <c r="B2412" t="s">
        <v>63</v>
      </c>
      <c r="C2412" t="s">
        <v>25</v>
      </c>
      <c r="D2412">
        <v>2021</v>
      </c>
      <c r="E2412">
        <v>1</v>
      </c>
      <c r="F2412" s="1">
        <v>2.9214704370021169</v>
      </c>
      <c r="G2412" s="2">
        <v>1147055.7690919666</v>
      </c>
      <c r="H2412" s="3">
        <v>48.810883791147511</v>
      </c>
    </row>
    <row r="2413" spans="1:8">
      <c r="A2413" t="s">
        <v>51</v>
      </c>
      <c r="B2413" t="s">
        <v>63</v>
      </c>
      <c r="C2413" t="s">
        <v>25</v>
      </c>
      <c r="D2413">
        <v>2021</v>
      </c>
      <c r="E2413">
        <v>4</v>
      </c>
      <c r="F2413" s="1">
        <v>4.7864430377931289</v>
      </c>
      <c r="G2413" s="2">
        <v>1879299.2153515012</v>
      </c>
      <c r="H2413" s="3">
        <v>79.97017937665963</v>
      </c>
    </row>
    <row r="2414" spans="1:8">
      <c r="A2414" t="s">
        <v>51</v>
      </c>
      <c r="B2414" t="s">
        <v>63</v>
      </c>
      <c r="C2414" t="s">
        <v>25</v>
      </c>
      <c r="D2414">
        <v>2021</v>
      </c>
      <c r="E2414">
        <v>5</v>
      </c>
      <c r="F2414" s="1">
        <v>2.9813627927180679</v>
      </c>
      <c r="G2414" s="2">
        <v>1170571.2807597781</v>
      </c>
      <c r="H2414" s="3">
        <v>49.811543862118221</v>
      </c>
    </row>
    <row r="2415" spans="1:8">
      <c r="A2415" t="s">
        <v>51</v>
      </c>
      <c r="B2415" t="s">
        <v>63</v>
      </c>
      <c r="C2415" t="s">
        <v>25</v>
      </c>
      <c r="D2415">
        <v>2021</v>
      </c>
      <c r="E2415">
        <v>6</v>
      </c>
      <c r="F2415" s="1">
        <v>0.11304796654558089</v>
      </c>
      <c r="G2415" s="2">
        <v>44385.977885604807</v>
      </c>
      <c r="H2415" s="3">
        <v>1.8887650164087151</v>
      </c>
    </row>
    <row r="2416" spans="1:8">
      <c r="A2416" t="s">
        <v>51</v>
      </c>
      <c r="B2416" t="s">
        <v>63</v>
      </c>
      <c r="C2416" t="s">
        <v>25</v>
      </c>
      <c r="D2416">
        <v>2021</v>
      </c>
      <c r="E2416">
        <v>9</v>
      </c>
      <c r="F2416" s="1">
        <v>0.49480133569734219</v>
      </c>
      <c r="G2416" s="2">
        <v>194273.65051431319</v>
      </c>
      <c r="H2416" s="3">
        <v>8.2669638516729016</v>
      </c>
    </row>
    <row r="2417" spans="1:8">
      <c r="A2417" t="s">
        <v>51</v>
      </c>
      <c r="B2417" t="s">
        <v>63</v>
      </c>
      <c r="C2417" t="s">
        <v>25</v>
      </c>
      <c r="D2417">
        <v>2021</v>
      </c>
      <c r="E2417">
        <v>10</v>
      </c>
      <c r="F2417" s="1">
        <v>1.8695370988485895</v>
      </c>
      <c r="G2417" s="2">
        <v>734035.60330608219</v>
      </c>
      <c r="H2417" s="3">
        <v>31.23555758749286</v>
      </c>
    </row>
    <row r="2418" spans="1:8">
      <c r="A2418" t="s">
        <v>51</v>
      </c>
      <c r="B2418" t="s">
        <v>63</v>
      </c>
      <c r="C2418" t="s">
        <v>25</v>
      </c>
      <c r="D2418">
        <v>2021</v>
      </c>
      <c r="E2418">
        <v>11</v>
      </c>
      <c r="F2418" s="1">
        <v>0.91251984100018835</v>
      </c>
      <c r="G2418" s="2">
        <v>358282.30016396759</v>
      </c>
      <c r="H2418" s="3">
        <v>15.24605532612628</v>
      </c>
    </row>
    <row r="2419" spans="1:8">
      <c r="A2419" t="s">
        <v>51</v>
      </c>
      <c r="B2419" t="s">
        <v>63</v>
      </c>
      <c r="C2419" t="s">
        <v>25</v>
      </c>
      <c r="D2419">
        <v>2020</v>
      </c>
      <c r="E2419">
        <v>1</v>
      </c>
      <c r="F2419" s="1">
        <v>6.565075440745149</v>
      </c>
      <c r="G2419" s="2">
        <v>2577642.9442695919</v>
      </c>
      <c r="H2419" s="3">
        <v>112.07143235954747</v>
      </c>
    </row>
    <row r="2420" spans="1:8">
      <c r="A2420" t="s">
        <v>51</v>
      </c>
      <c r="B2420" t="s">
        <v>63</v>
      </c>
      <c r="C2420" t="s">
        <v>25</v>
      </c>
      <c r="D2420">
        <v>2020</v>
      </c>
      <c r="E2420">
        <v>2</v>
      </c>
      <c r="F2420" s="1">
        <v>3.2021421579190195</v>
      </c>
      <c r="G2420" s="2">
        <v>1257255.7946068814</v>
      </c>
      <c r="H2420" s="3">
        <v>54.663295417690499</v>
      </c>
    </row>
    <row r="2421" spans="1:8">
      <c r="A2421" t="s">
        <v>51</v>
      </c>
      <c r="B2421" t="s">
        <v>63</v>
      </c>
      <c r="C2421" t="s">
        <v>25</v>
      </c>
      <c r="D2421">
        <v>2020</v>
      </c>
      <c r="E2421">
        <v>3</v>
      </c>
      <c r="F2421" s="1">
        <v>2.5202151858430404</v>
      </c>
      <c r="G2421" s="2">
        <v>989511.08033147873</v>
      </c>
      <c r="H2421" s="3">
        <v>43.022220883977333</v>
      </c>
    </row>
    <row r="2422" spans="1:8">
      <c r="A2422" t="s">
        <v>51</v>
      </c>
      <c r="B2422" t="s">
        <v>63</v>
      </c>
      <c r="C2422" t="s">
        <v>25</v>
      </c>
      <c r="D2422">
        <v>2020</v>
      </c>
      <c r="E2422">
        <v>4</v>
      </c>
      <c r="F2422" s="1">
        <v>0.25380684911419427</v>
      </c>
      <c r="G2422" s="2">
        <v>99652.081644966456</v>
      </c>
      <c r="H2422" s="3">
        <v>4.3326992019550632</v>
      </c>
    </row>
    <row r="2423" spans="1:8">
      <c r="A2423" t="s">
        <v>51</v>
      </c>
      <c r="B2423" t="s">
        <v>63</v>
      </c>
      <c r="C2423" t="s">
        <v>25</v>
      </c>
      <c r="D2423">
        <v>2020</v>
      </c>
      <c r="E2423">
        <v>5</v>
      </c>
      <c r="F2423" s="1">
        <v>0.10248664365175472</v>
      </c>
      <c r="G2423" s="2">
        <v>40239.289902331002</v>
      </c>
      <c r="H2423" s="3">
        <v>1.7495343435796087</v>
      </c>
    </row>
    <row r="2424" spans="1:8">
      <c r="A2424" t="s">
        <v>51</v>
      </c>
      <c r="B2424" t="s">
        <v>63</v>
      </c>
      <c r="C2424" t="s">
        <v>25</v>
      </c>
      <c r="D2424">
        <v>2020</v>
      </c>
      <c r="E2424">
        <v>7</v>
      </c>
      <c r="F2424" s="1">
        <v>0.70828394772575032</v>
      </c>
      <c r="G2424" s="2">
        <v>278093.24308198231</v>
      </c>
      <c r="H2424" s="3">
        <v>12.09101056878184</v>
      </c>
    </row>
    <row r="2425" spans="1:8">
      <c r="A2425" t="s">
        <v>51</v>
      </c>
      <c r="B2425" t="s">
        <v>63</v>
      </c>
      <c r="C2425" t="s">
        <v>25</v>
      </c>
      <c r="D2425">
        <v>2020</v>
      </c>
      <c r="E2425">
        <v>8</v>
      </c>
      <c r="F2425" s="1">
        <v>1.8061505229310919</v>
      </c>
      <c r="G2425" s="2">
        <v>709148.15735822555</v>
      </c>
      <c r="H2425" s="3">
        <v>30.832528580792417</v>
      </c>
    </row>
    <row r="2426" spans="1:8">
      <c r="A2426" t="s">
        <v>51</v>
      </c>
      <c r="B2426" t="s">
        <v>63</v>
      </c>
      <c r="C2426" t="s">
        <v>25</v>
      </c>
      <c r="D2426">
        <v>2020</v>
      </c>
      <c r="E2426">
        <v>10</v>
      </c>
      <c r="F2426" s="1">
        <v>1.0745921528252376</v>
      </c>
      <c r="G2426" s="2">
        <v>421916.68712691194</v>
      </c>
      <c r="H2426" s="3">
        <v>18.344203788126606</v>
      </c>
    </row>
    <row r="2427" spans="1:8">
      <c r="A2427" t="s">
        <v>51</v>
      </c>
      <c r="B2427" t="s">
        <v>63</v>
      </c>
      <c r="C2427" t="s">
        <v>25</v>
      </c>
      <c r="D2427">
        <v>2020</v>
      </c>
      <c r="E2427">
        <v>11</v>
      </c>
      <c r="F2427" s="1">
        <v>1.7377966825157354</v>
      </c>
      <c r="G2427" s="2">
        <v>682310.41633748019</v>
      </c>
      <c r="H2427" s="3">
        <v>29.665670275542617</v>
      </c>
    </row>
    <row r="2428" spans="1:8">
      <c r="A2428" t="s">
        <v>51</v>
      </c>
      <c r="B2428" t="s">
        <v>63</v>
      </c>
      <c r="C2428" t="s">
        <v>15</v>
      </c>
      <c r="D2428">
        <v>2021</v>
      </c>
      <c r="E2428">
        <v>1</v>
      </c>
      <c r="F2428" s="1">
        <v>49.311436700425325</v>
      </c>
      <c r="G2428" s="2">
        <v>9717233.6397443078</v>
      </c>
      <c r="H2428" s="3">
        <v>413.4993038189067</v>
      </c>
    </row>
    <row r="2429" spans="1:8">
      <c r="A2429" t="s">
        <v>51</v>
      </c>
      <c r="B2429" t="s">
        <v>63</v>
      </c>
      <c r="C2429" t="s">
        <v>15</v>
      </c>
      <c r="D2429">
        <v>2021</v>
      </c>
      <c r="E2429">
        <v>2</v>
      </c>
      <c r="F2429" s="1">
        <v>54.736378827078354</v>
      </c>
      <c r="G2429" s="2">
        <v>10786264.145730846</v>
      </c>
      <c r="H2429" s="3">
        <v>458.98996364812109</v>
      </c>
    </row>
    <row r="2430" spans="1:8">
      <c r="A2430" t="s">
        <v>51</v>
      </c>
      <c r="B2430" t="s">
        <v>63</v>
      </c>
      <c r="C2430" t="s">
        <v>15</v>
      </c>
      <c r="D2430">
        <v>2021</v>
      </c>
      <c r="E2430">
        <v>4</v>
      </c>
      <c r="F2430" s="1">
        <v>47.966533844271957</v>
      </c>
      <c r="G2430" s="2">
        <v>9452209.2123402487</v>
      </c>
      <c r="H2430" s="3">
        <v>402.22166861022333</v>
      </c>
    </row>
    <row r="2431" spans="1:8">
      <c r="A2431" t="s">
        <v>51</v>
      </c>
      <c r="B2431" t="s">
        <v>63</v>
      </c>
      <c r="C2431" t="s">
        <v>15</v>
      </c>
      <c r="D2431">
        <v>2021</v>
      </c>
      <c r="E2431">
        <v>5</v>
      </c>
      <c r="F2431" s="1">
        <v>119.20195010030238</v>
      </c>
      <c r="G2431" s="2">
        <v>23489747.550344437</v>
      </c>
      <c r="H2431" s="3">
        <v>999.56372554657185</v>
      </c>
    </row>
    <row r="2432" spans="1:8">
      <c r="A2432" t="s">
        <v>51</v>
      </c>
      <c r="B2432" t="s">
        <v>63</v>
      </c>
      <c r="C2432" t="s">
        <v>15</v>
      </c>
      <c r="D2432">
        <v>2021</v>
      </c>
      <c r="E2432">
        <v>6</v>
      </c>
      <c r="F2432" s="1">
        <v>17.315135342340124</v>
      </c>
      <c r="G2432" s="2">
        <v>3412093.1549305632</v>
      </c>
      <c r="H2432" s="3">
        <v>145.19545340130057</v>
      </c>
    </row>
    <row r="2433" spans="1:8">
      <c r="A2433" t="s">
        <v>51</v>
      </c>
      <c r="B2433" t="s">
        <v>63</v>
      </c>
      <c r="C2433" t="s">
        <v>15</v>
      </c>
      <c r="D2433">
        <v>2021</v>
      </c>
      <c r="E2433">
        <v>7</v>
      </c>
      <c r="F2433" s="1">
        <v>136.67817250112046</v>
      </c>
      <c r="G2433" s="2">
        <v>26933584.265964158</v>
      </c>
      <c r="H2433" s="3">
        <v>1146.1099687644323</v>
      </c>
    </row>
    <row r="2434" spans="1:8">
      <c r="A2434" t="s">
        <v>51</v>
      </c>
      <c r="B2434" t="s">
        <v>63</v>
      </c>
      <c r="C2434" t="s">
        <v>15</v>
      </c>
      <c r="D2434">
        <v>2021</v>
      </c>
      <c r="E2434">
        <v>8</v>
      </c>
      <c r="F2434" s="1">
        <v>3.0005400574302787</v>
      </c>
      <c r="G2434" s="2">
        <v>591281.67286211578</v>
      </c>
      <c r="H2434" s="3">
        <v>25.160922249451737</v>
      </c>
    </row>
    <row r="2435" spans="1:8">
      <c r="A2435" t="s">
        <v>51</v>
      </c>
      <c r="B2435" t="s">
        <v>63</v>
      </c>
      <c r="C2435" t="s">
        <v>15</v>
      </c>
      <c r="D2435">
        <v>2021</v>
      </c>
      <c r="E2435">
        <v>9</v>
      </c>
      <c r="F2435" s="1">
        <v>7.720138542387426</v>
      </c>
      <c r="G2435" s="2">
        <v>1521318.2776101639</v>
      </c>
      <c r="H2435" s="3">
        <v>64.736947983411227</v>
      </c>
    </row>
    <row r="2436" spans="1:8">
      <c r="A2436" t="s">
        <v>51</v>
      </c>
      <c r="B2436" t="s">
        <v>63</v>
      </c>
      <c r="C2436" t="s">
        <v>15</v>
      </c>
      <c r="D2436">
        <v>2021</v>
      </c>
      <c r="E2436">
        <v>10</v>
      </c>
      <c r="F2436" s="1">
        <v>149.9756272077762</v>
      </c>
      <c r="G2436" s="2">
        <v>29553959.636154436</v>
      </c>
      <c r="H2436" s="3">
        <v>1257.6153036661462</v>
      </c>
    </row>
    <row r="2437" spans="1:8">
      <c r="A2437" t="s">
        <v>51</v>
      </c>
      <c r="B2437" t="s">
        <v>63</v>
      </c>
      <c r="C2437" t="s">
        <v>15</v>
      </c>
      <c r="D2437">
        <v>2021</v>
      </c>
      <c r="E2437">
        <v>11</v>
      </c>
      <c r="F2437" s="1">
        <v>35.560552321510215</v>
      </c>
      <c r="G2437" s="2">
        <v>7007506.1362689137</v>
      </c>
      <c r="H2437" s="3">
        <v>298.19175047952825</v>
      </c>
    </row>
    <row r="2438" spans="1:8">
      <c r="A2438" t="s">
        <v>51</v>
      </c>
      <c r="B2438" t="s">
        <v>63</v>
      </c>
      <c r="C2438" t="s">
        <v>15</v>
      </c>
      <c r="D2438">
        <v>2021</v>
      </c>
      <c r="E2438">
        <v>12</v>
      </c>
      <c r="F2438" s="1">
        <v>20.217149107288723</v>
      </c>
      <c r="G2438" s="2">
        <v>3983959.3925962024</v>
      </c>
      <c r="H2438" s="3">
        <v>169.53018691898734</v>
      </c>
    </row>
    <row r="2439" spans="1:8">
      <c r="A2439" t="s">
        <v>51</v>
      </c>
      <c r="B2439" t="s">
        <v>63</v>
      </c>
      <c r="C2439" t="s">
        <v>15</v>
      </c>
      <c r="D2439">
        <v>2020</v>
      </c>
      <c r="E2439">
        <v>1</v>
      </c>
      <c r="F2439" s="1">
        <v>89.822521950169801</v>
      </c>
      <c r="G2439" s="2">
        <v>17700283.956507254</v>
      </c>
      <c r="H2439" s="3">
        <v>769.57756332640236</v>
      </c>
    </row>
    <row r="2440" spans="1:8">
      <c r="A2440" t="s">
        <v>51</v>
      </c>
      <c r="B2440" t="s">
        <v>63</v>
      </c>
      <c r="C2440" t="s">
        <v>15</v>
      </c>
      <c r="D2440">
        <v>2020</v>
      </c>
      <c r="E2440">
        <v>2</v>
      </c>
      <c r="F2440" s="1">
        <v>141.55846006268351</v>
      </c>
      <c r="G2440" s="2">
        <v>27895286.005723793</v>
      </c>
      <c r="H2440" s="3">
        <v>1212.838521987991</v>
      </c>
    </row>
    <row r="2441" spans="1:8">
      <c r="A2441" t="s">
        <v>51</v>
      </c>
      <c r="B2441" t="s">
        <v>63</v>
      </c>
      <c r="C2441" t="s">
        <v>15</v>
      </c>
      <c r="D2441">
        <v>2020</v>
      </c>
      <c r="E2441">
        <v>3</v>
      </c>
      <c r="F2441" s="1">
        <v>97.50056779593686</v>
      </c>
      <c r="G2441" s="2">
        <v>19213307.513968177</v>
      </c>
      <c r="H2441" s="3">
        <v>835.36119625948595</v>
      </c>
    </row>
    <row r="2442" spans="1:8">
      <c r="A2442" t="s">
        <v>51</v>
      </c>
      <c r="B2442" t="s">
        <v>63</v>
      </c>
      <c r="C2442" t="s">
        <v>15</v>
      </c>
      <c r="D2442">
        <v>2020</v>
      </c>
      <c r="E2442">
        <v>4</v>
      </c>
      <c r="F2442" s="1">
        <v>123.19795372890178</v>
      </c>
      <c r="G2442" s="2">
        <v>24277193.698390484</v>
      </c>
      <c r="H2442" s="3">
        <v>1055.5301607995862</v>
      </c>
    </row>
    <row r="2443" spans="1:8">
      <c r="A2443" t="s">
        <v>51</v>
      </c>
      <c r="B2443" t="s">
        <v>63</v>
      </c>
      <c r="C2443" t="s">
        <v>15</v>
      </c>
      <c r="D2443">
        <v>2020</v>
      </c>
      <c r="E2443">
        <v>5</v>
      </c>
      <c r="F2443" s="1">
        <v>33.038866230552131</v>
      </c>
      <c r="G2443" s="2">
        <v>6510586.6678543612</v>
      </c>
      <c r="H2443" s="3">
        <v>283.06898555888529</v>
      </c>
    </row>
    <row r="2444" spans="1:8">
      <c r="A2444" t="s">
        <v>51</v>
      </c>
      <c r="B2444" t="s">
        <v>63</v>
      </c>
      <c r="C2444" t="s">
        <v>15</v>
      </c>
      <c r="D2444">
        <v>2020</v>
      </c>
      <c r="E2444">
        <v>6</v>
      </c>
      <c r="F2444" s="1">
        <v>156.35329563009452</v>
      </c>
      <c r="G2444" s="2">
        <v>30810732.877481472</v>
      </c>
      <c r="H2444" s="3">
        <v>1339.5970816296292</v>
      </c>
    </row>
    <row r="2445" spans="1:8">
      <c r="A2445" t="s">
        <v>51</v>
      </c>
      <c r="B2445" t="s">
        <v>63</v>
      </c>
      <c r="C2445" t="s">
        <v>15</v>
      </c>
      <c r="D2445">
        <v>2020</v>
      </c>
      <c r="E2445">
        <v>7</v>
      </c>
      <c r="F2445" s="1">
        <v>7.470452675281833</v>
      </c>
      <c r="G2445" s="2">
        <v>1472115.5759742924</v>
      </c>
      <c r="H2445" s="3">
        <v>64.005025042360543</v>
      </c>
    </row>
    <row r="2446" spans="1:8">
      <c r="A2446" t="s">
        <v>51</v>
      </c>
      <c r="B2446" t="s">
        <v>63</v>
      </c>
      <c r="C2446" t="s">
        <v>15</v>
      </c>
      <c r="D2446">
        <v>2020</v>
      </c>
      <c r="E2446">
        <v>8</v>
      </c>
      <c r="F2446" s="1">
        <v>208.69734026328462</v>
      </c>
      <c r="G2446" s="2">
        <v>41125567.434827171</v>
      </c>
      <c r="H2446" s="3">
        <v>1788.0681493403117</v>
      </c>
    </row>
    <row r="2447" spans="1:8">
      <c r="A2447" t="s">
        <v>51</v>
      </c>
      <c r="B2447" t="s">
        <v>63</v>
      </c>
      <c r="C2447" t="s">
        <v>15</v>
      </c>
      <c r="D2447">
        <v>2020</v>
      </c>
      <c r="E2447">
        <v>9</v>
      </c>
      <c r="F2447" s="1">
        <v>74.967120129562488</v>
      </c>
      <c r="G2447" s="2">
        <v>14772901.99479128</v>
      </c>
      <c r="H2447" s="3">
        <v>642.30008673005568</v>
      </c>
    </row>
    <row r="2448" spans="1:8">
      <c r="A2448" t="s">
        <v>51</v>
      </c>
      <c r="B2448" t="s">
        <v>63</v>
      </c>
      <c r="C2448" t="s">
        <v>15</v>
      </c>
      <c r="D2448">
        <v>2020</v>
      </c>
      <c r="E2448">
        <v>10</v>
      </c>
      <c r="F2448" s="1">
        <v>92.986128774832906</v>
      </c>
      <c r="G2448" s="2">
        <v>18323699.308331221</v>
      </c>
      <c r="H2448" s="3">
        <v>796.68257862309656</v>
      </c>
    </row>
    <row r="2449" spans="1:8">
      <c r="A2449" t="s">
        <v>51</v>
      </c>
      <c r="B2449" t="s">
        <v>63</v>
      </c>
      <c r="C2449" t="s">
        <v>15</v>
      </c>
      <c r="D2449">
        <v>2020</v>
      </c>
      <c r="E2449">
        <v>11</v>
      </c>
      <c r="F2449" s="1">
        <v>108.55140458673365</v>
      </c>
      <c r="G2449" s="2">
        <v>21390967.914804328</v>
      </c>
      <c r="H2449" s="3">
        <v>930.04208325236209</v>
      </c>
    </row>
    <row r="2450" spans="1:8">
      <c r="A2450" t="s">
        <v>51</v>
      </c>
      <c r="B2450" t="s">
        <v>63</v>
      </c>
      <c r="C2450" t="s">
        <v>15</v>
      </c>
      <c r="D2450">
        <v>2020</v>
      </c>
      <c r="E2450">
        <v>12</v>
      </c>
      <c r="F2450" s="1">
        <v>124.82185994240342</v>
      </c>
      <c r="G2450" s="2">
        <v>24597198.085638277</v>
      </c>
      <c r="H2450" s="3">
        <v>1069.4433950277512</v>
      </c>
    </row>
    <row r="2451" spans="1:8">
      <c r="A2451" t="s">
        <v>51</v>
      </c>
      <c r="B2451" t="s">
        <v>63</v>
      </c>
      <c r="C2451" t="s">
        <v>14</v>
      </c>
      <c r="D2451">
        <v>2021</v>
      </c>
      <c r="E2451">
        <v>1</v>
      </c>
      <c r="F2451" s="1">
        <v>27.045180318710944</v>
      </c>
      <c r="G2451" s="2">
        <v>5631149.1146396967</v>
      </c>
      <c r="H2451" s="3">
        <v>239.62336658041264</v>
      </c>
    </row>
    <row r="2452" spans="1:8">
      <c r="A2452" t="s">
        <v>51</v>
      </c>
      <c r="B2452" t="s">
        <v>63</v>
      </c>
      <c r="C2452" t="s">
        <v>14</v>
      </c>
      <c r="D2452">
        <v>2021</v>
      </c>
      <c r="E2452">
        <v>2</v>
      </c>
      <c r="F2452" s="1">
        <v>17.550676084020399</v>
      </c>
      <c r="G2452" s="2">
        <v>3654273.0692568049</v>
      </c>
      <c r="H2452" s="3">
        <v>155.50098167050234</v>
      </c>
    </row>
    <row r="2453" spans="1:8">
      <c r="A2453" t="s">
        <v>51</v>
      </c>
      <c r="B2453" t="s">
        <v>63</v>
      </c>
      <c r="C2453" t="s">
        <v>14</v>
      </c>
      <c r="D2453">
        <v>2021</v>
      </c>
      <c r="E2453">
        <v>4</v>
      </c>
      <c r="F2453" s="1">
        <v>534.05778977747968</v>
      </c>
      <c r="G2453" s="2">
        <v>111197596.56367594</v>
      </c>
      <c r="H2453" s="3">
        <v>4731.8126197308911</v>
      </c>
    </row>
    <row r="2454" spans="1:8">
      <c r="A2454" t="s">
        <v>51</v>
      </c>
      <c r="B2454" t="s">
        <v>63</v>
      </c>
      <c r="C2454" t="s">
        <v>14</v>
      </c>
      <c r="D2454">
        <v>2021</v>
      </c>
      <c r="E2454">
        <v>5</v>
      </c>
      <c r="F2454" s="1">
        <v>644.61028179672485</v>
      </c>
      <c r="G2454" s="2">
        <v>134216025.73364852</v>
      </c>
      <c r="H2454" s="3">
        <v>5711.3202439850438</v>
      </c>
    </row>
    <row r="2455" spans="1:8">
      <c r="A2455" t="s">
        <v>51</v>
      </c>
      <c r="B2455" t="s">
        <v>63</v>
      </c>
      <c r="C2455" t="s">
        <v>14</v>
      </c>
      <c r="D2455">
        <v>2021</v>
      </c>
      <c r="E2455">
        <v>6</v>
      </c>
      <c r="F2455" s="1">
        <v>301.46406824409939</v>
      </c>
      <c r="G2455" s="2">
        <v>62768637.553286381</v>
      </c>
      <c r="H2455" s="3">
        <v>2671.0058533313354</v>
      </c>
    </row>
    <row r="2456" spans="1:8">
      <c r="A2456" t="s">
        <v>51</v>
      </c>
      <c r="B2456" t="s">
        <v>63</v>
      </c>
      <c r="C2456" t="s">
        <v>14</v>
      </c>
      <c r="D2456">
        <v>2021</v>
      </c>
      <c r="E2456">
        <v>7</v>
      </c>
      <c r="F2456" s="1">
        <v>525.40959823524668</v>
      </c>
      <c r="G2456" s="2">
        <v>109396933.54082347</v>
      </c>
      <c r="H2456" s="3">
        <v>4655.1886613116376</v>
      </c>
    </row>
    <row r="2457" spans="1:8">
      <c r="A2457" t="s">
        <v>51</v>
      </c>
      <c r="B2457" t="s">
        <v>63</v>
      </c>
      <c r="C2457" t="s">
        <v>14</v>
      </c>
      <c r="D2457">
        <v>2021</v>
      </c>
      <c r="E2457">
        <v>8</v>
      </c>
      <c r="F2457" s="1">
        <v>4.9739989140092824</v>
      </c>
      <c r="G2457" s="2">
        <v>1035649.5778829843</v>
      </c>
      <c r="H2457" s="3">
        <v>44.070194803531244</v>
      </c>
    </row>
    <row r="2458" spans="1:8">
      <c r="A2458" t="s">
        <v>51</v>
      </c>
      <c r="B2458" t="s">
        <v>63</v>
      </c>
      <c r="C2458" t="s">
        <v>14</v>
      </c>
      <c r="D2458">
        <v>2021</v>
      </c>
      <c r="E2458">
        <v>9</v>
      </c>
      <c r="F2458" s="1">
        <v>123.10540102731858</v>
      </c>
      <c r="G2458" s="2">
        <v>25632103.828967597</v>
      </c>
      <c r="H2458" s="3">
        <v>1090.7278225092596</v>
      </c>
    </row>
    <row r="2459" spans="1:8">
      <c r="A2459" t="s">
        <v>51</v>
      </c>
      <c r="B2459" t="s">
        <v>63</v>
      </c>
      <c r="C2459" t="s">
        <v>14</v>
      </c>
      <c r="D2459">
        <v>2021</v>
      </c>
      <c r="E2459">
        <v>10</v>
      </c>
      <c r="F2459" s="1">
        <v>84.417770510319272</v>
      </c>
      <c r="G2459" s="2">
        <v>17576849.1120084</v>
      </c>
      <c r="H2459" s="3">
        <v>747.9510260429106</v>
      </c>
    </row>
    <row r="2460" spans="1:8">
      <c r="A2460" t="s">
        <v>51</v>
      </c>
      <c r="B2460" t="s">
        <v>63</v>
      </c>
      <c r="C2460" t="s">
        <v>14</v>
      </c>
      <c r="D2460">
        <v>2021</v>
      </c>
      <c r="E2460">
        <v>11</v>
      </c>
      <c r="F2460" s="1">
        <v>157.6215044861593</v>
      </c>
      <c r="G2460" s="2">
        <v>32818793.773075432</v>
      </c>
      <c r="H2460" s="3">
        <v>1396.5444158755504</v>
      </c>
    </row>
    <row r="2461" spans="1:8">
      <c r="A2461" t="s">
        <v>51</v>
      </c>
      <c r="B2461" t="s">
        <v>63</v>
      </c>
      <c r="C2461" t="s">
        <v>14</v>
      </c>
      <c r="D2461">
        <v>2021</v>
      </c>
      <c r="E2461">
        <v>12</v>
      </c>
      <c r="F2461" s="1">
        <v>94.150752409566266</v>
      </c>
      <c r="G2461" s="2">
        <v>19603379.22786903</v>
      </c>
      <c r="H2461" s="3">
        <v>834.18635012208642</v>
      </c>
    </row>
    <row r="2462" spans="1:8">
      <c r="A2462" t="s">
        <v>51</v>
      </c>
      <c r="B2462" t="s">
        <v>63</v>
      </c>
      <c r="C2462" t="s">
        <v>14</v>
      </c>
      <c r="D2462">
        <v>2020</v>
      </c>
      <c r="E2462">
        <v>1</v>
      </c>
      <c r="F2462" s="1">
        <v>622.19851570006142</v>
      </c>
      <c r="G2462" s="2">
        <v>129549612.14995261</v>
      </c>
      <c r="H2462" s="3">
        <v>5632.5918326066349</v>
      </c>
    </row>
    <row r="2463" spans="1:8">
      <c r="A2463" t="s">
        <v>51</v>
      </c>
      <c r="B2463" t="s">
        <v>63</v>
      </c>
      <c r="C2463" t="s">
        <v>14</v>
      </c>
      <c r="D2463">
        <v>2020</v>
      </c>
      <c r="E2463">
        <v>2</v>
      </c>
      <c r="F2463" s="1">
        <v>248.34388502128323</v>
      </c>
      <c r="G2463" s="2">
        <v>51708342.55064182</v>
      </c>
      <c r="H2463" s="3">
        <v>2248.1888065496441</v>
      </c>
    </row>
    <row r="2464" spans="1:8">
      <c r="A2464" t="s">
        <v>51</v>
      </c>
      <c r="B2464" t="s">
        <v>63</v>
      </c>
      <c r="C2464" t="s">
        <v>14</v>
      </c>
      <c r="D2464">
        <v>2020</v>
      </c>
      <c r="E2464">
        <v>3</v>
      </c>
      <c r="F2464" s="1">
        <v>342.8416545501259</v>
      </c>
      <c r="G2464" s="2">
        <v>71383975.138294369</v>
      </c>
      <c r="H2464" s="3">
        <v>3103.6510929693204</v>
      </c>
    </row>
    <row r="2465" spans="1:8">
      <c r="A2465" t="s">
        <v>51</v>
      </c>
      <c r="B2465" t="s">
        <v>63</v>
      </c>
      <c r="C2465" t="s">
        <v>14</v>
      </c>
      <c r="D2465">
        <v>2020</v>
      </c>
      <c r="E2465">
        <v>4</v>
      </c>
      <c r="F2465" s="1">
        <v>219.19306013870346</v>
      </c>
      <c r="G2465" s="2">
        <v>45638771.566306822</v>
      </c>
      <c r="H2465" s="3">
        <v>1984.2944159263836</v>
      </c>
    </row>
    <row r="2466" spans="1:8">
      <c r="A2466" t="s">
        <v>51</v>
      </c>
      <c r="B2466" t="s">
        <v>63</v>
      </c>
      <c r="C2466" t="s">
        <v>14</v>
      </c>
      <c r="D2466">
        <v>2020</v>
      </c>
      <c r="E2466">
        <v>5</v>
      </c>
      <c r="F2466" s="1">
        <v>170.21713204306886</v>
      </c>
      <c r="G2466" s="2">
        <v>35441362.975039743</v>
      </c>
      <c r="H2466" s="3">
        <v>1540.928825001728</v>
      </c>
    </row>
    <row r="2467" spans="1:8">
      <c r="A2467" t="s">
        <v>51</v>
      </c>
      <c r="B2467" t="s">
        <v>63</v>
      </c>
      <c r="C2467" t="s">
        <v>14</v>
      </c>
      <c r="D2467">
        <v>2020</v>
      </c>
      <c r="E2467">
        <v>6</v>
      </c>
      <c r="F2467" s="1">
        <v>65.126879757377552</v>
      </c>
      <c r="G2467" s="2">
        <v>13560241.305963032</v>
      </c>
      <c r="H2467" s="3">
        <v>589.57570895491449</v>
      </c>
    </row>
    <row r="2468" spans="1:8">
      <c r="A2468" t="s">
        <v>51</v>
      </c>
      <c r="B2468" t="s">
        <v>63</v>
      </c>
      <c r="C2468" t="s">
        <v>14</v>
      </c>
      <c r="D2468">
        <v>2020</v>
      </c>
      <c r="E2468">
        <v>7</v>
      </c>
      <c r="F2468" s="1">
        <v>51.950035618148235</v>
      </c>
      <c r="G2468" s="2">
        <v>10816655.449483039</v>
      </c>
      <c r="H2468" s="3">
        <v>470.28936736882775</v>
      </c>
    </row>
    <row r="2469" spans="1:8">
      <c r="A2469" t="s">
        <v>51</v>
      </c>
      <c r="B2469" t="s">
        <v>63</v>
      </c>
      <c r="C2469" t="s">
        <v>14</v>
      </c>
      <c r="D2469">
        <v>2020</v>
      </c>
      <c r="E2469">
        <v>8</v>
      </c>
      <c r="F2469" s="1">
        <v>242.55995726878115</v>
      </c>
      <c r="G2469" s="2">
        <v>50504055.529486008</v>
      </c>
      <c r="H2469" s="3">
        <v>2195.8285012820002</v>
      </c>
    </row>
    <row r="2470" spans="1:8">
      <c r="A2470" t="s">
        <v>51</v>
      </c>
      <c r="B2470" t="s">
        <v>63</v>
      </c>
      <c r="C2470" t="s">
        <v>14</v>
      </c>
      <c r="D2470">
        <v>2020</v>
      </c>
      <c r="E2470">
        <v>9</v>
      </c>
      <c r="F2470" s="1">
        <v>404.23955507485272</v>
      </c>
      <c r="G2470" s="2">
        <v>84167795.734282568</v>
      </c>
      <c r="H2470" s="3">
        <v>3659.469379751416</v>
      </c>
    </row>
    <row r="2471" spans="1:8">
      <c r="A2471" t="s">
        <v>51</v>
      </c>
      <c r="B2471" t="s">
        <v>63</v>
      </c>
      <c r="C2471" t="s">
        <v>14</v>
      </c>
      <c r="D2471">
        <v>2020</v>
      </c>
      <c r="E2471">
        <v>10</v>
      </c>
      <c r="F2471" s="1">
        <v>105.93093099577831</v>
      </c>
      <c r="G2471" s="2">
        <v>22056161.625113819</v>
      </c>
      <c r="H2471" s="3">
        <v>958.96354891799217</v>
      </c>
    </row>
    <row r="2472" spans="1:8">
      <c r="A2472" t="s">
        <v>51</v>
      </c>
      <c r="B2472" t="s">
        <v>63</v>
      </c>
      <c r="C2472" t="s">
        <v>14</v>
      </c>
      <c r="D2472">
        <v>2020</v>
      </c>
      <c r="E2472">
        <v>11</v>
      </c>
      <c r="F2472" s="1">
        <v>565.9740954336354</v>
      </c>
      <c r="G2472" s="2">
        <v>117842975.67449258</v>
      </c>
      <c r="H2472" s="3">
        <v>5123.6076380214163</v>
      </c>
    </row>
    <row r="2473" spans="1:8">
      <c r="A2473" t="s">
        <v>51</v>
      </c>
      <c r="B2473" t="s">
        <v>63</v>
      </c>
      <c r="C2473" t="s">
        <v>14</v>
      </c>
      <c r="D2473">
        <v>2020</v>
      </c>
      <c r="E2473">
        <v>12</v>
      </c>
      <c r="F2473" s="1">
        <v>310.49428097122876</v>
      </c>
      <c r="G2473" s="2">
        <v>64648842.225769274</v>
      </c>
      <c r="H2473" s="3">
        <v>2810.8192272073597</v>
      </c>
    </row>
    <row r="2474" spans="1:8">
      <c r="A2474" t="s">
        <v>51</v>
      </c>
      <c r="B2474" t="s">
        <v>64</v>
      </c>
      <c r="C2474" t="s">
        <v>24</v>
      </c>
      <c r="D2474">
        <v>2021</v>
      </c>
      <c r="E2474">
        <v>1</v>
      </c>
      <c r="F2474" s="1">
        <v>6.1340629436041798</v>
      </c>
      <c r="G2474" s="2">
        <v>2736834.8635478774</v>
      </c>
      <c r="H2474" s="3">
        <v>116.46105802331394</v>
      </c>
    </row>
    <row r="2475" spans="1:8">
      <c r="A2475" t="s">
        <v>51</v>
      </c>
      <c r="B2475" t="s">
        <v>64</v>
      </c>
      <c r="C2475" t="s">
        <v>24</v>
      </c>
      <c r="D2475">
        <v>2021</v>
      </c>
      <c r="E2475">
        <v>2</v>
      </c>
      <c r="F2475" s="1">
        <v>1.3149947867455085</v>
      </c>
      <c r="G2475" s="2">
        <v>586711.22400224372</v>
      </c>
      <c r="H2475" s="3">
        <v>24.966435063925264</v>
      </c>
    </row>
    <row r="2476" spans="1:8">
      <c r="A2476" t="s">
        <v>51</v>
      </c>
      <c r="B2476" t="s">
        <v>64</v>
      </c>
      <c r="C2476" t="s">
        <v>24</v>
      </c>
      <c r="D2476">
        <v>2021</v>
      </c>
      <c r="E2476">
        <v>4</v>
      </c>
      <c r="F2476" s="1">
        <v>29.092885609346894</v>
      </c>
      <c r="G2476" s="2">
        <v>12980372.772322306</v>
      </c>
      <c r="H2476" s="3">
        <v>552.35628818392797</v>
      </c>
    </row>
    <row r="2477" spans="1:8">
      <c r="A2477" t="s">
        <v>51</v>
      </c>
      <c r="B2477" t="s">
        <v>64</v>
      </c>
      <c r="C2477" t="s">
        <v>24</v>
      </c>
      <c r="D2477">
        <v>2021</v>
      </c>
      <c r="E2477">
        <v>5</v>
      </c>
      <c r="F2477" s="1">
        <v>18.063370338484948</v>
      </c>
      <c r="G2477" s="2">
        <v>8059333.9439218314</v>
      </c>
      <c r="H2477" s="3">
        <v>342.95038059241836</v>
      </c>
    </row>
    <row r="2478" spans="1:8">
      <c r="A2478" t="s">
        <v>51</v>
      </c>
      <c r="B2478" t="s">
        <v>64</v>
      </c>
      <c r="C2478" t="s">
        <v>24</v>
      </c>
      <c r="D2478">
        <v>2021</v>
      </c>
      <c r="E2478">
        <v>6</v>
      </c>
      <c r="F2478" s="1">
        <v>1.7723109753642277</v>
      </c>
      <c r="G2478" s="2">
        <v>790751.98787825764</v>
      </c>
      <c r="H2478" s="3">
        <v>33.649020760776921</v>
      </c>
    </row>
    <row r="2479" spans="1:8">
      <c r="A2479" t="s">
        <v>51</v>
      </c>
      <c r="B2479" t="s">
        <v>64</v>
      </c>
      <c r="C2479" t="s">
        <v>24</v>
      </c>
      <c r="D2479">
        <v>2021</v>
      </c>
      <c r="E2479">
        <v>7</v>
      </c>
      <c r="F2479" s="1">
        <v>13.676673985250334</v>
      </c>
      <c r="G2479" s="2">
        <v>6102121.6319991434</v>
      </c>
      <c r="H2479" s="3">
        <v>259.66475029783589</v>
      </c>
    </row>
    <row r="2480" spans="1:8">
      <c r="A2480" t="s">
        <v>51</v>
      </c>
      <c r="B2480" t="s">
        <v>64</v>
      </c>
      <c r="C2480" t="s">
        <v>24</v>
      </c>
      <c r="D2480">
        <v>2021</v>
      </c>
      <c r="E2480">
        <v>8</v>
      </c>
      <c r="F2480" s="1">
        <v>4.6266348279193039</v>
      </c>
      <c r="G2480" s="2">
        <v>2064265.6611727565</v>
      </c>
      <c r="H2480" s="3">
        <v>87.841091964798153</v>
      </c>
    </row>
    <row r="2481" spans="1:8">
      <c r="A2481" t="s">
        <v>51</v>
      </c>
      <c r="B2481" t="s">
        <v>64</v>
      </c>
      <c r="C2481" t="s">
        <v>24</v>
      </c>
      <c r="D2481">
        <v>2021</v>
      </c>
      <c r="E2481">
        <v>9</v>
      </c>
      <c r="F2481" s="1">
        <v>5.616100832522231</v>
      </c>
      <c r="G2481" s="2">
        <v>2505735.7084464445</v>
      </c>
      <c r="H2481" s="3">
        <v>106.62705142325295</v>
      </c>
    </row>
    <row r="2482" spans="1:8">
      <c r="A2482" t="s">
        <v>51</v>
      </c>
      <c r="B2482" t="s">
        <v>64</v>
      </c>
      <c r="C2482" t="s">
        <v>24</v>
      </c>
      <c r="D2482">
        <v>2021</v>
      </c>
      <c r="E2482">
        <v>10</v>
      </c>
      <c r="F2482" s="1">
        <v>22.913809964443519</v>
      </c>
      <c r="G2482" s="2">
        <v>10223454.591835767</v>
      </c>
      <c r="H2482" s="3">
        <v>435.04062092918156</v>
      </c>
    </row>
    <row r="2483" spans="1:8">
      <c r="A2483" t="s">
        <v>51</v>
      </c>
      <c r="B2483" t="s">
        <v>64</v>
      </c>
      <c r="C2483" t="s">
        <v>24</v>
      </c>
      <c r="D2483">
        <v>2021</v>
      </c>
      <c r="E2483">
        <v>11</v>
      </c>
      <c r="F2483" s="1">
        <v>7.6981044929911633</v>
      </c>
      <c r="G2483" s="2">
        <v>3434663.2816378684</v>
      </c>
      <c r="H2483" s="3">
        <v>146.15588432501568</v>
      </c>
    </row>
    <row r="2484" spans="1:8">
      <c r="A2484" t="s">
        <v>51</v>
      </c>
      <c r="B2484" t="s">
        <v>64</v>
      </c>
      <c r="C2484" t="s">
        <v>24</v>
      </c>
      <c r="D2484">
        <v>2021</v>
      </c>
      <c r="E2484">
        <v>12</v>
      </c>
      <c r="F2484" s="1">
        <v>2.5711472925408851</v>
      </c>
      <c r="G2484" s="2">
        <v>1147168.7875129671</v>
      </c>
      <c r="H2484" s="3">
        <v>48.815693085658175</v>
      </c>
    </row>
    <row r="2485" spans="1:8">
      <c r="A2485" t="s">
        <v>51</v>
      </c>
      <c r="B2485" t="s">
        <v>64</v>
      </c>
      <c r="C2485" t="s">
        <v>24</v>
      </c>
      <c r="D2485">
        <v>2020</v>
      </c>
      <c r="E2485">
        <v>1</v>
      </c>
      <c r="F2485" s="1">
        <v>6.7164845069362755</v>
      </c>
      <c r="G2485" s="2">
        <v>2996693.892459759</v>
      </c>
      <c r="H2485" s="3">
        <v>130.29103880259822</v>
      </c>
    </row>
    <row r="2486" spans="1:8">
      <c r="A2486" t="s">
        <v>51</v>
      </c>
      <c r="B2486" t="s">
        <v>64</v>
      </c>
      <c r="C2486" t="s">
        <v>24</v>
      </c>
      <c r="D2486">
        <v>2020</v>
      </c>
      <c r="E2486">
        <v>2</v>
      </c>
      <c r="F2486" s="1">
        <v>15.748845350142568</v>
      </c>
      <c r="G2486" s="2">
        <v>7026662.329873112</v>
      </c>
      <c r="H2486" s="3">
        <v>305.50705782057008</v>
      </c>
    </row>
    <row r="2487" spans="1:8">
      <c r="A2487" t="s">
        <v>51</v>
      </c>
      <c r="B2487" t="s">
        <v>64</v>
      </c>
      <c r="C2487" t="s">
        <v>24</v>
      </c>
      <c r="D2487">
        <v>2020</v>
      </c>
      <c r="E2487">
        <v>3</v>
      </c>
      <c r="F2487" s="1">
        <v>1.2395315616059888</v>
      </c>
      <c r="G2487" s="2">
        <v>553041.7968417441</v>
      </c>
      <c r="H2487" s="3">
        <v>24.045295514858438</v>
      </c>
    </row>
    <row r="2488" spans="1:8">
      <c r="A2488" t="s">
        <v>51</v>
      </c>
      <c r="B2488" t="s">
        <v>64</v>
      </c>
      <c r="C2488" t="s">
        <v>24</v>
      </c>
      <c r="D2488">
        <v>2020</v>
      </c>
      <c r="E2488">
        <v>4</v>
      </c>
      <c r="F2488" s="1">
        <v>0.86413844049222188</v>
      </c>
      <c r="G2488" s="2">
        <v>385552.64799441473</v>
      </c>
      <c r="H2488" s="3">
        <v>16.763158608452816</v>
      </c>
    </row>
    <row r="2489" spans="1:8">
      <c r="A2489" t="s">
        <v>51</v>
      </c>
      <c r="B2489" t="s">
        <v>64</v>
      </c>
      <c r="C2489" t="s">
        <v>24</v>
      </c>
      <c r="D2489">
        <v>2020</v>
      </c>
      <c r="E2489">
        <v>5</v>
      </c>
      <c r="F2489" s="1">
        <v>30.180020523706013</v>
      </c>
      <c r="G2489" s="2">
        <v>13465419.757061915</v>
      </c>
      <c r="H2489" s="3">
        <v>585.45303291573543</v>
      </c>
    </row>
    <row r="2490" spans="1:8">
      <c r="A2490" t="s">
        <v>51</v>
      </c>
      <c r="B2490" t="s">
        <v>64</v>
      </c>
      <c r="C2490" t="s">
        <v>24</v>
      </c>
      <c r="D2490">
        <v>2020</v>
      </c>
      <c r="E2490">
        <v>6</v>
      </c>
      <c r="F2490" s="1">
        <v>31.874395995963503</v>
      </c>
      <c r="G2490" s="2">
        <v>14221399.261519041</v>
      </c>
      <c r="H2490" s="3">
        <v>618.32170702256701</v>
      </c>
    </row>
    <row r="2491" spans="1:8">
      <c r="A2491" t="s">
        <v>51</v>
      </c>
      <c r="B2491" t="s">
        <v>64</v>
      </c>
      <c r="C2491" t="s">
        <v>24</v>
      </c>
      <c r="D2491">
        <v>2020</v>
      </c>
      <c r="E2491">
        <v>7</v>
      </c>
      <c r="F2491" s="1">
        <v>21.323907277511626</v>
      </c>
      <c r="G2491" s="2">
        <v>9514087.7100073639</v>
      </c>
      <c r="H2491" s="3">
        <v>413.65598739162454</v>
      </c>
    </row>
    <row r="2492" spans="1:8">
      <c r="A2492" t="s">
        <v>51</v>
      </c>
      <c r="B2492" t="s">
        <v>64</v>
      </c>
      <c r="C2492" t="s">
        <v>24</v>
      </c>
      <c r="D2492">
        <v>2020</v>
      </c>
      <c r="E2492">
        <v>8</v>
      </c>
      <c r="F2492" s="1">
        <v>27.0743763552994</v>
      </c>
      <c r="G2492" s="2">
        <v>12079774.498443937</v>
      </c>
      <c r="H2492" s="3">
        <v>525.20758688886679</v>
      </c>
    </row>
    <row r="2493" spans="1:8">
      <c r="A2493" t="s">
        <v>51</v>
      </c>
      <c r="B2493" t="s">
        <v>64</v>
      </c>
      <c r="C2493" t="s">
        <v>24</v>
      </c>
      <c r="D2493">
        <v>2020</v>
      </c>
      <c r="E2493">
        <v>9</v>
      </c>
      <c r="F2493" s="1">
        <v>4.2916871530810257</v>
      </c>
      <c r="G2493" s="2">
        <v>1914822.0570901618</v>
      </c>
      <c r="H2493" s="3">
        <v>83.253132916963551</v>
      </c>
    </row>
    <row r="2494" spans="1:8">
      <c r="A2494" t="s">
        <v>51</v>
      </c>
      <c r="B2494" t="s">
        <v>64</v>
      </c>
      <c r="C2494" t="s">
        <v>24</v>
      </c>
      <c r="D2494">
        <v>2020</v>
      </c>
      <c r="E2494">
        <v>10</v>
      </c>
      <c r="F2494" s="1">
        <v>3.3517854600699537</v>
      </c>
      <c r="G2494" s="2">
        <v>1495466.1187194115</v>
      </c>
      <c r="H2494" s="3">
        <v>65.020266031278766</v>
      </c>
    </row>
    <row r="2495" spans="1:8">
      <c r="A2495" t="s">
        <v>51</v>
      </c>
      <c r="B2495" t="s">
        <v>64</v>
      </c>
      <c r="C2495" t="s">
        <v>24</v>
      </c>
      <c r="D2495">
        <v>2020</v>
      </c>
      <c r="E2495">
        <v>11</v>
      </c>
      <c r="F2495" s="1">
        <v>0.4038948108060178</v>
      </c>
      <c r="G2495" s="2">
        <v>180205.74773732101</v>
      </c>
      <c r="H2495" s="3">
        <v>7.8350325103183049</v>
      </c>
    </row>
    <row r="2496" spans="1:8">
      <c r="A2496" t="s">
        <v>51</v>
      </c>
      <c r="B2496" t="s">
        <v>64</v>
      </c>
      <c r="C2496" t="s">
        <v>24</v>
      </c>
      <c r="D2496">
        <v>2020</v>
      </c>
      <c r="E2496">
        <v>12</v>
      </c>
      <c r="F2496" s="1">
        <v>0.53913258128686448</v>
      </c>
      <c r="G2496" s="2">
        <v>240544.7837927604</v>
      </c>
      <c r="H2496" s="3">
        <v>10.458468860554801</v>
      </c>
    </row>
    <row r="2497" spans="1:8">
      <c r="A2497" t="s">
        <v>51</v>
      </c>
      <c r="B2497" t="s">
        <v>64</v>
      </c>
      <c r="C2497" t="s">
        <v>25</v>
      </c>
      <c r="D2497">
        <v>2021</v>
      </c>
      <c r="E2497">
        <v>1</v>
      </c>
      <c r="F2497" s="1">
        <v>1.0108886790719205</v>
      </c>
      <c r="G2497" s="2">
        <v>396904.81770853652</v>
      </c>
      <c r="H2497" s="3">
        <v>16.889566711001553</v>
      </c>
    </row>
    <row r="2498" spans="1:8">
      <c r="A2498" t="s">
        <v>51</v>
      </c>
      <c r="B2498" t="s">
        <v>64</v>
      </c>
      <c r="C2498" t="s">
        <v>25</v>
      </c>
      <c r="D2498">
        <v>2021</v>
      </c>
      <c r="E2498">
        <v>4</v>
      </c>
      <c r="F2498" s="1">
        <v>4.5313048842026413</v>
      </c>
      <c r="G2498" s="2">
        <v>1779124.4241625296</v>
      </c>
      <c r="H2498" s="3">
        <v>75.707422304788494</v>
      </c>
    </row>
    <row r="2499" spans="1:8">
      <c r="A2499" t="s">
        <v>51</v>
      </c>
      <c r="B2499" t="s">
        <v>64</v>
      </c>
      <c r="C2499" t="s">
        <v>25</v>
      </c>
      <c r="D2499">
        <v>2021</v>
      </c>
      <c r="E2499">
        <v>6</v>
      </c>
      <c r="F2499" s="1">
        <v>0.35964606341978572</v>
      </c>
      <c r="G2499" s="2">
        <v>141207.69002208512</v>
      </c>
      <c r="H2499" s="3">
        <v>6.0088378732802177</v>
      </c>
    </row>
    <row r="2500" spans="1:8">
      <c r="A2500" t="s">
        <v>51</v>
      </c>
      <c r="B2500" t="s">
        <v>64</v>
      </c>
      <c r="C2500" t="s">
        <v>25</v>
      </c>
      <c r="D2500">
        <v>2021</v>
      </c>
      <c r="E2500">
        <v>7</v>
      </c>
      <c r="F2500" s="1">
        <v>0.78058239594539136</v>
      </c>
      <c r="G2500" s="2">
        <v>306479.75388708065</v>
      </c>
      <c r="H2500" s="3">
        <v>13.041691654769389</v>
      </c>
    </row>
    <row r="2501" spans="1:8">
      <c r="A2501" t="s">
        <v>51</v>
      </c>
      <c r="B2501" t="s">
        <v>64</v>
      </c>
      <c r="C2501" t="s">
        <v>25</v>
      </c>
      <c r="D2501">
        <v>2021</v>
      </c>
      <c r="E2501">
        <v>8</v>
      </c>
      <c r="F2501" s="1">
        <v>3.3862976647713374</v>
      </c>
      <c r="G2501" s="2">
        <v>1329560.6976001044</v>
      </c>
      <c r="H2501" s="3">
        <v>56.577050961706568</v>
      </c>
    </row>
    <row r="2502" spans="1:8">
      <c r="A2502" t="s">
        <v>51</v>
      </c>
      <c r="B2502" t="s">
        <v>64</v>
      </c>
      <c r="C2502" t="s">
        <v>25</v>
      </c>
      <c r="D2502">
        <v>2021</v>
      </c>
      <c r="E2502">
        <v>9</v>
      </c>
      <c r="F2502" s="1">
        <v>0.47083260745483857</v>
      </c>
      <c r="G2502" s="2">
        <v>184862.81833195032</v>
      </c>
      <c r="H2502" s="3">
        <v>7.866502907742567</v>
      </c>
    </row>
    <row r="2503" spans="1:8">
      <c r="A2503" t="s">
        <v>51</v>
      </c>
      <c r="B2503" t="s">
        <v>64</v>
      </c>
      <c r="C2503" t="s">
        <v>25</v>
      </c>
      <c r="D2503">
        <v>2021</v>
      </c>
      <c r="E2503">
        <v>10</v>
      </c>
      <c r="F2503" s="1">
        <v>3.5354025282318147</v>
      </c>
      <c r="G2503" s="2">
        <v>1388103.6804986463</v>
      </c>
      <c r="H2503" s="3">
        <v>59.068241723346652</v>
      </c>
    </row>
    <row r="2504" spans="1:8">
      <c r="A2504" t="s">
        <v>51</v>
      </c>
      <c r="B2504" t="s">
        <v>64</v>
      </c>
      <c r="C2504" t="s">
        <v>25</v>
      </c>
      <c r="D2504">
        <v>2021</v>
      </c>
      <c r="E2504">
        <v>11</v>
      </c>
      <c r="F2504" s="1">
        <v>1.244749073822389</v>
      </c>
      <c r="G2504" s="2">
        <v>488725.33095525508</v>
      </c>
      <c r="H2504" s="3">
        <v>20.796822593840641</v>
      </c>
    </row>
    <row r="2505" spans="1:8">
      <c r="A2505" t="s">
        <v>51</v>
      </c>
      <c r="B2505" t="s">
        <v>64</v>
      </c>
      <c r="C2505" t="s">
        <v>25</v>
      </c>
      <c r="D2505">
        <v>2021</v>
      </c>
      <c r="E2505">
        <v>12</v>
      </c>
      <c r="F2505" s="1">
        <v>0.65300320526189715</v>
      </c>
      <c r="G2505" s="2">
        <v>256388.3872806966</v>
      </c>
      <c r="H2505" s="3">
        <v>10.91014413960411</v>
      </c>
    </row>
    <row r="2506" spans="1:8">
      <c r="A2506" t="s">
        <v>51</v>
      </c>
      <c r="B2506" t="s">
        <v>64</v>
      </c>
      <c r="C2506" t="s">
        <v>25</v>
      </c>
      <c r="D2506">
        <v>2020</v>
      </c>
      <c r="E2506">
        <v>1</v>
      </c>
      <c r="F2506" s="1">
        <v>0.42632494880669425</v>
      </c>
      <c r="G2506" s="2">
        <v>167387.79411999285</v>
      </c>
      <c r="H2506" s="3">
        <v>7.2777301791301241</v>
      </c>
    </row>
    <row r="2507" spans="1:8">
      <c r="A2507" t="s">
        <v>51</v>
      </c>
      <c r="B2507" t="s">
        <v>64</v>
      </c>
      <c r="C2507" t="s">
        <v>25</v>
      </c>
      <c r="D2507">
        <v>2020</v>
      </c>
      <c r="E2507">
        <v>2</v>
      </c>
      <c r="F2507" s="1">
        <v>3.165182707568158</v>
      </c>
      <c r="G2507" s="2">
        <v>1242744.420399403</v>
      </c>
      <c r="H2507" s="3">
        <v>54.032366104321866</v>
      </c>
    </row>
    <row r="2508" spans="1:8">
      <c r="A2508" t="s">
        <v>51</v>
      </c>
      <c r="B2508" t="s">
        <v>64</v>
      </c>
      <c r="C2508" t="s">
        <v>25</v>
      </c>
      <c r="D2508">
        <v>2020</v>
      </c>
      <c r="E2508">
        <v>3</v>
      </c>
      <c r="F2508" s="1">
        <v>0.283651513024062</v>
      </c>
      <c r="G2508" s="2">
        <v>111369.98009803226</v>
      </c>
      <c r="H2508" s="3">
        <v>4.8421730477405331</v>
      </c>
    </row>
    <row r="2509" spans="1:8">
      <c r="A2509" t="s">
        <v>51</v>
      </c>
      <c r="B2509" t="s">
        <v>64</v>
      </c>
      <c r="C2509" t="s">
        <v>25</v>
      </c>
      <c r="D2509">
        <v>2020</v>
      </c>
      <c r="E2509">
        <v>4</v>
      </c>
      <c r="F2509" s="1">
        <v>0.44920222715807701</v>
      </c>
      <c r="G2509" s="2">
        <v>176370.09076818492</v>
      </c>
      <c r="H2509" s="3">
        <v>7.6682648160080404</v>
      </c>
    </row>
    <row r="2510" spans="1:8">
      <c r="A2510" t="s">
        <v>51</v>
      </c>
      <c r="B2510" t="s">
        <v>64</v>
      </c>
      <c r="C2510" t="s">
        <v>25</v>
      </c>
      <c r="D2510">
        <v>2020</v>
      </c>
      <c r="E2510">
        <v>5</v>
      </c>
      <c r="F2510" s="1">
        <v>5.2610868099712418</v>
      </c>
      <c r="G2510" s="2">
        <v>2065658.409764285</v>
      </c>
      <c r="H2510" s="3">
        <v>89.811235207142829</v>
      </c>
    </row>
    <row r="2511" spans="1:8">
      <c r="A2511" t="s">
        <v>51</v>
      </c>
      <c r="B2511" t="s">
        <v>64</v>
      </c>
      <c r="C2511" t="s">
        <v>25</v>
      </c>
      <c r="D2511">
        <v>2020</v>
      </c>
      <c r="E2511">
        <v>6</v>
      </c>
      <c r="F2511" s="1">
        <v>1.0838794180908946</v>
      </c>
      <c r="G2511" s="2">
        <v>425563.14237326075</v>
      </c>
      <c r="H2511" s="3">
        <v>18.502745320576555</v>
      </c>
    </row>
    <row r="2512" spans="1:8">
      <c r="A2512" t="s">
        <v>51</v>
      </c>
      <c r="B2512" t="s">
        <v>64</v>
      </c>
      <c r="C2512" t="s">
        <v>25</v>
      </c>
      <c r="D2512">
        <v>2020</v>
      </c>
      <c r="E2512">
        <v>7</v>
      </c>
      <c r="F2512" s="1">
        <v>1.1494932396657336</v>
      </c>
      <c r="G2512" s="2">
        <v>451325.07089266117</v>
      </c>
      <c r="H2512" s="3">
        <v>19.622829169246138</v>
      </c>
    </row>
    <row r="2513" spans="1:8">
      <c r="A2513" t="s">
        <v>51</v>
      </c>
      <c r="B2513" t="s">
        <v>64</v>
      </c>
      <c r="C2513" t="s">
        <v>25</v>
      </c>
      <c r="D2513">
        <v>2020</v>
      </c>
      <c r="E2513">
        <v>8</v>
      </c>
      <c r="F2513" s="1">
        <v>3.1641573845378823</v>
      </c>
      <c r="G2513" s="2">
        <v>1242341.8482281549</v>
      </c>
      <c r="H2513" s="3">
        <v>54.01486296644152</v>
      </c>
    </row>
    <row r="2514" spans="1:8">
      <c r="A2514" t="s">
        <v>51</v>
      </c>
      <c r="B2514" t="s">
        <v>64</v>
      </c>
      <c r="C2514" t="s">
        <v>25</v>
      </c>
      <c r="D2514">
        <v>2020</v>
      </c>
      <c r="E2514">
        <v>10</v>
      </c>
      <c r="F2514" s="1">
        <v>3.7115846255142237</v>
      </c>
      <c r="G2514" s="2">
        <v>1457277.9868817995</v>
      </c>
      <c r="H2514" s="3">
        <v>63.359912473121717</v>
      </c>
    </row>
    <row r="2515" spans="1:8">
      <c r="A2515" t="s">
        <v>51</v>
      </c>
      <c r="B2515" t="s">
        <v>64</v>
      </c>
      <c r="C2515" t="s">
        <v>25</v>
      </c>
      <c r="D2515">
        <v>2020</v>
      </c>
      <c r="E2515">
        <v>11</v>
      </c>
      <c r="F2515" s="1">
        <v>0.23700088121807655</v>
      </c>
      <c r="G2515" s="2">
        <v>93053.561192300913</v>
      </c>
      <c r="H2515" s="3">
        <v>4.0458070083609092</v>
      </c>
    </row>
    <row r="2516" spans="1:8">
      <c r="A2516" t="s">
        <v>51</v>
      </c>
      <c r="B2516" t="s">
        <v>64</v>
      </c>
      <c r="C2516" t="s">
        <v>25</v>
      </c>
      <c r="D2516">
        <v>2020</v>
      </c>
      <c r="E2516">
        <v>12</v>
      </c>
      <c r="F2516" s="1">
        <v>1.9850138653415617E-2</v>
      </c>
      <c r="G2516" s="2">
        <v>7793.7519994351132</v>
      </c>
      <c r="H2516" s="3">
        <v>0.33885878258413538</v>
      </c>
    </row>
    <row r="2517" spans="1:8">
      <c r="A2517" t="s">
        <v>51</v>
      </c>
      <c r="B2517" t="s">
        <v>64</v>
      </c>
      <c r="C2517" t="s">
        <v>15</v>
      </c>
      <c r="D2517">
        <v>2021</v>
      </c>
      <c r="E2517">
        <v>1</v>
      </c>
      <c r="F2517" s="1">
        <v>147.14785943517109</v>
      </c>
      <c r="G2517" s="2">
        <v>28996724.196183849</v>
      </c>
      <c r="H2517" s="3">
        <v>1233.9031572844192</v>
      </c>
    </row>
    <row r="2518" spans="1:8">
      <c r="A2518" t="s">
        <v>51</v>
      </c>
      <c r="B2518" t="s">
        <v>64</v>
      </c>
      <c r="C2518" t="s">
        <v>15</v>
      </c>
      <c r="D2518">
        <v>2021</v>
      </c>
      <c r="E2518">
        <v>2</v>
      </c>
      <c r="F2518" s="1">
        <v>9.61931789805252</v>
      </c>
      <c r="G2518" s="2">
        <v>1895567.5544035451</v>
      </c>
      <c r="H2518" s="3">
        <v>80.662449123555106</v>
      </c>
    </row>
    <row r="2519" spans="1:8">
      <c r="A2519" t="s">
        <v>51</v>
      </c>
      <c r="B2519" t="s">
        <v>64</v>
      </c>
      <c r="C2519" t="s">
        <v>15</v>
      </c>
      <c r="D2519">
        <v>2021</v>
      </c>
      <c r="E2519">
        <v>4</v>
      </c>
      <c r="F2519" s="1">
        <v>184.63695152908571</v>
      </c>
      <c r="G2519" s="2">
        <v>36384265.326481462</v>
      </c>
      <c r="H2519" s="3">
        <v>1548.266609637509</v>
      </c>
    </row>
    <row r="2520" spans="1:8">
      <c r="A2520" t="s">
        <v>51</v>
      </c>
      <c r="B2520" t="s">
        <v>64</v>
      </c>
      <c r="C2520" t="s">
        <v>15</v>
      </c>
      <c r="D2520">
        <v>2021</v>
      </c>
      <c r="E2520">
        <v>5</v>
      </c>
      <c r="F2520" s="1">
        <v>19.252178750358716</v>
      </c>
      <c r="G2520" s="2">
        <v>3793803.8619293086</v>
      </c>
      <c r="H2520" s="3">
        <v>161.4384622097578</v>
      </c>
    </row>
    <row r="2521" spans="1:8">
      <c r="A2521" t="s">
        <v>51</v>
      </c>
      <c r="B2521" t="s">
        <v>64</v>
      </c>
      <c r="C2521" t="s">
        <v>15</v>
      </c>
      <c r="D2521">
        <v>2021</v>
      </c>
      <c r="E2521">
        <v>6</v>
      </c>
      <c r="F2521" s="1">
        <v>163.56885769127862</v>
      </c>
      <c r="G2521" s="2">
        <v>32232620.112618472</v>
      </c>
      <c r="H2521" s="3">
        <v>1371.6008558561052</v>
      </c>
    </row>
    <row r="2522" spans="1:8">
      <c r="A2522" t="s">
        <v>51</v>
      </c>
      <c r="B2522" t="s">
        <v>64</v>
      </c>
      <c r="C2522" t="s">
        <v>15</v>
      </c>
      <c r="D2522">
        <v>2021</v>
      </c>
      <c r="E2522">
        <v>7</v>
      </c>
      <c r="F2522" s="1">
        <v>38.122094277620064</v>
      </c>
      <c r="G2522" s="2">
        <v>7512279.5383651536</v>
      </c>
      <c r="H2522" s="3">
        <v>319.67146971766613</v>
      </c>
    </row>
    <row r="2523" spans="1:8">
      <c r="A2523" t="s">
        <v>51</v>
      </c>
      <c r="B2523" t="s">
        <v>64</v>
      </c>
      <c r="C2523" t="s">
        <v>15</v>
      </c>
      <c r="D2523">
        <v>2021</v>
      </c>
      <c r="E2523">
        <v>8</v>
      </c>
      <c r="F2523" s="1">
        <v>27.545829853743069</v>
      </c>
      <c r="G2523" s="2">
        <v>5428137.6167479707</v>
      </c>
      <c r="H2523" s="3">
        <v>230.98457943608386</v>
      </c>
    </row>
    <row r="2524" spans="1:8">
      <c r="A2524" t="s">
        <v>51</v>
      </c>
      <c r="B2524" t="s">
        <v>64</v>
      </c>
      <c r="C2524" t="s">
        <v>15</v>
      </c>
      <c r="D2524">
        <v>2021</v>
      </c>
      <c r="E2524">
        <v>9</v>
      </c>
      <c r="F2524" s="1">
        <v>135.42450641893521</v>
      </c>
      <c r="G2524" s="2">
        <v>26686538.81278003</v>
      </c>
      <c r="H2524" s="3">
        <v>1135.5973962885118</v>
      </c>
    </row>
    <row r="2525" spans="1:8">
      <c r="A2525" t="s">
        <v>51</v>
      </c>
      <c r="B2525" t="s">
        <v>64</v>
      </c>
      <c r="C2525" t="s">
        <v>15</v>
      </c>
      <c r="D2525">
        <v>2021</v>
      </c>
      <c r="E2525">
        <v>10</v>
      </c>
      <c r="F2525" s="1">
        <v>5.4880456261247934</v>
      </c>
      <c r="G2525" s="2">
        <v>1081465.5816785698</v>
      </c>
      <c r="H2525" s="3">
        <v>46.019811986322118</v>
      </c>
    </row>
    <row r="2526" spans="1:8">
      <c r="A2526" t="s">
        <v>51</v>
      </c>
      <c r="B2526" t="s">
        <v>64</v>
      </c>
      <c r="C2526" t="s">
        <v>15</v>
      </c>
      <c r="D2526">
        <v>2021</v>
      </c>
      <c r="E2526">
        <v>11</v>
      </c>
      <c r="F2526" s="1">
        <v>165.67064632357</v>
      </c>
      <c r="G2526" s="2">
        <v>32646795.252665807</v>
      </c>
      <c r="H2526" s="3">
        <v>1389.2253299006727</v>
      </c>
    </row>
    <row r="2527" spans="1:8">
      <c r="A2527" t="s">
        <v>51</v>
      </c>
      <c r="B2527" t="s">
        <v>64</v>
      </c>
      <c r="C2527" t="s">
        <v>15</v>
      </c>
      <c r="D2527">
        <v>2021</v>
      </c>
      <c r="E2527">
        <v>12</v>
      </c>
      <c r="F2527" s="1">
        <v>174.44609423911527</v>
      </c>
      <c r="G2527" s="2">
        <v>34376071.124443948</v>
      </c>
      <c r="H2527" s="3">
        <v>1462.8115372103807</v>
      </c>
    </row>
    <row r="2528" spans="1:8">
      <c r="A2528" t="s">
        <v>51</v>
      </c>
      <c r="B2528" t="s">
        <v>64</v>
      </c>
      <c r="C2528" t="s">
        <v>15</v>
      </c>
      <c r="D2528">
        <v>2020</v>
      </c>
      <c r="E2528">
        <v>1</v>
      </c>
      <c r="F2528" s="1">
        <v>256.39405532052302</v>
      </c>
      <c r="G2528" s="2">
        <v>50524606.584207669</v>
      </c>
      <c r="H2528" s="3">
        <v>2196.7220254003332</v>
      </c>
    </row>
    <row r="2529" spans="1:8">
      <c r="A2529" t="s">
        <v>51</v>
      </c>
      <c r="B2529" t="s">
        <v>64</v>
      </c>
      <c r="C2529" t="s">
        <v>15</v>
      </c>
      <c r="D2529">
        <v>2020</v>
      </c>
      <c r="E2529">
        <v>2</v>
      </c>
      <c r="F2529" s="1">
        <v>212.91117977960391</v>
      </c>
      <c r="G2529" s="2">
        <v>41955939.978000484</v>
      </c>
      <c r="H2529" s="3">
        <v>1824.1713033913254</v>
      </c>
    </row>
    <row r="2530" spans="1:8">
      <c r="A2530" t="s">
        <v>51</v>
      </c>
      <c r="B2530" t="s">
        <v>64</v>
      </c>
      <c r="C2530" t="s">
        <v>15</v>
      </c>
      <c r="D2530">
        <v>2020</v>
      </c>
      <c r="E2530">
        <v>3</v>
      </c>
      <c r="F2530" s="1">
        <v>82.98821411810512</v>
      </c>
      <c r="G2530" s="2">
        <v>16353526.076107997</v>
      </c>
      <c r="H2530" s="3">
        <v>711.02287287426077</v>
      </c>
    </row>
    <row r="2531" spans="1:8">
      <c r="A2531" t="s">
        <v>51</v>
      </c>
      <c r="B2531" t="s">
        <v>64</v>
      </c>
      <c r="C2531" t="s">
        <v>15</v>
      </c>
      <c r="D2531">
        <v>2020</v>
      </c>
      <c r="E2531">
        <v>4</v>
      </c>
      <c r="F2531" s="1">
        <v>184.10348913192519</v>
      </c>
      <c r="G2531" s="2">
        <v>36279142.07114581</v>
      </c>
      <c r="H2531" s="3">
        <v>1577.3540030932961</v>
      </c>
    </row>
    <row r="2532" spans="1:8">
      <c r="A2532" t="s">
        <v>51</v>
      </c>
      <c r="B2532" t="s">
        <v>64</v>
      </c>
      <c r="C2532" t="s">
        <v>15</v>
      </c>
      <c r="D2532">
        <v>2020</v>
      </c>
      <c r="E2532">
        <v>5</v>
      </c>
      <c r="F2532" s="1">
        <v>216.65645648768469</v>
      </c>
      <c r="G2532" s="2">
        <v>42693978.276073419</v>
      </c>
      <c r="H2532" s="3">
        <v>1856.2599250466703</v>
      </c>
    </row>
    <row r="2533" spans="1:8">
      <c r="A2533" t="s">
        <v>51</v>
      </c>
      <c r="B2533" t="s">
        <v>64</v>
      </c>
      <c r="C2533" t="s">
        <v>15</v>
      </c>
      <c r="D2533">
        <v>2020</v>
      </c>
      <c r="E2533">
        <v>6</v>
      </c>
      <c r="F2533" s="1">
        <v>13.071408160651455</v>
      </c>
      <c r="G2533" s="2">
        <v>2575830.995741704</v>
      </c>
      <c r="H2533" s="3">
        <v>111.99265198876974</v>
      </c>
    </row>
    <row r="2534" spans="1:8">
      <c r="A2534" t="s">
        <v>51</v>
      </c>
      <c r="B2534" t="s">
        <v>64</v>
      </c>
      <c r="C2534" t="s">
        <v>15</v>
      </c>
      <c r="D2534">
        <v>2020</v>
      </c>
      <c r="E2534">
        <v>7</v>
      </c>
      <c r="F2534" s="1">
        <v>38.925242168359951</v>
      </c>
      <c r="G2534" s="2">
        <v>7670546.5900635272</v>
      </c>
      <c r="H2534" s="3">
        <v>333.50202565493595</v>
      </c>
    </row>
    <row r="2535" spans="1:8">
      <c r="A2535" t="s">
        <v>51</v>
      </c>
      <c r="B2535" t="s">
        <v>64</v>
      </c>
      <c r="C2535" t="s">
        <v>15</v>
      </c>
      <c r="D2535">
        <v>2020</v>
      </c>
      <c r="E2535">
        <v>8</v>
      </c>
      <c r="F2535" s="1">
        <v>81.807224914734604</v>
      </c>
      <c r="G2535" s="2">
        <v>16120802.213591378</v>
      </c>
      <c r="H2535" s="3">
        <v>700.90444406919039</v>
      </c>
    </row>
    <row r="2536" spans="1:8">
      <c r="A2536" t="s">
        <v>51</v>
      </c>
      <c r="B2536" t="s">
        <v>64</v>
      </c>
      <c r="C2536" t="s">
        <v>15</v>
      </c>
      <c r="D2536">
        <v>2020</v>
      </c>
      <c r="E2536">
        <v>9</v>
      </c>
      <c r="F2536" s="1">
        <v>122.25506272337971</v>
      </c>
      <c r="G2536" s="2">
        <v>24091389.089753065</v>
      </c>
      <c r="H2536" s="3">
        <v>1047.4516995544811</v>
      </c>
    </row>
    <row r="2537" spans="1:8">
      <c r="A2537" t="s">
        <v>51</v>
      </c>
      <c r="B2537" t="s">
        <v>64</v>
      </c>
      <c r="C2537" t="s">
        <v>15</v>
      </c>
      <c r="D2537">
        <v>2020</v>
      </c>
      <c r="E2537">
        <v>10</v>
      </c>
      <c r="F2537" s="1">
        <v>118.39336618307109</v>
      </c>
      <c r="G2537" s="2">
        <v>23330409.283872709</v>
      </c>
      <c r="H2537" s="3">
        <v>1014.3656210379438</v>
      </c>
    </row>
    <row r="2538" spans="1:8">
      <c r="A2538" t="s">
        <v>51</v>
      </c>
      <c r="B2538" t="s">
        <v>64</v>
      </c>
      <c r="C2538" t="s">
        <v>15</v>
      </c>
      <c r="D2538">
        <v>2020</v>
      </c>
      <c r="E2538">
        <v>11</v>
      </c>
      <c r="F2538" s="1">
        <v>8.8333784411253795</v>
      </c>
      <c r="G2538" s="2">
        <v>1740691.5694256239</v>
      </c>
      <c r="H2538" s="3">
        <v>75.682242148940162</v>
      </c>
    </row>
    <row r="2539" spans="1:8">
      <c r="A2539" t="s">
        <v>51</v>
      </c>
      <c r="B2539" t="s">
        <v>64</v>
      </c>
      <c r="C2539" t="s">
        <v>15</v>
      </c>
      <c r="D2539">
        <v>2020</v>
      </c>
      <c r="E2539">
        <v>12</v>
      </c>
      <c r="F2539" s="1">
        <v>439.24343181122163</v>
      </c>
      <c r="G2539" s="2">
        <v>86556615.203951716</v>
      </c>
      <c r="H2539" s="3">
        <v>3763.3310958239877</v>
      </c>
    </row>
    <row r="2540" spans="1:8">
      <c r="A2540" t="s">
        <v>51</v>
      </c>
      <c r="B2540" t="s">
        <v>64</v>
      </c>
      <c r="C2540" t="s">
        <v>14</v>
      </c>
      <c r="D2540">
        <v>2021</v>
      </c>
      <c r="E2540">
        <v>1</v>
      </c>
      <c r="F2540" s="1">
        <v>1936.17784954232</v>
      </c>
      <c r="G2540" s="2">
        <v>403136753.19414151</v>
      </c>
      <c r="H2540" s="3">
        <v>17154.755455069851</v>
      </c>
    </row>
    <row r="2541" spans="1:8">
      <c r="A2541" t="s">
        <v>51</v>
      </c>
      <c r="B2541" t="s">
        <v>64</v>
      </c>
      <c r="C2541" t="s">
        <v>14</v>
      </c>
      <c r="D2541">
        <v>2021</v>
      </c>
      <c r="E2541">
        <v>2</v>
      </c>
      <c r="F2541" s="1">
        <v>71.5370482323505</v>
      </c>
      <c r="G2541" s="2">
        <v>14894919.577919761</v>
      </c>
      <c r="H2541" s="3">
        <v>633.82636501786214</v>
      </c>
    </row>
    <row r="2542" spans="1:8">
      <c r="A2542" t="s">
        <v>51</v>
      </c>
      <c r="B2542" t="s">
        <v>64</v>
      </c>
      <c r="C2542" t="s">
        <v>14</v>
      </c>
      <c r="D2542">
        <v>2021</v>
      </c>
      <c r="E2542">
        <v>4</v>
      </c>
      <c r="F2542" s="1">
        <v>781.09422930424068</v>
      </c>
      <c r="G2542" s="2">
        <v>162633712.40138197</v>
      </c>
      <c r="H2542" s="3">
        <v>6920.5835064417861</v>
      </c>
    </row>
    <row r="2543" spans="1:8">
      <c r="A2543" t="s">
        <v>51</v>
      </c>
      <c r="B2543" t="s">
        <v>64</v>
      </c>
      <c r="C2543" t="s">
        <v>14</v>
      </c>
      <c r="D2543">
        <v>2021</v>
      </c>
      <c r="E2543">
        <v>5</v>
      </c>
      <c r="F2543" s="1">
        <v>1053.3101919000801</v>
      </c>
      <c r="G2543" s="2">
        <v>219312523.8826957</v>
      </c>
      <c r="H2543" s="3">
        <v>9332.4478247955612</v>
      </c>
    </row>
    <row r="2544" spans="1:8">
      <c r="A2544" t="s">
        <v>51</v>
      </c>
      <c r="B2544" t="s">
        <v>64</v>
      </c>
      <c r="C2544" t="s">
        <v>14</v>
      </c>
      <c r="D2544">
        <v>2021</v>
      </c>
      <c r="E2544">
        <v>6</v>
      </c>
      <c r="F2544" s="1">
        <v>205.89971275022634</v>
      </c>
      <c r="G2544" s="2">
        <v>42870928.25762561</v>
      </c>
      <c r="H2544" s="3">
        <v>1824.2948194734302</v>
      </c>
    </row>
    <row r="2545" spans="1:8">
      <c r="A2545" t="s">
        <v>51</v>
      </c>
      <c r="B2545" t="s">
        <v>64</v>
      </c>
      <c r="C2545" t="s">
        <v>14</v>
      </c>
      <c r="D2545">
        <v>2021</v>
      </c>
      <c r="E2545">
        <v>7</v>
      </c>
      <c r="F2545" s="1">
        <v>549.05549727039875</v>
      </c>
      <c r="G2545" s="2">
        <v>114320309.23466329</v>
      </c>
      <c r="H2545" s="3">
        <v>4864.694009985672</v>
      </c>
    </row>
    <row r="2546" spans="1:8">
      <c r="A2546" t="s">
        <v>51</v>
      </c>
      <c r="B2546" t="s">
        <v>64</v>
      </c>
      <c r="C2546" t="s">
        <v>14</v>
      </c>
      <c r="D2546">
        <v>2021</v>
      </c>
      <c r="E2546">
        <v>8</v>
      </c>
      <c r="F2546" s="1">
        <v>302.15488446646839</v>
      </c>
      <c r="G2546" s="2">
        <v>62912474.241122425</v>
      </c>
      <c r="H2546" s="3">
        <v>2677.1265634520182</v>
      </c>
    </row>
    <row r="2547" spans="1:8">
      <c r="A2547" t="s">
        <v>51</v>
      </c>
      <c r="B2547" t="s">
        <v>64</v>
      </c>
      <c r="C2547" t="s">
        <v>14</v>
      </c>
      <c r="D2547">
        <v>2021</v>
      </c>
      <c r="E2547">
        <v>9</v>
      </c>
      <c r="F2547" s="1">
        <v>661.25232670448463</v>
      </c>
      <c r="G2547" s="2">
        <v>137681110.28267965</v>
      </c>
      <c r="H2547" s="3">
        <v>5858.7706503267937</v>
      </c>
    </row>
    <row r="2548" spans="1:8">
      <c r="A2548" t="s">
        <v>51</v>
      </c>
      <c r="B2548" t="s">
        <v>64</v>
      </c>
      <c r="C2548" t="s">
        <v>14</v>
      </c>
      <c r="D2548">
        <v>2021</v>
      </c>
      <c r="E2548">
        <v>10</v>
      </c>
      <c r="F2548" s="1">
        <v>627.42810882130914</v>
      </c>
      <c r="G2548" s="2">
        <v>130638479.67930926</v>
      </c>
      <c r="H2548" s="3">
        <v>5559.0842416727346</v>
      </c>
    </row>
    <row r="2549" spans="1:8">
      <c r="A2549" t="s">
        <v>51</v>
      </c>
      <c r="B2549" t="s">
        <v>64</v>
      </c>
      <c r="C2549" t="s">
        <v>14</v>
      </c>
      <c r="D2549">
        <v>2021</v>
      </c>
      <c r="E2549">
        <v>11</v>
      </c>
      <c r="F2549" s="1">
        <v>1112.2754951859117</v>
      </c>
      <c r="G2549" s="2">
        <v>231589846.92064756</v>
      </c>
      <c r="H2549" s="3">
        <v>9854.8871030062801</v>
      </c>
    </row>
    <row r="2550" spans="1:8">
      <c r="A2550" t="s">
        <v>51</v>
      </c>
      <c r="B2550" t="s">
        <v>64</v>
      </c>
      <c r="C2550" t="s">
        <v>14</v>
      </c>
      <c r="D2550">
        <v>2021</v>
      </c>
      <c r="E2550">
        <v>12</v>
      </c>
      <c r="F2550" s="1">
        <v>295.21455781171193</v>
      </c>
      <c r="G2550" s="2">
        <v>61467410.320797823</v>
      </c>
      <c r="H2550" s="3">
        <v>2615.6344817360778</v>
      </c>
    </row>
    <row r="2551" spans="1:8">
      <c r="A2551" t="s">
        <v>51</v>
      </c>
      <c r="B2551" t="s">
        <v>64</v>
      </c>
      <c r="C2551" t="s">
        <v>14</v>
      </c>
      <c r="D2551">
        <v>2020</v>
      </c>
      <c r="E2551">
        <v>1</v>
      </c>
      <c r="F2551" s="1">
        <v>849.43786006802713</v>
      </c>
      <c r="G2551" s="2">
        <v>176863722.01239207</v>
      </c>
      <c r="H2551" s="3">
        <v>7689.7270440170469</v>
      </c>
    </row>
    <row r="2552" spans="1:8">
      <c r="A2552" t="s">
        <v>51</v>
      </c>
      <c r="B2552" t="s">
        <v>64</v>
      </c>
      <c r="C2552" t="s">
        <v>14</v>
      </c>
      <c r="D2552">
        <v>2020</v>
      </c>
      <c r="E2552">
        <v>2</v>
      </c>
      <c r="F2552" s="1">
        <v>544.20154038415603</v>
      </c>
      <c r="G2552" s="2">
        <v>113309653.92749365</v>
      </c>
      <c r="H2552" s="3">
        <v>4926.5066924997236</v>
      </c>
    </row>
    <row r="2553" spans="1:8">
      <c r="A2553" t="s">
        <v>51</v>
      </c>
      <c r="B2553" t="s">
        <v>64</v>
      </c>
      <c r="C2553" t="s">
        <v>14</v>
      </c>
      <c r="D2553">
        <v>2020</v>
      </c>
      <c r="E2553">
        <v>3</v>
      </c>
      <c r="F2553" s="1">
        <v>990.48447278025492</v>
      </c>
      <c r="G2553" s="2">
        <v>206231413.36950582</v>
      </c>
      <c r="H2553" s="3">
        <v>8966.5831899785135</v>
      </c>
    </row>
    <row r="2554" spans="1:8">
      <c r="A2554" t="s">
        <v>51</v>
      </c>
      <c r="B2554" t="s">
        <v>64</v>
      </c>
      <c r="C2554" t="s">
        <v>14</v>
      </c>
      <c r="D2554">
        <v>2020</v>
      </c>
      <c r="E2554">
        <v>4</v>
      </c>
      <c r="F2554" s="1">
        <v>912.16382438744859</v>
      </c>
      <c r="G2554" s="2">
        <v>189924062.3125771</v>
      </c>
      <c r="H2554" s="3">
        <v>8257.5679266337866</v>
      </c>
    </row>
    <row r="2555" spans="1:8">
      <c r="A2555" t="s">
        <v>51</v>
      </c>
      <c r="B2555" t="s">
        <v>64</v>
      </c>
      <c r="C2555" t="s">
        <v>14</v>
      </c>
      <c r="D2555">
        <v>2020</v>
      </c>
      <c r="E2555">
        <v>5</v>
      </c>
      <c r="F2555" s="1">
        <v>1526.7057746911858</v>
      </c>
      <c r="G2555" s="2">
        <v>317879480.56385332</v>
      </c>
      <c r="H2555" s="3">
        <v>13820.846981037101</v>
      </c>
    </row>
    <row r="2556" spans="1:8">
      <c r="A2556" t="s">
        <v>51</v>
      </c>
      <c r="B2556" t="s">
        <v>64</v>
      </c>
      <c r="C2556" t="s">
        <v>14</v>
      </c>
      <c r="D2556">
        <v>2020</v>
      </c>
      <c r="E2556">
        <v>6</v>
      </c>
      <c r="F2556" s="1">
        <v>661.47915911206076</v>
      </c>
      <c r="G2556" s="2">
        <v>137728339.66314748</v>
      </c>
      <c r="H2556" s="3">
        <v>5988.1886810064125</v>
      </c>
    </row>
    <row r="2557" spans="1:8">
      <c r="A2557" t="s">
        <v>51</v>
      </c>
      <c r="B2557" t="s">
        <v>64</v>
      </c>
      <c r="C2557" t="s">
        <v>14</v>
      </c>
      <c r="D2557">
        <v>2020</v>
      </c>
      <c r="E2557">
        <v>7</v>
      </c>
      <c r="F2557" s="1">
        <v>1064.7350772318034</v>
      </c>
      <c r="G2557" s="2">
        <v>221691329.7239747</v>
      </c>
      <c r="H2557" s="3">
        <v>9638.75346625977</v>
      </c>
    </row>
    <row r="2558" spans="1:8">
      <c r="A2558" t="s">
        <v>51</v>
      </c>
      <c r="B2558" t="s">
        <v>64</v>
      </c>
      <c r="C2558" t="s">
        <v>14</v>
      </c>
      <c r="D2558">
        <v>2020</v>
      </c>
      <c r="E2558">
        <v>8</v>
      </c>
      <c r="F2558" s="1">
        <v>702.56955782228988</v>
      </c>
      <c r="G2558" s="2">
        <v>146283881.15300092</v>
      </c>
      <c r="H2558" s="3">
        <v>6360.1687457826483</v>
      </c>
    </row>
    <row r="2559" spans="1:8">
      <c r="A2559" t="s">
        <v>51</v>
      </c>
      <c r="B2559" t="s">
        <v>64</v>
      </c>
      <c r="C2559" t="s">
        <v>14</v>
      </c>
      <c r="D2559">
        <v>2020</v>
      </c>
      <c r="E2559">
        <v>9</v>
      </c>
      <c r="F2559" s="1">
        <v>1141.5525119474523</v>
      </c>
      <c r="G2559" s="2">
        <v>237685692.65261266</v>
      </c>
      <c r="H2559" s="3">
        <v>10334.160550113595</v>
      </c>
    </row>
    <row r="2560" spans="1:8">
      <c r="A2560" t="s">
        <v>51</v>
      </c>
      <c r="B2560" t="s">
        <v>64</v>
      </c>
      <c r="C2560" t="s">
        <v>14</v>
      </c>
      <c r="D2560">
        <v>2020</v>
      </c>
      <c r="E2560">
        <v>10</v>
      </c>
      <c r="F2560" s="1">
        <v>408.11885345654918</v>
      </c>
      <c r="G2560" s="2">
        <v>84975514.795131281</v>
      </c>
      <c r="H2560" s="3">
        <v>3694.5875997883168</v>
      </c>
    </row>
    <row r="2561" spans="1:8">
      <c r="A2561" t="s">
        <v>51</v>
      </c>
      <c r="B2561" t="s">
        <v>64</v>
      </c>
      <c r="C2561" t="s">
        <v>14</v>
      </c>
      <c r="D2561">
        <v>2020</v>
      </c>
      <c r="E2561">
        <v>11</v>
      </c>
      <c r="F2561" s="1">
        <v>1206.7847801546955</v>
      </c>
      <c r="G2561" s="2">
        <v>251267877.16875806</v>
      </c>
      <c r="H2561" s="3">
        <v>10924.690311685134</v>
      </c>
    </row>
    <row r="2562" spans="1:8">
      <c r="A2562" t="s">
        <v>51</v>
      </c>
      <c r="B2562" t="s">
        <v>64</v>
      </c>
      <c r="C2562" t="s">
        <v>14</v>
      </c>
      <c r="D2562">
        <v>2020</v>
      </c>
      <c r="E2562">
        <v>12</v>
      </c>
      <c r="F2562" s="1">
        <v>1137.699843953043</v>
      </c>
      <c r="G2562" s="2">
        <v>236883518.37571537</v>
      </c>
      <c r="H2562" s="3">
        <v>10299.283407639799</v>
      </c>
    </row>
    <row r="2563" spans="1:8">
      <c r="A2563" t="s">
        <v>65</v>
      </c>
      <c r="B2563" t="s">
        <v>50</v>
      </c>
      <c r="C2563" t="s">
        <v>24</v>
      </c>
      <c r="D2563">
        <v>2021</v>
      </c>
      <c r="E2563">
        <v>1</v>
      </c>
      <c r="F2563" s="1">
        <v>0.80371825444859157</v>
      </c>
      <c r="G2563" s="2">
        <v>358594.97358732822</v>
      </c>
      <c r="H2563" s="3">
        <v>15.259360578184179</v>
      </c>
    </row>
    <row r="2564" spans="1:8">
      <c r="A2564" t="s">
        <v>65</v>
      </c>
      <c r="B2564" t="s">
        <v>50</v>
      </c>
      <c r="C2564" t="s">
        <v>24</v>
      </c>
      <c r="D2564">
        <v>2021</v>
      </c>
      <c r="E2564">
        <v>2</v>
      </c>
      <c r="F2564" s="1">
        <v>3.0149630196612227</v>
      </c>
      <c r="G2564" s="2">
        <v>1345186.0504822482</v>
      </c>
      <c r="H2564" s="3">
        <v>57.241959594989282</v>
      </c>
    </row>
    <row r="2565" spans="1:8">
      <c r="A2565" t="s">
        <v>65</v>
      </c>
      <c r="B2565" t="s">
        <v>50</v>
      </c>
      <c r="C2565" t="s">
        <v>24</v>
      </c>
      <c r="D2565">
        <v>2021</v>
      </c>
      <c r="E2565">
        <v>4</v>
      </c>
      <c r="F2565" s="1">
        <v>9.577566718651612</v>
      </c>
      <c r="G2565" s="2">
        <v>4273222.9428607905</v>
      </c>
      <c r="H2565" s="3">
        <v>181.83927416428895</v>
      </c>
    </row>
    <row r="2566" spans="1:8">
      <c r="A2566" t="s">
        <v>65</v>
      </c>
      <c r="B2566" t="s">
        <v>50</v>
      </c>
      <c r="C2566" t="s">
        <v>24</v>
      </c>
      <c r="D2566">
        <v>2021</v>
      </c>
      <c r="E2566">
        <v>5</v>
      </c>
      <c r="F2566" s="1">
        <v>9.973079352954489</v>
      </c>
      <c r="G2566" s="2">
        <v>4449688.8149077054</v>
      </c>
      <c r="H2566" s="3">
        <v>189.34846020883853</v>
      </c>
    </row>
    <row r="2567" spans="1:8">
      <c r="A2567" t="s">
        <v>65</v>
      </c>
      <c r="B2567" t="s">
        <v>50</v>
      </c>
      <c r="C2567" t="s">
        <v>24</v>
      </c>
      <c r="D2567">
        <v>2021</v>
      </c>
      <c r="E2567">
        <v>6</v>
      </c>
      <c r="F2567" s="1">
        <v>7.6910303882693718</v>
      </c>
      <c r="G2567" s="2">
        <v>3431507.0283341464</v>
      </c>
      <c r="H2567" s="3">
        <v>146.02157567379345</v>
      </c>
    </row>
    <row r="2568" spans="1:8">
      <c r="A2568" t="s">
        <v>65</v>
      </c>
      <c r="B2568" t="s">
        <v>50</v>
      </c>
      <c r="C2568" t="s">
        <v>24</v>
      </c>
      <c r="D2568">
        <v>2021</v>
      </c>
      <c r="E2568">
        <v>7</v>
      </c>
      <c r="F2568" s="1">
        <v>7.2921531898585847</v>
      </c>
      <c r="G2568" s="2">
        <v>3253539.9887192054</v>
      </c>
      <c r="H2568" s="3">
        <v>138.44851015826407</v>
      </c>
    </row>
    <row r="2569" spans="1:8">
      <c r="A2569" t="s">
        <v>65</v>
      </c>
      <c r="B2569" t="s">
        <v>50</v>
      </c>
      <c r="C2569" t="s">
        <v>24</v>
      </c>
      <c r="D2569">
        <v>2021</v>
      </c>
      <c r="E2569">
        <v>8</v>
      </c>
      <c r="F2569" s="1">
        <v>0.26555520559772638</v>
      </c>
      <c r="G2569" s="2">
        <v>118482.76608153761</v>
      </c>
      <c r="H2569" s="3">
        <v>5.0418198332569197</v>
      </c>
    </row>
    <row r="2570" spans="1:8">
      <c r="A2570" t="s">
        <v>65</v>
      </c>
      <c r="B2570" t="s">
        <v>50</v>
      </c>
      <c r="C2570" t="s">
        <v>24</v>
      </c>
      <c r="D2570">
        <v>2021</v>
      </c>
      <c r="E2570">
        <v>9</v>
      </c>
      <c r="F2570" s="1">
        <v>11.187771295241294</v>
      </c>
      <c r="G2570" s="2">
        <v>4991647.9187978096</v>
      </c>
      <c r="H2570" s="3">
        <v>212.410549736077</v>
      </c>
    </row>
    <row r="2571" spans="1:8">
      <c r="A2571" t="s">
        <v>65</v>
      </c>
      <c r="B2571" t="s">
        <v>50</v>
      </c>
      <c r="C2571" t="s">
        <v>24</v>
      </c>
      <c r="D2571">
        <v>2021</v>
      </c>
      <c r="E2571">
        <v>10</v>
      </c>
      <c r="F2571" s="1">
        <v>7.2214463105811227E-2</v>
      </c>
      <c r="G2571" s="2">
        <v>32219.927003919805</v>
      </c>
      <c r="H2571" s="3">
        <v>1.3710607235710555</v>
      </c>
    </row>
    <row r="2572" spans="1:8">
      <c r="A2572" t="s">
        <v>65</v>
      </c>
      <c r="B2572" t="s">
        <v>50</v>
      </c>
      <c r="C2572" t="s">
        <v>25</v>
      </c>
      <c r="D2572">
        <v>2021</v>
      </c>
      <c r="E2572">
        <v>1</v>
      </c>
      <c r="F2572" s="1">
        <v>9.5275207013222618E-2</v>
      </c>
      <c r="G2572" s="2">
        <v>37407.866419518796</v>
      </c>
      <c r="H2572" s="3">
        <v>1.5918241029582467</v>
      </c>
    </row>
    <row r="2573" spans="1:8">
      <c r="A2573" t="s">
        <v>65</v>
      </c>
      <c r="B2573" t="s">
        <v>50</v>
      </c>
      <c r="C2573" t="s">
        <v>25</v>
      </c>
      <c r="D2573">
        <v>2021</v>
      </c>
      <c r="E2573">
        <v>2</v>
      </c>
      <c r="F2573" s="1">
        <v>2.1437431596982282</v>
      </c>
      <c r="G2573" s="2">
        <v>841697.01929505146</v>
      </c>
      <c r="H2573" s="3">
        <v>35.816894438087296</v>
      </c>
    </row>
    <row r="2574" spans="1:8">
      <c r="A2574" t="s">
        <v>65</v>
      </c>
      <c r="B2574" t="s">
        <v>50</v>
      </c>
      <c r="C2574" t="s">
        <v>25</v>
      </c>
      <c r="D2574">
        <v>2021</v>
      </c>
      <c r="E2574">
        <v>4</v>
      </c>
      <c r="F2574" s="1">
        <v>6.119754536662894</v>
      </c>
      <c r="G2574" s="2">
        <v>2402796.7758281375</v>
      </c>
      <c r="H2574" s="3">
        <v>102.24667131183564</v>
      </c>
    </row>
    <row r="2575" spans="1:8">
      <c r="A2575" t="s">
        <v>65</v>
      </c>
      <c r="B2575" t="s">
        <v>50</v>
      </c>
      <c r="C2575" t="s">
        <v>25</v>
      </c>
      <c r="D2575">
        <v>2021</v>
      </c>
      <c r="E2575">
        <v>5</v>
      </c>
      <c r="F2575" s="1">
        <v>7.9662379038477282E-2</v>
      </c>
      <c r="G2575" s="2">
        <v>31277.808016925723</v>
      </c>
      <c r="H2575" s="3">
        <v>1.3309705539117329</v>
      </c>
    </row>
    <row r="2576" spans="1:8">
      <c r="A2576" t="s">
        <v>65</v>
      </c>
      <c r="B2576" t="s">
        <v>50</v>
      </c>
      <c r="C2576" t="s">
        <v>25</v>
      </c>
      <c r="D2576">
        <v>2021</v>
      </c>
      <c r="E2576">
        <v>6</v>
      </c>
      <c r="F2576" s="1">
        <v>6.3116339905691818</v>
      </c>
      <c r="G2576" s="2">
        <v>2478134.3290635818</v>
      </c>
      <c r="H2576" s="3">
        <v>105.45252464100348</v>
      </c>
    </row>
    <row r="2577" spans="1:8">
      <c r="A2577" t="s">
        <v>65</v>
      </c>
      <c r="B2577" t="s">
        <v>50</v>
      </c>
      <c r="C2577" t="s">
        <v>25</v>
      </c>
      <c r="D2577">
        <v>2021</v>
      </c>
      <c r="E2577">
        <v>7</v>
      </c>
      <c r="F2577" s="1">
        <v>0.24744089668902902</v>
      </c>
      <c r="G2577" s="2">
        <v>97152.620290654799</v>
      </c>
      <c r="H2577" s="3">
        <v>4.1341540549214804</v>
      </c>
    </row>
    <row r="2578" spans="1:8">
      <c r="A2578" t="s">
        <v>65</v>
      </c>
      <c r="B2578" t="s">
        <v>50</v>
      </c>
      <c r="C2578" t="s">
        <v>25</v>
      </c>
      <c r="D2578">
        <v>2021</v>
      </c>
      <c r="E2578">
        <v>8</v>
      </c>
      <c r="F2578" s="1">
        <v>2.8958169649382066</v>
      </c>
      <c r="G2578" s="2">
        <v>1136983.4566169023</v>
      </c>
      <c r="H2578" s="3">
        <v>48.382274749655416</v>
      </c>
    </row>
    <row r="2579" spans="1:8">
      <c r="A2579" t="s">
        <v>65</v>
      </c>
      <c r="B2579" t="s">
        <v>50</v>
      </c>
      <c r="C2579" t="s">
        <v>25</v>
      </c>
      <c r="D2579">
        <v>2021</v>
      </c>
      <c r="E2579">
        <v>9</v>
      </c>
      <c r="F2579" s="1">
        <v>1.6211687958875931</v>
      </c>
      <c r="G2579" s="2">
        <v>636518.85586182738</v>
      </c>
      <c r="H2579" s="3">
        <v>27.085908760077761</v>
      </c>
    </row>
    <row r="2580" spans="1:8">
      <c r="A2580" t="s">
        <v>65</v>
      </c>
      <c r="B2580" t="s">
        <v>50</v>
      </c>
      <c r="C2580" t="s">
        <v>25</v>
      </c>
      <c r="D2580">
        <v>2021</v>
      </c>
      <c r="E2580">
        <v>10</v>
      </c>
      <c r="F2580" s="1">
        <v>0.40656995515165273</v>
      </c>
      <c r="G2580" s="2">
        <v>159631.39886321136</v>
      </c>
      <c r="H2580" s="3">
        <v>6.7928254835409092</v>
      </c>
    </row>
    <row r="2581" spans="1:8">
      <c r="A2581" t="s">
        <v>65</v>
      </c>
      <c r="B2581" t="s">
        <v>50</v>
      </c>
      <c r="C2581" t="s">
        <v>15</v>
      </c>
      <c r="D2581">
        <v>2021</v>
      </c>
      <c r="E2581">
        <v>9</v>
      </c>
      <c r="F2581" s="1">
        <v>4.5707645678745887</v>
      </c>
      <c r="G2581" s="2">
        <v>900707.62870146125</v>
      </c>
      <c r="H2581" s="3">
        <v>38.327984200062183</v>
      </c>
    </row>
    <row r="2582" spans="1:8">
      <c r="A2582" t="s">
        <v>65</v>
      </c>
      <c r="B2582" t="s">
        <v>50</v>
      </c>
      <c r="C2582" t="s">
        <v>15</v>
      </c>
      <c r="D2582">
        <v>2021</v>
      </c>
      <c r="E2582">
        <v>10</v>
      </c>
      <c r="F2582" s="1">
        <v>0.53433180477999909</v>
      </c>
      <c r="G2582" s="2">
        <v>105294.57942458834</v>
      </c>
      <c r="H2582" s="3">
        <v>4.4806204010463127</v>
      </c>
    </row>
    <row r="2583" spans="1:8">
      <c r="A2583" t="s">
        <v>65</v>
      </c>
      <c r="B2583" t="s">
        <v>50</v>
      </c>
      <c r="C2583" t="s">
        <v>14</v>
      </c>
      <c r="D2583">
        <v>2021</v>
      </c>
      <c r="E2583">
        <v>1</v>
      </c>
      <c r="F2583" s="1">
        <v>39.37156246786703</v>
      </c>
      <c r="G2583" s="2">
        <v>8197658.0122679025</v>
      </c>
      <c r="H2583" s="3">
        <v>348.83651116033627</v>
      </c>
    </row>
    <row r="2584" spans="1:8">
      <c r="A2584" t="s">
        <v>65</v>
      </c>
      <c r="B2584" t="s">
        <v>50</v>
      </c>
      <c r="C2584" t="s">
        <v>14</v>
      </c>
      <c r="D2584">
        <v>2021</v>
      </c>
      <c r="E2584">
        <v>2</v>
      </c>
      <c r="F2584" s="1">
        <v>7.1173638381762361</v>
      </c>
      <c r="G2584" s="2">
        <v>1481925.3043835869</v>
      </c>
      <c r="H2584" s="3">
        <v>63.060651250365396</v>
      </c>
    </row>
    <row r="2585" spans="1:8">
      <c r="A2585" t="s">
        <v>65</v>
      </c>
      <c r="B2585" t="s">
        <v>50</v>
      </c>
      <c r="C2585" t="s">
        <v>14</v>
      </c>
      <c r="D2585">
        <v>2021</v>
      </c>
      <c r="E2585">
        <v>4</v>
      </c>
      <c r="F2585" s="1">
        <v>51.646048928762852</v>
      </c>
      <c r="G2585" s="2">
        <v>10753361.570254937</v>
      </c>
      <c r="H2585" s="3">
        <v>457.58985405340155</v>
      </c>
    </row>
    <row r="2586" spans="1:8">
      <c r="A2586" t="s">
        <v>65</v>
      </c>
      <c r="B2586" t="s">
        <v>50</v>
      </c>
      <c r="C2586" t="s">
        <v>14</v>
      </c>
      <c r="D2586">
        <v>2021</v>
      </c>
      <c r="E2586">
        <v>5</v>
      </c>
      <c r="F2586" s="1">
        <v>23.81804760156491</v>
      </c>
      <c r="G2586" s="2">
        <v>4959219.2059154706</v>
      </c>
      <c r="H2586" s="3">
        <v>211.03060450704129</v>
      </c>
    </row>
    <row r="2587" spans="1:8">
      <c r="A2587" t="s">
        <v>65</v>
      </c>
      <c r="B2587" t="s">
        <v>50</v>
      </c>
      <c r="C2587" t="s">
        <v>14</v>
      </c>
      <c r="D2587">
        <v>2021</v>
      </c>
      <c r="E2587">
        <v>6</v>
      </c>
      <c r="F2587" s="1">
        <v>32.626651597719189</v>
      </c>
      <c r="G2587" s="2">
        <v>6793282.1335654231</v>
      </c>
      <c r="H2587" s="3">
        <v>289.07583547086909</v>
      </c>
    </row>
    <row r="2588" spans="1:8">
      <c r="A2588" t="s">
        <v>65</v>
      </c>
      <c r="B2588" t="s">
        <v>50</v>
      </c>
      <c r="C2588" t="s">
        <v>14</v>
      </c>
      <c r="D2588">
        <v>2021</v>
      </c>
      <c r="E2588">
        <v>7</v>
      </c>
      <c r="F2588" s="1">
        <v>61.755134185592539</v>
      </c>
      <c r="G2588" s="2">
        <v>12858201.169140145</v>
      </c>
      <c r="H2588" s="3">
        <v>547.15749655915511</v>
      </c>
    </row>
    <row r="2589" spans="1:8">
      <c r="A2589" t="s">
        <v>65</v>
      </c>
      <c r="B2589" t="s">
        <v>50</v>
      </c>
      <c r="C2589" t="s">
        <v>14</v>
      </c>
      <c r="D2589">
        <v>2021</v>
      </c>
      <c r="E2589">
        <v>8</v>
      </c>
      <c r="F2589" s="1">
        <v>15.169945932172215</v>
      </c>
      <c r="G2589" s="2">
        <v>3158574.8957267525</v>
      </c>
      <c r="H2589" s="3">
        <v>134.40744237135118</v>
      </c>
    </row>
    <row r="2590" spans="1:8">
      <c r="A2590" t="s">
        <v>65</v>
      </c>
      <c r="B2590" t="s">
        <v>50</v>
      </c>
      <c r="C2590" t="s">
        <v>14</v>
      </c>
      <c r="D2590">
        <v>2021</v>
      </c>
      <c r="E2590">
        <v>9</v>
      </c>
      <c r="F2590" s="1">
        <v>15.814571134868995</v>
      </c>
      <c r="G2590" s="2">
        <v>3292794.0281807906</v>
      </c>
      <c r="H2590" s="3">
        <v>140.11889481620386</v>
      </c>
    </row>
    <row r="2591" spans="1:8">
      <c r="A2591" t="s">
        <v>65</v>
      </c>
      <c r="B2591" t="s">
        <v>50</v>
      </c>
      <c r="C2591" t="s">
        <v>14</v>
      </c>
      <c r="D2591">
        <v>2021</v>
      </c>
      <c r="E2591">
        <v>10</v>
      </c>
      <c r="F2591" s="1">
        <v>46.742748661901956</v>
      </c>
      <c r="G2591" s="2">
        <v>9732432.3462244421</v>
      </c>
      <c r="H2591" s="3">
        <v>414.14605728614646</v>
      </c>
    </row>
    <row r="2592" spans="1:8">
      <c r="A2592" t="s">
        <v>65</v>
      </c>
      <c r="B2592" t="s">
        <v>66</v>
      </c>
      <c r="C2592" t="s">
        <v>24</v>
      </c>
      <c r="D2592">
        <v>2021</v>
      </c>
      <c r="E2592">
        <v>1</v>
      </c>
      <c r="F2592" s="1">
        <v>6.3291119527137241</v>
      </c>
      <c r="G2592" s="2">
        <v>2823859.879942283</v>
      </c>
      <c r="H2592" s="3">
        <v>120.16425021030992</v>
      </c>
    </row>
    <row r="2593" spans="1:8">
      <c r="A2593" t="s">
        <v>65</v>
      </c>
      <c r="B2593" t="s">
        <v>66</v>
      </c>
      <c r="C2593" t="s">
        <v>24</v>
      </c>
      <c r="D2593">
        <v>2021</v>
      </c>
      <c r="E2593">
        <v>2</v>
      </c>
      <c r="F2593" s="1">
        <v>17.607915474450905</v>
      </c>
      <c r="G2593" s="2">
        <v>7856123.6472357623</v>
      </c>
      <c r="H2593" s="3">
        <v>334.30313392492604</v>
      </c>
    </row>
    <row r="2594" spans="1:8">
      <c r="A2594" t="s">
        <v>65</v>
      </c>
      <c r="B2594" t="s">
        <v>66</v>
      </c>
      <c r="C2594" t="s">
        <v>24</v>
      </c>
      <c r="D2594">
        <v>2021</v>
      </c>
      <c r="E2594">
        <v>4</v>
      </c>
      <c r="F2594" s="1">
        <v>14.822306171242237</v>
      </c>
      <c r="G2594" s="2">
        <v>6613268.3444231506</v>
      </c>
      <c r="H2594" s="3">
        <v>281.41567423077237</v>
      </c>
    </row>
    <row r="2595" spans="1:8">
      <c r="A2595" t="s">
        <v>65</v>
      </c>
      <c r="B2595" t="s">
        <v>66</v>
      </c>
      <c r="C2595" t="s">
        <v>24</v>
      </c>
      <c r="D2595">
        <v>2021</v>
      </c>
      <c r="E2595">
        <v>5</v>
      </c>
      <c r="F2595" s="1">
        <v>180.39706002065878</v>
      </c>
      <c r="G2595" s="2">
        <v>80487756.269417346</v>
      </c>
      <c r="H2595" s="3">
        <v>3425.010905081589</v>
      </c>
    </row>
    <row r="2596" spans="1:8">
      <c r="A2596" t="s">
        <v>65</v>
      </c>
      <c r="B2596" t="s">
        <v>66</v>
      </c>
      <c r="C2596" t="s">
        <v>24</v>
      </c>
      <c r="D2596">
        <v>2021</v>
      </c>
      <c r="E2596">
        <v>6</v>
      </c>
      <c r="F2596" s="1">
        <v>38.249275417047713</v>
      </c>
      <c r="G2596" s="2">
        <v>17065679.212824181</v>
      </c>
      <c r="H2596" s="3">
        <v>726.19911543932687</v>
      </c>
    </row>
    <row r="2597" spans="1:8">
      <c r="A2597" t="s">
        <v>65</v>
      </c>
      <c r="B2597" t="s">
        <v>66</v>
      </c>
      <c r="C2597" t="s">
        <v>24</v>
      </c>
      <c r="D2597">
        <v>2021</v>
      </c>
      <c r="E2597">
        <v>7</v>
      </c>
      <c r="F2597" s="1">
        <v>90.543205760040976</v>
      </c>
      <c r="G2597" s="2">
        <v>40397662.113957494</v>
      </c>
      <c r="H2597" s="3">
        <v>1719.0494516577658</v>
      </c>
    </row>
    <row r="2598" spans="1:8">
      <c r="A2598" t="s">
        <v>65</v>
      </c>
      <c r="B2598" t="s">
        <v>66</v>
      </c>
      <c r="C2598" t="s">
        <v>24</v>
      </c>
      <c r="D2598">
        <v>2021</v>
      </c>
      <c r="E2598">
        <v>8</v>
      </c>
      <c r="F2598" s="1">
        <v>86.786241361664565</v>
      </c>
      <c r="G2598" s="2">
        <v>38721417.308333889</v>
      </c>
      <c r="H2598" s="3">
        <v>1647.7198854610165</v>
      </c>
    </row>
    <row r="2599" spans="1:8">
      <c r="A2599" t="s">
        <v>65</v>
      </c>
      <c r="B2599" t="s">
        <v>66</v>
      </c>
      <c r="C2599" t="s">
        <v>24</v>
      </c>
      <c r="D2599">
        <v>2021</v>
      </c>
      <c r="E2599">
        <v>9</v>
      </c>
      <c r="F2599" s="1">
        <v>34.025279599963099</v>
      </c>
      <c r="G2599" s="2">
        <v>15181058.99911554</v>
      </c>
      <c r="H2599" s="3">
        <v>646.00251060066125</v>
      </c>
    </row>
    <row r="2600" spans="1:8">
      <c r="A2600" t="s">
        <v>65</v>
      </c>
      <c r="B2600" t="s">
        <v>66</v>
      </c>
      <c r="C2600" t="s">
        <v>24</v>
      </c>
      <c r="D2600">
        <v>2021</v>
      </c>
      <c r="E2600">
        <v>10</v>
      </c>
      <c r="F2600" s="1">
        <v>8.0130346633770984</v>
      </c>
      <c r="G2600" s="2">
        <v>3575175.6757589611</v>
      </c>
      <c r="H2600" s="3">
        <v>152.1351351386792</v>
      </c>
    </row>
    <row r="2601" spans="1:8">
      <c r="A2601" t="s">
        <v>65</v>
      </c>
      <c r="B2601" t="s">
        <v>66</v>
      </c>
      <c r="C2601" t="s">
        <v>24</v>
      </c>
      <c r="D2601">
        <v>2021</v>
      </c>
      <c r="E2601">
        <v>11</v>
      </c>
      <c r="F2601" s="1">
        <v>37.114625375753619</v>
      </c>
      <c r="G2601" s="2">
        <v>16559432.403899996</v>
      </c>
      <c r="H2601" s="3">
        <v>704.65669803829769</v>
      </c>
    </row>
    <row r="2602" spans="1:8">
      <c r="A2602" t="s">
        <v>65</v>
      </c>
      <c r="B2602" t="s">
        <v>66</v>
      </c>
      <c r="C2602" t="s">
        <v>24</v>
      </c>
      <c r="D2602">
        <v>2021</v>
      </c>
      <c r="E2602">
        <v>12</v>
      </c>
      <c r="F2602" s="1">
        <v>37.785934405549831</v>
      </c>
      <c r="G2602" s="2">
        <v>16858950.353724174</v>
      </c>
      <c r="H2602" s="3">
        <v>717.40214271166701</v>
      </c>
    </row>
    <row r="2603" spans="1:8">
      <c r="A2603" t="s">
        <v>65</v>
      </c>
      <c r="B2603" t="s">
        <v>66</v>
      </c>
      <c r="C2603" t="s">
        <v>24</v>
      </c>
      <c r="D2603">
        <v>2020</v>
      </c>
      <c r="E2603">
        <v>1</v>
      </c>
      <c r="F2603" s="1">
        <v>10.850259668080033</v>
      </c>
      <c r="G2603" s="2">
        <v>4841060.3561072694</v>
      </c>
      <c r="H2603" s="3">
        <v>210.48088504814214</v>
      </c>
    </row>
    <row r="2604" spans="1:8">
      <c r="A2604" t="s">
        <v>65</v>
      </c>
      <c r="B2604" t="s">
        <v>66</v>
      </c>
      <c r="C2604" t="s">
        <v>24</v>
      </c>
      <c r="D2604">
        <v>2020</v>
      </c>
      <c r="E2604">
        <v>2</v>
      </c>
      <c r="F2604" s="1">
        <v>1.848877253263925</v>
      </c>
      <c r="G2604" s="2">
        <v>824913.56408876565</v>
      </c>
      <c r="H2604" s="3">
        <v>35.865807134294158</v>
      </c>
    </row>
    <row r="2605" spans="1:8">
      <c r="A2605" t="s">
        <v>65</v>
      </c>
      <c r="B2605" t="s">
        <v>66</v>
      </c>
      <c r="C2605" t="s">
        <v>24</v>
      </c>
      <c r="D2605">
        <v>2020</v>
      </c>
      <c r="E2605">
        <v>3</v>
      </c>
      <c r="F2605" s="1">
        <v>122.71394411701378</v>
      </c>
      <c r="G2605" s="2">
        <v>54751280.446688056</v>
      </c>
      <c r="H2605" s="3">
        <v>2380.4904542038284</v>
      </c>
    </row>
    <row r="2606" spans="1:8">
      <c r="A2606" t="s">
        <v>65</v>
      </c>
      <c r="B2606" t="s">
        <v>66</v>
      </c>
      <c r="C2606" t="s">
        <v>24</v>
      </c>
      <c r="D2606">
        <v>2020</v>
      </c>
      <c r="E2606">
        <v>4</v>
      </c>
      <c r="F2606" s="1">
        <v>71.127630497080915</v>
      </c>
      <c r="G2606" s="2">
        <v>31735014.898882601</v>
      </c>
      <c r="H2606" s="3">
        <v>1379.7832564731566</v>
      </c>
    </row>
    <row r="2607" spans="1:8">
      <c r="A2607" t="s">
        <v>65</v>
      </c>
      <c r="B2607" t="s">
        <v>66</v>
      </c>
      <c r="C2607" t="s">
        <v>24</v>
      </c>
      <c r="D2607">
        <v>2020</v>
      </c>
      <c r="E2607">
        <v>5</v>
      </c>
      <c r="F2607" s="1">
        <v>59.533761401178054</v>
      </c>
      <c r="G2607" s="2">
        <v>26562178.324363619</v>
      </c>
      <c r="H2607" s="3">
        <v>1154.8773184505922</v>
      </c>
    </row>
    <row r="2608" spans="1:8">
      <c r="A2608" t="s">
        <v>65</v>
      </c>
      <c r="B2608" t="s">
        <v>66</v>
      </c>
      <c r="C2608" t="s">
        <v>24</v>
      </c>
      <c r="D2608">
        <v>2020</v>
      </c>
      <c r="E2608">
        <v>6</v>
      </c>
      <c r="F2608" s="1">
        <v>83.500511665113521</v>
      </c>
      <c r="G2608" s="2">
        <v>37255423.289623708</v>
      </c>
      <c r="H2608" s="3">
        <v>1619.8010125923352</v>
      </c>
    </row>
    <row r="2609" spans="1:8">
      <c r="A2609" t="s">
        <v>65</v>
      </c>
      <c r="B2609" t="s">
        <v>66</v>
      </c>
      <c r="C2609" t="s">
        <v>24</v>
      </c>
      <c r="D2609">
        <v>2020</v>
      </c>
      <c r="E2609">
        <v>7</v>
      </c>
      <c r="F2609" s="1">
        <v>82.707198034116956</v>
      </c>
      <c r="G2609" s="2">
        <v>36901470.546881974</v>
      </c>
      <c r="H2609" s="3">
        <v>1604.4117629079119</v>
      </c>
    </row>
    <row r="2610" spans="1:8">
      <c r="A2610" t="s">
        <v>65</v>
      </c>
      <c r="B2610" t="s">
        <v>66</v>
      </c>
      <c r="C2610" t="s">
        <v>24</v>
      </c>
      <c r="D2610">
        <v>2020</v>
      </c>
      <c r="E2610">
        <v>8</v>
      </c>
      <c r="F2610" s="1">
        <v>54.820616533372977</v>
      </c>
      <c r="G2610" s="2">
        <v>24459314.478695028</v>
      </c>
      <c r="H2610" s="3">
        <v>1063.4484555954359</v>
      </c>
    </row>
    <row r="2611" spans="1:8">
      <c r="A2611" t="s">
        <v>65</v>
      </c>
      <c r="B2611" t="s">
        <v>66</v>
      </c>
      <c r="C2611" t="s">
        <v>24</v>
      </c>
      <c r="D2611">
        <v>2020</v>
      </c>
      <c r="E2611">
        <v>9</v>
      </c>
      <c r="F2611" s="1">
        <v>36.079072980380779</v>
      </c>
      <c r="G2611" s="2">
        <v>16097399.991656497</v>
      </c>
      <c r="H2611" s="3">
        <v>699.88695615897814</v>
      </c>
    </row>
    <row r="2612" spans="1:8">
      <c r="A2612" t="s">
        <v>65</v>
      </c>
      <c r="B2612" t="s">
        <v>66</v>
      </c>
      <c r="C2612" t="s">
        <v>24</v>
      </c>
      <c r="D2612">
        <v>2020</v>
      </c>
      <c r="E2612">
        <v>10</v>
      </c>
      <c r="F2612" s="1">
        <v>21.797591611385492</v>
      </c>
      <c r="G2612" s="2">
        <v>9725431.4492518678</v>
      </c>
      <c r="H2612" s="3">
        <v>422.84484561964643</v>
      </c>
    </row>
    <row r="2613" spans="1:8">
      <c r="A2613" t="s">
        <v>65</v>
      </c>
      <c r="B2613" t="s">
        <v>66</v>
      </c>
      <c r="C2613" t="s">
        <v>24</v>
      </c>
      <c r="D2613">
        <v>2020</v>
      </c>
      <c r="E2613">
        <v>11</v>
      </c>
      <c r="F2613" s="1">
        <v>26.056724533851536</v>
      </c>
      <c r="G2613" s="2">
        <v>11625728.785268543</v>
      </c>
      <c r="H2613" s="3">
        <v>505.46646892471927</v>
      </c>
    </row>
    <row r="2614" spans="1:8">
      <c r="A2614" t="s">
        <v>65</v>
      </c>
      <c r="B2614" t="s">
        <v>66</v>
      </c>
      <c r="C2614" t="s">
        <v>24</v>
      </c>
      <c r="D2614">
        <v>2020</v>
      </c>
      <c r="E2614">
        <v>12</v>
      </c>
      <c r="F2614" s="1">
        <v>14.583751605707745</v>
      </c>
      <c r="G2614" s="2">
        <v>6506832.4539186265</v>
      </c>
      <c r="H2614" s="3">
        <v>282.90575886602721</v>
      </c>
    </row>
    <row r="2615" spans="1:8">
      <c r="A2615" t="s">
        <v>65</v>
      </c>
      <c r="B2615" t="s">
        <v>66</v>
      </c>
      <c r="C2615" t="s">
        <v>25</v>
      </c>
      <c r="D2615">
        <v>2021</v>
      </c>
      <c r="E2615">
        <v>1</v>
      </c>
      <c r="F2615" s="1">
        <v>6.5348230883802465</v>
      </c>
      <c r="G2615" s="2">
        <v>2565764.975261501</v>
      </c>
      <c r="H2615" s="3">
        <v>109.18148830900004</v>
      </c>
    </row>
    <row r="2616" spans="1:8">
      <c r="A2616" t="s">
        <v>65</v>
      </c>
      <c r="B2616" t="s">
        <v>66</v>
      </c>
      <c r="C2616" t="s">
        <v>25</v>
      </c>
      <c r="D2616">
        <v>2021</v>
      </c>
      <c r="E2616">
        <v>2</v>
      </c>
      <c r="F2616" s="1">
        <v>75.116762936024088</v>
      </c>
      <c r="G2616" s="2">
        <v>29493064.584865965</v>
      </c>
      <c r="H2616" s="3">
        <v>1255.0240248879134</v>
      </c>
    </row>
    <row r="2617" spans="1:8">
      <c r="A2617" t="s">
        <v>65</v>
      </c>
      <c r="B2617" t="s">
        <v>66</v>
      </c>
      <c r="C2617" t="s">
        <v>25</v>
      </c>
      <c r="D2617">
        <v>2021</v>
      </c>
      <c r="E2617">
        <v>4</v>
      </c>
      <c r="F2617" s="1">
        <v>118.08279871045711</v>
      </c>
      <c r="G2617" s="2">
        <v>46362802.024567299</v>
      </c>
      <c r="H2617" s="3">
        <v>1972.8851925347788</v>
      </c>
    </row>
    <row r="2618" spans="1:8">
      <c r="A2618" t="s">
        <v>65</v>
      </c>
      <c r="B2618" t="s">
        <v>66</v>
      </c>
      <c r="C2618" t="s">
        <v>25</v>
      </c>
      <c r="D2618">
        <v>2021</v>
      </c>
      <c r="E2618">
        <v>5</v>
      </c>
      <c r="F2618" s="1">
        <v>131.9622074427225</v>
      </c>
      <c r="G2618" s="2">
        <v>51812268.723353162</v>
      </c>
      <c r="H2618" s="3">
        <v>2204.7773924831131</v>
      </c>
    </row>
    <row r="2619" spans="1:8">
      <c r="A2619" t="s">
        <v>65</v>
      </c>
      <c r="B2619" t="s">
        <v>66</v>
      </c>
      <c r="C2619" t="s">
        <v>25</v>
      </c>
      <c r="D2619">
        <v>2021</v>
      </c>
      <c r="E2619">
        <v>6</v>
      </c>
      <c r="F2619" s="1">
        <v>74.114652377361239</v>
      </c>
      <c r="G2619" s="2">
        <v>29099606.317062397</v>
      </c>
      <c r="H2619" s="3">
        <v>1238.2811198749955</v>
      </c>
    </row>
    <row r="2620" spans="1:8">
      <c r="A2620" t="s">
        <v>65</v>
      </c>
      <c r="B2620" t="s">
        <v>66</v>
      </c>
      <c r="C2620" t="s">
        <v>25</v>
      </c>
      <c r="D2620">
        <v>2021</v>
      </c>
      <c r="E2620">
        <v>7</v>
      </c>
      <c r="F2620" s="1">
        <v>108.45354507211856</v>
      </c>
      <c r="G2620" s="2">
        <v>42582072.020247884</v>
      </c>
      <c r="H2620" s="3">
        <v>1812.0030646913992</v>
      </c>
    </row>
    <row r="2621" spans="1:8">
      <c r="A2621" t="s">
        <v>65</v>
      </c>
      <c r="B2621" t="s">
        <v>66</v>
      </c>
      <c r="C2621" t="s">
        <v>25</v>
      </c>
      <c r="D2621">
        <v>2021</v>
      </c>
      <c r="E2621">
        <v>8</v>
      </c>
      <c r="F2621" s="1">
        <v>49.045588580238096</v>
      </c>
      <c r="G2621" s="2">
        <v>19256749.826023452</v>
      </c>
      <c r="H2621" s="3">
        <v>819.43616280950857</v>
      </c>
    </row>
    <row r="2622" spans="1:8">
      <c r="A2622" t="s">
        <v>65</v>
      </c>
      <c r="B2622" t="s">
        <v>66</v>
      </c>
      <c r="C2622" t="s">
        <v>25</v>
      </c>
      <c r="D2622">
        <v>2021</v>
      </c>
      <c r="E2622">
        <v>9</v>
      </c>
      <c r="F2622" s="1">
        <v>52.571015743425228</v>
      </c>
      <c r="G2622" s="2">
        <v>20640936.882934753</v>
      </c>
      <c r="H2622" s="3">
        <v>878.33773969935123</v>
      </c>
    </row>
    <row r="2623" spans="1:8">
      <c r="A2623" t="s">
        <v>65</v>
      </c>
      <c r="B2623" t="s">
        <v>66</v>
      </c>
      <c r="C2623" t="s">
        <v>25</v>
      </c>
      <c r="D2623">
        <v>2021</v>
      </c>
      <c r="E2623">
        <v>10</v>
      </c>
      <c r="F2623" s="1">
        <v>41.911702244309915</v>
      </c>
      <c r="G2623" s="2">
        <v>16455774.887502506</v>
      </c>
      <c r="H2623" s="3">
        <v>700.24573989372368</v>
      </c>
    </row>
    <row r="2624" spans="1:8">
      <c r="A2624" t="s">
        <v>65</v>
      </c>
      <c r="B2624" t="s">
        <v>66</v>
      </c>
      <c r="C2624" t="s">
        <v>25</v>
      </c>
      <c r="D2624">
        <v>2021</v>
      </c>
      <c r="E2624">
        <v>11</v>
      </c>
      <c r="F2624" s="1">
        <v>1.1947742476907941</v>
      </c>
      <c r="G2624" s="2">
        <v>469103.73496113747</v>
      </c>
      <c r="H2624" s="3">
        <v>19.961861062176062</v>
      </c>
    </row>
    <row r="2625" spans="1:8">
      <c r="A2625" t="s">
        <v>65</v>
      </c>
      <c r="B2625" t="s">
        <v>66</v>
      </c>
      <c r="C2625" t="s">
        <v>25</v>
      </c>
      <c r="D2625">
        <v>2021</v>
      </c>
      <c r="E2625">
        <v>12</v>
      </c>
      <c r="F2625" s="1">
        <v>6.5811152365511729</v>
      </c>
      <c r="G2625" s="2">
        <v>2583940.6428809925</v>
      </c>
      <c r="H2625" s="3">
        <v>109.95492097365926</v>
      </c>
    </row>
    <row r="2626" spans="1:8">
      <c r="A2626" t="s">
        <v>65</v>
      </c>
      <c r="B2626" t="s">
        <v>66</v>
      </c>
      <c r="C2626" t="s">
        <v>25</v>
      </c>
      <c r="D2626">
        <v>2020</v>
      </c>
      <c r="E2626">
        <v>1</v>
      </c>
      <c r="F2626" s="1">
        <v>46.311831940714768</v>
      </c>
      <c r="G2626" s="2">
        <v>18183396.050150063</v>
      </c>
      <c r="H2626" s="3">
        <v>790.58243696304623</v>
      </c>
    </row>
    <row r="2627" spans="1:8">
      <c r="A2627" t="s">
        <v>65</v>
      </c>
      <c r="B2627" t="s">
        <v>66</v>
      </c>
      <c r="C2627" t="s">
        <v>25</v>
      </c>
      <c r="D2627">
        <v>2020</v>
      </c>
      <c r="E2627">
        <v>2</v>
      </c>
      <c r="F2627" s="1">
        <v>26.830078506981007</v>
      </c>
      <c r="G2627" s="2">
        <v>10534282.99216455</v>
      </c>
      <c r="H2627" s="3">
        <v>458.01230400715434</v>
      </c>
    </row>
    <row r="2628" spans="1:8">
      <c r="A2628" t="s">
        <v>65</v>
      </c>
      <c r="B2628" t="s">
        <v>66</v>
      </c>
      <c r="C2628" t="s">
        <v>25</v>
      </c>
      <c r="D2628">
        <v>2020</v>
      </c>
      <c r="E2628">
        <v>3</v>
      </c>
      <c r="F2628" s="1">
        <v>20.475317171940652</v>
      </c>
      <c r="G2628" s="2">
        <v>8039215.5910921907</v>
      </c>
      <c r="H2628" s="3">
        <v>349.53111265618219</v>
      </c>
    </row>
    <row r="2629" spans="1:8">
      <c r="A2629" t="s">
        <v>65</v>
      </c>
      <c r="B2629" t="s">
        <v>66</v>
      </c>
      <c r="C2629" t="s">
        <v>25</v>
      </c>
      <c r="D2629">
        <v>2020</v>
      </c>
      <c r="E2629">
        <v>4</v>
      </c>
      <c r="F2629" s="1">
        <v>8.4526951856291532</v>
      </c>
      <c r="G2629" s="2">
        <v>3318778.3296555006</v>
      </c>
      <c r="H2629" s="3">
        <v>144.29470998502177</v>
      </c>
    </row>
    <row r="2630" spans="1:8">
      <c r="A2630" t="s">
        <v>65</v>
      </c>
      <c r="B2630" t="s">
        <v>66</v>
      </c>
      <c r="C2630" t="s">
        <v>25</v>
      </c>
      <c r="D2630">
        <v>2020</v>
      </c>
      <c r="E2630">
        <v>5</v>
      </c>
      <c r="F2630" s="1">
        <v>90.460067351837097</v>
      </c>
      <c r="G2630" s="2">
        <v>35517300.060324863</v>
      </c>
      <c r="H2630" s="3">
        <v>1544.2304374054288</v>
      </c>
    </row>
    <row r="2631" spans="1:8">
      <c r="A2631" t="s">
        <v>65</v>
      </c>
      <c r="B2631" t="s">
        <v>66</v>
      </c>
      <c r="C2631" t="s">
        <v>25</v>
      </c>
      <c r="D2631">
        <v>2020</v>
      </c>
      <c r="E2631">
        <v>6</v>
      </c>
      <c r="F2631" s="1">
        <v>39.795258203640756</v>
      </c>
      <c r="G2631" s="2">
        <v>15624796.31039219</v>
      </c>
      <c r="H2631" s="3">
        <v>679.33897001705168</v>
      </c>
    </row>
    <row r="2632" spans="1:8">
      <c r="A2632" t="s">
        <v>65</v>
      </c>
      <c r="B2632" t="s">
        <v>66</v>
      </c>
      <c r="C2632" t="s">
        <v>25</v>
      </c>
      <c r="D2632">
        <v>2020</v>
      </c>
      <c r="E2632">
        <v>7</v>
      </c>
      <c r="F2632" s="1">
        <v>99.781994296979946</v>
      </c>
      <c r="G2632" s="2">
        <v>39177364.50802552</v>
      </c>
      <c r="H2632" s="3">
        <v>1703.3636742619792</v>
      </c>
    </row>
    <row r="2633" spans="1:8">
      <c r="A2633" t="s">
        <v>65</v>
      </c>
      <c r="B2633" t="s">
        <v>66</v>
      </c>
      <c r="C2633" t="s">
        <v>25</v>
      </c>
      <c r="D2633">
        <v>2020</v>
      </c>
      <c r="E2633">
        <v>8</v>
      </c>
      <c r="F2633" s="1">
        <v>53.580066941988441</v>
      </c>
      <c r="G2633" s="2">
        <v>21037120.251406148</v>
      </c>
      <c r="H2633" s="3">
        <v>914.65740223504997</v>
      </c>
    </row>
    <row r="2634" spans="1:8">
      <c r="A2634" t="s">
        <v>65</v>
      </c>
      <c r="B2634" t="s">
        <v>66</v>
      </c>
      <c r="C2634" t="s">
        <v>25</v>
      </c>
      <c r="D2634">
        <v>2020</v>
      </c>
      <c r="E2634">
        <v>9</v>
      </c>
      <c r="F2634" s="1">
        <v>30.442524042573204</v>
      </c>
      <c r="G2634" s="2">
        <v>11952636.037825901</v>
      </c>
      <c r="H2634" s="3">
        <v>519.67982773156086</v>
      </c>
    </row>
    <row r="2635" spans="1:8">
      <c r="A2635" t="s">
        <v>65</v>
      </c>
      <c r="B2635" t="s">
        <v>66</v>
      </c>
      <c r="C2635" t="s">
        <v>25</v>
      </c>
      <c r="D2635">
        <v>2020</v>
      </c>
      <c r="E2635">
        <v>10</v>
      </c>
      <c r="F2635" s="1">
        <v>4.9298383011832909</v>
      </c>
      <c r="G2635" s="2">
        <v>1935600.4402582753</v>
      </c>
      <c r="H2635" s="3">
        <v>84.15654088079458</v>
      </c>
    </row>
    <row r="2636" spans="1:8">
      <c r="A2636" t="s">
        <v>65</v>
      </c>
      <c r="B2636" t="s">
        <v>66</v>
      </c>
      <c r="C2636" t="s">
        <v>25</v>
      </c>
      <c r="D2636">
        <v>2020</v>
      </c>
      <c r="E2636">
        <v>11</v>
      </c>
      <c r="F2636" s="1">
        <v>54.053609619057575</v>
      </c>
      <c r="G2636" s="2">
        <v>21223047.123286732</v>
      </c>
      <c r="H2636" s="3">
        <v>922.74117927333612</v>
      </c>
    </row>
    <row r="2637" spans="1:8">
      <c r="A2637" t="s">
        <v>65</v>
      </c>
      <c r="B2637" t="s">
        <v>66</v>
      </c>
      <c r="C2637" t="s">
        <v>25</v>
      </c>
      <c r="D2637">
        <v>2020</v>
      </c>
      <c r="E2637">
        <v>12</v>
      </c>
      <c r="F2637" s="1">
        <v>3.6494549646758672</v>
      </c>
      <c r="G2637" s="2">
        <v>1432884.0429986999</v>
      </c>
      <c r="H2637" s="3">
        <v>62.299306217334781</v>
      </c>
    </row>
    <row r="2638" spans="1:8">
      <c r="A2638" t="s">
        <v>65</v>
      </c>
      <c r="B2638" t="s">
        <v>66</v>
      </c>
      <c r="C2638" t="s">
        <v>15</v>
      </c>
      <c r="D2638">
        <v>2021</v>
      </c>
      <c r="E2638">
        <v>1</v>
      </c>
      <c r="F2638" s="1">
        <v>110.87779405502657</v>
      </c>
      <c r="G2638" s="2">
        <v>21849402.539976135</v>
      </c>
      <c r="H2638" s="3">
        <v>929.76181021175046</v>
      </c>
    </row>
    <row r="2639" spans="1:8">
      <c r="A2639" t="s">
        <v>65</v>
      </c>
      <c r="B2639" t="s">
        <v>66</v>
      </c>
      <c r="C2639" t="s">
        <v>15</v>
      </c>
      <c r="D2639">
        <v>2021</v>
      </c>
      <c r="E2639">
        <v>2</v>
      </c>
      <c r="F2639" s="1">
        <v>35.41163392364161</v>
      </c>
      <c r="G2639" s="2">
        <v>6978160.51257239</v>
      </c>
      <c r="H2639" s="3">
        <v>296.94300053499529</v>
      </c>
    </row>
    <row r="2640" spans="1:8">
      <c r="A2640" t="s">
        <v>65</v>
      </c>
      <c r="B2640" t="s">
        <v>66</v>
      </c>
      <c r="C2640" t="s">
        <v>15</v>
      </c>
      <c r="D2640">
        <v>2021</v>
      </c>
      <c r="E2640">
        <v>4</v>
      </c>
      <c r="F2640" s="1">
        <v>172.58188274091523</v>
      </c>
      <c r="G2640" s="2">
        <v>34008712.558276854</v>
      </c>
      <c r="H2640" s="3">
        <v>1447.179257799015</v>
      </c>
    </row>
    <row r="2641" spans="1:8">
      <c r="A2641" t="s">
        <v>65</v>
      </c>
      <c r="B2641" t="s">
        <v>66</v>
      </c>
      <c r="C2641" t="s">
        <v>15</v>
      </c>
      <c r="D2641">
        <v>2021</v>
      </c>
      <c r="E2641">
        <v>5</v>
      </c>
      <c r="F2641" s="1">
        <v>8.7123681445703802</v>
      </c>
      <c r="G2641" s="2">
        <v>1716845.471986132</v>
      </c>
      <c r="H2641" s="3">
        <v>73.057254127069442</v>
      </c>
    </row>
    <row r="2642" spans="1:8">
      <c r="A2642" t="s">
        <v>65</v>
      </c>
      <c r="B2642" t="s">
        <v>66</v>
      </c>
      <c r="C2642" t="s">
        <v>15</v>
      </c>
      <c r="D2642">
        <v>2021</v>
      </c>
      <c r="E2642">
        <v>6</v>
      </c>
      <c r="F2642" s="1">
        <v>86.663837976170356</v>
      </c>
      <c r="G2642" s="2">
        <v>17077838.693840552</v>
      </c>
      <c r="H2642" s="3">
        <v>726.71654016342779</v>
      </c>
    </row>
    <row r="2643" spans="1:8">
      <c r="A2643" t="s">
        <v>65</v>
      </c>
      <c r="B2643" t="s">
        <v>66</v>
      </c>
      <c r="C2643" t="s">
        <v>15</v>
      </c>
      <c r="D2643">
        <v>2021</v>
      </c>
      <c r="E2643">
        <v>7</v>
      </c>
      <c r="F2643" s="1">
        <v>127.19830071931176</v>
      </c>
      <c r="G2643" s="2">
        <v>25065495.742437936</v>
      </c>
      <c r="H2643" s="3">
        <v>1066.6168401037419</v>
      </c>
    </row>
    <row r="2644" spans="1:8">
      <c r="A2644" t="s">
        <v>65</v>
      </c>
      <c r="B2644" t="s">
        <v>66</v>
      </c>
      <c r="C2644" t="s">
        <v>15</v>
      </c>
      <c r="D2644">
        <v>2021</v>
      </c>
      <c r="E2644">
        <v>8</v>
      </c>
      <c r="F2644" s="1">
        <v>133.86909263494636</v>
      </c>
      <c r="G2644" s="2">
        <v>26380031.435245682</v>
      </c>
      <c r="H2644" s="3">
        <v>1122.5545291593908</v>
      </c>
    </row>
    <row r="2645" spans="1:8">
      <c r="A2645" t="s">
        <v>65</v>
      </c>
      <c r="B2645" t="s">
        <v>66</v>
      </c>
      <c r="C2645" t="s">
        <v>15</v>
      </c>
      <c r="D2645">
        <v>2021</v>
      </c>
      <c r="E2645">
        <v>9</v>
      </c>
      <c r="F2645" s="1">
        <v>78.490638115245417</v>
      </c>
      <c r="G2645" s="2">
        <v>15467240.870146476</v>
      </c>
      <c r="H2645" s="3">
        <v>658.18046255942454</v>
      </c>
    </row>
    <row r="2646" spans="1:8">
      <c r="A2646" t="s">
        <v>65</v>
      </c>
      <c r="B2646" t="s">
        <v>66</v>
      </c>
      <c r="C2646" t="s">
        <v>15</v>
      </c>
      <c r="D2646">
        <v>2021</v>
      </c>
      <c r="E2646">
        <v>10</v>
      </c>
      <c r="F2646" s="1">
        <v>275.60481930149922</v>
      </c>
      <c r="G2646" s="2">
        <v>54310249.317255847</v>
      </c>
      <c r="H2646" s="3">
        <v>2311.0744390321638</v>
      </c>
    </row>
    <row r="2647" spans="1:8">
      <c r="A2647" t="s">
        <v>65</v>
      </c>
      <c r="B2647" t="s">
        <v>66</v>
      </c>
      <c r="C2647" t="s">
        <v>15</v>
      </c>
      <c r="D2647">
        <v>2021</v>
      </c>
      <c r="E2647">
        <v>11</v>
      </c>
      <c r="F2647" s="1">
        <v>196.03512966197408</v>
      </c>
      <c r="G2647" s="2">
        <v>38630372.262233056</v>
      </c>
      <c r="H2647" s="3">
        <v>1643.84562818013</v>
      </c>
    </row>
    <row r="2648" spans="1:8">
      <c r="A2648" t="s">
        <v>65</v>
      </c>
      <c r="B2648" t="s">
        <v>66</v>
      </c>
      <c r="C2648" t="s">
        <v>15</v>
      </c>
      <c r="D2648">
        <v>2021</v>
      </c>
      <c r="E2648">
        <v>12</v>
      </c>
      <c r="F2648" s="1">
        <v>160.9459717002411</v>
      </c>
      <c r="G2648" s="2">
        <v>31715758.35212744</v>
      </c>
      <c r="H2648" s="3">
        <v>1349.6067383884017</v>
      </c>
    </row>
    <row r="2649" spans="1:8">
      <c r="A2649" t="s">
        <v>65</v>
      </c>
      <c r="B2649" t="s">
        <v>66</v>
      </c>
      <c r="C2649" t="s">
        <v>15</v>
      </c>
      <c r="D2649">
        <v>2020</v>
      </c>
      <c r="E2649">
        <v>1</v>
      </c>
      <c r="F2649" s="1">
        <v>204.22947040443879</v>
      </c>
      <c r="G2649" s="2">
        <v>40245136.074570298</v>
      </c>
      <c r="H2649" s="3">
        <v>1749.7885249813173</v>
      </c>
    </row>
    <row r="2650" spans="1:8">
      <c r="A2650" t="s">
        <v>65</v>
      </c>
      <c r="B2650" t="s">
        <v>66</v>
      </c>
      <c r="C2650" t="s">
        <v>15</v>
      </c>
      <c r="D2650">
        <v>2020</v>
      </c>
      <c r="E2650">
        <v>2</v>
      </c>
      <c r="F2650" s="1">
        <v>95.519184680796414</v>
      </c>
      <c r="G2650" s="2">
        <v>18822859.294488538</v>
      </c>
      <c r="H2650" s="3">
        <v>818.38518671689292</v>
      </c>
    </row>
    <row r="2651" spans="1:8">
      <c r="A2651" t="s">
        <v>65</v>
      </c>
      <c r="B2651" t="s">
        <v>66</v>
      </c>
      <c r="C2651" t="s">
        <v>15</v>
      </c>
      <c r="D2651">
        <v>2020</v>
      </c>
      <c r="E2651">
        <v>3</v>
      </c>
      <c r="F2651" s="1">
        <v>262.04056964274332</v>
      </c>
      <c r="G2651" s="2">
        <v>51637299.756230049</v>
      </c>
      <c r="H2651" s="3">
        <v>2245.0999894013066</v>
      </c>
    </row>
    <row r="2652" spans="1:8">
      <c r="A2652" t="s">
        <v>65</v>
      </c>
      <c r="B2652" t="s">
        <v>66</v>
      </c>
      <c r="C2652" t="s">
        <v>15</v>
      </c>
      <c r="D2652">
        <v>2020</v>
      </c>
      <c r="E2652">
        <v>4</v>
      </c>
      <c r="F2652" s="1">
        <v>66.503224436558654</v>
      </c>
      <c r="G2652" s="2">
        <v>13105020.110696135</v>
      </c>
      <c r="H2652" s="3">
        <v>569.78348307374506</v>
      </c>
    </row>
    <row r="2653" spans="1:8">
      <c r="A2653" t="s">
        <v>65</v>
      </c>
      <c r="B2653" t="s">
        <v>66</v>
      </c>
      <c r="C2653" t="s">
        <v>15</v>
      </c>
      <c r="D2653">
        <v>2020</v>
      </c>
      <c r="E2653">
        <v>5</v>
      </c>
      <c r="F2653" s="1">
        <v>1.0998042963837552E-3</v>
      </c>
      <c r="G2653" s="2">
        <v>216.72569328857875</v>
      </c>
      <c r="H2653" s="3">
        <v>9.4228562299382059E-3</v>
      </c>
    </row>
    <row r="2654" spans="1:8">
      <c r="A2654" t="s">
        <v>65</v>
      </c>
      <c r="B2654" t="s">
        <v>66</v>
      </c>
      <c r="C2654" t="s">
        <v>15</v>
      </c>
      <c r="D2654">
        <v>2020</v>
      </c>
      <c r="E2654">
        <v>6</v>
      </c>
      <c r="F2654" s="1">
        <v>26.872000571102355</v>
      </c>
      <c r="G2654" s="2">
        <v>5295353.8852071567</v>
      </c>
      <c r="H2654" s="3">
        <v>230.23277761770245</v>
      </c>
    </row>
    <row r="2655" spans="1:8">
      <c r="A2655" t="s">
        <v>65</v>
      </c>
      <c r="B2655" t="s">
        <v>66</v>
      </c>
      <c r="C2655" t="s">
        <v>15</v>
      </c>
      <c r="D2655">
        <v>2020</v>
      </c>
      <c r="E2655">
        <v>7</v>
      </c>
      <c r="F2655" s="1">
        <v>119.8045591663199</v>
      </c>
      <c r="G2655" s="2">
        <v>23608496.738762829</v>
      </c>
      <c r="H2655" s="3">
        <v>1026.4563799462101</v>
      </c>
    </row>
    <row r="2656" spans="1:8">
      <c r="A2656" t="s">
        <v>65</v>
      </c>
      <c r="B2656" t="s">
        <v>66</v>
      </c>
      <c r="C2656" t="s">
        <v>15</v>
      </c>
      <c r="D2656">
        <v>2020</v>
      </c>
      <c r="E2656">
        <v>8</v>
      </c>
      <c r="F2656" s="1">
        <v>18.497339747446166</v>
      </c>
      <c r="G2656" s="2">
        <v>3645056.4831771171</v>
      </c>
      <c r="H2656" s="3">
        <v>158.48071665987464</v>
      </c>
    </row>
    <row r="2657" spans="1:8">
      <c r="A2657" t="s">
        <v>65</v>
      </c>
      <c r="B2657" t="s">
        <v>66</v>
      </c>
      <c r="C2657" t="s">
        <v>15</v>
      </c>
      <c r="D2657">
        <v>2020</v>
      </c>
      <c r="E2657">
        <v>9</v>
      </c>
      <c r="F2657" s="1">
        <v>55.908354437128196</v>
      </c>
      <c r="G2657" s="2">
        <v>11017211.803819217</v>
      </c>
      <c r="H2657" s="3">
        <v>479.00920886170508</v>
      </c>
    </row>
    <row r="2658" spans="1:8">
      <c r="A2658" t="s">
        <v>65</v>
      </c>
      <c r="B2658" t="s">
        <v>66</v>
      </c>
      <c r="C2658" t="s">
        <v>15</v>
      </c>
      <c r="D2658">
        <v>2020</v>
      </c>
      <c r="E2658">
        <v>10</v>
      </c>
      <c r="F2658" s="1">
        <v>255.47602661195376</v>
      </c>
      <c r="G2658" s="2">
        <v>50343701.300442465</v>
      </c>
      <c r="H2658" s="3">
        <v>2188.856578280107</v>
      </c>
    </row>
    <row r="2659" spans="1:8">
      <c r="A2659" t="s">
        <v>65</v>
      </c>
      <c r="B2659" t="s">
        <v>66</v>
      </c>
      <c r="C2659" t="s">
        <v>15</v>
      </c>
      <c r="D2659">
        <v>2020</v>
      </c>
      <c r="E2659">
        <v>11</v>
      </c>
      <c r="F2659" s="1">
        <v>129.54434231445811</v>
      </c>
      <c r="G2659" s="2">
        <v>25527802.984611612</v>
      </c>
      <c r="H2659" s="3">
        <v>1109.9044775918092</v>
      </c>
    </row>
    <row r="2660" spans="1:8">
      <c r="A2660" t="s">
        <v>65</v>
      </c>
      <c r="B2660" t="s">
        <v>66</v>
      </c>
      <c r="C2660" t="s">
        <v>15</v>
      </c>
      <c r="D2660">
        <v>2020</v>
      </c>
      <c r="E2660">
        <v>12</v>
      </c>
      <c r="F2660" s="1">
        <v>289.99967917663969</v>
      </c>
      <c r="G2660" s="2">
        <v>57146877.612389535</v>
      </c>
      <c r="H2660" s="3">
        <v>2484.6468527125885</v>
      </c>
    </row>
    <row r="2661" spans="1:8">
      <c r="A2661" t="s">
        <v>65</v>
      </c>
      <c r="B2661" t="s">
        <v>66</v>
      </c>
      <c r="C2661" t="s">
        <v>14</v>
      </c>
      <c r="D2661">
        <v>2021</v>
      </c>
      <c r="E2661">
        <v>1</v>
      </c>
      <c r="F2661" s="1">
        <v>47.588899149378953</v>
      </c>
      <c r="G2661" s="2">
        <v>9908611.5956233293</v>
      </c>
      <c r="H2661" s="3">
        <v>421.64304662226931</v>
      </c>
    </row>
    <row r="2662" spans="1:8">
      <c r="A2662" t="s">
        <v>65</v>
      </c>
      <c r="B2662" t="s">
        <v>66</v>
      </c>
      <c r="C2662" t="s">
        <v>14</v>
      </c>
      <c r="D2662">
        <v>2021</v>
      </c>
      <c r="E2662">
        <v>2</v>
      </c>
      <c r="F2662" s="1">
        <v>274.84236653618228</v>
      </c>
      <c r="G2662" s="2">
        <v>57225662.049476363</v>
      </c>
      <c r="H2662" s="3">
        <v>2435.1345552968664</v>
      </c>
    </row>
    <row r="2663" spans="1:8">
      <c r="A2663" t="s">
        <v>65</v>
      </c>
      <c r="B2663" t="s">
        <v>66</v>
      </c>
      <c r="C2663" t="s">
        <v>14</v>
      </c>
      <c r="D2663">
        <v>2021</v>
      </c>
      <c r="E2663">
        <v>4</v>
      </c>
      <c r="F2663" s="1">
        <v>268.3499768593154</v>
      </c>
      <c r="G2663" s="2">
        <v>55873864.281816766</v>
      </c>
      <c r="H2663" s="3">
        <v>2377.6112460347558</v>
      </c>
    </row>
    <row r="2664" spans="1:8">
      <c r="A2664" t="s">
        <v>65</v>
      </c>
      <c r="B2664" t="s">
        <v>66</v>
      </c>
      <c r="C2664" t="s">
        <v>14</v>
      </c>
      <c r="D2664">
        <v>2021</v>
      </c>
      <c r="E2664">
        <v>5</v>
      </c>
      <c r="F2664" s="1">
        <v>1555.5286693897629</v>
      </c>
      <c r="G2664" s="2">
        <v>323880772.3300966</v>
      </c>
      <c r="H2664" s="3">
        <v>13782.160524684961</v>
      </c>
    </row>
    <row r="2665" spans="1:8">
      <c r="A2665" t="s">
        <v>65</v>
      </c>
      <c r="B2665" t="s">
        <v>66</v>
      </c>
      <c r="C2665" t="s">
        <v>14</v>
      </c>
      <c r="D2665">
        <v>2021</v>
      </c>
      <c r="E2665">
        <v>6</v>
      </c>
      <c r="F2665" s="1">
        <v>150.43976310054606</v>
      </c>
      <c r="G2665" s="2">
        <v>31323464.247866526</v>
      </c>
      <c r="H2665" s="3">
        <v>1332.9133722496395</v>
      </c>
    </row>
    <row r="2666" spans="1:8">
      <c r="A2666" t="s">
        <v>65</v>
      </c>
      <c r="B2666" t="s">
        <v>66</v>
      </c>
      <c r="C2666" t="s">
        <v>14</v>
      </c>
      <c r="D2666">
        <v>2021</v>
      </c>
      <c r="E2666">
        <v>7</v>
      </c>
      <c r="F2666" s="1">
        <v>1020.0659176160024</v>
      </c>
      <c r="G2666" s="2">
        <v>212390644.88260972</v>
      </c>
      <c r="H2666" s="3">
        <v>9037.8997822387119</v>
      </c>
    </row>
    <row r="2667" spans="1:8">
      <c r="A2667" t="s">
        <v>65</v>
      </c>
      <c r="B2667" t="s">
        <v>66</v>
      </c>
      <c r="C2667" t="s">
        <v>14</v>
      </c>
      <c r="D2667">
        <v>2021</v>
      </c>
      <c r="E2667">
        <v>8</v>
      </c>
      <c r="F2667" s="1">
        <v>1217.8037348244479</v>
      </c>
      <c r="G2667" s="2">
        <v>253562163.10442635</v>
      </c>
      <c r="H2667" s="3">
        <v>10789.879281039419</v>
      </c>
    </row>
    <row r="2668" spans="1:8">
      <c r="A2668" t="s">
        <v>65</v>
      </c>
      <c r="B2668" t="s">
        <v>66</v>
      </c>
      <c r="C2668" t="s">
        <v>14</v>
      </c>
      <c r="D2668">
        <v>2021</v>
      </c>
      <c r="E2668">
        <v>9</v>
      </c>
      <c r="F2668" s="1">
        <v>1589.4469729611426</v>
      </c>
      <c r="G2668" s="2">
        <v>330942992.76550317</v>
      </c>
      <c r="H2668" s="3">
        <v>14082.6805432129</v>
      </c>
    </row>
    <row r="2669" spans="1:8">
      <c r="A2669" t="s">
        <v>65</v>
      </c>
      <c r="B2669" t="s">
        <v>66</v>
      </c>
      <c r="C2669" t="s">
        <v>14</v>
      </c>
      <c r="D2669">
        <v>2021</v>
      </c>
      <c r="E2669">
        <v>10</v>
      </c>
      <c r="F2669" s="1">
        <v>1382.7218924436809</v>
      </c>
      <c r="G2669" s="2">
        <v>287900212.48408079</v>
      </c>
      <c r="H2669" s="3">
        <v>12251.072871663013</v>
      </c>
    </row>
    <row r="2670" spans="1:8">
      <c r="A2670" t="s">
        <v>65</v>
      </c>
      <c r="B2670" t="s">
        <v>66</v>
      </c>
      <c r="C2670" t="s">
        <v>14</v>
      </c>
      <c r="D2670">
        <v>2021</v>
      </c>
      <c r="E2670">
        <v>11</v>
      </c>
      <c r="F2670" s="1">
        <v>940.44510458196805</v>
      </c>
      <c r="G2670" s="2">
        <v>195812583.07862523</v>
      </c>
      <c r="H2670" s="3">
        <v>8332.4503437712865</v>
      </c>
    </row>
    <row r="2671" spans="1:8">
      <c r="A2671" t="s">
        <v>65</v>
      </c>
      <c r="B2671" t="s">
        <v>66</v>
      </c>
      <c r="C2671" t="s">
        <v>14</v>
      </c>
      <c r="D2671">
        <v>2021</v>
      </c>
      <c r="E2671">
        <v>12</v>
      </c>
      <c r="F2671" s="1">
        <v>1617.8954738504938</v>
      </c>
      <c r="G2671" s="2">
        <v>336866330.99834406</v>
      </c>
      <c r="H2671" s="3">
        <v>14334.737489291238</v>
      </c>
    </row>
    <row r="2672" spans="1:8">
      <c r="A2672" t="s">
        <v>65</v>
      </c>
      <c r="B2672" t="s">
        <v>66</v>
      </c>
      <c r="C2672" t="s">
        <v>14</v>
      </c>
      <c r="D2672">
        <v>2020</v>
      </c>
      <c r="E2672">
        <v>1</v>
      </c>
      <c r="F2672" s="1">
        <v>334.98289319321674</v>
      </c>
      <c r="G2672" s="2">
        <v>69747681.479475349</v>
      </c>
      <c r="H2672" s="3">
        <v>3032.5078904119719</v>
      </c>
    </row>
    <row r="2673" spans="1:8">
      <c r="A2673" t="s">
        <v>65</v>
      </c>
      <c r="B2673" t="s">
        <v>66</v>
      </c>
      <c r="C2673" t="s">
        <v>14</v>
      </c>
      <c r="D2673">
        <v>2020</v>
      </c>
      <c r="E2673">
        <v>2</v>
      </c>
      <c r="F2673" s="1">
        <v>916.73771512513679</v>
      </c>
      <c r="G2673" s="2">
        <v>190876404.30011314</v>
      </c>
      <c r="H2673" s="3">
        <v>8298.9741000049198</v>
      </c>
    </row>
    <row r="2674" spans="1:8">
      <c r="A2674" t="s">
        <v>65</v>
      </c>
      <c r="B2674" t="s">
        <v>66</v>
      </c>
      <c r="C2674" t="s">
        <v>14</v>
      </c>
      <c r="D2674">
        <v>2020</v>
      </c>
      <c r="E2674">
        <v>3</v>
      </c>
      <c r="F2674" s="1">
        <v>723.99403467478271</v>
      </c>
      <c r="G2674" s="2">
        <v>150744728.61039674</v>
      </c>
      <c r="H2674" s="3">
        <v>6554.1186352346413</v>
      </c>
    </row>
    <row r="2675" spans="1:8">
      <c r="A2675" t="s">
        <v>65</v>
      </c>
      <c r="B2675" t="s">
        <v>66</v>
      </c>
      <c r="C2675" t="s">
        <v>14</v>
      </c>
      <c r="D2675">
        <v>2020</v>
      </c>
      <c r="E2675">
        <v>4</v>
      </c>
      <c r="F2675" s="1">
        <v>1330.7328986040409</v>
      </c>
      <c r="G2675" s="2">
        <v>277075445.43941236</v>
      </c>
      <c r="H2675" s="3">
        <v>12046.758497365754</v>
      </c>
    </row>
    <row r="2676" spans="1:8">
      <c r="A2676" t="s">
        <v>65</v>
      </c>
      <c r="B2676" t="s">
        <v>66</v>
      </c>
      <c r="C2676" t="s">
        <v>14</v>
      </c>
      <c r="D2676">
        <v>2020</v>
      </c>
      <c r="E2676">
        <v>5</v>
      </c>
      <c r="F2676" s="1">
        <v>453.92229228349629</v>
      </c>
      <c r="G2676" s="2">
        <v>94512370.935793549</v>
      </c>
      <c r="H2676" s="3">
        <v>4109.2335189475452</v>
      </c>
    </row>
    <row r="2677" spans="1:8">
      <c r="A2677" t="s">
        <v>65</v>
      </c>
      <c r="B2677" t="s">
        <v>66</v>
      </c>
      <c r="C2677" t="s">
        <v>14</v>
      </c>
      <c r="D2677">
        <v>2020</v>
      </c>
      <c r="E2677">
        <v>6</v>
      </c>
      <c r="F2677" s="1">
        <v>1325.7783887854425</v>
      </c>
      <c r="G2677" s="2">
        <v>276043853.73805577</v>
      </c>
      <c r="H2677" s="3">
        <v>12001.906684263295</v>
      </c>
    </row>
    <row r="2678" spans="1:8">
      <c r="A2678" t="s">
        <v>65</v>
      </c>
      <c r="B2678" t="s">
        <v>66</v>
      </c>
      <c r="C2678" t="s">
        <v>14</v>
      </c>
      <c r="D2678">
        <v>2020</v>
      </c>
      <c r="E2678">
        <v>7</v>
      </c>
      <c r="F2678" s="1">
        <v>1453.8438330420329</v>
      </c>
      <c r="G2678" s="2">
        <v>302708701.39457202</v>
      </c>
      <c r="H2678" s="3">
        <v>13161.247886720523</v>
      </c>
    </row>
    <row r="2679" spans="1:8">
      <c r="A2679" t="s">
        <v>65</v>
      </c>
      <c r="B2679" t="s">
        <v>66</v>
      </c>
      <c r="C2679" t="s">
        <v>14</v>
      </c>
      <c r="D2679">
        <v>2020</v>
      </c>
      <c r="E2679">
        <v>8</v>
      </c>
      <c r="F2679" s="1">
        <v>1385.7849357759474</v>
      </c>
      <c r="G2679" s="2">
        <v>288537976.9044075</v>
      </c>
      <c r="H2679" s="3">
        <v>12545.129430626414</v>
      </c>
    </row>
    <row r="2680" spans="1:8">
      <c r="A2680" t="s">
        <v>65</v>
      </c>
      <c r="B2680" t="s">
        <v>66</v>
      </c>
      <c r="C2680" t="s">
        <v>14</v>
      </c>
      <c r="D2680">
        <v>2020</v>
      </c>
      <c r="E2680">
        <v>9</v>
      </c>
      <c r="F2680" s="1">
        <v>1245.0879888776192</v>
      </c>
      <c r="G2680" s="2">
        <v>259243090.398848</v>
      </c>
      <c r="H2680" s="3">
        <v>11271.438712993391</v>
      </c>
    </row>
    <row r="2681" spans="1:8">
      <c r="A2681" t="s">
        <v>65</v>
      </c>
      <c r="B2681" t="s">
        <v>66</v>
      </c>
      <c r="C2681" t="s">
        <v>14</v>
      </c>
      <c r="D2681">
        <v>2020</v>
      </c>
      <c r="E2681">
        <v>10</v>
      </c>
      <c r="F2681" s="1">
        <v>159.5172143694885</v>
      </c>
      <c r="G2681" s="2">
        <v>33213504.583109763</v>
      </c>
      <c r="H2681" s="3">
        <v>1444.0654166569461</v>
      </c>
    </row>
    <row r="2682" spans="1:8">
      <c r="A2682" t="s">
        <v>65</v>
      </c>
      <c r="B2682" t="s">
        <v>66</v>
      </c>
      <c r="C2682" t="s">
        <v>14</v>
      </c>
      <c r="D2682">
        <v>2020</v>
      </c>
      <c r="E2682">
        <v>11</v>
      </c>
      <c r="F2682" s="1">
        <v>1482.5788828338939</v>
      </c>
      <c r="G2682" s="2">
        <v>308691702.73853487</v>
      </c>
      <c r="H2682" s="3">
        <v>13421.378379936299</v>
      </c>
    </row>
    <row r="2683" spans="1:8">
      <c r="A2683" t="s">
        <v>65</v>
      </c>
      <c r="B2683" t="s">
        <v>66</v>
      </c>
      <c r="C2683" t="s">
        <v>14</v>
      </c>
      <c r="D2683">
        <v>2020</v>
      </c>
      <c r="E2683">
        <v>12</v>
      </c>
      <c r="F2683" s="1">
        <v>1775.4074932985129</v>
      </c>
      <c r="G2683" s="2">
        <v>369662328.5996682</v>
      </c>
      <c r="H2683" s="3">
        <v>16072.275156507314</v>
      </c>
    </row>
    <row r="2684" spans="1:8">
      <c r="A2684" t="s">
        <v>65</v>
      </c>
      <c r="B2684" t="s">
        <v>66</v>
      </c>
      <c r="C2684" t="s">
        <v>26</v>
      </c>
      <c r="D2684">
        <v>2021</v>
      </c>
      <c r="E2684">
        <v>1</v>
      </c>
      <c r="F2684" s="1">
        <v>3.0077262638619673</v>
      </c>
      <c r="G2684" s="2">
        <v>617300.32448775519</v>
      </c>
      <c r="H2684" s="3">
        <v>26.268098914372562</v>
      </c>
    </row>
    <row r="2685" spans="1:8">
      <c r="A2685" t="s">
        <v>65</v>
      </c>
      <c r="B2685" t="s">
        <v>66</v>
      </c>
      <c r="C2685" t="s">
        <v>26</v>
      </c>
      <c r="D2685">
        <v>2021</v>
      </c>
      <c r="E2685">
        <v>10</v>
      </c>
      <c r="F2685" s="1">
        <v>6.1326249198044671</v>
      </c>
      <c r="G2685" s="2">
        <v>1258648.8998158132</v>
      </c>
      <c r="H2685" s="3">
        <v>53.55952765173673</v>
      </c>
    </row>
    <row r="2686" spans="1:8">
      <c r="A2686" t="s">
        <v>65</v>
      </c>
      <c r="B2686" t="s">
        <v>66</v>
      </c>
      <c r="C2686" t="s">
        <v>26</v>
      </c>
      <c r="D2686">
        <v>2020</v>
      </c>
      <c r="E2686">
        <v>1</v>
      </c>
      <c r="F2686" s="1">
        <v>3.7800070853962975</v>
      </c>
      <c r="G2686" s="2">
        <v>775801.85019398236</v>
      </c>
      <c r="H2686" s="3">
        <v>33.730515225825322</v>
      </c>
    </row>
    <row r="2687" spans="1:8">
      <c r="A2687" t="s">
        <v>65</v>
      </c>
      <c r="B2687" t="s">
        <v>66</v>
      </c>
      <c r="C2687" t="s">
        <v>26</v>
      </c>
      <c r="D2687">
        <v>2020</v>
      </c>
      <c r="E2687">
        <v>3</v>
      </c>
      <c r="F2687" s="1">
        <v>2.2752903797706616</v>
      </c>
      <c r="G2687" s="2">
        <v>466976.50202144694</v>
      </c>
      <c r="H2687" s="3">
        <v>20.30332617484552</v>
      </c>
    </row>
    <row r="2688" spans="1:8">
      <c r="A2688" t="s">
        <v>65</v>
      </c>
      <c r="B2688" t="s">
        <v>66</v>
      </c>
      <c r="C2688" t="s">
        <v>27</v>
      </c>
      <c r="D2688">
        <v>2020</v>
      </c>
      <c r="E2688">
        <v>3</v>
      </c>
      <c r="F2688" s="1">
        <v>3.2036277059257485</v>
      </c>
      <c r="G2688" s="2">
        <v>657506.78383433039</v>
      </c>
      <c r="H2688" s="3">
        <v>28.587251471057844</v>
      </c>
    </row>
    <row r="2689" spans="1:8">
      <c r="A2689" t="s">
        <v>65</v>
      </c>
      <c r="B2689" t="s">
        <v>66</v>
      </c>
      <c r="C2689" t="s">
        <v>27</v>
      </c>
      <c r="D2689">
        <v>2020</v>
      </c>
      <c r="E2689">
        <v>7</v>
      </c>
      <c r="F2689" s="1">
        <v>1.6013586565422477</v>
      </c>
      <c r="G2689" s="2">
        <v>328659.96822314936</v>
      </c>
      <c r="H2689" s="3">
        <v>14.289563835789103</v>
      </c>
    </row>
    <row r="2690" spans="1:8">
      <c r="A2690" t="s">
        <v>65</v>
      </c>
      <c r="B2690" t="s">
        <v>67</v>
      </c>
      <c r="C2690" t="s">
        <v>24</v>
      </c>
      <c r="D2690">
        <v>2021</v>
      </c>
      <c r="E2690">
        <v>1</v>
      </c>
      <c r="F2690" s="1">
        <v>7.2783430946479752</v>
      </c>
      <c r="G2690" s="2">
        <v>3247378.3385390881</v>
      </c>
      <c r="H2690" s="3">
        <v>138.18631227825907</v>
      </c>
    </row>
    <row r="2691" spans="1:8">
      <c r="A2691" t="s">
        <v>65</v>
      </c>
      <c r="B2691" t="s">
        <v>67</v>
      </c>
      <c r="C2691" t="s">
        <v>24</v>
      </c>
      <c r="D2691">
        <v>2021</v>
      </c>
      <c r="E2691">
        <v>2</v>
      </c>
      <c r="F2691" s="1">
        <v>2.4164680500688287</v>
      </c>
      <c r="G2691" s="2">
        <v>1078155.5498992095</v>
      </c>
      <c r="H2691" s="3">
        <v>45.878959570179127</v>
      </c>
    </row>
    <row r="2692" spans="1:8">
      <c r="A2692" t="s">
        <v>65</v>
      </c>
      <c r="B2692" t="s">
        <v>67</v>
      </c>
      <c r="C2692" t="s">
        <v>24</v>
      </c>
      <c r="D2692">
        <v>2021</v>
      </c>
      <c r="E2692">
        <v>4</v>
      </c>
      <c r="F2692" s="1">
        <v>23.019146641760337</v>
      </c>
      <c r="G2692" s="2">
        <v>10270452.657154212</v>
      </c>
      <c r="H2692" s="3">
        <v>437.04053860230687</v>
      </c>
    </row>
    <row r="2693" spans="1:8">
      <c r="A2693" t="s">
        <v>65</v>
      </c>
      <c r="B2693" t="s">
        <v>67</v>
      </c>
      <c r="C2693" t="s">
        <v>24</v>
      </c>
      <c r="D2693">
        <v>2021</v>
      </c>
      <c r="E2693">
        <v>5</v>
      </c>
      <c r="F2693" s="1">
        <v>1.9270400258265241</v>
      </c>
      <c r="G2693" s="2">
        <v>859787.44832302048</v>
      </c>
      <c r="H2693" s="3">
        <v>36.58669992863917</v>
      </c>
    </row>
    <row r="2694" spans="1:8">
      <c r="A2694" t="s">
        <v>65</v>
      </c>
      <c r="B2694" t="s">
        <v>67</v>
      </c>
      <c r="C2694" t="s">
        <v>24</v>
      </c>
      <c r="D2694">
        <v>2021</v>
      </c>
      <c r="E2694">
        <v>6</v>
      </c>
      <c r="F2694" s="1">
        <v>0.83279476342779968</v>
      </c>
      <c r="G2694" s="2">
        <v>371568.0395985815</v>
      </c>
      <c r="H2694" s="3">
        <v>15.811405940365169</v>
      </c>
    </row>
    <row r="2695" spans="1:8">
      <c r="A2695" t="s">
        <v>65</v>
      </c>
      <c r="B2695" t="s">
        <v>67</v>
      </c>
      <c r="C2695" t="s">
        <v>24</v>
      </c>
      <c r="D2695">
        <v>2021</v>
      </c>
      <c r="E2695">
        <v>7</v>
      </c>
      <c r="F2695" s="1">
        <v>5.6412978681959851</v>
      </c>
      <c r="G2695" s="2">
        <v>2516977.8698530034</v>
      </c>
      <c r="H2695" s="3">
        <v>107.10544127034058</v>
      </c>
    </row>
    <row r="2696" spans="1:8">
      <c r="A2696" t="s">
        <v>65</v>
      </c>
      <c r="B2696" t="s">
        <v>67</v>
      </c>
      <c r="C2696" t="s">
        <v>24</v>
      </c>
      <c r="D2696">
        <v>2021</v>
      </c>
      <c r="E2696">
        <v>8</v>
      </c>
      <c r="F2696" s="1">
        <v>17.005652716534364</v>
      </c>
      <c r="G2696" s="2">
        <v>7587412.0725361388</v>
      </c>
      <c r="H2696" s="3">
        <v>322.86859883132507</v>
      </c>
    </row>
    <row r="2697" spans="1:8">
      <c r="A2697" t="s">
        <v>65</v>
      </c>
      <c r="B2697" t="s">
        <v>67</v>
      </c>
      <c r="C2697" t="s">
        <v>24</v>
      </c>
      <c r="D2697">
        <v>2021</v>
      </c>
      <c r="E2697">
        <v>9</v>
      </c>
      <c r="F2697" s="1">
        <v>3.9951321949115699</v>
      </c>
      <c r="G2697" s="2">
        <v>1782508.1314036956</v>
      </c>
      <c r="H2697" s="3">
        <v>75.851409846965765</v>
      </c>
    </row>
    <row r="2698" spans="1:8">
      <c r="A2698" t="s">
        <v>65</v>
      </c>
      <c r="B2698" t="s">
        <v>67</v>
      </c>
      <c r="C2698" t="s">
        <v>24</v>
      </c>
      <c r="D2698">
        <v>2021</v>
      </c>
      <c r="E2698">
        <v>10</v>
      </c>
      <c r="F2698" s="1">
        <v>6.314373735243815</v>
      </c>
      <c r="G2698" s="2">
        <v>2817284.1294537336</v>
      </c>
      <c r="H2698" s="3">
        <v>119.8844310405844</v>
      </c>
    </row>
    <row r="2699" spans="1:8">
      <c r="A2699" t="s">
        <v>65</v>
      </c>
      <c r="B2699" t="s">
        <v>67</v>
      </c>
      <c r="C2699" t="s">
        <v>24</v>
      </c>
      <c r="D2699">
        <v>2021</v>
      </c>
      <c r="E2699">
        <v>11</v>
      </c>
      <c r="F2699" s="1">
        <v>7.8382986279786895</v>
      </c>
      <c r="G2699" s="2">
        <v>3497213.6988452529</v>
      </c>
      <c r="H2699" s="3">
        <v>148.81760420618096</v>
      </c>
    </row>
    <row r="2700" spans="1:8">
      <c r="A2700" t="s">
        <v>65</v>
      </c>
      <c r="B2700" t="s">
        <v>67</v>
      </c>
      <c r="C2700" t="s">
        <v>24</v>
      </c>
      <c r="D2700">
        <v>2021</v>
      </c>
      <c r="E2700">
        <v>12</v>
      </c>
      <c r="F2700" s="1">
        <v>9.9301101284922169</v>
      </c>
      <c r="G2700" s="2">
        <v>4430517.2360293735</v>
      </c>
      <c r="H2700" s="3">
        <v>188.53264834167547</v>
      </c>
    </row>
    <row r="2701" spans="1:8">
      <c r="A2701" t="s">
        <v>65</v>
      </c>
      <c r="B2701" t="s">
        <v>67</v>
      </c>
      <c r="C2701" t="s">
        <v>24</v>
      </c>
      <c r="D2701">
        <v>2020</v>
      </c>
      <c r="E2701">
        <v>1</v>
      </c>
      <c r="F2701" s="1">
        <v>14.114631854834796</v>
      </c>
      <c r="G2701" s="2">
        <v>6297525.2946716426</v>
      </c>
      <c r="H2701" s="3">
        <v>273.80544759441926</v>
      </c>
    </row>
    <row r="2702" spans="1:8">
      <c r="A2702" t="s">
        <v>65</v>
      </c>
      <c r="B2702" t="s">
        <v>67</v>
      </c>
      <c r="C2702" t="s">
        <v>24</v>
      </c>
      <c r="D2702">
        <v>2020</v>
      </c>
      <c r="E2702">
        <v>2</v>
      </c>
      <c r="F2702" s="1">
        <v>2.1198634708712363</v>
      </c>
      <c r="G2702" s="2">
        <v>945819.48479861976</v>
      </c>
      <c r="H2702" s="3">
        <v>41.122586295592164</v>
      </c>
    </row>
    <row r="2703" spans="1:8">
      <c r="A2703" t="s">
        <v>65</v>
      </c>
      <c r="B2703" t="s">
        <v>67</v>
      </c>
      <c r="C2703" t="s">
        <v>24</v>
      </c>
      <c r="D2703">
        <v>2020</v>
      </c>
      <c r="E2703">
        <v>3</v>
      </c>
      <c r="F2703" s="1">
        <v>9.618944915343203</v>
      </c>
      <c r="G2703" s="2">
        <v>4291684.6528786784</v>
      </c>
      <c r="H2703" s="3">
        <v>186.59498490776863</v>
      </c>
    </row>
    <row r="2704" spans="1:8">
      <c r="A2704" t="s">
        <v>65</v>
      </c>
      <c r="B2704" t="s">
        <v>67</v>
      </c>
      <c r="C2704" t="s">
        <v>24</v>
      </c>
      <c r="D2704">
        <v>2020</v>
      </c>
      <c r="E2704">
        <v>4</v>
      </c>
      <c r="F2704" s="1">
        <v>6.0991269817671672</v>
      </c>
      <c r="G2704" s="2">
        <v>2721247.4854550576</v>
      </c>
      <c r="H2704" s="3">
        <v>118.31510806326337</v>
      </c>
    </row>
    <row r="2705" spans="1:8">
      <c r="A2705" t="s">
        <v>65</v>
      </c>
      <c r="B2705" t="s">
        <v>67</v>
      </c>
      <c r="C2705" t="s">
        <v>24</v>
      </c>
      <c r="D2705">
        <v>2020</v>
      </c>
      <c r="E2705">
        <v>5</v>
      </c>
      <c r="F2705" s="1">
        <v>9.6885753795831047</v>
      </c>
      <c r="G2705" s="2">
        <v>4322751.6771085951</v>
      </c>
      <c r="H2705" s="3">
        <v>187.94572509167804</v>
      </c>
    </row>
    <row r="2706" spans="1:8">
      <c r="A2706" t="s">
        <v>65</v>
      </c>
      <c r="B2706" t="s">
        <v>67</v>
      </c>
      <c r="C2706" t="s">
        <v>24</v>
      </c>
      <c r="D2706">
        <v>2020</v>
      </c>
      <c r="E2706">
        <v>6</v>
      </c>
      <c r="F2706" s="1">
        <v>12.924658861668643</v>
      </c>
      <c r="G2706" s="2">
        <v>5766595.0443107001</v>
      </c>
      <c r="H2706" s="3">
        <v>250.72152366568261</v>
      </c>
    </row>
    <row r="2707" spans="1:8">
      <c r="A2707" t="s">
        <v>65</v>
      </c>
      <c r="B2707" t="s">
        <v>67</v>
      </c>
      <c r="C2707" t="s">
        <v>24</v>
      </c>
      <c r="D2707">
        <v>2020</v>
      </c>
      <c r="E2707">
        <v>7</v>
      </c>
      <c r="F2707" s="1">
        <v>8.179278412998956</v>
      </c>
      <c r="G2707" s="2">
        <v>3649348.6495277453</v>
      </c>
      <c r="H2707" s="3">
        <v>158.66733258816285</v>
      </c>
    </row>
    <row r="2708" spans="1:8">
      <c r="A2708" t="s">
        <v>65</v>
      </c>
      <c r="B2708" t="s">
        <v>67</v>
      </c>
      <c r="C2708" t="s">
        <v>24</v>
      </c>
      <c r="D2708">
        <v>2020</v>
      </c>
      <c r="E2708">
        <v>8</v>
      </c>
      <c r="F2708" s="1">
        <v>2.5045927267096708</v>
      </c>
      <c r="G2708" s="2">
        <v>1117474.1368760541</v>
      </c>
      <c r="H2708" s="3">
        <v>48.585832038089308</v>
      </c>
    </row>
    <row r="2709" spans="1:8">
      <c r="A2709" t="s">
        <v>65</v>
      </c>
      <c r="B2709" t="s">
        <v>67</v>
      </c>
      <c r="C2709" t="s">
        <v>24</v>
      </c>
      <c r="D2709">
        <v>2020</v>
      </c>
      <c r="E2709">
        <v>9</v>
      </c>
      <c r="F2709" s="1">
        <v>11.593111520336603</v>
      </c>
      <c r="G2709" s="2">
        <v>5172498.567028583</v>
      </c>
      <c r="H2709" s="3">
        <v>224.891242044721</v>
      </c>
    </row>
    <row r="2710" spans="1:8">
      <c r="A2710" t="s">
        <v>65</v>
      </c>
      <c r="B2710" t="s">
        <v>67</v>
      </c>
      <c r="C2710" t="s">
        <v>24</v>
      </c>
      <c r="D2710">
        <v>2020</v>
      </c>
      <c r="E2710">
        <v>10</v>
      </c>
      <c r="F2710" s="1">
        <v>21.642640846844774</v>
      </c>
      <c r="G2710" s="2">
        <v>9656297.0666367356</v>
      </c>
      <c r="H2710" s="3">
        <v>419.83900289724937</v>
      </c>
    </row>
    <row r="2711" spans="1:8">
      <c r="A2711" t="s">
        <v>65</v>
      </c>
      <c r="B2711" t="s">
        <v>67</v>
      </c>
      <c r="C2711" t="s">
        <v>24</v>
      </c>
      <c r="D2711">
        <v>2020</v>
      </c>
      <c r="E2711">
        <v>11</v>
      </c>
      <c r="F2711" s="1">
        <v>10.544085219710677</v>
      </c>
      <c r="G2711" s="2">
        <v>4704454.5024783136</v>
      </c>
      <c r="H2711" s="3">
        <v>204.54150010775277</v>
      </c>
    </row>
    <row r="2712" spans="1:8">
      <c r="A2712" t="s">
        <v>65</v>
      </c>
      <c r="B2712" t="s">
        <v>67</v>
      </c>
      <c r="C2712" t="s">
        <v>24</v>
      </c>
      <c r="D2712">
        <v>2020</v>
      </c>
      <c r="E2712">
        <v>12</v>
      </c>
      <c r="F2712" s="1">
        <v>8.1674953683682414</v>
      </c>
      <c r="G2712" s="2">
        <v>3644091.4085048591</v>
      </c>
      <c r="H2712" s="3">
        <v>158.43875689151562</v>
      </c>
    </row>
    <row r="2713" spans="1:8">
      <c r="A2713" t="s">
        <v>65</v>
      </c>
      <c r="B2713" t="s">
        <v>67</v>
      </c>
      <c r="C2713" t="s">
        <v>25</v>
      </c>
      <c r="D2713">
        <v>2021</v>
      </c>
      <c r="E2713">
        <v>1</v>
      </c>
      <c r="F2713" s="1">
        <v>2.6981229858173519</v>
      </c>
      <c r="G2713" s="2">
        <v>1059362.9486722727</v>
      </c>
      <c r="H2713" s="3">
        <v>45.079274411586077</v>
      </c>
    </row>
    <row r="2714" spans="1:8">
      <c r="A2714" t="s">
        <v>65</v>
      </c>
      <c r="B2714" t="s">
        <v>67</v>
      </c>
      <c r="C2714" t="s">
        <v>25</v>
      </c>
      <c r="D2714">
        <v>2021</v>
      </c>
      <c r="E2714">
        <v>2</v>
      </c>
      <c r="F2714" s="1">
        <v>1.9870757090163478</v>
      </c>
      <c r="G2714" s="2">
        <v>780184.74080080504</v>
      </c>
      <c r="H2714" s="3">
        <v>33.199350672374685</v>
      </c>
    </row>
    <row r="2715" spans="1:8">
      <c r="A2715" t="s">
        <v>65</v>
      </c>
      <c r="B2715" t="s">
        <v>67</v>
      </c>
      <c r="C2715" t="s">
        <v>25</v>
      </c>
      <c r="D2715">
        <v>2021</v>
      </c>
      <c r="E2715">
        <v>4</v>
      </c>
      <c r="F2715" s="1">
        <v>1.563965992958416</v>
      </c>
      <c r="G2715" s="2">
        <v>614059.34222886572</v>
      </c>
      <c r="H2715" s="3">
        <v>26.130184775696414</v>
      </c>
    </row>
    <row r="2716" spans="1:8">
      <c r="A2716" t="s">
        <v>65</v>
      </c>
      <c r="B2716" t="s">
        <v>67</v>
      </c>
      <c r="C2716" t="s">
        <v>25</v>
      </c>
      <c r="D2716">
        <v>2021</v>
      </c>
      <c r="E2716">
        <v>5</v>
      </c>
      <c r="F2716" s="1">
        <v>0.10886298077313694</v>
      </c>
      <c r="G2716" s="2">
        <v>42742.828595764455</v>
      </c>
      <c r="H2716" s="3">
        <v>1.8188437700325299</v>
      </c>
    </row>
    <row r="2717" spans="1:8">
      <c r="A2717" t="s">
        <v>65</v>
      </c>
      <c r="B2717" t="s">
        <v>67</v>
      </c>
      <c r="C2717" t="s">
        <v>25</v>
      </c>
      <c r="D2717">
        <v>2021</v>
      </c>
      <c r="E2717">
        <v>6</v>
      </c>
      <c r="F2717" s="1">
        <v>1.5328623872178848</v>
      </c>
      <c r="G2717" s="2">
        <v>601847.14594840328</v>
      </c>
      <c r="H2717" s="3">
        <v>25.610516848868226</v>
      </c>
    </row>
    <row r="2718" spans="1:8">
      <c r="A2718" t="s">
        <v>65</v>
      </c>
      <c r="B2718" t="s">
        <v>67</v>
      </c>
      <c r="C2718" t="s">
        <v>25</v>
      </c>
      <c r="D2718">
        <v>2021</v>
      </c>
      <c r="E2718">
        <v>7</v>
      </c>
      <c r="F2718" s="1">
        <v>25.311881984557044</v>
      </c>
      <c r="G2718" s="2">
        <v>9938194.098843839</v>
      </c>
      <c r="H2718" s="3">
        <v>422.90187654654636</v>
      </c>
    </row>
    <row r="2719" spans="1:8">
      <c r="A2719" t="s">
        <v>65</v>
      </c>
      <c r="B2719" t="s">
        <v>67</v>
      </c>
      <c r="C2719" t="s">
        <v>25</v>
      </c>
      <c r="D2719">
        <v>2021</v>
      </c>
      <c r="E2719">
        <v>8</v>
      </c>
      <c r="F2719" s="1">
        <v>9.2676924584917728</v>
      </c>
      <c r="G2719" s="2">
        <v>3638770.3829006418</v>
      </c>
      <c r="H2719" s="3">
        <v>154.84129288938902</v>
      </c>
    </row>
    <row r="2720" spans="1:8">
      <c r="A2720" t="s">
        <v>65</v>
      </c>
      <c r="B2720" t="s">
        <v>67</v>
      </c>
      <c r="C2720" t="s">
        <v>25</v>
      </c>
      <c r="D2720">
        <v>2021</v>
      </c>
      <c r="E2720">
        <v>9</v>
      </c>
      <c r="F2720" s="1">
        <v>15.132809674215745</v>
      </c>
      <c r="G2720" s="2">
        <v>5941589.0092634587</v>
      </c>
      <c r="H2720" s="3">
        <v>252.83357486227484</v>
      </c>
    </row>
    <row r="2721" spans="1:8">
      <c r="A2721" t="s">
        <v>65</v>
      </c>
      <c r="B2721" t="s">
        <v>67</v>
      </c>
      <c r="C2721" t="s">
        <v>25</v>
      </c>
      <c r="D2721">
        <v>2021</v>
      </c>
      <c r="E2721">
        <v>10</v>
      </c>
      <c r="F2721" s="1">
        <v>4.4562092296794784</v>
      </c>
      <c r="G2721" s="2">
        <v>1749639.6473653619</v>
      </c>
      <c r="H2721" s="3">
        <v>74.452750951717533</v>
      </c>
    </row>
    <row r="2722" spans="1:8">
      <c r="A2722" t="s">
        <v>65</v>
      </c>
      <c r="B2722" t="s">
        <v>67</v>
      </c>
      <c r="C2722" t="s">
        <v>25</v>
      </c>
      <c r="D2722">
        <v>2021</v>
      </c>
      <c r="E2722">
        <v>11</v>
      </c>
      <c r="F2722" s="1">
        <v>6.0712052640475749</v>
      </c>
      <c r="G2722" s="2">
        <v>2383734.8943408937</v>
      </c>
      <c r="H2722" s="3">
        <v>101.43552741876144</v>
      </c>
    </row>
    <row r="2723" spans="1:8">
      <c r="A2723" t="s">
        <v>65</v>
      </c>
      <c r="B2723" t="s">
        <v>67</v>
      </c>
      <c r="C2723" t="s">
        <v>25</v>
      </c>
      <c r="D2723">
        <v>2021</v>
      </c>
      <c r="E2723">
        <v>12</v>
      </c>
      <c r="F2723" s="1">
        <v>2.3954731262839597</v>
      </c>
      <c r="G2723" s="2">
        <v>940533.65538362064</v>
      </c>
      <c r="H2723" s="3">
        <v>40.022708739728536</v>
      </c>
    </row>
    <row r="2724" spans="1:8">
      <c r="A2724" t="s">
        <v>65</v>
      </c>
      <c r="B2724" t="s">
        <v>67</v>
      </c>
      <c r="C2724" t="s">
        <v>25</v>
      </c>
      <c r="D2724">
        <v>2020</v>
      </c>
      <c r="E2724">
        <v>1</v>
      </c>
      <c r="F2724" s="1">
        <v>8.0631138053925167</v>
      </c>
      <c r="G2724" s="2">
        <v>3165817.1481657419</v>
      </c>
      <c r="H2724" s="3">
        <v>137.64422383329313</v>
      </c>
    </row>
    <row r="2725" spans="1:8">
      <c r="A2725" t="s">
        <v>65</v>
      </c>
      <c r="B2725" t="s">
        <v>67</v>
      </c>
      <c r="C2725" t="s">
        <v>25</v>
      </c>
      <c r="D2725">
        <v>2020</v>
      </c>
      <c r="E2725">
        <v>2</v>
      </c>
      <c r="F2725" s="1">
        <v>1.6221409525828183</v>
      </c>
      <c r="G2725" s="2">
        <v>636900.55335621093</v>
      </c>
      <c r="H2725" s="3">
        <v>27.691328406791779</v>
      </c>
    </row>
    <row r="2726" spans="1:8">
      <c r="A2726" t="s">
        <v>65</v>
      </c>
      <c r="B2726" t="s">
        <v>67</v>
      </c>
      <c r="C2726" t="s">
        <v>25</v>
      </c>
      <c r="D2726">
        <v>2020</v>
      </c>
      <c r="E2726">
        <v>3</v>
      </c>
      <c r="F2726" s="1">
        <v>7.7744363554583558</v>
      </c>
      <c r="G2726" s="2">
        <v>3052473.8364690724</v>
      </c>
      <c r="H2726" s="3">
        <v>132.71625375952488</v>
      </c>
    </row>
    <row r="2727" spans="1:8">
      <c r="A2727" t="s">
        <v>65</v>
      </c>
      <c r="B2727" t="s">
        <v>67</v>
      </c>
      <c r="C2727" t="s">
        <v>25</v>
      </c>
      <c r="D2727">
        <v>2020</v>
      </c>
      <c r="E2727">
        <v>4</v>
      </c>
      <c r="F2727" s="1">
        <v>4.8343211922546852</v>
      </c>
      <c r="G2727" s="2">
        <v>1898097.5959864804</v>
      </c>
      <c r="H2727" s="3">
        <v>82.525982434194802</v>
      </c>
    </row>
    <row r="2728" spans="1:8">
      <c r="A2728" t="s">
        <v>65</v>
      </c>
      <c r="B2728" t="s">
        <v>67</v>
      </c>
      <c r="C2728" t="s">
        <v>25</v>
      </c>
      <c r="D2728">
        <v>2020</v>
      </c>
      <c r="E2728">
        <v>5</v>
      </c>
      <c r="F2728" s="1">
        <v>6.0023294014953859</v>
      </c>
      <c r="G2728" s="2">
        <v>2356692.1919773729</v>
      </c>
      <c r="H2728" s="3">
        <v>102.46487791205969</v>
      </c>
    </row>
    <row r="2729" spans="1:8">
      <c r="A2729" t="s">
        <v>65</v>
      </c>
      <c r="B2729" t="s">
        <v>67</v>
      </c>
      <c r="C2729" t="s">
        <v>25</v>
      </c>
      <c r="D2729">
        <v>2020</v>
      </c>
      <c r="E2729">
        <v>6</v>
      </c>
      <c r="F2729" s="1">
        <v>0.75346320937774269</v>
      </c>
      <c r="G2729" s="2">
        <v>295831.95851269941</v>
      </c>
      <c r="H2729" s="3">
        <v>12.862259065769539</v>
      </c>
    </row>
    <row r="2730" spans="1:8">
      <c r="A2730" t="s">
        <v>65</v>
      </c>
      <c r="B2730" t="s">
        <v>67</v>
      </c>
      <c r="C2730" t="s">
        <v>25</v>
      </c>
      <c r="D2730">
        <v>2020</v>
      </c>
      <c r="E2730">
        <v>7</v>
      </c>
      <c r="F2730" s="1">
        <v>10.419953427080948</v>
      </c>
      <c r="G2730" s="2">
        <v>4091182.1460934221</v>
      </c>
      <c r="H2730" s="3">
        <v>177.87748461275748</v>
      </c>
    </row>
    <row r="2731" spans="1:8">
      <c r="A2731" t="s">
        <v>65</v>
      </c>
      <c r="B2731" t="s">
        <v>67</v>
      </c>
      <c r="C2731" t="s">
        <v>25</v>
      </c>
      <c r="D2731">
        <v>2020</v>
      </c>
      <c r="E2731">
        <v>8</v>
      </c>
      <c r="F2731" s="1">
        <v>2.1771648315579859</v>
      </c>
      <c r="G2731" s="2">
        <v>854819.35694867943</v>
      </c>
      <c r="H2731" s="3">
        <v>37.166058997768673</v>
      </c>
    </row>
    <row r="2732" spans="1:8">
      <c r="A2732" t="s">
        <v>65</v>
      </c>
      <c r="B2732" t="s">
        <v>67</v>
      </c>
      <c r="C2732" t="s">
        <v>25</v>
      </c>
      <c r="D2732">
        <v>2020</v>
      </c>
      <c r="E2732">
        <v>9</v>
      </c>
      <c r="F2732" s="1">
        <v>10.93061822190851</v>
      </c>
      <c r="G2732" s="2">
        <v>4291684.2602206497</v>
      </c>
      <c r="H2732" s="3">
        <v>186.59496783568042</v>
      </c>
    </row>
    <row r="2733" spans="1:8">
      <c r="A2733" t="s">
        <v>65</v>
      </c>
      <c r="B2733" t="s">
        <v>67</v>
      </c>
      <c r="C2733" t="s">
        <v>25</v>
      </c>
      <c r="D2733">
        <v>2020</v>
      </c>
      <c r="E2733">
        <v>10</v>
      </c>
      <c r="F2733" s="1">
        <v>12.866998492547275</v>
      </c>
      <c r="G2733" s="2">
        <v>5051964.4713294394</v>
      </c>
      <c r="H2733" s="3">
        <v>219.65062918823651</v>
      </c>
    </row>
    <row r="2734" spans="1:8">
      <c r="A2734" t="s">
        <v>65</v>
      </c>
      <c r="B2734" t="s">
        <v>67</v>
      </c>
      <c r="C2734" t="s">
        <v>25</v>
      </c>
      <c r="D2734">
        <v>2020</v>
      </c>
      <c r="E2734">
        <v>11</v>
      </c>
      <c r="F2734" s="1">
        <v>9.4662721034561788</v>
      </c>
      <c r="G2734" s="2">
        <v>3716738.6294711586</v>
      </c>
      <c r="H2734" s="3">
        <v>161.59733171613732</v>
      </c>
    </row>
    <row r="2735" spans="1:8">
      <c r="A2735" t="s">
        <v>65</v>
      </c>
      <c r="B2735" t="s">
        <v>67</v>
      </c>
      <c r="C2735" t="s">
        <v>25</v>
      </c>
      <c r="D2735">
        <v>2020</v>
      </c>
      <c r="E2735">
        <v>12</v>
      </c>
      <c r="F2735" s="1">
        <v>6.0534055229627839</v>
      </c>
      <c r="G2735" s="2">
        <v>2376746.1891186689</v>
      </c>
      <c r="H2735" s="3">
        <v>103.33679083124647</v>
      </c>
    </row>
    <row r="2736" spans="1:8">
      <c r="A2736" t="s">
        <v>65</v>
      </c>
      <c r="B2736" t="s">
        <v>67</v>
      </c>
      <c r="C2736" t="s">
        <v>15</v>
      </c>
      <c r="D2736">
        <v>2021</v>
      </c>
      <c r="E2736">
        <v>2</v>
      </c>
      <c r="F2736" s="1">
        <v>5.2785800975739265</v>
      </c>
      <c r="G2736" s="2">
        <v>1040188.6362760898</v>
      </c>
      <c r="H2736" s="3">
        <v>44.263346224514457</v>
      </c>
    </row>
    <row r="2737" spans="1:8">
      <c r="A2737" t="s">
        <v>65</v>
      </c>
      <c r="B2737" t="s">
        <v>67</v>
      </c>
      <c r="C2737" t="s">
        <v>15</v>
      </c>
      <c r="D2737">
        <v>2021</v>
      </c>
      <c r="E2737">
        <v>10</v>
      </c>
      <c r="F2737" s="1">
        <v>2.3298665387760806</v>
      </c>
      <c r="G2737" s="2">
        <v>459119.81117585831</v>
      </c>
      <c r="H2737" s="3">
        <v>19.537013241525887</v>
      </c>
    </row>
    <row r="2738" spans="1:8">
      <c r="A2738" t="s">
        <v>65</v>
      </c>
      <c r="B2738" t="s">
        <v>67</v>
      </c>
      <c r="C2738" t="s">
        <v>15</v>
      </c>
      <c r="D2738">
        <v>2021</v>
      </c>
      <c r="E2738">
        <v>12</v>
      </c>
      <c r="F2738" s="1">
        <v>11.460833118882897</v>
      </c>
      <c r="G2738" s="2">
        <v>2258453.6280879439</v>
      </c>
      <c r="H2738" s="3">
        <v>96.104409705869955</v>
      </c>
    </row>
    <row r="2739" spans="1:8">
      <c r="A2739" t="s">
        <v>65</v>
      </c>
      <c r="B2739" t="s">
        <v>67</v>
      </c>
      <c r="C2739" t="s">
        <v>15</v>
      </c>
      <c r="D2739">
        <v>2020</v>
      </c>
      <c r="E2739">
        <v>1</v>
      </c>
      <c r="F2739" s="1">
        <v>2.2753684828676239</v>
      </c>
      <c r="G2739" s="2">
        <v>448380.51056712645</v>
      </c>
      <c r="H2739" s="3">
        <v>19.494804807266366</v>
      </c>
    </row>
    <row r="2740" spans="1:8">
      <c r="A2740" t="s">
        <v>65</v>
      </c>
      <c r="B2740" t="s">
        <v>67</v>
      </c>
      <c r="C2740" t="s">
        <v>15</v>
      </c>
      <c r="D2740">
        <v>2020</v>
      </c>
      <c r="E2740">
        <v>2</v>
      </c>
      <c r="F2740" s="1">
        <v>5.2743110344938025</v>
      </c>
      <c r="G2740" s="2">
        <v>1039347.3814648704</v>
      </c>
      <c r="H2740" s="3">
        <v>45.189016585429151</v>
      </c>
    </row>
    <row r="2741" spans="1:8">
      <c r="A2741" t="s">
        <v>65</v>
      </c>
      <c r="B2741" t="s">
        <v>67</v>
      </c>
      <c r="C2741" t="s">
        <v>15</v>
      </c>
      <c r="D2741">
        <v>2020</v>
      </c>
      <c r="E2741">
        <v>3</v>
      </c>
      <c r="F2741" s="1">
        <v>7.2325760062266555</v>
      </c>
      <c r="G2741" s="2">
        <v>1425239.9762083387</v>
      </c>
      <c r="H2741" s="3">
        <v>61.966955487319076</v>
      </c>
    </row>
    <row r="2742" spans="1:8">
      <c r="A2742" t="s">
        <v>65</v>
      </c>
      <c r="B2742" t="s">
        <v>67</v>
      </c>
      <c r="C2742" t="s">
        <v>15</v>
      </c>
      <c r="D2742">
        <v>2020</v>
      </c>
      <c r="E2742">
        <v>4</v>
      </c>
      <c r="F2742" s="1">
        <v>8.3288697747013583</v>
      </c>
      <c r="G2742" s="2">
        <v>1641273.8904254953</v>
      </c>
      <c r="H2742" s="3">
        <v>71.359734366325881</v>
      </c>
    </row>
    <row r="2743" spans="1:8">
      <c r="A2743" t="s">
        <v>65</v>
      </c>
      <c r="B2743" t="s">
        <v>67</v>
      </c>
      <c r="C2743" t="s">
        <v>15</v>
      </c>
      <c r="D2743">
        <v>2020</v>
      </c>
      <c r="E2743">
        <v>5</v>
      </c>
      <c r="F2743" s="1">
        <v>11.283041911565387</v>
      </c>
      <c r="G2743" s="2">
        <v>2223418.3742767004</v>
      </c>
      <c r="H2743" s="3">
        <v>96.67036409898698</v>
      </c>
    </row>
    <row r="2744" spans="1:8">
      <c r="A2744" t="s">
        <v>65</v>
      </c>
      <c r="B2744" t="s">
        <v>67</v>
      </c>
      <c r="C2744" t="s">
        <v>15</v>
      </c>
      <c r="D2744">
        <v>2020</v>
      </c>
      <c r="E2744">
        <v>6</v>
      </c>
      <c r="F2744" s="1">
        <v>2.5297202785114989</v>
      </c>
      <c r="G2744" s="2">
        <v>498502.67269303167</v>
      </c>
      <c r="H2744" s="3">
        <v>21.674029247523116</v>
      </c>
    </row>
    <row r="2745" spans="1:8">
      <c r="A2745" t="s">
        <v>65</v>
      </c>
      <c r="B2745" t="s">
        <v>67</v>
      </c>
      <c r="C2745" t="s">
        <v>15</v>
      </c>
      <c r="D2745">
        <v>2020</v>
      </c>
      <c r="E2745">
        <v>7</v>
      </c>
      <c r="F2745" s="1">
        <v>7.7436309985770384</v>
      </c>
      <c r="G2745" s="2">
        <v>1525947.6638304999</v>
      </c>
      <c r="H2745" s="3">
        <v>66.345550601326082</v>
      </c>
    </row>
    <row r="2746" spans="1:8">
      <c r="A2746" t="s">
        <v>65</v>
      </c>
      <c r="B2746" t="s">
        <v>67</v>
      </c>
      <c r="C2746" t="s">
        <v>15</v>
      </c>
      <c r="D2746">
        <v>2020</v>
      </c>
      <c r="E2746">
        <v>8</v>
      </c>
      <c r="F2746" s="1">
        <v>0.23235418309396536</v>
      </c>
      <c r="G2746" s="2">
        <v>45787.347426373271</v>
      </c>
      <c r="H2746" s="3">
        <v>1.9907542359292727</v>
      </c>
    </row>
    <row r="2747" spans="1:8">
      <c r="A2747" t="s">
        <v>65</v>
      </c>
      <c r="B2747" t="s">
        <v>67</v>
      </c>
      <c r="C2747" t="s">
        <v>15</v>
      </c>
      <c r="D2747">
        <v>2020</v>
      </c>
      <c r="E2747">
        <v>9</v>
      </c>
      <c r="F2747" s="1">
        <v>5.0360769636787275</v>
      </c>
      <c r="G2747" s="2">
        <v>992401.35267399752</v>
      </c>
      <c r="H2747" s="3">
        <v>43.147884898869457</v>
      </c>
    </row>
    <row r="2748" spans="1:8">
      <c r="A2748" t="s">
        <v>65</v>
      </c>
      <c r="B2748" t="s">
        <v>67</v>
      </c>
      <c r="C2748" t="s">
        <v>15</v>
      </c>
      <c r="D2748">
        <v>2020</v>
      </c>
      <c r="E2748">
        <v>10</v>
      </c>
      <c r="F2748" s="1">
        <v>2.1641144174482347</v>
      </c>
      <c r="G2748" s="2">
        <v>426456.96058785199</v>
      </c>
      <c r="H2748" s="3">
        <v>18.54160698208052</v>
      </c>
    </row>
    <row r="2749" spans="1:8">
      <c r="A2749" t="s">
        <v>65</v>
      </c>
      <c r="B2749" t="s">
        <v>67</v>
      </c>
      <c r="C2749" t="s">
        <v>15</v>
      </c>
      <c r="D2749">
        <v>2020</v>
      </c>
      <c r="E2749">
        <v>12</v>
      </c>
      <c r="F2749" s="1">
        <v>12.06788577987942</v>
      </c>
      <c r="G2749" s="2">
        <v>2378078.4642972043</v>
      </c>
      <c r="H2749" s="3">
        <v>103.39471583900888</v>
      </c>
    </row>
    <row r="2750" spans="1:8">
      <c r="A2750" t="s">
        <v>65</v>
      </c>
      <c r="B2750" t="s">
        <v>67</v>
      </c>
      <c r="C2750" t="s">
        <v>14</v>
      </c>
      <c r="D2750">
        <v>2021</v>
      </c>
      <c r="E2750">
        <v>1</v>
      </c>
      <c r="F2750" s="1">
        <v>135.47950122985097</v>
      </c>
      <c r="G2750" s="2">
        <v>28208548.229737423</v>
      </c>
      <c r="H2750" s="3">
        <v>1200.3637544569117</v>
      </c>
    </row>
    <row r="2751" spans="1:8">
      <c r="A2751" t="s">
        <v>65</v>
      </c>
      <c r="B2751" t="s">
        <v>67</v>
      </c>
      <c r="C2751" t="s">
        <v>14</v>
      </c>
      <c r="D2751">
        <v>2021</v>
      </c>
      <c r="E2751">
        <v>2</v>
      </c>
      <c r="F2751" s="1">
        <v>253.39376460206188</v>
      </c>
      <c r="G2751" s="2">
        <v>52759791.444501296</v>
      </c>
      <c r="H2751" s="3">
        <v>2245.0975082766508</v>
      </c>
    </row>
    <row r="2752" spans="1:8">
      <c r="A2752" t="s">
        <v>65</v>
      </c>
      <c r="B2752" t="s">
        <v>67</v>
      </c>
      <c r="C2752" t="s">
        <v>14</v>
      </c>
      <c r="D2752">
        <v>2021</v>
      </c>
      <c r="E2752">
        <v>4</v>
      </c>
      <c r="F2752" s="1">
        <v>90.669583050615486</v>
      </c>
      <c r="G2752" s="2">
        <v>18878555.672523592</v>
      </c>
      <c r="H2752" s="3">
        <v>803.342794575472</v>
      </c>
    </row>
    <row r="2753" spans="1:8">
      <c r="A2753" t="s">
        <v>65</v>
      </c>
      <c r="B2753" t="s">
        <v>67</v>
      </c>
      <c r="C2753" t="s">
        <v>14</v>
      </c>
      <c r="D2753">
        <v>2021</v>
      </c>
      <c r="E2753">
        <v>5</v>
      </c>
      <c r="F2753" s="1">
        <v>104.44040538762174</v>
      </c>
      <c r="G2753" s="2">
        <v>21745815.313504584</v>
      </c>
      <c r="H2753" s="3">
        <v>925.35384312785459</v>
      </c>
    </row>
    <row r="2754" spans="1:8">
      <c r="A2754" t="s">
        <v>65</v>
      </c>
      <c r="B2754" t="s">
        <v>67</v>
      </c>
      <c r="C2754" t="s">
        <v>14</v>
      </c>
      <c r="D2754">
        <v>2021</v>
      </c>
      <c r="E2754">
        <v>6</v>
      </c>
      <c r="F2754" s="1">
        <v>45.507002374243285</v>
      </c>
      <c r="G2754" s="2">
        <v>9475134.3163475953</v>
      </c>
      <c r="H2754" s="3">
        <v>403.19720495096152</v>
      </c>
    </row>
    <row r="2755" spans="1:8">
      <c r="A2755" t="s">
        <v>65</v>
      </c>
      <c r="B2755" t="s">
        <v>67</v>
      </c>
      <c r="C2755" t="s">
        <v>14</v>
      </c>
      <c r="D2755">
        <v>2021</v>
      </c>
      <c r="E2755">
        <v>7</v>
      </c>
      <c r="F2755" s="1">
        <v>278.61912275663411</v>
      </c>
      <c r="G2755" s="2">
        <v>58012030.533486567</v>
      </c>
      <c r="H2755" s="3">
        <v>2468.5970439781518</v>
      </c>
    </row>
    <row r="2756" spans="1:8">
      <c r="A2756" t="s">
        <v>65</v>
      </c>
      <c r="B2756" t="s">
        <v>67</v>
      </c>
      <c r="C2756" t="s">
        <v>14</v>
      </c>
      <c r="D2756">
        <v>2021</v>
      </c>
      <c r="E2756">
        <v>8</v>
      </c>
      <c r="F2756" s="1">
        <v>245.63258881982324</v>
      </c>
      <c r="G2756" s="2">
        <v>51143816.338412628</v>
      </c>
      <c r="H2756" s="3">
        <v>2176.332610145218</v>
      </c>
    </row>
    <row r="2757" spans="1:8">
      <c r="A2757" t="s">
        <v>65</v>
      </c>
      <c r="B2757" t="s">
        <v>67</v>
      </c>
      <c r="C2757" t="s">
        <v>14</v>
      </c>
      <c r="D2757">
        <v>2021</v>
      </c>
      <c r="E2757">
        <v>9</v>
      </c>
      <c r="F2757" s="1">
        <v>161.83682171154291</v>
      </c>
      <c r="G2757" s="2">
        <v>33696476.213418491</v>
      </c>
      <c r="H2757" s="3">
        <v>1433.8926048263188</v>
      </c>
    </row>
    <row r="2758" spans="1:8">
      <c r="A2758" t="s">
        <v>65</v>
      </c>
      <c r="B2758" t="s">
        <v>67</v>
      </c>
      <c r="C2758" t="s">
        <v>14</v>
      </c>
      <c r="D2758">
        <v>2021</v>
      </c>
      <c r="E2758">
        <v>10</v>
      </c>
      <c r="F2758" s="1">
        <v>252.07429421514578</v>
      </c>
      <c r="G2758" s="2">
        <v>52485060.996653795</v>
      </c>
      <c r="H2758" s="3">
        <v>2233.406850921438</v>
      </c>
    </row>
    <row r="2759" spans="1:8">
      <c r="A2759" t="s">
        <v>65</v>
      </c>
      <c r="B2759" t="s">
        <v>67</v>
      </c>
      <c r="C2759" t="s">
        <v>14</v>
      </c>
      <c r="D2759">
        <v>2021</v>
      </c>
      <c r="E2759">
        <v>11</v>
      </c>
      <c r="F2759" s="1">
        <v>516.68173567927067</v>
      </c>
      <c r="G2759" s="2">
        <v>107579682.00374354</v>
      </c>
      <c r="H2759" s="3">
        <v>4577.8588086699383</v>
      </c>
    </row>
    <row r="2760" spans="1:8">
      <c r="A2760" t="s">
        <v>65</v>
      </c>
      <c r="B2760" t="s">
        <v>67</v>
      </c>
      <c r="C2760" t="s">
        <v>14</v>
      </c>
      <c r="D2760">
        <v>2021</v>
      </c>
      <c r="E2760">
        <v>12</v>
      </c>
      <c r="F2760" s="1">
        <v>16.11493061006351</v>
      </c>
      <c r="G2760" s="2">
        <v>3355332.6754696416</v>
      </c>
      <c r="H2760" s="3">
        <v>142.78011384977199</v>
      </c>
    </row>
    <row r="2761" spans="1:8">
      <c r="A2761" t="s">
        <v>65</v>
      </c>
      <c r="B2761" t="s">
        <v>67</v>
      </c>
      <c r="C2761" t="s">
        <v>14</v>
      </c>
      <c r="D2761">
        <v>2020</v>
      </c>
      <c r="E2761">
        <v>1</v>
      </c>
      <c r="F2761" s="1">
        <v>128.58449544237146</v>
      </c>
      <c r="G2761" s="2">
        <v>26772920.688044205</v>
      </c>
      <c r="H2761" s="3">
        <v>1164.0400299149655</v>
      </c>
    </row>
    <row r="2762" spans="1:8">
      <c r="A2762" t="s">
        <v>65</v>
      </c>
      <c r="B2762" t="s">
        <v>67</v>
      </c>
      <c r="C2762" t="s">
        <v>14</v>
      </c>
      <c r="D2762">
        <v>2020</v>
      </c>
      <c r="E2762">
        <v>2</v>
      </c>
      <c r="F2762" s="1">
        <v>52.456723847202234</v>
      </c>
      <c r="G2762" s="2">
        <v>10922154.356822984</v>
      </c>
      <c r="H2762" s="3">
        <v>474.876276383608</v>
      </c>
    </row>
    <row r="2763" spans="1:8">
      <c r="A2763" t="s">
        <v>65</v>
      </c>
      <c r="B2763" t="s">
        <v>67</v>
      </c>
      <c r="C2763" t="s">
        <v>14</v>
      </c>
      <c r="D2763">
        <v>2020</v>
      </c>
      <c r="E2763">
        <v>3</v>
      </c>
      <c r="F2763" s="1">
        <v>472.4447421330558</v>
      </c>
      <c r="G2763" s="2">
        <v>98368979.612169966</v>
      </c>
      <c r="H2763" s="3">
        <v>4276.9121570508678</v>
      </c>
    </row>
    <row r="2764" spans="1:8">
      <c r="A2764" t="s">
        <v>65</v>
      </c>
      <c r="B2764" t="s">
        <v>67</v>
      </c>
      <c r="C2764" t="s">
        <v>14</v>
      </c>
      <c r="D2764">
        <v>2020</v>
      </c>
      <c r="E2764">
        <v>4</v>
      </c>
      <c r="F2764" s="1">
        <v>356.21406653786283</v>
      </c>
      <c r="G2764" s="2">
        <v>74168280.698026404</v>
      </c>
      <c r="H2764" s="3">
        <v>3224.7078564359308</v>
      </c>
    </row>
    <row r="2765" spans="1:8">
      <c r="A2765" t="s">
        <v>65</v>
      </c>
      <c r="B2765" t="s">
        <v>67</v>
      </c>
      <c r="C2765" t="s">
        <v>14</v>
      </c>
      <c r="D2765">
        <v>2020</v>
      </c>
      <c r="E2765">
        <v>5</v>
      </c>
      <c r="F2765" s="1">
        <v>392.90174182202207</v>
      </c>
      <c r="G2765" s="2">
        <v>81807119.402742013</v>
      </c>
      <c r="H2765" s="3">
        <v>3556.8312783800875</v>
      </c>
    </row>
    <row r="2766" spans="1:8">
      <c r="A2766" t="s">
        <v>65</v>
      </c>
      <c r="B2766" t="s">
        <v>67</v>
      </c>
      <c r="C2766" t="s">
        <v>14</v>
      </c>
      <c r="D2766">
        <v>2020</v>
      </c>
      <c r="E2766">
        <v>6</v>
      </c>
      <c r="F2766" s="1">
        <v>175.50537161622083</v>
      </c>
      <c r="G2766" s="2">
        <v>36542441.438537918</v>
      </c>
      <c r="H2766" s="3">
        <v>1588.8018016755616</v>
      </c>
    </row>
    <row r="2767" spans="1:8">
      <c r="A2767" t="s">
        <v>65</v>
      </c>
      <c r="B2767" t="s">
        <v>67</v>
      </c>
      <c r="C2767" t="s">
        <v>14</v>
      </c>
      <c r="D2767">
        <v>2020</v>
      </c>
      <c r="E2767">
        <v>7</v>
      </c>
      <c r="F2767" s="1">
        <v>372.02471717499435</v>
      </c>
      <c r="G2767" s="2">
        <v>77460258.428918615</v>
      </c>
      <c r="H2767" s="3">
        <v>3367.8373229964614</v>
      </c>
    </row>
    <row r="2768" spans="1:8">
      <c r="A2768" t="s">
        <v>65</v>
      </c>
      <c r="B2768" t="s">
        <v>67</v>
      </c>
      <c r="C2768" t="s">
        <v>14</v>
      </c>
      <c r="D2768">
        <v>2020</v>
      </c>
      <c r="E2768">
        <v>8</v>
      </c>
      <c r="F2768" s="1">
        <v>177.65418994140674</v>
      </c>
      <c r="G2768" s="2">
        <v>36989852.632207081</v>
      </c>
      <c r="H2768" s="3">
        <v>1608.2544622698731</v>
      </c>
    </row>
    <row r="2769" spans="1:8">
      <c r="A2769" t="s">
        <v>65</v>
      </c>
      <c r="B2769" t="s">
        <v>67</v>
      </c>
      <c r="C2769" t="s">
        <v>14</v>
      </c>
      <c r="D2769">
        <v>2020</v>
      </c>
      <c r="E2769">
        <v>9</v>
      </c>
      <c r="F2769" s="1">
        <v>178.95121561611904</v>
      </c>
      <c r="G2769" s="2">
        <v>37259909.806674063</v>
      </c>
      <c r="H2769" s="3">
        <v>1619.9960785510461</v>
      </c>
    </row>
    <row r="2770" spans="1:8">
      <c r="A2770" t="s">
        <v>65</v>
      </c>
      <c r="B2770" t="s">
        <v>67</v>
      </c>
      <c r="C2770" t="s">
        <v>14</v>
      </c>
      <c r="D2770">
        <v>2020</v>
      </c>
      <c r="E2770">
        <v>10</v>
      </c>
      <c r="F2770" s="1">
        <v>510.16066611926232</v>
      </c>
      <c r="G2770" s="2">
        <v>106221912.72113538</v>
      </c>
      <c r="H2770" s="3">
        <v>4618.3440313537121</v>
      </c>
    </row>
    <row r="2771" spans="1:8">
      <c r="A2771" t="s">
        <v>65</v>
      </c>
      <c r="B2771" t="s">
        <v>67</v>
      </c>
      <c r="C2771" t="s">
        <v>14</v>
      </c>
      <c r="D2771">
        <v>2020</v>
      </c>
      <c r="E2771">
        <v>11</v>
      </c>
      <c r="F2771" s="1">
        <v>307.89892656736856</v>
      </c>
      <c r="G2771" s="2">
        <v>64108456.564396463</v>
      </c>
      <c r="H2771" s="3">
        <v>2787.32419845202</v>
      </c>
    </row>
    <row r="2772" spans="1:8">
      <c r="A2772" t="s">
        <v>65</v>
      </c>
      <c r="B2772" t="s">
        <v>67</v>
      </c>
      <c r="C2772" t="s">
        <v>14</v>
      </c>
      <c r="D2772">
        <v>2020</v>
      </c>
      <c r="E2772">
        <v>12</v>
      </c>
      <c r="F2772" s="1">
        <v>62.387263352450567</v>
      </c>
      <c r="G2772" s="2">
        <v>12989818.468649434</v>
      </c>
      <c r="H2772" s="3">
        <v>564.7747160282363</v>
      </c>
    </row>
    <row r="2773" spans="1:8">
      <c r="A2773" t="s">
        <v>65</v>
      </c>
      <c r="B2773" t="s">
        <v>68</v>
      </c>
      <c r="C2773" t="s">
        <v>24</v>
      </c>
      <c r="D2773">
        <v>2021</v>
      </c>
      <c r="E2773">
        <v>1</v>
      </c>
      <c r="F2773" s="1">
        <v>11.819261936150749</v>
      </c>
      <c r="G2773" s="2">
        <v>5273400.0980523806</v>
      </c>
      <c r="H2773" s="3">
        <v>224.40000417244173</v>
      </c>
    </row>
    <row r="2774" spans="1:8">
      <c r="A2774" t="s">
        <v>65</v>
      </c>
      <c r="B2774" t="s">
        <v>68</v>
      </c>
      <c r="C2774" t="s">
        <v>24</v>
      </c>
      <c r="D2774">
        <v>2021</v>
      </c>
      <c r="E2774">
        <v>2</v>
      </c>
      <c r="F2774" s="1">
        <v>38.47742632066722</v>
      </c>
      <c r="G2774" s="2">
        <v>17167473.301492099</v>
      </c>
      <c r="H2774" s="3">
        <v>730.53077878689783</v>
      </c>
    </row>
    <row r="2775" spans="1:8">
      <c r="A2775" t="s">
        <v>65</v>
      </c>
      <c r="B2775" t="s">
        <v>68</v>
      </c>
      <c r="C2775" t="s">
        <v>24</v>
      </c>
      <c r="D2775">
        <v>2021</v>
      </c>
      <c r="E2775">
        <v>4</v>
      </c>
      <c r="F2775" s="1">
        <v>65.837907308977236</v>
      </c>
      <c r="G2775" s="2">
        <v>29374899.104046382</v>
      </c>
      <c r="H2775" s="3">
        <v>1249.9957065551653</v>
      </c>
    </row>
    <row r="2776" spans="1:8">
      <c r="A2776" t="s">
        <v>65</v>
      </c>
      <c r="B2776" t="s">
        <v>68</v>
      </c>
      <c r="C2776" t="s">
        <v>24</v>
      </c>
      <c r="D2776">
        <v>2021</v>
      </c>
      <c r="E2776">
        <v>5</v>
      </c>
      <c r="F2776" s="1">
        <v>2.101710480609849</v>
      </c>
      <c r="G2776" s="2">
        <v>937720.16513369652</v>
      </c>
      <c r="H2776" s="3">
        <v>39.902985750370064</v>
      </c>
    </row>
    <row r="2777" spans="1:8">
      <c r="A2777" t="s">
        <v>65</v>
      </c>
      <c r="B2777" t="s">
        <v>68</v>
      </c>
      <c r="C2777" t="s">
        <v>24</v>
      </c>
      <c r="D2777">
        <v>2021</v>
      </c>
      <c r="E2777">
        <v>6</v>
      </c>
      <c r="F2777" s="1">
        <v>48.15401275224896</v>
      </c>
      <c r="G2777" s="2">
        <v>21484875.869670924</v>
      </c>
      <c r="H2777" s="3">
        <v>914.25003700727336</v>
      </c>
    </row>
    <row r="2778" spans="1:8">
      <c r="A2778" t="s">
        <v>65</v>
      </c>
      <c r="B2778" t="s">
        <v>68</v>
      </c>
      <c r="C2778" t="s">
        <v>24</v>
      </c>
      <c r="D2778">
        <v>2021</v>
      </c>
      <c r="E2778">
        <v>7</v>
      </c>
      <c r="F2778" s="1">
        <v>87.6687230886821</v>
      </c>
      <c r="G2778" s="2">
        <v>39115154.180477306</v>
      </c>
      <c r="H2778" s="3">
        <v>1664.4746459777577</v>
      </c>
    </row>
    <row r="2779" spans="1:8">
      <c r="A2779" t="s">
        <v>65</v>
      </c>
      <c r="B2779" t="s">
        <v>68</v>
      </c>
      <c r="C2779" t="s">
        <v>24</v>
      </c>
      <c r="D2779">
        <v>2021</v>
      </c>
      <c r="E2779">
        <v>8</v>
      </c>
      <c r="F2779" s="1">
        <v>91.771751418200608</v>
      </c>
      <c r="G2779" s="2">
        <v>40945802.330258578</v>
      </c>
      <c r="H2779" s="3">
        <v>1742.3745672450459</v>
      </c>
    </row>
    <row r="2780" spans="1:8">
      <c r="A2780" t="s">
        <v>65</v>
      </c>
      <c r="B2780" t="s">
        <v>68</v>
      </c>
      <c r="C2780" t="s">
        <v>24</v>
      </c>
      <c r="D2780">
        <v>2021</v>
      </c>
      <c r="E2780">
        <v>9</v>
      </c>
      <c r="F2780" s="1">
        <v>22.728673053065343</v>
      </c>
      <c r="G2780" s="2">
        <v>10140852.056086166</v>
      </c>
      <c r="H2780" s="3">
        <v>431.52561940792197</v>
      </c>
    </row>
    <row r="2781" spans="1:8">
      <c r="A2781" t="s">
        <v>65</v>
      </c>
      <c r="B2781" t="s">
        <v>68</v>
      </c>
      <c r="C2781" t="s">
        <v>24</v>
      </c>
      <c r="D2781">
        <v>2021</v>
      </c>
      <c r="E2781">
        <v>10</v>
      </c>
      <c r="F2781" s="1">
        <v>34.52940652654695</v>
      </c>
      <c r="G2781" s="2">
        <v>15405985.309949456</v>
      </c>
      <c r="H2781" s="3">
        <v>655.57384297657256</v>
      </c>
    </row>
    <row r="2782" spans="1:8">
      <c r="A2782" t="s">
        <v>65</v>
      </c>
      <c r="B2782" t="s">
        <v>68</v>
      </c>
      <c r="C2782" t="s">
        <v>24</v>
      </c>
      <c r="D2782">
        <v>2021</v>
      </c>
      <c r="E2782">
        <v>11</v>
      </c>
      <c r="F2782" s="1">
        <v>7.5179124335870187</v>
      </c>
      <c r="G2782" s="2">
        <v>3354266.9904935211</v>
      </c>
      <c r="H2782" s="3">
        <v>142.7347655529158</v>
      </c>
    </row>
    <row r="2783" spans="1:8">
      <c r="A2783" t="s">
        <v>65</v>
      </c>
      <c r="B2783" t="s">
        <v>68</v>
      </c>
      <c r="C2783" t="s">
        <v>24</v>
      </c>
      <c r="D2783">
        <v>2021</v>
      </c>
      <c r="E2783">
        <v>12</v>
      </c>
      <c r="F2783" s="1">
        <v>45.592962867193293</v>
      </c>
      <c r="G2783" s="2">
        <v>20342212.242455635</v>
      </c>
      <c r="H2783" s="3">
        <v>865.62605287045255</v>
      </c>
    </row>
    <row r="2784" spans="1:8">
      <c r="A2784" t="s">
        <v>65</v>
      </c>
      <c r="B2784" t="s">
        <v>68</v>
      </c>
      <c r="C2784" t="s">
        <v>24</v>
      </c>
      <c r="D2784">
        <v>2020</v>
      </c>
      <c r="E2784">
        <v>1</v>
      </c>
      <c r="F2784" s="1">
        <v>27.398990193209652</v>
      </c>
      <c r="G2784" s="2">
        <v>12224607.454504354</v>
      </c>
      <c r="H2784" s="3">
        <v>531.50467193497195</v>
      </c>
    </row>
    <row r="2785" spans="1:8">
      <c r="A2785" t="s">
        <v>65</v>
      </c>
      <c r="B2785" t="s">
        <v>68</v>
      </c>
      <c r="C2785" t="s">
        <v>24</v>
      </c>
      <c r="D2785">
        <v>2020</v>
      </c>
      <c r="E2785">
        <v>2</v>
      </c>
      <c r="F2785" s="1">
        <v>4.3460418929109528</v>
      </c>
      <c r="G2785" s="2">
        <v>1939073.5113600802</v>
      </c>
      <c r="H2785" s="3">
        <v>84.307543972177399</v>
      </c>
    </row>
    <row r="2786" spans="1:8">
      <c r="A2786" t="s">
        <v>65</v>
      </c>
      <c r="B2786" t="s">
        <v>68</v>
      </c>
      <c r="C2786" t="s">
        <v>24</v>
      </c>
      <c r="D2786">
        <v>2020</v>
      </c>
      <c r="E2786">
        <v>3</v>
      </c>
      <c r="F2786" s="1">
        <v>18.361045152601609</v>
      </c>
      <c r="G2786" s="2">
        <v>8192147.5157362614</v>
      </c>
      <c r="H2786" s="3">
        <v>356.18032677114178</v>
      </c>
    </row>
    <row r="2787" spans="1:8">
      <c r="A2787" t="s">
        <v>65</v>
      </c>
      <c r="B2787" t="s">
        <v>68</v>
      </c>
      <c r="C2787" t="s">
        <v>24</v>
      </c>
      <c r="D2787">
        <v>2020</v>
      </c>
      <c r="E2787">
        <v>4</v>
      </c>
      <c r="F2787" s="1">
        <v>40.071764763880381</v>
      </c>
      <c r="G2787" s="2">
        <v>17878819.284700513</v>
      </c>
      <c r="H2787" s="3">
        <v>777.33996890002231</v>
      </c>
    </row>
    <row r="2788" spans="1:8">
      <c r="A2788" t="s">
        <v>65</v>
      </c>
      <c r="B2788" t="s">
        <v>68</v>
      </c>
      <c r="C2788" t="s">
        <v>24</v>
      </c>
      <c r="D2788">
        <v>2020</v>
      </c>
      <c r="E2788">
        <v>5</v>
      </c>
      <c r="F2788" s="1">
        <v>20.449700459783585</v>
      </c>
      <c r="G2788" s="2">
        <v>9124042.8541416451</v>
      </c>
      <c r="H2788" s="3">
        <v>396.69751539746284</v>
      </c>
    </row>
    <row r="2789" spans="1:8">
      <c r="A2789" t="s">
        <v>65</v>
      </c>
      <c r="B2789" t="s">
        <v>68</v>
      </c>
      <c r="C2789" t="s">
        <v>24</v>
      </c>
      <c r="D2789">
        <v>2020</v>
      </c>
      <c r="E2789">
        <v>6</v>
      </c>
      <c r="F2789" s="1">
        <v>27.332712113364025</v>
      </c>
      <c r="G2789" s="2">
        <v>12195036.16361963</v>
      </c>
      <c r="H2789" s="3">
        <v>530.2189636356361</v>
      </c>
    </row>
    <row r="2790" spans="1:8">
      <c r="A2790" t="s">
        <v>65</v>
      </c>
      <c r="B2790" t="s">
        <v>68</v>
      </c>
      <c r="C2790" t="s">
        <v>24</v>
      </c>
      <c r="D2790">
        <v>2020</v>
      </c>
      <c r="E2790">
        <v>7</v>
      </c>
      <c r="F2790" s="1">
        <v>12.985708813611572</v>
      </c>
      <c r="G2790" s="2">
        <v>5793833.701369076</v>
      </c>
      <c r="H2790" s="3">
        <v>251.90581310300331</v>
      </c>
    </row>
    <row r="2791" spans="1:8">
      <c r="A2791" t="s">
        <v>65</v>
      </c>
      <c r="B2791" t="s">
        <v>68</v>
      </c>
      <c r="C2791" t="s">
        <v>24</v>
      </c>
      <c r="D2791">
        <v>2020</v>
      </c>
      <c r="E2791">
        <v>8</v>
      </c>
      <c r="F2791" s="1">
        <v>21.25530175704759</v>
      </c>
      <c r="G2791" s="2">
        <v>9483477.9849419259</v>
      </c>
      <c r="H2791" s="3">
        <v>412.32512978008373</v>
      </c>
    </row>
    <row r="2792" spans="1:8">
      <c r="A2792" t="s">
        <v>65</v>
      </c>
      <c r="B2792" t="s">
        <v>68</v>
      </c>
      <c r="C2792" t="s">
        <v>24</v>
      </c>
      <c r="D2792">
        <v>2020</v>
      </c>
      <c r="E2792">
        <v>9</v>
      </c>
      <c r="F2792" s="1">
        <v>45.304695547339136</v>
      </c>
      <c r="G2792" s="2">
        <v>20213596.012356307</v>
      </c>
      <c r="H2792" s="3">
        <v>878.85200053723077</v>
      </c>
    </row>
    <row r="2793" spans="1:8">
      <c r="A2793" t="s">
        <v>65</v>
      </c>
      <c r="B2793" t="s">
        <v>68</v>
      </c>
      <c r="C2793" t="s">
        <v>24</v>
      </c>
      <c r="D2793">
        <v>2020</v>
      </c>
      <c r="E2793">
        <v>10</v>
      </c>
      <c r="F2793" s="1">
        <v>12.701351525556952</v>
      </c>
      <c r="G2793" s="2">
        <v>5666962.0101577463</v>
      </c>
      <c r="H2793" s="3">
        <v>246.38965261555418</v>
      </c>
    </row>
    <row r="2794" spans="1:8">
      <c r="A2794" t="s">
        <v>65</v>
      </c>
      <c r="B2794" t="s">
        <v>68</v>
      </c>
      <c r="C2794" t="s">
        <v>24</v>
      </c>
      <c r="D2794">
        <v>2020</v>
      </c>
      <c r="E2794">
        <v>11</v>
      </c>
      <c r="F2794" s="1">
        <v>45.888300878915743</v>
      </c>
      <c r="G2794" s="2">
        <v>20473983.203145843</v>
      </c>
      <c r="H2794" s="3">
        <v>890.17318274547142</v>
      </c>
    </row>
    <row r="2795" spans="1:8">
      <c r="A2795" t="s">
        <v>65</v>
      </c>
      <c r="B2795" t="s">
        <v>68</v>
      </c>
      <c r="C2795" t="s">
        <v>24</v>
      </c>
      <c r="D2795">
        <v>2020</v>
      </c>
      <c r="E2795">
        <v>12</v>
      </c>
      <c r="F2795" s="1">
        <v>36.413723781479419</v>
      </c>
      <c r="G2795" s="2">
        <v>16246711.139582677</v>
      </c>
      <c r="H2795" s="3">
        <v>706.37874519924685</v>
      </c>
    </row>
    <row r="2796" spans="1:8">
      <c r="A2796" t="s">
        <v>65</v>
      </c>
      <c r="B2796" t="s">
        <v>68</v>
      </c>
      <c r="C2796" t="s">
        <v>25</v>
      </c>
      <c r="D2796">
        <v>2021</v>
      </c>
      <c r="E2796">
        <v>1</v>
      </c>
      <c r="F2796" s="1">
        <v>22.355280541695524</v>
      </c>
      <c r="G2796" s="2">
        <v>8777344.8569736984</v>
      </c>
      <c r="H2796" s="3">
        <v>373.50403646696589</v>
      </c>
    </row>
    <row r="2797" spans="1:8">
      <c r="A2797" t="s">
        <v>65</v>
      </c>
      <c r="B2797" t="s">
        <v>68</v>
      </c>
      <c r="C2797" t="s">
        <v>25</v>
      </c>
      <c r="D2797">
        <v>2021</v>
      </c>
      <c r="E2797">
        <v>2</v>
      </c>
      <c r="F2797" s="1">
        <v>1.7525651396864834</v>
      </c>
      <c r="G2797" s="2">
        <v>688108.94976904814</v>
      </c>
      <c r="H2797" s="3">
        <v>29.281231905065876</v>
      </c>
    </row>
    <row r="2798" spans="1:8">
      <c r="A2798" t="s">
        <v>65</v>
      </c>
      <c r="B2798" t="s">
        <v>68</v>
      </c>
      <c r="C2798" t="s">
        <v>25</v>
      </c>
      <c r="D2798">
        <v>2021</v>
      </c>
      <c r="E2798">
        <v>4</v>
      </c>
      <c r="F2798" s="1">
        <v>47.266833308208007</v>
      </c>
      <c r="G2798" s="2">
        <v>18558357.855068389</v>
      </c>
      <c r="H2798" s="3">
        <v>789.71735553482506</v>
      </c>
    </row>
    <row r="2799" spans="1:8">
      <c r="A2799" t="s">
        <v>65</v>
      </c>
      <c r="B2799" t="s">
        <v>68</v>
      </c>
      <c r="C2799" t="s">
        <v>25</v>
      </c>
      <c r="D2799">
        <v>2021</v>
      </c>
      <c r="E2799">
        <v>5</v>
      </c>
      <c r="F2799" s="1">
        <v>15.901795282362563</v>
      </c>
      <c r="G2799" s="2">
        <v>6243515.520995901</v>
      </c>
      <c r="H2799" s="3">
        <v>265.68151153174045</v>
      </c>
    </row>
    <row r="2800" spans="1:8">
      <c r="A2800" t="s">
        <v>65</v>
      </c>
      <c r="B2800" t="s">
        <v>68</v>
      </c>
      <c r="C2800" t="s">
        <v>25</v>
      </c>
      <c r="D2800">
        <v>2021</v>
      </c>
      <c r="E2800">
        <v>6</v>
      </c>
      <c r="F2800" s="1">
        <v>39.870759354016322</v>
      </c>
      <c r="G2800" s="2">
        <v>15654440.296863688</v>
      </c>
      <c r="H2800" s="3">
        <v>666.14639561122078</v>
      </c>
    </row>
    <row r="2801" spans="1:8">
      <c r="A2801" t="s">
        <v>65</v>
      </c>
      <c r="B2801" t="s">
        <v>68</v>
      </c>
      <c r="C2801" t="s">
        <v>25</v>
      </c>
      <c r="D2801">
        <v>2021</v>
      </c>
      <c r="E2801">
        <v>7</v>
      </c>
      <c r="F2801" s="1">
        <v>20.232276082135449</v>
      </c>
      <c r="G2801" s="2">
        <v>7943790.465218409</v>
      </c>
      <c r="H2801" s="3">
        <v>338.03363681780462</v>
      </c>
    </row>
    <row r="2802" spans="1:8">
      <c r="A2802" t="s">
        <v>65</v>
      </c>
      <c r="B2802" t="s">
        <v>68</v>
      </c>
      <c r="C2802" t="s">
        <v>25</v>
      </c>
      <c r="D2802">
        <v>2021</v>
      </c>
      <c r="E2802">
        <v>8</v>
      </c>
      <c r="F2802" s="1">
        <v>8.33702724795622</v>
      </c>
      <c r="G2802" s="2">
        <v>3273363.6735541518</v>
      </c>
      <c r="H2802" s="3">
        <v>139.29207121507028</v>
      </c>
    </row>
    <row r="2803" spans="1:8">
      <c r="A2803" t="s">
        <v>65</v>
      </c>
      <c r="B2803" t="s">
        <v>68</v>
      </c>
      <c r="C2803" t="s">
        <v>25</v>
      </c>
      <c r="D2803">
        <v>2021</v>
      </c>
      <c r="E2803">
        <v>9</v>
      </c>
      <c r="F2803" s="1">
        <v>48.497482974326665</v>
      </c>
      <c r="G2803" s="2">
        <v>19041547.341216691</v>
      </c>
      <c r="H2803" s="3">
        <v>810.27861026454002</v>
      </c>
    </row>
    <row r="2804" spans="1:8">
      <c r="A2804" t="s">
        <v>65</v>
      </c>
      <c r="B2804" t="s">
        <v>68</v>
      </c>
      <c r="C2804" t="s">
        <v>25</v>
      </c>
      <c r="D2804">
        <v>2021</v>
      </c>
      <c r="E2804">
        <v>10</v>
      </c>
      <c r="F2804" s="1">
        <v>25.173050305120743</v>
      </c>
      <c r="G2804" s="2">
        <v>9883684.6720794365</v>
      </c>
      <c r="H2804" s="3">
        <v>420.58232647146536</v>
      </c>
    </row>
    <row r="2805" spans="1:8">
      <c r="A2805" t="s">
        <v>65</v>
      </c>
      <c r="B2805" t="s">
        <v>68</v>
      </c>
      <c r="C2805" t="s">
        <v>25</v>
      </c>
      <c r="D2805">
        <v>2021</v>
      </c>
      <c r="E2805">
        <v>11</v>
      </c>
      <c r="F2805" s="1">
        <v>24.872838696846141</v>
      </c>
      <c r="G2805" s="2">
        <v>9765812.7084072232</v>
      </c>
      <c r="H2805" s="3">
        <v>415.56649823009462</v>
      </c>
    </row>
    <row r="2806" spans="1:8">
      <c r="A2806" t="s">
        <v>65</v>
      </c>
      <c r="B2806" t="s">
        <v>68</v>
      </c>
      <c r="C2806" t="s">
        <v>25</v>
      </c>
      <c r="D2806">
        <v>2021</v>
      </c>
      <c r="E2806">
        <v>12</v>
      </c>
      <c r="F2806" s="1">
        <v>30.51284770242307</v>
      </c>
      <c r="G2806" s="2">
        <v>11980247.18826329</v>
      </c>
      <c r="H2806" s="3">
        <v>509.79775269205487</v>
      </c>
    </row>
    <row r="2807" spans="1:8">
      <c r="A2807" t="s">
        <v>65</v>
      </c>
      <c r="B2807" t="s">
        <v>68</v>
      </c>
      <c r="C2807" t="s">
        <v>25</v>
      </c>
      <c r="D2807">
        <v>2020</v>
      </c>
      <c r="E2807">
        <v>1</v>
      </c>
      <c r="F2807" s="1">
        <v>48.711467857577603</v>
      </c>
      <c r="G2807" s="2">
        <v>19125564.140333552</v>
      </c>
      <c r="H2807" s="3">
        <v>831.54626697102401</v>
      </c>
    </row>
    <row r="2808" spans="1:8">
      <c r="A2808" t="s">
        <v>65</v>
      </c>
      <c r="B2808" t="s">
        <v>68</v>
      </c>
      <c r="C2808" t="s">
        <v>25</v>
      </c>
      <c r="D2808">
        <v>2020</v>
      </c>
      <c r="E2808">
        <v>2</v>
      </c>
      <c r="F2808" s="1">
        <v>30.143322335824998</v>
      </c>
      <c r="G2808" s="2">
        <v>11835160.591386035</v>
      </c>
      <c r="H2808" s="3">
        <v>514.57219962547981</v>
      </c>
    </row>
    <row r="2809" spans="1:8">
      <c r="A2809" t="s">
        <v>65</v>
      </c>
      <c r="B2809" t="s">
        <v>68</v>
      </c>
      <c r="C2809" t="s">
        <v>25</v>
      </c>
      <c r="D2809">
        <v>2020</v>
      </c>
      <c r="E2809">
        <v>3</v>
      </c>
      <c r="F2809" s="1">
        <v>39.567328586996283</v>
      </c>
      <c r="G2809" s="2">
        <v>15535304.396180917</v>
      </c>
      <c r="H2809" s="3">
        <v>675.44801722525722</v>
      </c>
    </row>
    <row r="2810" spans="1:8">
      <c r="A2810" t="s">
        <v>65</v>
      </c>
      <c r="B2810" t="s">
        <v>68</v>
      </c>
      <c r="C2810" t="s">
        <v>25</v>
      </c>
      <c r="D2810">
        <v>2020</v>
      </c>
      <c r="E2810">
        <v>4</v>
      </c>
      <c r="F2810" s="1">
        <v>36.030290242301014</v>
      </c>
      <c r="G2810" s="2">
        <v>14146558.445718551</v>
      </c>
      <c r="H2810" s="3">
        <v>615.06775850950226</v>
      </c>
    </row>
    <row r="2811" spans="1:8">
      <c r="A2811" t="s">
        <v>65</v>
      </c>
      <c r="B2811" t="s">
        <v>68</v>
      </c>
      <c r="C2811" t="s">
        <v>25</v>
      </c>
      <c r="D2811">
        <v>2020</v>
      </c>
      <c r="E2811">
        <v>5</v>
      </c>
      <c r="F2811" s="1">
        <v>23.966672627765913</v>
      </c>
      <c r="G2811" s="2">
        <v>9410025.087170681</v>
      </c>
      <c r="H2811" s="3">
        <v>409.13152552916006</v>
      </c>
    </row>
    <row r="2812" spans="1:8">
      <c r="A2812" t="s">
        <v>65</v>
      </c>
      <c r="B2812" t="s">
        <v>68</v>
      </c>
      <c r="C2812" t="s">
        <v>25</v>
      </c>
      <c r="D2812">
        <v>2020</v>
      </c>
      <c r="E2812">
        <v>6</v>
      </c>
      <c r="F2812" s="1">
        <v>31.162049412533694</v>
      </c>
      <c r="G2812" s="2">
        <v>12235142.99602334</v>
      </c>
      <c r="H2812" s="3">
        <v>531.96273895753654</v>
      </c>
    </row>
    <row r="2813" spans="1:8">
      <c r="A2813" t="s">
        <v>65</v>
      </c>
      <c r="B2813" t="s">
        <v>68</v>
      </c>
      <c r="C2813" t="s">
        <v>25</v>
      </c>
      <c r="D2813">
        <v>2020</v>
      </c>
      <c r="E2813">
        <v>7</v>
      </c>
      <c r="F2813" s="1">
        <v>71.951934040578109</v>
      </c>
      <c r="G2813" s="2">
        <v>28250459.081578568</v>
      </c>
      <c r="H2813" s="3">
        <v>1228.2808296338508</v>
      </c>
    </row>
    <row r="2814" spans="1:8">
      <c r="A2814" t="s">
        <v>65</v>
      </c>
      <c r="B2814" t="s">
        <v>68</v>
      </c>
      <c r="C2814" t="s">
        <v>25</v>
      </c>
      <c r="D2814">
        <v>2020</v>
      </c>
      <c r="E2814">
        <v>8</v>
      </c>
      <c r="F2814" s="1">
        <v>18.574052931312107</v>
      </c>
      <c r="G2814" s="2">
        <v>7292722.9727999009</v>
      </c>
      <c r="H2814" s="3">
        <v>317.07491186086526</v>
      </c>
    </row>
    <row r="2815" spans="1:8">
      <c r="A2815" t="s">
        <v>65</v>
      </c>
      <c r="B2815" t="s">
        <v>68</v>
      </c>
      <c r="C2815" t="s">
        <v>25</v>
      </c>
      <c r="D2815">
        <v>2020</v>
      </c>
      <c r="E2815">
        <v>9</v>
      </c>
      <c r="F2815" s="1">
        <v>10.774287565529676</v>
      </c>
      <c r="G2815" s="2">
        <v>4230304.2171388911</v>
      </c>
      <c r="H2815" s="3">
        <v>183.92627031038657</v>
      </c>
    </row>
    <row r="2816" spans="1:8">
      <c r="A2816" t="s">
        <v>65</v>
      </c>
      <c r="B2816" t="s">
        <v>68</v>
      </c>
      <c r="C2816" t="s">
        <v>25</v>
      </c>
      <c r="D2816">
        <v>2020</v>
      </c>
      <c r="E2816">
        <v>10</v>
      </c>
      <c r="F2816" s="1">
        <v>23.645245156502757</v>
      </c>
      <c r="G2816" s="2">
        <v>9283823.147699615</v>
      </c>
      <c r="H2816" s="3">
        <v>403.64448468259195</v>
      </c>
    </row>
    <row r="2817" spans="1:8">
      <c r="A2817" t="s">
        <v>65</v>
      </c>
      <c r="B2817" t="s">
        <v>68</v>
      </c>
      <c r="C2817" t="s">
        <v>25</v>
      </c>
      <c r="D2817">
        <v>2020</v>
      </c>
      <c r="E2817">
        <v>11</v>
      </c>
      <c r="F2817" s="1">
        <v>3.9240605310271901</v>
      </c>
      <c r="G2817" s="2">
        <v>1540702.3166729934</v>
      </c>
      <c r="H2817" s="3">
        <v>66.987057246651887</v>
      </c>
    </row>
    <row r="2818" spans="1:8">
      <c r="A2818" t="s">
        <v>65</v>
      </c>
      <c r="B2818" t="s">
        <v>68</v>
      </c>
      <c r="C2818" t="s">
        <v>25</v>
      </c>
      <c r="D2818">
        <v>2020</v>
      </c>
      <c r="E2818">
        <v>12</v>
      </c>
      <c r="F2818" s="1">
        <v>8.0819498626606006</v>
      </c>
      <c r="G2818" s="2">
        <v>3173212.741796487</v>
      </c>
      <c r="H2818" s="3">
        <v>137.96577138245596</v>
      </c>
    </row>
    <row r="2819" spans="1:8">
      <c r="A2819" t="s">
        <v>65</v>
      </c>
      <c r="B2819" t="s">
        <v>68</v>
      </c>
      <c r="C2819" t="s">
        <v>15</v>
      </c>
      <c r="D2819">
        <v>2021</v>
      </c>
      <c r="E2819">
        <v>1</v>
      </c>
      <c r="F2819" s="1">
        <v>32.941398844021215</v>
      </c>
      <c r="G2819" s="2">
        <v>6491379.8989879405</v>
      </c>
      <c r="H2819" s="3">
        <v>276.22893187182723</v>
      </c>
    </row>
    <row r="2820" spans="1:8">
      <c r="A2820" t="s">
        <v>65</v>
      </c>
      <c r="B2820" t="s">
        <v>68</v>
      </c>
      <c r="C2820" t="s">
        <v>15</v>
      </c>
      <c r="D2820">
        <v>2021</v>
      </c>
      <c r="E2820">
        <v>2</v>
      </c>
      <c r="F2820" s="1">
        <v>33.582072392510753</v>
      </c>
      <c r="G2820" s="2">
        <v>6617630.0140535031</v>
      </c>
      <c r="H2820" s="3">
        <v>281.60127719376607</v>
      </c>
    </row>
    <row r="2821" spans="1:8">
      <c r="A2821" t="s">
        <v>65</v>
      </c>
      <c r="B2821" t="s">
        <v>68</v>
      </c>
      <c r="C2821" t="s">
        <v>15</v>
      </c>
      <c r="D2821">
        <v>2021</v>
      </c>
      <c r="E2821">
        <v>4</v>
      </c>
      <c r="F2821" s="1">
        <v>82.336192723237346</v>
      </c>
      <c r="G2821" s="2">
        <v>16225039.772402564</v>
      </c>
      <c r="H2821" s="3">
        <v>690.42722435755593</v>
      </c>
    </row>
    <row r="2822" spans="1:8">
      <c r="A2822" t="s">
        <v>65</v>
      </c>
      <c r="B2822" t="s">
        <v>68</v>
      </c>
      <c r="C2822" t="s">
        <v>15</v>
      </c>
      <c r="D2822">
        <v>2021</v>
      </c>
      <c r="E2822">
        <v>5</v>
      </c>
      <c r="F2822" s="1">
        <v>0.84355602428186216</v>
      </c>
      <c r="G2822" s="2">
        <v>166229.81451461086</v>
      </c>
      <c r="H2822" s="3">
        <v>7.0736091282813129</v>
      </c>
    </row>
    <row r="2823" spans="1:8">
      <c r="A2823" t="s">
        <v>65</v>
      </c>
      <c r="B2823" t="s">
        <v>68</v>
      </c>
      <c r="C2823" t="s">
        <v>15</v>
      </c>
      <c r="D2823">
        <v>2021</v>
      </c>
      <c r="E2823">
        <v>7</v>
      </c>
      <c r="F2823" s="1">
        <v>11.52438126216356</v>
      </c>
      <c r="G2823" s="2">
        <v>2270976.3245849377</v>
      </c>
      <c r="H2823" s="3">
        <v>96.637290407869685</v>
      </c>
    </row>
    <row r="2824" spans="1:8">
      <c r="A2824" t="s">
        <v>65</v>
      </c>
      <c r="B2824" t="s">
        <v>68</v>
      </c>
      <c r="C2824" t="s">
        <v>15</v>
      </c>
      <c r="D2824">
        <v>2021</v>
      </c>
      <c r="E2824">
        <v>8</v>
      </c>
      <c r="F2824" s="1">
        <v>22.401643291438695</v>
      </c>
      <c r="G2824" s="2">
        <v>4414432.3577423347</v>
      </c>
      <c r="H2824" s="3">
        <v>187.84818543584404</v>
      </c>
    </row>
    <row r="2825" spans="1:8">
      <c r="A2825" t="s">
        <v>65</v>
      </c>
      <c r="B2825" t="s">
        <v>68</v>
      </c>
      <c r="C2825" t="s">
        <v>15</v>
      </c>
      <c r="D2825">
        <v>2021</v>
      </c>
      <c r="E2825">
        <v>9</v>
      </c>
      <c r="F2825" s="1">
        <v>16.529656938730188</v>
      </c>
      <c r="G2825" s="2">
        <v>3257308.0243893294</v>
      </c>
      <c r="H2825" s="3">
        <v>138.60885210167359</v>
      </c>
    </row>
    <row r="2826" spans="1:8">
      <c r="A2826" t="s">
        <v>65</v>
      </c>
      <c r="B2826" t="s">
        <v>68</v>
      </c>
      <c r="C2826" t="s">
        <v>15</v>
      </c>
      <c r="D2826">
        <v>2021</v>
      </c>
      <c r="E2826">
        <v>10</v>
      </c>
      <c r="F2826" s="1">
        <v>3.9067178671929907</v>
      </c>
      <c r="G2826" s="2">
        <v>769851.63727242255</v>
      </c>
      <c r="H2826" s="3">
        <v>32.759644139252025</v>
      </c>
    </row>
    <row r="2827" spans="1:8">
      <c r="A2827" t="s">
        <v>65</v>
      </c>
      <c r="B2827" t="s">
        <v>68</v>
      </c>
      <c r="C2827" t="s">
        <v>15</v>
      </c>
      <c r="D2827">
        <v>2021</v>
      </c>
      <c r="E2827">
        <v>11</v>
      </c>
      <c r="F2827" s="1">
        <v>49.698317753528954</v>
      </c>
      <c r="G2827" s="2">
        <v>9793471.8075072411</v>
      </c>
      <c r="H2827" s="3">
        <v>416.74348117052091</v>
      </c>
    </row>
    <row r="2828" spans="1:8">
      <c r="A2828" t="s">
        <v>65</v>
      </c>
      <c r="B2828" t="s">
        <v>68</v>
      </c>
      <c r="C2828" t="s">
        <v>15</v>
      </c>
      <c r="D2828">
        <v>2021</v>
      </c>
      <c r="E2828">
        <v>12</v>
      </c>
      <c r="F2828" s="1">
        <v>56.412759379074046</v>
      </c>
      <c r="G2828" s="2">
        <v>11116609.043037906</v>
      </c>
      <c r="H2828" s="3">
        <v>473.04719332076195</v>
      </c>
    </row>
    <row r="2829" spans="1:8">
      <c r="A2829" t="s">
        <v>65</v>
      </c>
      <c r="B2829" t="s">
        <v>68</v>
      </c>
      <c r="C2829" t="s">
        <v>15</v>
      </c>
      <c r="D2829">
        <v>2020</v>
      </c>
      <c r="E2829">
        <v>1</v>
      </c>
      <c r="F2829" s="1">
        <v>15.777504497899011</v>
      </c>
      <c r="G2829" s="2">
        <v>3109090.0553071699</v>
      </c>
      <c r="H2829" s="3">
        <v>135.17782849161608</v>
      </c>
    </row>
    <row r="2830" spans="1:8">
      <c r="A2830" t="s">
        <v>65</v>
      </c>
      <c r="B2830" t="s">
        <v>68</v>
      </c>
      <c r="C2830" t="s">
        <v>15</v>
      </c>
      <c r="D2830">
        <v>2020</v>
      </c>
      <c r="E2830">
        <v>2</v>
      </c>
      <c r="F2830" s="1">
        <v>27.280986249763419</v>
      </c>
      <c r="G2830" s="2">
        <v>5375947.9554834478</v>
      </c>
      <c r="H2830" s="3">
        <v>233.73686762971511</v>
      </c>
    </row>
    <row r="2831" spans="1:8">
      <c r="A2831" t="s">
        <v>65</v>
      </c>
      <c r="B2831" t="s">
        <v>68</v>
      </c>
      <c r="C2831" t="s">
        <v>15</v>
      </c>
      <c r="D2831">
        <v>2020</v>
      </c>
      <c r="E2831">
        <v>3</v>
      </c>
      <c r="F2831" s="1">
        <v>39.620971102863386</v>
      </c>
      <c r="G2831" s="2">
        <v>7807645.8323259605</v>
      </c>
      <c r="H2831" s="3">
        <v>339.46286227504174</v>
      </c>
    </row>
    <row r="2832" spans="1:8">
      <c r="A2832" t="s">
        <v>65</v>
      </c>
      <c r="B2832" t="s">
        <v>68</v>
      </c>
      <c r="C2832" t="s">
        <v>15</v>
      </c>
      <c r="D2832">
        <v>2020</v>
      </c>
      <c r="E2832">
        <v>4</v>
      </c>
      <c r="F2832" s="1">
        <v>1.9258990789535673</v>
      </c>
      <c r="G2832" s="2">
        <v>379514.62315837911</v>
      </c>
      <c r="H2832" s="3">
        <v>16.500635789494744</v>
      </c>
    </row>
    <row r="2833" spans="1:8">
      <c r="A2833" t="s">
        <v>65</v>
      </c>
      <c r="B2833" t="s">
        <v>68</v>
      </c>
      <c r="C2833" t="s">
        <v>15</v>
      </c>
      <c r="D2833">
        <v>2020</v>
      </c>
      <c r="E2833">
        <v>5</v>
      </c>
      <c r="F2833" s="1">
        <v>38.464512050917087</v>
      </c>
      <c r="G2833" s="2">
        <v>7579755.8426095899</v>
      </c>
      <c r="H2833" s="3">
        <v>329.55460185259085</v>
      </c>
    </row>
    <row r="2834" spans="1:8">
      <c r="A2834" t="s">
        <v>65</v>
      </c>
      <c r="B2834" t="s">
        <v>68</v>
      </c>
      <c r="C2834" t="s">
        <v>15</v>
      </c>
      <c r="D2834">
        <v>2020</v>
      </c>
      <c r="E2834">
        <v>6</v>
      </c>
      <c r="F2834" s="1">
        <v>26.45698879374039</v>
      </c>
      <c r="G2834" s="2">
        <v>5213572.3214621898</v>
      </c>
      <c r="H2834" s="3">
        <v>226.67705745487783</v>
      </c>
    </row>
    <row r="2835" spans="1:8">
      <c r="A2835" t="s">
        <v>65</v>
      </c>
      <c r="B2835" t="s">
        <v>68</v>
      </c>
      <c r="C2835" t="s">
        <v>15</v>
      </c>
      <c r="D2835">
        <v>2020</v>
      </c>
      <c r="E2835">
        <v>7</v>
      </c>
      <c r="F2835" s="1">
        <v>30.775623326640638</v>
      </c>
      <c r="G2835" s="2">
        <v>6064595.6046774965</v>
      </c>
      <c r="H2835" s="3">
        <v>263.67806976858679</v>
      </c>
    </row>
    <row r="2836" spans="1:8">
      <c r="A2836" t="s">
        <v>65</v>
      </c>
      <c r="B2836" t="s">
        <v>68</v>
      </c>
      <c r="C2836" t="s">
        <v>15</v>
      </c>
      <c r="D2836">
        <v>2020</v>
      </c>
      <c r="E2836">
        <v>8</v>
      </c>
      <c r="F2836" s="1">
        <v>78.042519393812</v>
      </c>
      <c r="G2836" s="2">
        <v>15378935.304422116</v>
      </c>
      <c r="H2836" s="3">
        <v>668.64936106183109</v>
      </c>
    </row>
    <row r="2837" spans="1:8">
      <c r="A2837" t="s">
        <v>65</v>
      </c>
      <c r="B2837" t="s">
        <v>68</v>
      </c>
      <c r="C2837" t="s">
        <v>15</v>
      </c>
      <c r="D2837">
        <v>2020</v>
      </c>
      <c r="E2837">
        <v>9</v>
      </c>
      <c r="F2837" s="1">
        <v>30.972893910017365</v>
      </c>
      <c r="G2837" s="2">
        <v>6103469.4334926233</v>
      </c>
      <c r="H2837" s="3">
        <v>265.36823623880969</v>
      </c>
    </row>
    <row r="2838" spans="1:8">
      <c r="A2838" t="s">
        <v>65</v>
      </c>
      <c r="B2838" t="s">
        <v>68</v>
      </c>
      <c r="C2838" t="s">
        <v>15</v>
      </c>
      <c r="D2838">
        <v>2020</v>
      </c>
      <c r="E2838">
        <v>10</v>
      </c>
      <c r="F2838" s="1">
        <v>19.346043790191612</v>
      </c>
      <c r="G2838" s="2">
        <v>3812300.7580591324</v>
      </c>
      <c r="H2838" s="3">
        <v>165.75220687213618</v>
      </c>
    </row>
    <row r="2839" spans="1:8">
      <c r="A2839" t="s">
        <v>65</v>
      </c>
      <c r="B2839" t="s">
        <v>68</v>
      </c>
      <c r="C2839" t="s">
        <v>15</v>
      </c>
      <c r="D2839">
        <v>2020</v>
      </c>
      <c r="E2839">
        <v>11</v>
      </c>
      <c r="F2839" s="1">
        <v>74.176556370068695</v>
      </c>
      <c r="G2839" s="2">
        <v>14617114.752071386</v>
      </c>
      <c r="H2839" s="3">
        <v>635.52672835092983</v>
      </c>
    </row>
    <row r="2840" spans="1:8">
      <c r="A2840" t="s">
        <v>65</v>
      </c>
      <c r="B2840" t="s">
        <v>68</v>
      </c>
      <c r="C2840" t="s">
        <v>15</v>
      </c>
      <c r="D2840">
        <v>2020</v>
      </c>
      <c r="E2840">
        <v>12</v>
      </c>
      <c r="F2840" s="1">
        <v>10.046020018101089</v>
      </c>
      <c r="G2840" s="2">
        <v>1979652.7985686255</v>
      </c>
      <c r="H2840" s="3">
        <v>86.071860807331547</v>
      </c>
    </row>
    <row r="2841" spans="1:8">
      <c r="A2841" t="s">
        <v>65</v>
      </c>
      <c r="B2841" t="s">
        <v>68</v>
      </c>
      <c r="C2841" t="s">
        <v>14</v>
      </c>
      <c r="D2841">
        <v>2021</v>
      </c>
      <c r="E2841">
        <v>1</v>
      </c>
      <c r="F2841" s="1">
        <v>349.14045937362073</v>
      </c>
      <c r="G2841" s="2">
        <v>72695466.087407097</v>
      </c>
      <c r="H2841" s="3">
        <v>3093.4240888258341</v>
      </c>
    </row>
    <row r="2842" spans="1:8">
      <c r="A2842" t="s">
        <v>65</v>
      </c>
      <c r="B2842" t="s">
        <v>68</v>
      </c>
      <c r="C2842" t="s">
        <v>14</v>
      </c>
      <c r="D2842">
        <v>2021</v>
      </c>
      <c r="E2842">
        <v>2</v>
      </c>
      <c r="F2842" s="1">
        <v>394.66157146218779</v>
      </c>
      <c r="G2842" s="2">
        <v>82173538.224999964</v>
      </c>
      <c r="H2842" s="3">
        <v>3496.7463074468069</v>
      </c>
    </row>
    <row r="2843" spans="1:8">
      <c r="A2843" t="s">
        <v>65</v>
      </c>
      <c r="B2843" t="s">
        <v>68</v>
      </c>
      <c r="C2843" t="s">
        <v>14</v>
      </c>
      <c r="D2843">
        <v>2021</v>
      </c>
      <c r="E2843">
        <v>4</v>
      </c>
      <c r="F2843" s="1">
        <v>17.197494378083842</v>
      </c>
      <c r="G2843" s="2">
        <v>3580736.1644458715</v>
      </c>
      <c r="H2843" s="3">
        <v>152.37175167854772</v>
      </c>
    </row>
    <row r="2844" spans="1:8">
      <c r="A2844" t="s">
        <v>65</v>
      </c>
      <c r="B2844" t="s">
        <v>68</v>
      </c>
      <c r="C2844" t="s">
        <v>14</v>
      </c>
      <c r="D2844">
        <v>2021</v>
      </c>
      <c r="E2844">
        <v>5</v>
      </c>
      <c r="F2844" s="1">
        <v>61.486850045758942</v>
      </c>
      <c r="G2844" s="2">
        <v>12802341.012961019</v>
      </c>
      <c r="H2844" s="3">
        <v>544.78046863663906</v>
      </c>
    </row>
    <row r="2845" spans="1:8">
      <c r="A2845" t="s">
        <v>65</v>
      </c>
      <c r="B2845" t="s">
        <v>68</v>
      </c>
      <c r="C2845" t="s">
        <v>14</v>
      </c>
      <c r="D2845">
        <v>2021</v>
      </c>
      <c r="E2845">
        <v>6</v>
      </c>
      <c r="F2845" s="1">
        <v>94.220257776763432</v>
      </c>
      <c r="G2845" s="2">
        <v>19617851.125720795</v>
      </c>
      <c r="H2845" s="3">
        <v>834.80217556258708</v>
      </c>
    </row>
    <row r="2846" spans="1:8">
      <c r="A2846" t="s">
        <v>65</v>
      </c>
      <c r="B2846" t="s">
        <v>68</v>
      </c>
      <c r="C2846" t="s">
        <v>14</v>
      </c>
      <c r="D2846">
        <v>2021</v>
      </c>
      <c r="E2846">
        <v>7</v>
      </c>
      <c r="F2846" s="1">
        <v>249.28551432744135</v>
      </c>
      <c r="G2846" s="2">
        <v>51904401.699488483</v>
      </c>
      <c r="H2846" s="3">
        <v>2208.6979446590844</v>
      </c>
    </row>
    <row r="2847" spans="1:8">
      <c r="A2847" t="s">
        <v>65</v>
      </c>
      <c r="B2847" t="s">
        <v>68</v>
      </c>
      <c r="C2847" t="s">
        <v>14</v>
      </c>
      <c r="D2847">
        <v>2021</v>
      </c>
      <c r="E2847">
        <v>8</v>
      </c>
      <c r="F2847" s="1">
        <v>493.89795614515953</v>
      </c>
      <c r="G2847" s="2">
        <v>102835810.51020081</v>
      </c>
      <c r="H2847" s="3">
        <v>4375.9919366042895</v>
      </c>
    </row>
    <row r="2848" spans="1:8">
      <c r="A2848" t="s">
        <v>65</v>
      </c>
      <c r="B2848" t="s">
        <v>68</v>
      </c>
      <c r="C2848" t="s">
        <v>14</v>
      </c>
      <c r="D2848">
        <v>2021</v>
      </c>
      <c r="E2848">
        <v>9</v>
      </c>
      <c r="F2848" s="1">
        <v>13.990523339636717</v>
      </c>
      <c r="G2848" s="2">
        <v>2913004.1726080212</v>
      </c>
      <c r="H2848" s="3">
        <v>123.95762436629877</v>
      </c>
    </row>
    <row r="2849" spans="1:8">
      <c r="A2849" t="s">
        <v>65</v>
      </c>
      <c r="B2849" t="s">
        <v>68</v>
      </c>
      <c r="C2849" t="s">
        <v>14</v>
      </c>
      <c r="D2849">
        <v>2021</v>
      </c>
      <c r="E2849">
        <v>10</v>
      </c>
      <c r="F2849" s="1">
        <v>23.003291852950067</v>
      </c>
      <c r="G2849" s="2">
        <v>4789576.7388143763</v>
      </c>
      <c r="H2849" s="3">
        <v>203.81177611976068</v>
      </c>
    </row>
    <row r="2850" spans="1:8">
      <c r="A2850" t="s">
        <v>65</v>
      </c>
      <c r="B2850" t="s">
        <v>68</v>
      </c>
      <c r="C2850" t="s">
        <v>14</v>
      </c>
      <c r="D2850">
        <v>2021</v>
      </c>
      <c r="E2850">
        <v>11</v>
      </c>
      <c r="F2850" s="1">
        <v>16.575553469623351</v>
      </c>
      <c r="G2850" s="2">
        <v>3451240.1893862225</v>
      </c>
      <c r="H2850" s="3">
        <v>146.86128465473288</v>
      </c>
    </row>
    <row r="2851" spans="1:8">
      <c r="A2851" t="s">
        <v>65</v>
      </c>
      <c r="B2851" t="s">
        <v>68</v>
      </c>
      <c r="C2851" t="s">
        <v>14</v>
      </c>
      <c r="D2851">
        <v>2021</v>
      </c>
      <c r="E2851">
        <v>12</v>
      </c>
      <c r="F2851" s="1">
        <v>194.25833875916797</v>
      </c>
      <c r="G2851" s="2">
        <v>40447046.735283352</v>
      </c>
      <c r="H2851" s="3">
        <v>1721.1509249056746</v>
      </c>
    </row>
    <row r="2852" spans="1:8">
      <c r="A2852" t="s">
        <v>65</v>
      </c>
      <c r="B2852" t="s">
        <v>68</v>
      </c>
      <c r="C2852" t="s">
        <v>14</v>
      </c>
      <c r="D2852">
        <v>2020</v>
      </c>
      <c r="E2852">
        <v>1</v>
      </c>
      <c r="F2852" s="1">
        <v>801.56876996232802</v>
      </c>
      <c r="G2852" s="2">
        <v>166896771.11057743</v>
      </c>
      <c r="H2852" s="3">
        <v>7256.3813526338017</v>
      </c>
    </row>
    <row r="2853" spans="1:8">
      <c r="A2853" t="s">
        <v>65</v>
      </c>
      <c r="B2853" t="s">
        <v>68</v>
      </c>
      <c r="C2853" t="s">
        <v>14</v>
      </c>
      <c r="D2853">
        <v>2020</v>
      </c>
      <c r="E2853">
        <v>2</v>
      </c>
      <c r="F2853" s="1">
        <v>157.31067448712875</v>
      </c>
      <c r="G2853" s="2">
        <v>32754075.030097283</v>
      </c>
      <c r="H2853" s="3">
        <v>1424.0902186998819</v>
      </c>
    </row>
    <row r="2854" spans="1:8">
      <c r="A2854" t="s">
        <v>65</v>
      </c>
      <c r="B2854" t="s">
        <v>68</v>
      </c>
      <c r="C2854" t="s">
        <v>14</v>
      </c>
      <c r="D2854">
        <v>2020</v>
      </c>
      <c r="E2854">
        <v>3</v>
      </c>
      <c r="F2854" s="1">
        <v>717.0521689850558</v>
      </c>
      <c r="G2854" s="2">
        <v>149299344.24349687</v>
      </c>
      <c r="H2854" s="3">
        <v>6491.2758366737771</v>
      </c>
    </row>
    <row r="2855" spans="1:8">
      <c r="A2855" t="s">
        <v>65</v>
      </c>
      <c r="B2855" t="s">
        <v>68</v>
      </c>
      <c r="C2855" t="s">
        <v>14</v>
      </c>
      <c r="D2855">
        <v>2020</v>
      </c>
      <c r="E2855">
        <v>4</v>
      </c>
      <c r="F2855" s="1">
        <v>882.6057751982238</v>
      </c>
      <c r="G2855" s="2">
        <v>183769702.06942406</v>
      </c>
      <c r="H2855" s="3">
        <v>7989.987046496698</v>
      </c>
    </row>
    <row r="2856" spans="1:8">
      <c r="A2856" t="s">
        <v>65</v>
      </c>
      <c r="B2856" t="s">
        <v>68</v>
      </c>
      <c r="C2856" t="s">
        <v>14</v>
      </c>
      <c r="D2856">
        <v>2020</v>
      </c>
      <c r="E2856">
        <v>5</v>
      </c>
      <c r="F2856" s="1">
        <v>204.6075365287615</v>
      </c>
      <c r="G2856" s="2">
        <v>42601880.800751157</v>
      </c>
      <c r="H2856" s="3">
        <v>1852.2556869891807</v>
      </c>
    </row>
    <row r="2857" spans="1:8">
      <c r="A2857" t="s">
        <v>65</v>
      </c>
      <c r="B2857" t="s">
        <v>68</v>
      </c>
      <c r="C2857" t="s">
        <v>14</v>
      </c>
      <c r="D2857">
        <v>2020</v>
      </c>
      <c r="E2857">
        <v>6</v>
      </c>
      <c r="F2857" s="1">
        <v>123.69658733231012</v>
      </c>
      <c r="G2857" s="2">
        <v>25755196.306026697</v>
      </c>
      <c r="H2857" s="3">
        <v>1119.7911437402911</v>
      </c>
    </row>
    <row r="2858" spans="1:8">
      <c r="A2858" t="s">
        <v>65</v>
      </c>
      <c r="B2858" t="s">
        <v>68</v>
      </c>
      <c r="C2858" t="s">
        <v>14</v>
      </c>
      <c r="D2858">
        <v>2020</v>
      </c>
      <c r="E2858">
        <v>7</v>
      </c>
      <c r="F2858" s="1">
        <v>390.97501585731084</v>
      </c>
      <c r="G2858" s="2">
        <v>81405950.651693568</v>
      </c>
      <c r="H2858" s="3">
        <v>3539.3891587692856</v>
      </c>
    </row>
    <row r="2859" spans="1:8">
      <c r="A2859" t="s">
        <v>65</v>
      </c>
      <c r="B2859" t="s">
        <v>68</v>
      </c>
      <c r="C2859" t="s">
        <v>14</v>
      </c>
      <c r="D2859">
        <v>2020</v>
      </c>
      <c r="E2859">
        <v>8</v>
      </c>
      <c r="F2859" s="1">
        <v>186.02496770019479</v>
      </c>
      <c r="G2859" s="2">
        <v>38732754.591438375</v>
      </c>
      <c r="H2859" s="3">
        <v>1684.0328083234076</v>
      </c>
    </row>
    <row r="2860" spans="1:8">
      <c r="A2860" t="s">
        <v>65</v>
      </c>
      <c r="B2860" t="s">
        <v>68</v>
      </c>
      <c r="C2860" t="s">
        <v>14</v>
      </c>
      <c r="D2860">
        <v>2020</v>
      </c>
      <c r="E2860">
        <v>9</v>
      </c>
      <c r="F2860" s="1">
        <v>305.9625320319625</v>
      </c>
      <c r="G2860" s="2">
        <v>63705274.694460802</v>
      </c>
      <c r="H2860" s="3">
        <v>2769.7945519330783</v>
      </c>
    </row>
    <row r="2861" spans="1:8">
      <c r="A2861" t="s">
        <v>65</v>
      </c>
      <c r="B2861" t="s">
        <v>68</v>
      </c>
      <c r="C2861" t="s">
        <v>14</v>
      </c>
      <c r="D2861">
        <v>2020</v>
      </c>
      <c r="E2861">
        <v>10</v>
      </c>
      <c r="F2861" s="1">
        <v>434.30093140344195</v>
      </c>
      <c r="G2861" s="2">
        <v>90426955.063328385</v>
      </c>
      <c r="H2861" s="3">
        <v>3931.6067418838429</v>
      </c>
    </row>
    <row r="2862" spans="1:8">
      <c r="A2862" t="s">
        <v>65</v>
      </c>
      <c r="B2862" t="s">
        <v>68</v>
      </c>
      <c r="C2862" t="s">
        <v>14</v>
      </c>
      <c r="D2862">
        <v>2020</v>
      </c>
      <c r="E2862">
        <v>11</v>
      </c>
      <c r="F2862" s="1">
        <v>55.90604875049501</v>
      </c>
      <c r="G2862" s="2">
        <v>11640347.493137321</v>
      </c>
      <c r="H2862" s="3">
        <v>506.10206491901391</v>
      </c>
    </row>
    <row r="2863" spans="1:8">
      <c r="A2863" t="s">
        <v>65</v>
      </c>
      <c r="B2863" t="s">
        <v>68</v>
      </c>
      <c r="C2863" t="s">
        <v>14</v>
      </c>
      <c r="D2863">
        <v>2020</v>
      </c>
      <c r="E2863">
        <v>12</v>
      </c>
      <c r="F2863" s="1">
        <v>355.65035808008901</v>
      </c>
      <c r="G2863" s="2">
        <v>74050909.456810758</v>
      </c>
      <c r="H2863" s="3">
        <v>3219.6047589917721</v>
      </c>
    </row>
    <row r="2864" spans="1:8">
      <c r="A2864" t="s">
        <v>65</v>
      </c>
      <c r="B2864" t="s">
        <v>68</v>
      </c>
      <c r="C2864" t="s">
        <v>26</v>
      </c>
      <c r="D2864">
        <v>2021</v>
      </c>
      <c r="E2864">
        <v>1</v>
      </c>
      <c r="F2864" s="1">
        <v>2.5635819600584027</v>
      </c>
      <c r="G2864" s="2">
        <v>526144.9470348584</v>
      </c>
      <c r="H2864" s="3">
        <v>22.389146682334399</v>
      </c>
    </row>
    <row r="2865" spans="1:8">
      <c r="A2865" t="s">
        <v>65</v>
      </c>
      <c r="B2865" t="s">
        <v>68</v>
      </c>
      <c r="C2865" t="s">
        <v>26</v>
      </c>
      <c r="D2865">
        <v>2021</v>
      </c>
      <c r="E2865">
        <v>7</v>
      </c>
      <c r="F2865" s="1">
        <v>4.1635087547354956</v>
      </c>
      <c r="G2865" s="2">
        <v>854511.04250615451</v>
      </c>
      <c r="H2865" s="3">
        <v>36.362172021538491</v>
      </c>
    </row>
    <row r="2866" spans="1:8">
      <c r="A2866" t="s">
        <v>65</v>
      </c>
      <c r="B2866" t="s">
        <v>68</v>
      </c>
      <c r="C2866" t="s">
        <v>26</v>
      </c>
      <c r="D2866">
        <v>2021</v>
      </c>
      <c r="E2866">
        <v>10</v>
      </c>
      <c r="F2866" s="1">
        <v>4.6944210425706965</v>
      </c>
      <c r="G2866" s="2">
        <v>963474.52481933299</v>
      </c>
      <c r="H2866" s="3">
        <v>40.998915949758853</v>
      </c>
    </row>
    <row r="2867" spans="1:8">
      <c r="A2867" t="s">
        <v>65</v>
      </c>
      <c r="B2867" t="s">
        <v>68</v>
      </c>
      <c r="C2867" t="s">
        <v>26</v>
      </c>
      <c r="D2867">
        <v>2021</v>
      </c>
      <c r="E2867">
        <v>11</v>
      </c>
      <c r="F2867" s="1">
        <v>2.4225087612994329</v>
      </c>
      <c r="G2867" s="2">
        <v>497191.33765332523</v>
      </c>
      <c r="H2867" s="3">
        <v>21.157078198013838</v>
      </c>
    </row>
    <row r="2868" spans="1:8">
      <c r="A2868" t="s">
        <v>65</v>
      </c>
      <c r="B2868" t="s">
        <v>68</v>
      </c>
      <c r="C2868" t="s">
        <v>26</v>
      </c>
      <c r="D2868">
        <v>2020</v>
      </c>
      <c r="E2868">
        <v>2</v>
      </c>
      <c r="F2868" s="1">
        <v>2.3899471861109469</v>
      </c>
      <c r="G2868" s="2">
        <v>490508.45857247571</v>
      </c>
      <c r="H2868" s="3">
        <v>21.326454720542422</v>
      </c>
    </row>
    <row r="2869" spans="1:8">
      <c r="A2869" t="s">
        <v>65</v>
      </c>
      <c r="B2869" t="s">
        <v>68</v>
      </c>
      <c r="C2869" t="s">
        <v>26</v>
      </c>
      <c r="D2869">
        <v>2020</v>
      </c>
      <c r="E2869">
        <v>3</v>
      </c>
      <c r="F2869" s="1">
        <v>13.064767946853078</v>
      </c>
      <c r="G2869" s="2">
        <v>2681389.4568298212</v>
      </c>
      <c r="H2869" s="3">
        <v>116.58215029694875</v>
      </c>
    </row>
    <row r="2870" spans="1:8">
      <c r="A2870" t="s">
        <v>65</v>
      </c>
      <c r="B2870" t="s">
        <v>68</v>
      </c>
      <c r="C2870" t="s">
        <v>26</v>
      </c>
      <c r="D2870">
        <v>2020</v>
      </c>
      <c r="E2870">
        <v>4</v>
      </c>
      <c r="F2870" s="1">
        <v>5.444447670937306</v>
      </c>
      <c r="G2870" s="2">
        <v>1117408.6399773648</v>
      </c>
      <c r="H2870" s="3">
        <v>48.582984346841947</v>
      </c>
    </row>
    <row r="2871" spans="1:8">
      <c r="A2871" t="s">
        <v>65</v>
      </c>
      <c r="B2871" t="s">
        <v>68</v>
      </c>
      <c r="C2871" t="s">
        <v>26</v>
      </c>
      <c r="D2871">
        <v>2020</v>
      </c>
      <c r="E2871">
        <v>5</v>
      </c>
      <c r="F2871" s="1">
        <v>2.1158035055572624</v>
      </c>
      <c r="G2871" s="2">
        <v>434243.70303426246</v>
      </c>
      <c r="H2871" s="3">
        <v>18.880161001489672</v>
      </c>
    </row>
    <row r="2872" spans="1:8">
      <c r="A2872" t="s">
        <v>65</v>
      </c>
      <c r="B2872" t="s">
        <v>68</v>
      </c>
      <c r="C2872" t="s">
        <v>26</v>
      </c>
      <c r="D2872">
        <v>2020</v>
      </c>
      <c r="E2872">
        <v>7</v>
      </c>
      <c r="F2872" s="1">
        <v>6.9761625872692017</v>
      </c>
      <c r="G2872" s="2">
        <v>1431775.0523184738</v>
      </c>
      <c r="H2872" s="3">
        <v>62.251089231237991</v>
      </c>
    </row>
    <row r="2873" spans="1:8">
      <c r="A2873" t="s">
        <v>65</v>
      </c>
      <c r="B2873" t="s">
        <v>68</v>
      </c>
      <c r="C2873" t="s">
        <v>26</v>
      </c>
      <c r="D2873">
        <v>2020</v>
      </c>
      <c r="E2873">
        <v>8</v>
      </c>
      <c r="F2873" s="1">
        <v>1.3159227284238419</v>
      </c>
      <c r="G2873" s="2">
        <v>270077.61212079815</v>
      </c>
      <c r="H2873" s="3">
        <v>11.74250487481731</v>
      </c>
    </row>
    <row r="2874" spans="1:8">
      <c r="A2874" t="s">
        <v>65</v>
      </c>
      <c r="B2874" t="s">
        <v>68</v>
      </c>
      <c r="C2874" t="s">
        <v>26</v>
      </c>
      <c r="D2874">
        <v>2020</v>
      </c>
      <c r="E2874">
        <v>9</v>
      </c>
      <c r="F2874" s="1">
        <v>3.8822295772334994</v>
      </c>
      <c r="G2874" s="2">
        <v>796781.81041816436</v>
      </c>
      <c r="H2874" s="3">
        <v>34.642687409485404</v>
      </c>
    </row>
    <row r="2875" spans="1:8">
      <c r="A2875" t="s">
        <v>65</v>
      </c>
      <c r="B2875" t="s">
        <v>68</v>
      </c>
      <c r="C2875" t="s">
        <v>26</v>
      </c>
      <c r="D2875">
        <v>2020</v>
      </c>
      <c r="E2875">
        <v>10</v>
      </c>
      <c r="F2875" s="1">
        <v>0.21941414172563384</v>
      </c>
      <c r="G2875" s="2">
        <v>45032.163502313982</v>
      </c>
      <c r="H2875" s="3">
        <v>1.9579201522745209</v>
      </c>
    </row>
    <row r="2876" spans="1:8">
      <c r="A2876" t="s">
        <v>65</v>
      </c>
      <c r="B2876" t="s">
        <v>68</v>
      </c>
      <c r="C2876" t="s">
        <v>26</v>
      </c>
      <c r="D2876">
        <v>2020</v>
      </c>
      <c r="E2876">
        <v>11</v>
      </c>
      <c r="F2876" s="1">
        <v>0.91511426542745655</v>
      </c>
      <c r="G2876" s="2">
        <v>187816.40463065339</v>
      </c>
      <c r="H2876" s="3">
        <v>8.1659306361153643</v>
      </c>
    </row>
    <row r="2877" spans="1:8">
      <c r="A2877" t="s">
        <v>65</v>
      </c>
      <c r="B2877" t="s">
        <v>68</v>
      </c>
      <c r="C2877" t="s">
        <v>26</v>
      </c>
      <c r="D2877">
        <v>2020</v>
      </c>
      <c r="E2877">
        <v>12</v>
      </c>
      <c r="F2877" s="1">
        <v>1.806631155108462</v>
      </c>
      <c r="G2877" s="2">
        <v>370789.72633838153</v>
      </c>
      <c r="H2877" s="3">
        <v>16.121292449494849</v>
      </c>
    </row>
    <row r="2878" spans="1:8">
      <c r="A2878" t="s">
        <v>65</v>
      </c>
      <c r="B2878" t="s">
        <v>68</v>
      </c>
      <c r="C2878" t="s">
        <v>27</v>
      </c>
      <c r="D2878">
        <v>2021</v>
      </c>
      <c r="E2878">
        <v>1</v>
      </c>
      <c r="F2878" s="1">
        <v>3.1970613797039977</v>
      </c>
      <c r="G2878" s="2">
        <v>656159.12285996543</v>
      </c>
      <c r="H2878" s="3">
        <v>27.921664802551721</v>
      </c>
    </row>
    <row r="2879" spans="1:8">
      <c r="A2879" t="s">
        <v>65</v>
      </c>
      <c r="B2879" t="s">
        <v>68</v>
      </c>
      <c r="C2879" t="s">
        <v>27</v>
      </c>
      <c r="D2879">
        <v>2021</v>
      </c>
      <c r="E2879">
        <v>7</v>
      </c>
      <c r="F2879" s="1">
        <v>4.7495432262308404</v>
      </c>
      <c r="G2879" s="2">
        <v>974787.70257381105</v>
      </c>
      <c r="H2879" s="3">
        <v>41.480327769098345</v>
      </c>
    </row>
    <row r="2880" spans="1:8">
      <c r="A2880" t="s">
        <v>65</v>
      </c>
      <c r="B2880" t="s">
        <v>68</v>
      </c>
      <c r="C2880" t="s">
        <v>27</v>
      </c>
      <c r="D2880">
        <v>2020</v>
      </c>
      <c r="E2880">
        <v>7</v>
      </c>
      <c r="F2880" s="1">
        <v>4.5660010381913212</v>
      </c>
      <c r="G2880" s="2">
        <v>937117.83427651855</v>
      </c>
      <c r="H2880" s="3">
        <v>40.744253664196457</v>
      </c>
    </row>
    <row r="2881" spans="1:8">
      <c r="A2881" t="s">
        <v>65</v>
      </c>
      <c r="B2881" t="s">
        <v>68</v>
      </c>
      <c r="C2881" t="s">
        <v>27</v>
      </c>
      <c r="D2881">
        <v>2020</v>
      </c>
      <c r="E2881">
        <v>10</v>
      </c>
      <c r="F2881" s="1">
        <v>1.9066972162278684</v>
      </c>
      <c r="G2881" s="2">
        <v>391327.10460361873</v>
      </c>
      <c r="H2881" s="3">
        <v>17.014221939287772</v>
      </c>
    </row>
    <row r="2882" spans="1:8">
      <c r="A2882" t="s">
        <v>65</v>
      </c>
      <c r="B2882" t="s">
        <v>68</v>
      </c>
      <c r="C2882" t="s">
        <v>27</v>
      </c>
      <c r="D2882">
        <v>2020</v>
      </c>
      <c r="E2882">
        <v>11</v>
      </c>
      <c r="F2882" s="1">
        <v>2.1997205912939983</v>
      </c>
      <c r="G2882" s="2">
        <v>451466.69466011616</v>
      </c>
      <c r="H2882" s="3">
        <v>19.628986724352878</v>
      </c>
    </row>
    <row r="2883" spans="1:8">
      <c r="A2883" t="s">
        <v>65</v>
      </c>
      <c r="B2883" t="s">
        <v>68</v>
      </c>
      <c r="C2883" t="s">
        <v>27</v>
      </c>
      <c r="D2883">
        <v>2020</v>
      </c>
      <c r="E2883">
        <v>12</v>
      </c>
      <c r="F2883" s="1">
        <v>1.1546220054175818</v>
      </c>
      <c r="G2883" s="2">
        <v>236972.54207229486</v>
      </c>
      <c r="H2883" s="3">
        <v>10.303154003143256</v>
      </c>
    </row>
    <row r="2884" spans="1:8">
      <c r="A2884" t="s">
        <v>65</v>
      </c>
      <c r="B2884" t="s">
        <v>69</v>
      </c>
      <c r="C2884" t="s">
        <v>24</v>
      </c>
      <c r="D2884">
        <v>2021</v>
      </c>
      <c r="E2884">
        <v>4</v>
      </c>
      <c r="F2884" s="1">
        <v>1.4471870063592589</v>
      </c>
      <c r="G2884" s="2">
        <v>645691.42662731069</v>
      </c>
      <c r="H2884" s="3">
        <v>27.476230920311092</v>
      </c>
    </row>
    <row r="2885" spans="1:8">
      <c r="A2885" t="s">
        <v>65</v>
      </c>
      <c r="B2885" t="s">
        <v>69</v>
      </c>
      <c r="C2885" t="s">
        <v>24</v>
      </c>
      <c r="D2885">
        <v>2021</v>
      </c>
      <c r="E2885">
        <v>5</v>
      </c>
      <c r="F2885" s="1">
        <v>2.9515339586387763</v>
      </c>
      <c r="G2885" s="2">
        <v>1316885.9063258632</v>
      </c>
      <c r="H2885" s="3">
        <v>56.037698141526093</v>
      </c>
    </row>
    <row r="2886" spans="1:8">
      <c r="A2886" t="s">
        <v>65</v>
      </c>
      <c r="B2886" t="s">
        <v>69</v>
      </c>
      <c r="C2886" t="s">
        <v>24</v>
      </c>
      <c r="D2886">
        <v>2021</v>
      </c>
      <c r="E2886">
        <v>6</v>
      </c>
      <c r="F2886" s="1">
        <v>3.6728303129825837</v>
      </c>
      <c r="G2886" s="2">
        <v>1638706.7007434398</v>
      </c>
      <c r="H2886" s="3">
        <v>69.732200031635742</v>
      </c>
    </row>
    <row r="2887" spans="1:8">
      <c r="A2887" t="s">
        <v>65</v>
      </c>
      <c r="B2887" t="s">
        <v>69</v>
      </c>
      <c r="C2887" t="s">
        <v>24</v>
      </c>
      <c r="D2887">
        <v>2021</v>
      </c>
      <c r="E2887">
        <v>7</v>
      </c>
      <c r="F2887" s="1">
        <v>1.2450147511202743</v>
      </c>
      <c r="G2887" s="2">
        <v>555488.23150733288</v>
      </c>
      <c r="H2887" s="3">
        <v>23.63779708541842</v>
      </c>
    </row>
    <row r="2888" spans="1:8">
      <c r="A2888" t="s">
        <v>65</v>
      </c>
      <c r="B2888" t="s">
        <v>69</v>
      </c>
      <c r="C2888" t="s">
        <v>24</v>
      </c>
      <c r="D2888">
        <v>2021</v>
      </c>
      <c r="E2888">
        <v>8</v>
      </c>
      <c r="F2888" s="1">
        <v>0.97174222991586023</v>
      </c>
      <c r="G2888" s="2">
        <v>433562.23072155949</v>
      </c>
      <c r="H2888" s="3">
        <v>18.44945662644934</v>
      </c>
    </row>
    <row r="2889" spans="1:8">
      <c r="A2889" t="s">
        <v>65</v>
      </c>
      <c r="B2889" t="s">
        <v>69</v>
      </c>
      <c r="C2889" t="s">
        <v>24</v>
      </c>
      <c r="D2889">
        <v>2021</v>
      </c>
      <c r="E2889">
        <v>9</v>
      </c>
      <c r="F2889" s="1">
        <v>2.6955450346176253</v>
      </c>
      <c r="G2889" s="2">
        <v>1202671.3280953462</v>
      </c>
      <c r="H2889" s="3">
        <v>51.177503323206224</v>
      </c>
    </row>
    <row r="2890" spans="1:8">
      <c r="A2890" t="s">
        <v>65</v>
      </c>
      <c r="B2890" t="s">
        <v>69</v>
      </c>
      <c r="C2890" t="s">
        <v>24</v>
      </c>
      <c r="D2890">
        <v>2021</v>
      </c>
      <c r="E2890">
        <v>11</v>
      </c>
      <c r="F2890" s="1">
        <v>2.7988536677465561</v>
      </c>
      <c r="G2890" s="2">
        <v>1248764.5409384812</v>
      </c>
      <c r="H2890" s="3">
        <v>53.138916635680054</v>
      </c>
    </row>
    <row r="2891" spans="1:8">
      <c r="A2891" t="s">
        <v>65</v>
      </c>
      <c r="B2891" t="s">
        <v>69</v>
      </c>
      <c r="C2891" t="s">
        <v>24</v>
      </c>
      <c r="D2891">
        <v>2021</v>
      </c>
      <c r="E2891">
        <v>12</v>
      </c>
      <c r="F2891" s="1">
        <v>0.9596599986017269</v>
      </c>
      <c r="G2891" s="2">
        <v>428171.50157613261</v>
      </c>
      <c r="H2891" s="3">
        <v>18.220063896856708</v>
      </c>
    </row>
    <row r="2892" spans="1:8">
      <c r="A2892" t="s">
        <v>65</v>
      </c>
      <c r="B2892" t="s">
        <v>69</v>
      </c>
      <c r="C2892" t="s">
        <v>24</v>
      </c>
      <c r="D2892">
        <v>2020</v>
      </c>
      <c r="E2892">
        <v>2</v>
      </c>
      <c r="F2892" s="1">
        <v>3.4387868416052609</v>
      </c>
      <c r="G2892" s="2">
        <v>1534283.5251190197</v>
      </c>
      <c r="H2892" s="3">
        <v>66.707979353000852</v>
      </c>
    </row>
    <row r="2893" spans="1:8">
      <c r="A2893" t="s">
        <v>65</v>
      </c>
      <c r="B2893" t="s">
        <v>69</v>
      </c>
      <c r="C2893" t="s">
        <v>24</v>
      </c>
      <c r="D2893">
        <v>2020</v>
      </c>
      <c r="E2893">
        <v>4</v>
      </c>
      <c r="F2893" s="1">
        <v>0.21230836627679103</v>
      </c>
      <c r="G2893" s="2">
        <v>94725.623781715884</v>
      </c>
      <c r="H2893" s="3">
        <v>4.1185053818137343</v>
      </c>
    </row>
    <row r="2894" spans="1:8">
      <c r="A2894" t="s">
        <v>65</v>
      </c>
      <c r="B2894" t="s">
        <v>69</v>
      </c>
      <c r="C2894" t="s">
        <v>24</v>
      </c>
      <c r="D2894">
        <v>2020</v>
      </c>
      <c r="E2894">
        <v>5</v>
      </c>
      <c r="F2894" s="1">
        <v>4.7123485117442758</v>
      </c>
      <c r="G2894" s="2">
        <v>2102508.535484944</v>
      </c>
      <c r="H2894" s="3">
        <v>91.413414586301911</v>
      </c>
    </row>
    <row r="2895" spans="1:8">
      <c r="A2895" t="s">
        <v>65</v>
      </c>
      <c r="B2895" t="s">
        <v>69</v>
      </c>
      <c r="C2895" t="s">
        <v>24</v>
      </c>
      <c r="D2895">
        <v>2020</v>
      </c>
      <c r="E2895">
        <v>6</v>
      </c>
      <c r="F2895" s="1">
        <v>2.1903859302748248</v>
      </c>
      <c r="G2895" s="2">
        <v>977284.49051071878</v>
      </c>
      <c r="H2895" s="3">
        <v>42.490630022205167</v>
      </c>
    </row>
    <row r="2896" spans="1:8">
      <c r="A2896" t="s">
        <v>65</v>
      </c>
      <c r="B2896" t="s">
        <v>69</v>
      </c>
      <c r="C2896" t="s">
        <v>24</v>
      </c>
      <c r="D2896">
        <v>2020</v>
      </c>
      <c r="E2896">
        <v>7</v>
      </c>
      <c r="F2896" s="1">
        <v>0.34095698936089192</v>
      </c>
      <c r="G2896" s="2">
        <v>152124.77994314919</v>
      </c>
      <c r="H2896" s="3">
        <v>6.614120867093443</v>
      </c>
    </row>
    <row r="2897" spans="1:8">
      <c r="A2897" t="s">
        <v>65</v>
      </c>
      <c r="B2897" t="s">
        <v>69</v>
      </c>
      <c r="C2897" t="s">
        <v>24</v>
      </c>
      <c r="D2897">
        <v>2020</v>
      </c>
      <c r="E2897">
        <v>9</v>
      </c>
      <c r="F2897" s="1">
        <v>5.120851335733521</v>
      </c>
      <c r="G2897" s="2">
        <v>2284770.2404642259</v>
      </c>
      <c r="H2897" s="3">
        <v>99.337836541922869</v>
      </c>
    </row>
    <row r="2898" spans="1:8">
      <c r="A2898" t="s">
        <v>65</v>
      </c>
      <c r="B2898" t="s">
        <v>69</v>
      </c>
      <c r="C2898" t="s">
        <v>14</v>
      </c>
      <c r="D2898">
        <v>2021</v>
      </c>
      <c r="E2898">
        <v>1</v>
      </c>
      <c r="F2898" s="1">
        <v>39.286792895839241</v>
      </c>
      <c r="G2898" s="2">
        <v>8180007.9136238042</v>
      </c>
      <c r="H2898" s="3">
        <v>348.08544313292782</v>
      </c>
    </row>
    <row r="2899" spans="1:8">
      <c r="A2899" t="s">
        <v>65</v>
      </c>
      <c r="B2899" t="s">
        <v>69</v>
      </c>
      <c r="C2899" t="s">
        <v>14</v>
      </c>
      <c r="D2899">
        <v>2021</v>
      </c>
      <c r="E2899">
        <v>2</v>
      </c>
      <c r="F2899" s="1">
        <v>48.359465000553548</v>
      </c>
      <c r="G2899" s="2">
        <v>10069053.166338664</v>
      </c>
      <c r="H2899" s="3">
        <v>428.47034750377293</v>
      </c>
    </row>
    <row r="2900" spans="1:8">
      <c r="A2900" t="s">
        <v>65</v>
      </c>
      <c r="B2900" t="s">
        <v>69</v>
      </c>
      <c r="C2900" t="s">
        <v>14</v>
      </c>
      <c r="D2900">
        <v>2021</v>
      </c>
      <c r="E2900">
        <v>4</v>
      </c>
      <c r="F2900" s="1">
        <v>14.689490901444382</v>
      </c>
      <c r="G2900" s="2">
        <v>3058538.0725654946</v>
      </c>
      <c r="H2900" s="3">
        <v>130.15055627938276</v>
      </c>
    </row>
    <row r="2901" spans="1:8">
      <c r="A2901" t="s">
        <v>65</v>
      </c>
      <c r="B2901" t="s">
        <v>69</v>
      </c>
      <c r="C2901" t="s">
        <v>14</v>
      </c>
      <c r="D2901">
        <v>2021</v>
      </c>
      <c r="E2901">
        <v>5</v>
      </c>
      <c r="F2901" s="1">
        <v>6.6548873820711299E-2</v>
      </c>
      <c r="G2901" s="2">
        <v>13856.318481873923</v>
      </c>
      <c r="H2901" s="3">
        <v>0.58963057369676264</v>
      </c>
    </row>
    <row r="2902" spans="1:8">
      <c r="A2902" t="s">
        <v>65</v>
      </c>
      <c r="B2902" t="s">
        <v>69</v>
      </c>
      <c r="C2902" t="s">
        <v>14</v>
      </c>
      <c r="D2902">
        <v>2021</v>
      </c>
      <c r="E2902">
        <v>6</v>
      </c>
      <c r="F2902" s="1">
        <v>32.744118587019067</v>
      </c>
      <c r="G2902" s="2">
        <v>6817740.2486528559</v>
      </c>
      <c r="H2902" s="3">
        <v>290.11660632565344</v>
      </c>
    </row>
    <row r="2903" spans="1:8">
      <c r="A2903" t="s">
        <v>65</v>
      </c>
      <c r="B2903" t="s">
        <v>69</v>
      </c>
      <c r="C2903" t="s">
        <v>14</v>
      </c>
      <c r="D2903">
        <v>2021</v>
      </c>
      <c r="E2903">
        <v>7</v>
      </c>
      <c r="F2903" s="1">
        <v>132.00502148976526</v>
      </c>
      <c r="G2903" s="2">
        <v>27485117.537774865</v>
      </c>
      <c r="H2903" s="3">
        <v>1169.5794696925475</v>
      </c>
    </row>
    <row r="2904" spans="1:8">
      <c r="A2904" t="s">
        <v>65</v>
      </c>
      <c r="B2904" t="s">
        <v>69</v>
      </c>
      <c r="C2904" t="s">
        <v>14</v>
      </c>
      <c r="D2904">
        <v>2021</v>
      </c>
      <c r="E2904">
        <v>8</v>
      </c>
      <c r="F2904" s="1">
        <v>62.666501746139829</v>
      </c>
      <c r="G2904" s="2">
        <v>13047959.439235194</v>
      </c>
      <c r="H2904" s="3">
        <v>555.23231656319967</v>
      </c>
    </row>
    <row r="2905" spans="1:8">
      <c r="A2905" t="s">
        <v>65</v>
      </c>
      <c r="B2905" t="s">
        <v>69</v>
      </c>
      <c r="C2905" t="s">
        <v>14</v>
      </c>
      <c r="D2905">
        <v>2021</v>
      </c>
      <c r="E2905">
        <v>9</v>
      </c>
      <c r="F2905" s="1">
        <v>75.077723864362596</v>
      </c>
      <c r="G2905" s="2">
        <v>15632133.09306269</v>
      </c>
      <c r="H2905" s="3">
        <v>665.19715289628471</v>
      </c>
    </row>
    <row r="2906" spans="1:8">
      <c r="A2906" t="s">
        <v>65</v>
      </c>
      <c r="B2906" t="s">
        <v>69</v>
      </c>
      <c r="C2906" t="s">
        <v>14</v>
      </c>
      <c r="D2906">
        <v>2021</v>
      </c>
      <c r="E2906">
        <v>10</v>
      </c>
      <c r="F2906" s="1">
        <v>128.46833888998441</v>
      </c>
      <c r="G2906" s="2">
        <v>26748735.422520891</v>
      </c>
      <c r="H2906" s="3">
        <v>1138.2440605328038</v>
      </c>
    </row>
    <row r="2907" spans="1:8">
      <c r="A2907" t="s">
        <v>65</v>
      </c>
      <c r="B2907" t="s">
        <v>69</v>
      </c>
      <c r="C2907" t="s">
        <v>14</v>
      </c>
      <c r="D2907">
        <v>2021</v>
      </c>
      <c r="E2907">
        <v>11</v>
      </c>
      <c r="F2907" s="1">
        <v>83.40000304922556</v>
      </c>
      <c r="G2907" s="2">
        <v>17364937.034887511</v>
      </c>
      <c r="H2907" s="3">
        <v>738.9334908462771</v>
      </c>
    </row>
    <row r="2908" spans="1:8">
      <c r="A2908" t="s">
        <v>65</v>
      </c>
      <c r="B2908" t="s">
        <v>69</v>
      </c>
      <c r="C2908" t="s">
        <v>14</v>
      </c>
      <c r="D2908">
        <v>2021</v>
      </c>
      <c r="E2908">
        <v>12</v>
      </c>
      <c r="F2908" s="1">
        <v>199.74571629508287</v>
      </c>
      <c r="G2908" s="2">
        <v>41589588.245042965</v>
      </c>
      <c r="H2908" s="3">
        <v>1769.7697125550199</v>
      </c>
    </row>
    <row r="2909" spans="1:8">
      <c r="A2909" t="s">
        <v>65</v>
      </c>
      <c r="B2909" t="s">
        <v>69</v>
      </c>
      <c r="C2909" t="s">
        <v>14</v>
      </c>
      <c r="D2909">
        <v>2020</v>
      </c>
      <c r="E2909">
        <v>1</v>
      </c>
      <c r="F2909" s="1">
        <v>53.692548676281454</v>
      </c>
      <c r="G2909" s="2">
        <v>11179468.740018448</v>
      </c>
      <c r="H2909" s="3">
        <v>486.06385826167167</v>
      </c>
    </row>
    <row r="2910" spans="1:8">
      <c r="A2910" t="s">
        <v>65</v>
      </c>
      <c r="B2910" t="s">
        <v>69</v>
      </c>
      <c r="C2910" t="s">
        <v>14</v>
      </c>
      <c r="D2910">
        <v>2020</v>
      </c>
      <c r="E2910">
        <v>2</v>
      </c>
      <c r="F2910" s="1">
        <v>37.510378835356448</v>
      </c>
      <c r="G2910" s="2">
        <v>7810136.0049865181</v>
      </c>
      <c r="H2910" s="3">
        <v>339.57113065158774</v>
      </c>
    </row>
    <row r="2911" spans="1:8">
      <c r="A2911" t="s">
        <v>65</v>
      </c>
      <c r="B2911" t="s">
        <v>69</v>
      </c>
      <c r="C2911" t="s">
        <v>14</v>
      </c>
      <c r="D2911">
        <v>2020</v>
      </c>
      <c r="E2911">
        <v>3</v>
      </c>
      <c r="F2911" s="1">
        <v>21.253370204356244</v>
      </c>
      <c r="G2911" s="2">
        <v>4425220.8859029245</v>
      </c>
      <c r="H2911" s="3">
        <v>192.40090808273584</v>
      </c>
    </row>
    <row r="2912" spans="1:8">
      <c r="A2912" t="s">
        <v>65</v>
      </c>
      <c r="B2912" t="s">
        <v>69</v>
      </c>
      <c r="C2912" t="s">
        <v>14</v>
      </c>
      <c r="D2912">
        <v>2020</v>
      </c>
      <c r="E2912">
        <v>4</v>
      </c>
      <c r="F2912" s="1">
        <v>10.700678459724267</v>
      </c>
      <c r="G2912" s="2">
        <v>2228016.7972417655</v>
      </c>
      <c r="H2912" s="3">
        <v>96.87029553225068</v>
      </c>
    </row>
    <row r="2913" spans="1:8">
      <c r="A2913" t="s">
        <v>65</v>
      </c>
      <c r="B2913" t="s">
        <v>69</v>
      </c>
      <c r="C2913" t="s">
        <v>14</v>
      </c>
      <c r="D2913">
        <v>2020</v>
      </c>
      <c r="E2913">
        <v>5</v>
      </c>
      <c r="F2913" s="1">
        <v>114.83143382123487</v>
      </c>
      <c r="G2913" s="2">
        <v>23909359.053076345</v>
      </c>
      <c r="H2913" s="3">
        <v>1039.5373501337542</v>
      </c>
    </row>
    <row r="2914" spans="1:8">
      <c r="A2914" t="s">
        <v>65</v>
      </c>
      <c r="B2914" t="s">
        <v>69</v>
      </c>
      <c r="C2914" t="s">
        <v>14</v>
      </c>
      <c r="D2914">
        <v>2020</v>
      </c>
      <c r="E2914">
        <v>6</v>
      </c>
      <c r="F2914" s="1">
        <v>75.228327654459008</v>
      </c>
      <c r="G2914" s="2">
        <v>15663490.709808771</v>
      </c>
      <c r="H2914" s="3">
        <v>681.02133520907694</v>
      </c>
    </row>
    <row r="2915" spans="1:8">
      <c r="A2915" t="s">
        <v>65</v>
      </c>
      <c r="B2915" t="s">
        <v>69</v>
      </c>
      <c r="C2915" t="s">
        <v>14</v>
      </c>
      <c r="D2915">
        <v>2020</v>
      </c>
      <c r="E2915">
        <v>7</v>
      </c>
      <c r="F2915" s="1">
        <v>8.6077036004898577</v>
      </c>
      <c r="G2915" s="2">
        <v>1792232.9205342745</v>
      </c>
      <c r="H2915" s="3">
        <v>77.923170458011938</v>
      </c>
    </row>
    <row r="2916" spans="1:8">
      <c r="A2916" t="s">
        <v>65</v>
      </c>
      <c r="B2916" t="s">
        <v>69</v>
      </c>
      <c r="C2916" t="s">
        <v>14</v>
      </c>
      <c r="D2916">
        <v>2020</v>
      </c>
      <c r="E2916">
        <v>8</v>
      </c>
      <c r="F2916" s="1">
        <v>113.31386196970929</v>
      </c>
      <c r="G2916" s="2">
        <v>23593381.371011931</v>
      </c>
      <c r="H2916" s="3">
        <v>1025.799190043997</v>
      </c>
    </row>
    <row r="2917" spans="1:8">
      <c r="A2917" t="s">
        <v>65</v>
      </c>
      <c r="B2917" t="s">
        <v>69</v>
      </c>
      <c r="C2917" t="s">
        <v>14</v>
      </c>
      <c r="D2917">
        <v>2020</v>
      </c>
      <c r="E2917">
        <v>9</v>
      </c>
      <c r="F2917" s="1">
        <v>15.921777100434838</v>
      </c>
      <c r="G2917" s="2">
        <v>3315115.6681538299</v>
      </c>
      <c r="H2917" s="3">
        <v>144.1354638327752</v>
      </c>
    </row>
    <row r="2918" spans="1:8">
      <c r="A2918" t="s">
        <v>65</v>
      </c>
      <c r="B2918" t="s">
        <v>69</v>
      </c>
      <c r="C2918" t="s">
        <v>14</v>
      </c>
      <c r="D2918">
        <v>2020</v>
      </c>
      <c r="E2918">
        <v>10</v>
      </c>
      <c r="F2918" s="1">
        <v>43.378251143973493</v>
      </c>
      <c r="G2918" s="2">
        <v>9031901.3460231721</v>
      </c>
      <c r="H2918" s="3">
        <v>392.69136287057268</v>
      </c>
    </row>
    <row r="2919" spans="1:8">
      <c r="A2919" t="s">
        <v>65</v>
      </c>
      <c r="B2919" t="s">
        <v>69</v>
      </c>
      <c r="C2919" t="s">
        <v>14</v>
      </c>
      <c r="D2919">
        <v>2020</v>
      </c>
      <c r="E2919">
        <v>12</v>
      </c>
      <c r="F2919" s="1">
        <v>13.731220887176933</v>
      </c>
      <c r="G2919" s="2">
        <v>2859014.1175081627</v>
      </c>
      <c r="H2919" s="3">
        <v>124.30496163078969</v>
      </c>
    </row>
    <row r="2920" spans="1:8">
      <c r="A2920" t="s">
        <v>65</v>
      </c>
      <c r="B2920" t="s">
        <v>70</v>
      </c>
      <c r="C2920" t="s">
        <v>24</v>
      </c>
      <c r="D2920">
        <v>2021</v>
      </c>
      <c r="E2920">
        <v>1</v>
      </c>
      <c r="F2920" s="1">
        <v>2.3507515200875746</v>
      </c>
      <c r="G2920" s="2">
        <v>1048834.8057174734</v>
      </c>
      <c r="H2920" s="3">
        <v>44.631268328403124</v>
      </c>
    </row>
    <row r="2921" spans="1:8">
      <c r="A2921" t="s">
        <v>65</v>
      </c>
      <c r="B2921" t="s">
        <v>70</v>
      </c>
      <c r="C2921" t="s">
        <v>24</v>
      </c>
      <c r="D2921">
        <v>2021</v>
      </c>
      <c r="E2921">
        <v>2</v>
      </c>
      <c r="F2921" s="1">
        <v>0.21531225924599631</v>
      </c>
      <c r="G2921" s="2">
        <v>96065.870707786205</v>
      </c>
      <c r="H2921" s="3">
        <v>4.0879093918206895</v>
      </c>
    </row>
    <row r="2922" spans="1:8">
      <c r="A2922" t="s">
        <v>65</v>
      </c>
      <c r="B2922" t="s">
        <v>70</v>
      </c>
      <c r="C2922" t="s">
        <v>24</v>
      </c>
      <c r="D2922">
        <v>2021</v>
      </c>
      <c r="E2922">
        <v>5</v>
      </c>
      <c r="F2922" s="1">
        <v>2.8661433302534118</v>
      </c>
      <c r="G2922" s="2">
        <v>1278787.1696591652</v>
      </c>
      <c r="H2922" s="3">
        <v>54.416475304645324</v>
      </c>
    </row>
    <row r="2923" spans="1:8">
      <c r="A2923" t="s">
        <v>65</v>
      </c>
      <c r="B2923" t="s">
        <v>70</v>
      </c>
      <c r="C2923" t="s">
        <v>24</v>
      </c>
      <c r="D2923">
        <v>2021</v>
      </c>
      <c r="E2923">
        <v>6</v>
      </c>
      <c r="F2923" s="1">
        <v>2.9669044727544565</v>
      </c>
      <c r="G2923" s="2">
        <v>1323743.7686088562</v>
      </c>
      <c r="H2923" s="3">
        <v>56.329522068461969</v>
      </c>
    </row>
    <row r="2924" spans="1:8">
      <c r="A2924" t="s">
        <v>65</v>
      </c>
      <c r="B2924" t="s">
        <v>70</v>
      </c>
      <c r="C2924" t="s">
        <v>24</v>
      </c>
      <c r="D2924">
        <v>2021</v>
      </c>
      <c r="E2924">
        <v>7</v>
      </c>
      <c r="F2924" s="1">
        <v>2.977205945478492</v>
      </c>
      <c r="G2924" s="2">
        <v>1328339.9766941392</v>
      </c>
      <c r="H2924" s="3">
        <v>56.525105391239968</v>
      </c>
    </row>
    <row r="2925" spans="1:8">
      <c r="A2925" t="s">
        <v>65</v>
      </c>
      <c r="B2925" t="s">
        <v>70</v>
      </c>
      <c r="C2925" t="s">
        <v>24</v>
      </c>
      <c r="D2925">
        <v>2021</v>
      </c>
      <c r="E2925">
        <v>8</v>
      </c>
      <c r="F2925" s="1">
        <v>13.043430188540711</v>
      </c>
      <c r="G2925" s="2">
        <v>5819587.24722121</v>
      </c>
      <c r="H2925" s="3">
        <v>247.64201052005149</v>
      </c>
    </row>
    <row r="2926" spans="1:8">
      <c r="A2926" t="s">
        <v>65</v>
      </c>
      <c r="B2926" t="s">
        <v>70</v>
      </c>
      <c r="C2926" t="s">
        <v>24</v>
      </c>
      <c r="D2926">
        <v>2021</v>
      </c>
      <c r="E2926">
        <v>9</v>
      </c>
      <c r="F2926" s="1">
        <v>3.8691562114175126</v>
      </c>
      <c r="G2926" s="2">
        <v>1726301.426848152</v>
      </c>
      <c r="H2926" s="3">
        <v>73.459635185027736</v>
      </c>
    </row>
    <row r="2927" spans="1:8">
      <c r="A2927" t="s">
        <v>65</v>
      </c>
      <c r="B2927" t="s">
        <v>70</v>
      </c>
      <c r="C2927" t="s">
        <v>24</v>
      </c>
      <c r="D2927">
        <v>2021</v>
      </c>
      <c r="E2927">
        <v>10</v>
      </c>
      <c r="F2927" s="1">
        <v>3.9354575075093581</v>
      </c>
      <c r="G2927" s="2">
        <v>1755883.0761254507</v>
      </c>
      <c r="H2927" s="3">
        <v>74.718428771295777</v>
      </c>
    </row>
    <row r="2928" spans="1:8">
      <c r="A2928" t="s">
        <v>65</v>
      </c>
      <c r="B2928" t="s">
        <v>70</v>
      </c>
      <c r="C2928" t="s">
        <v>24</v>
      </c>
      <c r="D2928">
        <v>2021</v>
      </c>
      <c r="E2928">
        <v>12</v>
      </c>
      <c r="F2928" s="1">
        <v>3.6248844907136917</v>
      </c>
      <c r="G2928" s="2">
        <v>1617314.7132217283</v>
      </c>
      <c r="H2928" s="3">
        <v>68.821902690286308</v>
      </c>
    </row>
    <row r="2929" spans="1:8">
      <c r="A2929" t="s">
        <v>65</v>
      </c>
      <c r="B2929" t="s">
        <v>70</v>
      </c>
      <c r="C2929" t="s">
        <v>24</v>
      </c>
      <c r="D2929">
        <v>2020</v>
      </c>
      <c r="E2929">
        <v>2</v>
      </c>
      <c r="F2929" s="1">
        <v>0.79818647274774968</v>
      </c>
      <c r="G2929" s="2">
        <v>356126.85854586359</v>
      </c>
      <c r="H2929" s="3">
        <v>15.483776458515809</v>
      </c>
    </row>
    <row r="2930" spans="1:8">
      <c r="A2930" t="s">
        <v>65</v>
      </c>
      <c r="B2930" t="s">
        <v>70</v>
      </c>
      <c r="C2930" t="s">
        <v>24</v>
      </c>
      <c r="D2930">
        <v>2020</v>
      </c>
      <c r="E2930">
        <v>3</v>
      </c>
      <c r="F2930" s="1">
        <v>3.289982643751125</v>
      </c>
      <c r="G2930" s="2">
        <v>1467891.5561624398</v>
      </c>
      <c r="H2930" s="3">
        <v>63.8213720070626</v>
      </c>
    </row>
    <row r="2931" spans="1:8">
      <c r="A2931" t="s">
        <v>65</v>
      </c>
      <c r="B2931" t="s">
        <v>70</v>
      </c>
      <c r="C2931" t="s">
        <v>24</v>
      </c>
      <c r="D2931">
        <v>2020</v>
      </c>
      <c r="E2931">
        <v>4</v>
      </c>
      <c r="F2931" s="1">
        <v>7.7840207886028345</v>
      </c>
      <c r="G2931" s="2">
        <v>3472996.5552509278</v>
      </c>
      <c r="H2931" s="3">
        <v>150.9998502283012</v>
      </c>
    </row>
    <row r="2932" spans="1:8">
      <c r="A2932" t="s">
        <v>65</v>
      </c>
      <c r="B2932" t="s">
        <v>70</v>
      </c>
      <c r="C2932" t="s">
        <v>24</v>
      </c>
      <c r="D2932">
        <v>2020</v>
      </c>
      <c r="E2932">
        <v>6</v>
      </c>
      <c r="F2932" s="1">
        <v>0.1457026696850289</v>
      </c>
      <c r="G2932" s="2">
        <v>65008.160133369362</v>
      </c>
      <c r="H2932" s="3">
        <v>2.8264417449291028</v>
      </c>
    </row>
    <row r="2933" spans="1:8">
      <c r="A2933" t="s">
        <v>65</v>
      </c>
      <c r="B2933" t="s">
        <v>70</v>
      </c>
      <c r="C2933" t="s">
        <v>24</v>
      </c>
      <c r="D2933">
        <v>2020</v>
      </c>
      <c r="E2933">
        <v>7</v>
      </c>
      <c r="F2933" s="1">
        <v>10.083941549961425</v>
      </c>
      <c r="G2933" s="2">
        <v>4499152.2013462903</v>
      </c>
      <c r="H2933" s="3">
        <v>195.61531310201264</v>
      </c>
    </row>
    <row r="2934" spans="1:8">
      <c r="A2934" t="s">
        <v>65</v>
      </c>
      <c r="B2934" t="s">
        <v>70</v>
      </c>
      <c r="C2934" t="s">
        <v>24</v>
      </c>
      <c r="D2934">
        <v>2020</v>
      </c>
      <c r="E2934">
        <v>8</v>
      </c>
      <c r="F2934" s="1">
        <v>0.73104394649560744</v>
      </c>
      <c r="G2934" s="2">
        <v>326169.87760794524</v>
      </c>
      <c r="H2934" s="3">
        <v>14.181299026432402</v>
      </c>
    </row>
    <row r="2935" spans="1:8">
      <c r="A2935" t="s">
        <v>65</v>
      </c>
      <c r="B2935" t="s">
        <v>70</v>
      </c>
      <c r="C2935" t="s">
        <v>24</v>
      </c>
      <c r="D2935">
        <v>2020</v>
      </c>
      <c r="E2935">
        <v>9</v>
      </c>
      <c r="F2935" s="1">
        <v>0.65111615298325887</v>
      </c>
      <c r="G2935" s="2">
        <v>290508.49397654069</v>
      </c>
      <c r="H2935" s="3">
        <v>12.630804085936552</v>
      </c>
    </row>
    <row r="2936" spans="1:8">
      <c r="A2936" t="s">
        <v>65</v>
      </c>
      <c r="B2936" t="s">
        <v>70</v>
      </c>
      <c r="C2936" t="s">
        <v>25</v>
      </c>
      <c r="D2936">
        <v>2021</v>
      </c>
      <c r="E2936">
        <v>1</v>
      </c>
      <c r="F2936" s="1">
        <v>7.9638932138377179</v>
      </c>
      <c r="G2936" s="2">
        <v>3126860.2069918178</v>
      </c>
      <c r="H2936" s="3">
        <v>133.057881148588</v>
      </c>
    </row>
    <row r="2937" spans="1:8">
      <c r="A2937" t="s">
        <v>65</v>
      </c>
      <c r="B2937" t="s">
        <v>70</v>
      </c>
      <c r="C2937" t="s">
        <v>25</v>
      </c>
      <c r="D2937">
        <v>2021</v>
      </c>
      <c r="E2937">
        <v>5</v>
      </c>
      <c r="F2937" s="1">
        <v>5.5502018167358012</v>
      </c>
      <c r="G2937" s="2">
        <v>2179173.5192242512</v>
      </c>
      <c r="H2937" s="3">
        <v>92.730788052095789</v>
      </c>
    </row>
    <row r="2938" spans="1:8">
      <c r="A2938" t="s">
        <v>65</v>
      </c>
      <c r="B2938" t="s">
        <v>70</v>
      </c>
      <c r="C2938" t="s">
        <v>25</v>
      </c>
      <c r="D2938">
        <v>2021</v>
      </c>
      <c r="E2938">
        <v>6</v>
      </c>
      <c r="F2938" s="1">
        <v>3.6364608312552118</v>
      </c>
      <c r="G2938" s="2">
        <v>1427782.1615914013</v>
      </c>
      <c r="H2938" s="3">
        <v>60.756687727293674</v>
      </c>
    </row>
    <row r="2939" spans="1:8">
      <c r="A2939" t="s">
        <v>65</v>
      </c>
      <c r="B2939" t="s">
        <v>70</v>
      </c>
      <c r="C2939" t="s">
        <v>25</v>
      </c>
      <c r="D2939">
        <v>2021</v>
      </c>
      <c r="E2939">
        <v>7</v>
      </c>
      <c r="F2939" s="1">
        <v>2.8316561619735339</v>
      </c>
      <c r="G2939" s="2">
        <v>1111792.026213204</v>
      </c>
      <c r="H2939" s="3">
        <v>47.310298987795917</v>
      </c>
    </row>
    <row r="2940" spans="1:8">
      <c r="A2940" t="s">
        <v>65</v>
      </c>
      <c r="B2940" t="s">
        <v>70</v>
      </c>
      <c r="C2940" t="s">
        <v>25</v>
      </c>
      <c r="D2940">
        <v>2021</v>
      </c>
      <c r="E2940">
        <v>8</v>
      </c>
      <c r="F2940" s="1">
        <v>2.4727167273341415</v>
      </c>
      <c r="G2940" s="2">
        <v>970861.77956651314</v>
      </c>
      <c r="H2940" s="3">
        <v>41.313267215596305</v>
      </c>
    </row>
    <row r="2941" spans="1:8">
      <c r="A2941" t="s">
        <v>65</v>
      </c>
      <c r="B2941" t="s">
        <v>70</v>
      </c>
      <c r="C2941" t="s">
        <v>25</v>
      </c>
      <c r="D2941">
        <v>2021</v>
      </c>
      <c r="E2941">
        <v>9</v>
      </c>
      <c r="F2941" s="1">
        <v>3.3713216722041377</v>
      </c>
      <c r="G2941" s="2">
        <v>1323680.6796288418</v>
      </c>
      <c r="H2941" s="3">
        <v>56.326837431014546</v>
      </c>
    </row>
    <row r="2942" spans="1:8">
      <c r="A2942" t="s">
        <v>65</v>
      </c>
      <c r="B2942" t="s">
        <v>70</v>
      </c>
      <c r="C2942" t="s">
        <v>25</v>
      </c>
      <c r="D2942">
        <v>2021</v>
      </c>
      <c r="E2942">
        <v>10</v>
      </c>
      <c r="F2942" s="1">
        <v>8.7906074507956493</v>
      </c>
      <c r="G2942" s="2">
        <v>3451452.6871629157</v>
      </c>
      <c r="H2942" s="3">
        <v>146.87032711331557</v>
      </c>
    </row>
    <row r="2943" spans="1:8">
      <c r="A2943" t="s">
        <v>65</v>
      </c>
      <c r="B2943" t="s">
        <v>70</v>
      </c>
      <c r="C2943" t="s">
        <v>25</v>
      </c>
      <c r="D2943">
        <v>2021</v>
      </c>
      <c r="E2943">
        <v>12</v>
      </c>
      <c r="F2943" s="1">
        <v>3.4065579767376253</v>
      </c>
      <c r="G2943" s="2">
        <v>1337515.4957833032</v>
      </c>
      <c r="H2943" s="3">
        <v>56.915553012055454</v>
      </c>
    </row>
    <row r="2944" spans="1:8">
      <c r="A2944" t="s">
        <v>65</v>
      </c>
      <c r="B2944" t="s">
        <v>70</v>
      </c>
      <c r="C2944" t="s">
        <v>25</v>
      </c>
      <c r="D2944">
        <v>2020</v>
      </c>
      <c r="E2944">
        <v>2</v>
      </c>
      <c r="F2944" s="1">
        <v>6.0965964527290222</v>
      </c>
      <c r="G2944" s="2">
        <v>2393704.226596415</v>
      </c>
      <c r="H2944" s="3">
        <v>104.07409680853978</v>
      </c>
    </row>
    <row r="2945" spans="1:8">
      <c r="A2945" t="s">
        <v>65</v>
      </c>
      <c r="B2945" t="s">
        <v>70</v>
      </c>
      <c r="C2945" t="s">
        <v>25</v>
      </c>
      <c r="D2945">
        <v>2020</v>
      </c>
      <c r="E2945">
        <v>3</v>
      </c>
      <c r="F2945" s="1">
        <v>9.1760563630794554</v>
      </c>
      <c r="G2945" s="2">
        <v>3602791.3394133416</v>
      </c>
      <c r="H2945" s="3">
        <v>156.64310171362354</v>
      </c>
    </row>
    <row r="2946" spans="1:8">
      <c r="A2946" t="s">
        <v>65</v>
      </c>
      <c r="B2946" t="s">
        <v>70</v>
      </c>
      <c r="C2946" t="s">
        <v>25</v>
      </c>
      <c r="D2946">
        <v>2020</v>
      </c>
      <c r="E2946">
        <v>4</v>
      </c>
      <c r="F2946" s="1">
        <v>6.7900428031288529</v>
      </c>
      <c r="G2946" s="2">
        <v>2665971.7897753604</v>
      </c>
      <c r="H2946" s="3">
        <v>115.9118169467548</v>
      </c>
    </row>
    <row r="2947" spans="1:8">
      <c r="A2947" t="s">
        <v>65</v>
      </c>
      <c r="B2947" t="s">
        <v>70</v>
      </c>
      <c r="C2947" t="s">
        <v>25</v>
      </c>
      <c r="D2947">
        <v>2020</v>
      </c>
      <c r="E2947">
        <v>6</v>
      </c>
      <c r="F2947" s="1">
        <v>2.8909238535485753</v>
      </c>
      <c r="G2947" s="2">
        <v>1135062.2762492357</v>
      </c>
      <c r="H2947" s="3">
        <v>49.350533749966772</v>
      </c>
    </row>
    <row r="2948" spans="1:8">
      <c r="A2948" t="s">
        <v>65</v>
      </c>
      <c r="B2948" t="s">
        <v>70</v>
      </c>
      <c r="C2948" t="s">
        <v>25</v>
      </c>
      <c r="D2948">
        <v>2020</v>
      </c>
      <c r="E2948">
        <v>7</v>
      </c>
      <c r="F2948" s="1">
        <v>7.6297192997416268</v>
      </c>
      <c r="G2948" s="2">
        <v>2995653.6367698354</v>
      </c>
      <c r="H2948" s="3">
        <v>130.24581029434066</v>
      </c>
    </row>
    <row r="2949" spans="1:8">
      <c r="A2949" t="s">
        <v>65</v>
      </c>
      <c r="B2949" t="s">
        <v>70</v>
      </c>
      <c r="C2949" t="s">
        <v>25</v>
      </c>
      <c r="D2949">
        <v>2020</v>
      </c>
      <c r="E2949">
        <v>8</v>
      </c>
      <c r="F2949" s="1">
        <v>0.88847167839398378</v>
      </c>
      <c r="G2949" s="2">
        <v>348840.27969915851</v>
      </c>
      <c r="H2949" s="3">
        <v>15.16696868257211</v>
      </c>
    </row>
    <row r="2950" spans="1:8">
      <c r="A2950" t="s">
        <v>65</v>
      </c>
      <c r="B2950" t="s">
        <v>70</v>
      </c>
      <c r="C2950" t="s">
        <v>25</v>
      </c>
      <c r="D2950">
        <v>2020</v>
      </c>
      <c r="E2950">
        <v>9</v>
      </c>
      <c r="F2950" s="1">
        <v>4.7830613776946755</v>
      </c>
      <c r="G2950" s="2">
        <v>1877971.4754997096</v>
      </c>
      <c r="H2950" s="3">
        <v>81.650933717378678</v>
      </c>
    </row>
    <row r="2951" spans="1:8">
      <c r="A2951" t="s">
        <v>65</v>
      </c>
      <c r="B2951" t="s">
        <v>70</v>
      </c>
      <c r="C2951" t="s">
        <v>14</v>
      </c>
      <c r="D2951">
        <v>2021</v>
      </c>
      <c r="E2951">
        <v>1</v>
      </c>
      <c r="F2951" s="1">
        <v>26.823440745773539</v>
      </c>
      <c r="G2951" s="2">
        <v>5584980.1268528719</v>
      </c>
      <c r="H2951" s="3">
        <v>237.65872880224987</v>
      </c>
    </row>
    <row r="2952" spans="1:8">
      <c r="A2952" t="s">
        <v>65</v>
      </c>
      <c r="B2952" t="s">
        <v>70</v>
      </c>
      <c r="C2952" t="s">
        <v>14</v>
      </c>
      <c r="D2952">
        <v>2021</v>
      </c>
      <c r="E2952">
        <v>2</v>
      </c>
      <c r="F2952" s="1">
        <v>4.2122433060096283</v>
      </c>
      <c r="G2952" s="2">
        <v>877042.41139308724</v>
      </c>
      <c r="H2952" s="3">
        <v>37.320953676301585</v>
      </c>
    </row>
    <row r="2953" spans="1:8">
      <c r="A2953" t="s">
        <v>65</v>
      </c>
      <c r="B2953" t="s">
        <v>70</v>
      </c>
      <c r="C2953" t="s">
        <v>14</v>
      </c>
      <c r="D2953">
        <v>2021</v>
      </c>
      <c r="E2953">
        <v>5</v>
      </c>
      <c r="F2953" s="1">
        <v>45.702717877002591</v>
      </c>
      <c r="G2953" s="2">
        <v>9515884.7630851176</v>
      </c>
      <c r="H2953" s="3">
        <v>404.9312665142603</v>
      </c>
    </row>
    <row r="2954" spans="1:8">
      <c r="A2954" t="s">
        <v>65</v>
      </c>
      <c r="B2954" t="s">
        <v>70</v>
      </c>
      <c r="C2954" t="s">
        <v>14</v>
      </c>
      <c r="D2954">
        <v>2021</v>
      </c>
      <c r="E2954">
        <v>6</v>
      </c>
      <c r="F2954" s="1">
        <v>2.833601266343901</v>
      </c>
      <c r="G2954" s="2">
        <v>589991.67593551159</v>
      </c>
      <c r="H2954" s="3">
        <v>25.10602876321326</v>
      </c>
    </row>
    <row r="2955" spans="1:8">
      <c r="A2955" t="s">
        <v>65</v>
      </c>
      <c r="B2955" t="s">
        <v>70</v>
      </c>
      <c r="C2955" t="s">
        <v>14</v>
      </c>
      <c r="D2955">
        <v>2021</v>
      </c>
      <c r="E2955">
        <v>7</v>
      </c>
      <c r="F2955" s="1">
        <v>13.026744343959024</v>
      </c>
      <c r="G2955" s="2">
        <v>2712333.1778406454</v>
      </c>
      <c r="H2955" s="3">
        <v>115.41843309960193</v>
      </c>
    </row>
    <row r="2956" spans="1:8">
      <c r="A2956" t="s">
        <v>65</v>
      </c>
      <c r="B2956" t="s">
        <v>70</v>
      </c>
      <c r="C2956" t="s">
        <v>14</v>
      </c>
      <c r="D2956">
        <v>2021</v>
      </c>
      <c r="E2956">
        <v>8</v>
      </c>
      <c r="F2956" s="1">
        <v>44.875000875545432</v>
      </c>
      <c r="G2956" s="2">
        <v>9343543.5989663843</v>
      </c>
      <c r="H2956" s="3">
        <v>397.59759995601638</v>
      </c>
    </row>
    <row r="2957" spans="1:8">
      <c r="A2957" t="s">
        <v>65</v>
      </c>
      <c r="B2957" t="s">
        <v>70</v>
      </c>
      <c r="C2957" t="s">
        <v>14</v>
      </c>
      <c r="D2957">
        <v>2021</v>
      </c>
      <c r="E2957">
        <v>9</v>
      </c>
      <c r="F2957" s="1">
        <v>80.602992630528462</v>
      </c>
      <c r="G2957" s="2">
        <v>16782564.036916137</v>
      </c>
      <c r="H2957" s="3">
        <v>714.15166114536748</v>
      </c>
    </row>
    <row r="2958" spans="1:8">
      <c r="A2958" t="s">
        <v>65</v>
      </c>
      <c r="B2958" t="s">
        <v>70</v>
      </c>
      <c r="C2958" t="s">
        <v>14</v>
      </c>
      <c r="D2958">
        <v>2021</v>
      </c>
      <c r="E2958">
        <v>10</v>
      </c>
      <c r="F2958" s="1">
        <v>29.205611389070452</v>
      </c>
      <c r="G2958" s="2">
        <v>6080978.2289487747</v>
      </c>
      <c r="H2958" s="3">
        <v>258.7650310190968</v>
      </c>
    </row>
    <row r="2959" spans="1:8">
      <c r="A2959" t="s">
        <v>65</v>
      </c>
      <c r="B2959" t="s">
        <v>70</v>
      </c>
      <c r="C2959" t="s">
        <v>14</v>
      </c>
      <c r="D2959">
        <v>2021</v>
      </c>
      <c r="E2959">
        <v>12</v>
      </c>
      <c r="F2959" s="1">
        <v>66.217066498972173</v>
      </c>
      <c r="G2959" s="2">
        <v>13787231.994595096</v>
      </c>
      <c r="H2959" s="3">
        <v>586.69072317425935</v>
      </c>
    </row>
    <row r="2960" spans="1:8">
      <c r="A2960" t="s">
        <v>65</v>
      </c>
      <c r="B2960" t="s">
        <v>70</v>
      </c>
      <c r="C2960" t="s">
        <v>14</v>
      </c>
      <c r="D2960">
        <v>2020</v>
      </c>
      <c r="E2960">
        <v>2</v>
      </c>
      <c r="F2960" s="1">
        <v>3.1001741541496459</v>
      </c>
      <c r="G2960" s="2">
        <v>645495.52776658023</v>
      </c>
      <c r="H2960" s="3">
        <v>28.065022946373052</v>
      </c>
    </row>
    <row r="2961" spans="1:8">
      <c r="A2961" t="s">
        <v>65</v>
      </c>
      <c r="B2961" t="s">
        <v>70</v>
      </c>
      <c r="C2961" t="s">
        <v>14</v>
      </c>
      <c r="D2961">
        <v>2020</v>
      </c>
      <c r="E2961">
        <v>3</v>
      </c>
      <c r="F2961" s="1">
        <v>47.299263207628755</v>
      </c>
      <c r="G2961" s="2">
        <v>9848305.7238290086</v>
      </c>
      <c r="H2961" s="3">
        <v>428.18720538386992</v>
      </c>
    </row>
    <row r="2962" spans="1:8">
      <c r="A2962" t="s">
        <v>65</v>
      </c>
      <c r="B2962" t="s">
        <v>70</v>
      </c>
      <c r="C2962" t="s">
        <v>14</v>
      </c>
      <c r="D2962">
        <v>2020</v>
      </c>
      <c r="E2962">
        <v>4</v>
      </c>
      <c r="F2962" s="1">
        <v>18.511653580726819</v>
      </c>
      <c r="G2962" s="2">
        <v>3854360.756452708</v>
      </c>
      <c r="H2962" s="3">
        <v>167.58090245446556</v>
      </c>
    </row>
    <row r="2963" spans="1:8">
      <c r="A2963" t="s">
        <v>65</v>
      </c>
      <c r="B2963" t="s">
        <v>70</v>
      </c>
      <c r="C2963" t="s">
        <v>14</v>
      </c>
      <c r="D2963">
        <v>2020</v>
      </c>
      <c r="E2963">
        <v>5</v>
      </c>
      <c r="F2963" s="1">
        <v>35.105161757600101</v>
      </c>
      <c r="G2963" s="2">
        <v>7309339.3433146579</v>
      </c>
      <c r="H2963" s="3">
        <v>317.79736275281124</v>
      </c>
    </row>
    <row r="2964" spans="1:8">
      <c r="A2964" t="s">
        <v>65</v>
      </c>
      <c r="B2964" t="s">
        <v>70</v>
      </c>
      <c r="C2964" t="s">
        <v>14</v>
      </c>
      <c r="D2964">
        <v>2020</v>
      </c>
      <c r="E2964">
        <v>6</v>
      </c>
      <c r="F2964" s="1">
        <v>7.1739295540507453E-2</v>
      </c>
      <c r="G2964" s="2">
        <v>14937.030029277275</v>
      </c>
      <c r="H2964" s="3">
        <v>0.64943608822944676</v>
      </c>
    </row>
    <row r="2965" spans="1:8">
      <c r="A2965" t="s">
        <v>65</v>
      </c>
      <c r="B2965" t="s">
        <v>70</v>
      </c>
      <c r="C2965" t="s">
        <v>14</v>
      </c>
      <c r="D2965">
        <v>2020</v>
      </c>
      <c r="E2965">
        <v>7</v>
      </c>
      <c r="F2965" s="1">
        <v>2.740172086325479</v>
      </c>
      <c r="G2965" s="2">
        <v>570538.53721939574</v>
      </c>
      <c r="H2965" s="3">
        <v>24.806023357365032</v>
      </c>
    </row>
    <row r="2966" spans="1:8">
      <c r="A2966" t="s">
        <v>65</v>
      </c>
      <c r="B2966" t="s">
        <v>70</v>
      </c>
      <c r="C2966" t="s">
        <v>14</v>
      </c>
      <c r="D2966">
        <v>2020</v>
      </c>
      <c r="E2966">
        <v>8</v>
      </c>
      <c r="F2966" s="1">
        <v>58.633887247742734</v>
      </c>
      <c r="G2966" s="2">
        <v>12208318.020885265</v>
      </c>
      <c r="H2966" s="3">
        <v>530.79643569066366</v>
      </c>
    </row>
    <row r="2967" spans="1:8">
      <c r="A2967" t="s">
        <v>65</v>
      </c>
      <c r="B2967" t="s">
        <v>70</v>
      </c>
      <c r="C2967" t="s">
        <v>14</v>
      </c>
      <c r="D2967">
        <v>2020</v>
      </c>
      <c r="E2967">
        <v>9</v>
      </c>
      <c r="F2967" s="1">
        <v>22.071769284135478</v>
      </c>
      <c r="G2967" s="2">
        <v>4595621.9407013059</v>
      </c>
      <c r="H2967" s="3">
        <v>199.80964959570895</v>
      </c>
    </row>
    <row r="2968" spans="1:8">
      <c r="A2968" t="s">
        <v>65</v>
      </c>
      <c r="B2968" t="s">
        <v>70</v>
      </c>
      <c r="C2968" t="s">
        <v>14</v>
      </c>
      <c r="D2968">
        <v>2020</v>
      </c>
      <c r="E2968">
        <v>11</v>
      </c>
      <c r="F2968" s="1">
        <v>26.297670047933689</v>
      </c>
      <c r="G2968" s="2">
        <v>5475508.0078004412</v>
      </c>
      <c r="H2968" s="3">
        <v>238.06556555654092</v>
      </c>
    </row>
    <row r="2969" spans="1:8">
      <c r="A2969" t="s">
        <v>65</v>
      </c>
      <c r="B2969" t="s">
        <v>70</v>
      </c>
      <c r="C2969" t="s">
        <v>14</v>
      </c>
      <c r="D2969">
        <v>2020</v>
      </c>
      <c r="E2969">
        <v>12</v>
      </c>
      <c r="F2969" s="1">
        <v>2.6895447053614077</v>
      </c>
      <c r="G2969" s="2">
        <v>559997.27522251708</v>
      </c>
      <c r="H2969" s="3">
        <v>24.347707618370308</v>
      </c>
    </row>
    <row r="2970" spans="1:8">
      <c r="A2970" t="s">
        <v>65</v>
      </c>
      <c r="B2970" t="s">
        <v>71</v>
      </c>
      <c r="C2970" t="s">
        <v>24</v>
      </c>
      <c r="D2970">
        <v>2021</v>
      </c>
      <c r="E2970">
        <v>1</v>
      </c>
      <c r="F2970" s="1">
        <v>0.75570262497998586</v>
      </c>
      <c r="G2970" s="2">
        <v>337171.84018732037</v>
      </c>
      <c r="H2970" s="3">
        <v>14.347737880311506</v>
      </c>
    </row>
    <row r="2971" spans="1:8">
      <c r="A2971" t="s">
        <v>65</v>
      </c>
      <c r="B2971" t="s">
        <v>71</v>
      </c>
      <c r="C2971" t="s">
        <v>24</v>
      </c>
      <c r="D2971">
        <v>2021</v>
      </c>
      <c r="E2971">
        <v>2</v>
      </c>
      <c r="F2971" s="1">
        <v>0.23530375674356949</v>
      </c>
      <c r="G2971" s="2">
        <v>104985.47714627843</v>
      </c>
      <c r="H2971" s="3">
        <v>4.4674671126075927</v>
      </c>
    </row>
    <row r="2972" spans="1:8">
      <c r="A2972" t="s">
        <v>65</v>
      </c>
      <c r="B2972" t="s">
        <v>71</v>
      </c>
      <c r="C2972" t="s">
        <v>24</v>
      </c>
      <c r="D2972">
        <v>2021</v>
      </c>
      <c r="E2972">
        <v>5</v>
      </c>
      <c r="F2972" s="1">
        <v>6.8847787962876685</v>
      </c>
      <c r="G2972" s="2">
        <v>3071781.7555396697</v>
      </c>
      <c r="H2972" s="3">
        <v>130.71411725700722</v>
      </c>
    </row>
    <row r="2973" spans="1:8">
      <c r="A2973" t="s">
        <v>65</v>
      </c>
      <c r="B2973" t="s">
        <v>71</v>
      </c>
      <c r="C2973" t="s">
        <v>24</v>
      </c>
      <c r="D2973">
        <v>2021</v>
      </c>
      <c r="E2973">
        <v>6</v>
      </c>
      <c r="F2973" s="1">
        <v>5.5923592229383914</v>
      </c>
      <c r="G2973" s="2">
        <v>2495142.9144984228</v>
      </c>
      <c r="H2973" s="3">
        <v>106.17629423397544</v>
      </c>
    </row>
    <row r="2974" spans="1:8">
      <c r="A2974" t="s">
        <v>65</v>
      </c>
      <c r="B2974" t="s">
        <v>71</v>
      </c>
      <c r="C2974" t="s">
        <v>24</v>
      </c>
      <c r="D2974">
        <v>2021</v>
      </c>
      <c r="E2974">
        <v>8</v>
      </c>
      <c r="F2974" s="1">
        <v>4.0066141271392457</v>
      </c>
      <c r="G2974" s="2">
        <v>1787631.0251057178</v>
      </c>
      <c r="H2974" s="3">
        <v>76.069405323647572</v>
      </c>
    </row>
    <row r="2975" spans="1:8">
      <c r="A2975" t="s">
        <v>65</v>
      </c>
      <c r="B2975" t="s">
        <v>71</v>
      </c>
      <c r="C2975" t="s">
        <v>24</v>
      </c>
      <c r="D2975">
        <v>2021</v>
      </c>
      <c r="E2975">
        <v>9</v>
      </c>
      <c r="F2975" s="1">
        <v>9.4812560465709534</v>
      </c>
      <c r="G2975" s="2">
        <v>4230252.0102985632</v>
      </c>
      <c r="H2975" s="3">
        <v>180.01072384249204</v>
      </c>
    </row>
    <row r="2976" spans="1:8">
      <c r="A2976" t="s">
        <v>65</v>
      </c>
      <c r="B2976" t="s">
        <v>71</v>
      </c>
      <c r="C2976" t="s">
        <v>24</v>
      </c>
      <c r="D2976">
        <v>2021</v>
      </c>
      <c r="E2976">
        <v>12</v>
      </c>
      <c r="F2976" s="1">
        <v>4.0373813767378195</v>
      </c>
      <c r="G2976" s="2">
        <v>1801358.4488591135</v>
      </c>
      <c r="H2976" s="3">
        <v>76.653551015281423</v>
      </c>
    </row>
    <row r="2977" spans="1:8">
      <c r="A2977" t="s">
        <v>65</v>
      </c>
      <c r="B2977" t="s">
        <v>71</v>
      </c>
      <c r="C2977" t="s">
        <v>24</v>
      </c>
      <c r="D2977">
        <v>2020</v>
      </c>
      <c r="E2977">
        <v>1</v>
      </c>
      <c r="F2977" s="1">
        <v>1.2535613549966553</v>
      </c>
      <c r="G2977" s="2">
        <v>559301.46975885786</v>
      </c>
      <c r="H2977" s="3">
        <v>24.317455206906864</v>
      </c>
    </row>
    <row r="2978" spans="1:8">
      <c r="A2978" t="s">
        <v>65</v>
      </c>
      <c r="B2978" t="s">
        <v>71</v>
      </c>
      <c r="C2978" t="s">
        <v>24</v>
      </c>
      <c r="D2978">
        <v>2020</v>
      </c>
      <c r="E2978">
        <v>4</v>
      </c>
      <c r="F2978" s="1">
        <v>5.5080862699301489</v>
      </c>
      <c r="G2978" s="2">
        <v>2457542.851054735</v>
      </c>
      <c r="H2978" s="3">
        <v>106.84968917629283</v>
      </c>
    </row>
    <row r="2979" spans="1:8">
      <c r="A2979" t="s">
        <v>65</v>
      </c>
      <c r="B2979" t="s">
        <v>71</v>
      </c>
      <c r="C2979" t="s">
        <v>24</v>
      </c>
      <c r="D2979">
        <v>2020</v>
      </c>
      <c r="E2979">
        <v>8</v>
      </c>
      <c r="F2979" s="1">
        <v>3.261298981271699</v>
      </c>
      <c r="G2979" s="2">
        <v>1455093.7664739944</v>
      </c>
      <c r="H2979" s="3">
        <v>63.264946368434536</v>
      </c>
    </row>
    <row r="2980" spans="1:8">
      <c r="A2980" t="s">
        <v>65</v>
      </c>
      <c r="B2980" t="s">
        <v>71</v>
      </c>
      <c r="C2980" t="s">
        <v>24</v>
      </c>
      <c r="D2980">
        <v>2020</v>
      </c>
      <c r="E2980">
        <v>9</v>
      </c>
      <c r="F2980" s="1">
        <v>7.0317849375379211</v>
      </c>
      <c r="G2980" s="2">
        <v>3137371.4855812951</v>
      </c>
      <c r="H2980" s="3">
        <v>136.4074558948389</v>
      </c>
    </row>
    <row r="2981" spans="1:8">
      <c r="A2981" t="s">
        <v>65</v>
      </c>
      <c r="B2981" t="s">
        <v>71</v>
      </c>
      <c r="C2981" t="s">
        <v>25</v>
      </c>
      <c r="D2981">
        <v>2021</v>
      </c>
      <c r="E2981">
        <v>5</v>
      </c>
      <c r="F2981" s="1">
        <v>3.4476766970871235</v>
      </c>
      <c r="G2981" s="2">
        <v>1353659.9225066386</v>
      </c>
      <c r="H2981" s="3">
        <v>57.602549893899514</v>
      </c>
    </row>
    <row r="2982" spans="1:8">
      <c r="A2982" t="s">
        <v>65</v>
      </c>
      <c r="B2982" t="s">
        <v>71</v>
      </c>
      <c r="C2982" t="s">
        <v>25</v>
      </c>
      <c r="D2982">
        <v>2021</v>
      </c>
      <c r="E2982">
        <v>9</v>
      </c>
      <c r="F2982" s="1">
        <v>3.1849732313768775</v>
      </c>
      <c r="G2982" s="2">
        <v>1250514.765846211</v>
      </c>
      <c r="H2982" s="3">
        <v>53.213394291328129</v>
      </c>
    </row>
    <row r="2983" spans="1:8">
      <c r="A2983" t="s">
        <v>65</v>
      </c>
      <c r="B2983" t="s">
        <v>71</v>
      </c>
      <c r="C2983" t="s">
        <v>25</v>
      </c>
      <c r="D2983">
        <v>2020</v>
      </c>
      <c r="E2983">
        <v>1</v>
      </c>
      <c r="F2983" s="1">
        <v>3.8828957450835784</v>
      </c>
      <c r="G2983" s="2">
        <v>1524539.8032338675</v>
      </c>
      <c r="H2983" s="3">
        <v>66.284339271037723</v>
      </c>
    </row>
    <row r="2984" spans="1:8">
      <c r="A2984" t="s">
        <v>65</v>
      </c>
      <c r="B2984" t="s">
        <v>71</v>
      </c>
      <c r="C2984" t="s">
        <v>25</v>
      </c>
      <c r="D2984">
        <v>2020</v>
      </c>
      <c r="E2984">
        <v>4</v>
      </c>
      <c r="F2984" s="1">
        <v>9.0500382330673741</v>
      </c>
      <c r="G2984" s="2">
        <v>3553312.89143395</v>
      </c>
      <c r="H2984" s="3">
        <v>154.49186484495436</v>
      </c>
    </row>
    <row r="2985" spans="1:8">
      <c r="A2985" t="s">
        <v>65</v>
      </c>
      <c r="B2985" t="s">
        <v>71</v>
      </c>
      <c r="C2985" t="s">
        <v>25</v>
      </c>
      <c r="D2985">
        <v>2020</v>
      </c>
      <c r="E2985">
        <v>6</v>
      </c>
      <c r="F2985" s="1">
        <v>3.0630402482629742</v>
      </c>
      <c r="G2985" s="2">
        <v>1202640.2674593923</v>
      </c>
      <c r="H2985" s="3">
        <v>52.288707280843141</v>
      </c>
    </row>
    <row r="2986" spans="1:8">
      <c r="A2986" t="s">
        <v>65</v>
      </c>
      <c r="B2986" t="s">
        <v>71</v>
      </c>
      <c r="C2986" t="s">
        <v>25</v>
      </c>
      <c r="D2986">
        <v>2020</v>
      </c>
      <c r="E2986">
        <v>8</v>
      </c>
      <c r="F2986" s="1">
        <v>0.53849426656809596</v>
      </c>
      <c r="G2986" s="2">
        <v>211428.78848492491</v>
      </c>
      <c r="H2986" s="3">
        <v>9.192556021083691</v>
      </c>
    </row>
    <row r="2987" spans="1:8">
      <c r="A2987" t="s">
        <v>65</v>
      </c>
      <c r="B2987" t="s">
        <v>71</v>
      </c>
      <c r="C2987" t="s">
        <v>25</v>
      </c>
      <c r="D2987">
        <v>2020</v>
      </c>
      <c r="E2987">
        <v>9</v>
      </c>
      <c r="F2987" s="1">
        <v>0.58631378160130587</v>
      </c>
      <c r="G2987" s="2">
        <v>230204.14554460809</v>
      </c>
      <c r="H2987" s="3">
        <v>10.008875893243831</v>
      </c>
    </row>
    <row r="2988" spans="1:8">
      <c r="A2988" t="s">
        <v>65</v>
      </c>
      <c r="B2988" t="s">
        <v>71</v>
      </c>
      <c r="C2988" t="s">
        <v>14</v>
      </c>
      <c r="D2988">
        <v>2021</v>
      </c>
      <c r="E2988">
        <v>2</v>
      </c>
      <c r="F2988" s="1">
        <v>65.879695214963334</v>
      </c>
      <c r="G2988" s="2">
        <v>13716987.019894857</v>
      </c>
      <c r="H2988" s="3">
        <v>583.70157531467476</v>
      </c>
    </row>
    <row r="2989" spans="1:8">
      <c r="A2989" t="s">
        <v>65</v>
      </c>
      <c r="B2989" t="s">
        <v>71</v>
      </c>
      <c r="C2989" t="s">
        <v>14</v>
      </c>
      <c r="D2989">
        <v>2021</v>
      </c>
      <c r="E2989">
        <v>4</v>
      </c>
      <c r="F2989" s="1">
        <v>50.671052401772215</v>
      </c>
      <c r="G2989" s="2">
        <v>10550354.943379475</v>
      </c>
      <c r="H2989" s="3">
        <v>448.95127418636065</v>
      </c>
    </row>
    <row r="2990" spans="1:8">
      <c r="A2990" t="s">
        <v>65</v>
      </c>
      <c r="B2990" t="s">
        <v>71</v>
      </c>
      <c r="C2990" t="s">
        <v>14</v>
      </c>
      <c r="D2990">
        <v>2021</v>
      </c>
      <c r="E2990">
        <v>5</v>
      </c>
      <c r="F2990" s="1">
        <v>1.7135862231429038</v>
      </c>
      <c r="G2990" s="2">
        <v>356790.35708384833</v>
      </c>
      <c r="H2990" s="3">
        <v>15.182568386546738</v>
      </c>
    </row>
    <row r="2991" spans="1:8">
      <c r="A2991" t="s">
        <v>65</v>
      </c>
      <c r="B2991" t="s">
        <v>71</v>
      </c>
      <c r="C2991" t="s">
        <v>14</v>
      </c>
      <c r="D2991">
        <v>2021</v>
      </c>
      <c r="E2991">
        <v>6</v>
      </c>
      <c r="F2991" s="1">
        <v>61.733991727135567</v>
      </c>
      <c r="G2991" s="2">
        <v>12853799.04148493</v>
      </c>
      <c r="H2991" s="3">
        <v>546.97017197808213</v>
      </c>
    </row>
    <row r="2992" spans="1:8">
      <c r="A2992" t="s">
        <v>65</v>
      </c>
      <c r="B2992" t="s">
        <v>71</v>
      </c>
      <c r="C2992" t="s">
        <v>14</v>
      </c>
      <c r="D2992">
        <v>2021</v>
      </c>
      <c r="E2992">
        <v>8</v>
      </c>
      <c r="F2992" s="1">
        <v>29.059312709911904</v>
      </c>
      <c r="G2992" s="2">
        <v>6050516.9908313621</v>
      </c>
      <c r="H2992" s="3">
        <v>257.46880812048352</v>
      </c>
    </row>
    <row r="2993" spans="1:8">
      <c r="A2993" t="s">
        <v>65</v>
      </c>
      <c r="B2993" t="s">
        <v>71</v>
      </c>
      <c r="C2993" t="s">
        <v>14</v>
      </c>
      <c r="D2993">
        <v>2021</v>
      </c>
      <c r="E2993">
        <v>9</v>
      </c>
      <c r="F2993" s="1">
        <v>19.524607603558966</v>
      </c>
      <c r="G2993" s="2">
        <v>4065270.6147573185</v>
      </c>
      <c r="H2993" s="3">
        <v>172.99023892584333</v>
      </c>
    </row>
    <row r="2994" spans="1:8">
      <c r="A2994" t="s">
        <v>65</v>
      </c>
      <c r="B2994" t="s">
        <v>71</v>
      </c>
      <c r="C2994" t="s">
        <v>14</v>
      </c>
      <c r="D2994">
        <v>2021</v>
      </c>
      <c r="E2994">
        <v>12</v>
      </c>
      <c r="F2994" s="1">
        <v>3.8650280874934184</v>
      </c>
      <c r="G2994" s="2">
        <v>804747.80483857717</v>
      </c>
      <c r="H2994" s="3">
        <v>34.244587439939451</v>
      </c>
    </row>
    <row r="2995" spans="1:8">
      <c r="A2995" t="s">
        <v>65</v>
      </c>
      <c r="B2995" t="s">
        <v>71</v>
      </c>
      <c r="C2995" t="s">
        <v>14</v>
      </c>
      <c r="D2995">
        <v>2020</v>
      </c>
      <c r="E2995">
        <v>1</v>
      </c>
      <c r="F2995" s="1">
        <v>46.531520649045184</v>
      </c>
      <c r="G2995" s="2">
        <v>9688451.9983928334</v>
      </c>
      <c r="H2995" s="3">
        <v>421.23704340838407</v>
      </c>
    </row>
    <row r="2996" spans="1:8">
      <c r="A2996" t="s">
        <v>65</v>
      </c>
      <c r="B2996" t="s">
        <v>71</v>
      </c>
      <c r="C2996" t="s">
        <v>14</v>
      </c>
      <c r="D2996">
        <v>2020</v>
      </c>
      <c r="E2996">
        <v>2</v>
      </c>
      <c r="F2996" s="1">
        <v>3.5126460361076912</v>
      </c>
      <c r="G2996" s="2">
        <v>731377.39823408402</v>
      </c>
      <c r="H2996" s="3">
        <v>31.799017314525393</v>
      </c>
    </row>
    <row r="2997" spans="1:8">
      <c r="A2997" t="s">
        <v>65</v>
      </c>
      <c r="B2997" t="s">
        <v>71</v>
      </c>
      <c r="C2997" t="s">
        <v>14</v>
      </c>
      <c r="D2997">
        <v>2020</v>
      </c>
      <c r="E2997">
        <v>3</v>
      </c>
      <c r="F2997" s="1">
        <v>34.062930599614461</v>
      </c>
      <c r="G2997" s="2">
        <v>7092333.6146273781</v>
      </c>
      <c r="H2997" s="3">
        <v>308.36233107075554</v>
      </c>
    </row>
    <row r="2998" spans="1:8">
      <c r="A2998" t="s">
        <v>65</v>
      </c>
      <c r="B2998" t="s">
        <v>71</v>
      </c>
      <c r="C2998" t="s">
        <v>14</v>
      </c>
      <c r="D2998">
        <v>2020</v>
      </c>
      <c r="E2998">
        <v>4</v>
      </c>
      <c r="F2998" s="1">
        <v>14.071006276250232</v>
      </c>
      <c r="G2998" s="2">
        <v>2929761.7394614858</v>
      </c>
      <c r="H2998" s="3">
        <v>127.38094519397764</v>
      </c>
    </row>
    <row r="2999" spans="1:8">
      <c r="A2999" t="s">
        <v>65</v>
      </c>
      <c r="B2999" t="s">
        <v>71</v>
      </c>
      <c r="C2999" t="s">
        <v>14</v>
      </c>
      <c r="D2999">
        <v>2020</v>
      </c>
      <c r="E2999">
        <v>5</v>
      </c>
      <c r="F2999" s="1">
        <v>34.431769459475511</v>
      </c>
      <c r="G2999" s="2">
        <v>7169130.5372093413</v>
      </c>
      <c r="H2999" s="3">
        <v>311.70132770475396</v>
      </c>
    </row>
    <row r="3000" spans="1:8">
      <c r="A3000" t="s">
        <v>65</v>
      </c>
      <c r="B3000" t="s">
        <v>71</v>
      </c>
      <c r="C3000" t="s">
        <v>14</v>
      </c>
      <c r="D3000">
        <v>2020</v>
      </c>
      <c r="E3000">
        <v>8</v>
      </c>
      <c r="F3000" s="1">
        <v>8.8353400163986056</v>
      </c>
      <c r="G3000" s="2">
        <v>1839629.7057210775</v>
      </c>
      <c r="H3000" s="3">
        <v>79.983900248742501</v>
      </c>
    </row>
    <row r="3001" spans="1:8">
      <c r="A3001" t="s">
        <v>65</v>
      </c>
      <c r="B3001" t="s">
        <v>71</v>
      </c>
      <c r="C3001" t="s">
        <v>14</v>
      </c>
      <c r="D3001">
        <v>2020</v>
      </c>
      <c r="E3001">
        <v>9</v>
      </c>
      <c r="F3001" s="1">
        <v>60.126436912782232</v>
      </c>
      <c r="G3001" s="2">
        <v>12519085.766775582</v>
      </c>
      <c r="H3001" s="3">
        <v>544.30807681632962</v>
      </c>
    </row>
    <row r="3002" spans="1:8">
      <c r="A3002" t="s">
        <v>65</v>
      </c>
      <c r="B3002" t="s">
        <v>71</v>
      </c>
      <c r="C3002" t="s">
        <v>14</v>
      </c>
      <c r="D3002">
        <v>2020</v>
      </c>
      <c r="E3002">
        <v>11</v>
      </c>
      <c r="F3002" s="1">
        <v>67.869432807751991</v>
      </c>
      <c r="G3002" s="2">
        <v>14131275.5900563</v>
      </c>
      <c r="H3002" s="3">
        <v>614.40328652418691</v>
      </c>
    </row>
    <row r="3003" spans="1:8">
      <c r="A3003" t="s">
        <v>65</v>
      </c>
      <c r="B3003" t="s">
        <v>72</v>
      </c>
      <c r="C3003" t="s">
        <v>24</v>
      </c>
      <c r="D3003">
        <v>2021</v>
      </c>
      <c r="E3003">
        <v>1</v>
      </c>
      <c r="F3003" s="1">
        <v>14.859148314155908</v>
      </c>
      <c r="G3003" s="2">
        <v>6629706.2033269433</v>
      </c>
      <c r="H3003" s="3">
        <v>282.11515758838055</v>
      </c>
    </row>
    <row r="3004" spans="1:8">
      <c r="A3004" t="s">
        <v>65</v>
      </c>
      <c r="B3004" t="s">
        <v>72</v>
      </c>
      <c r="C3004" t="s">
        <v>24</v>
      </c>
      <c r="D3004">
        <v>2021</v>
      </c>
      <c r="E3004">
        <v>2</v>
      </c>
      <c r="F3004" s="1">
        <v>4.6225667443395748</v>
      </c>
      <c r="G3004" s="2">
        <v>2062450.6043219885</v>
      </c>
      <c r="H3004" s="3">
        <v>87.76385550306334</v>
      </c>
    </row>
    <row r="3005" spans="1:8">
      <c r="A3005" t="s">
        <v>65</v>
      </c>
      <c r="B3005" t="s">
        <v>72</v>
      </c>
      <c r="C3005" t="s">
        <v>24</v>
      </c>
      <c r="D3005">
        <v>2021</v>
      </c>
      <c r="E3005">
        <v>4</v>
      </c>
      <c r="F3005" s="1">
        <v>19.495970448774795</v>
      </c>
      <c r="G3005" s="2">
        <v>8698517.1351298522</v>
      </c>
      <c r="H3005" s="3">
        <v>370.14966532467457</v>
      </c>
    </row>
    <row r="3006" spans="1:8">
      <c r="A3006" t="s">
        <v>65</v>
      </c>
      <c r="B3006" t="s">
        <v>72</v>
      </c>
      <c r="C3006" t="s">
        <v>24</v>
      </c>
      <c r="D3006">
        <v>2021</v>
      </c>
      <c r="E3006">
        <v>5</v>
      </c>
      <c r="F3006" s="1">
        <v>14.615965398934968</v>
      </c>
      <c r="G3006" s="2">
        <v>6521205.2820428163</v>
      </c>
      <c r="H3006" s="3">
        <v>277.49809710820495</v>
      </c>
    </row>
    <row r="3007" spans="1:8">
      <c r="A3007" t="s">
        <v>65</v>
      </c>
      <c r="B3007" t="s">
        <v>72</v>
      </c>
      <c r="C3007" t="s">
        <v>24</v>
      </c>
      <c r="D3007">
        <v>2021</v>
      </c>
      <c r="E3007">
        <v>6</v>
      </c>
      <c r="F3007" s="1">
        <v>26.83301432414299</v>
      </c>
      <c r="G3007" s="2">
        <v>11972086.001002882</v>
      </c>
      <c r="H3007" s="3">
        <v>509.45046812778219</v>
      </c>
    </row>
    <row r="3008" spans="1:8">
      <c r="A3008" t="s">
        <v>65</v>
      </c>
      <c r="B3008" t="s">
        <v>72</v>
      </c>
      <c r="C3008" t="s">
        <v>24</v>
      </c>
      <c r="D3008">
        <v>2021</v>
      </c>
      <c r="E3008">
        <v>7</v>
      </c>
      <c r="F3008" s="1">
        <v>24.062007898010226</v>
      </c>
      <c r="G3008" s="2">
        <v>10735746.063855225</v>
      </c>
      <c r="H3008" s="3">
        <v>456.84025803639258</v>
      </c>
    </row>
    <row r="3009" spans="1:8">
      <c r="A3009" t="s">
        <v>65</v>
      </c>
      <c r="B3009" t="s">
        <v>72</v>
      </c>
      <c r="C3009" t="s">
        <v>24</v>
      </c>
      <c r="D3009">
        <v>2021</v>
      </c>
      <c r="E3009">
        <v>8</v>
      </c>
      <c r="F3009" s="1">
        <v>17.338447744595122</v>
      </c>
      <c r="G3009" s="2">
        <v>7735895.2302060071</v>
      </c>
      <c r="H3009" s="3">
        <v>329.18703107259603</v>
      </c>
    </row>
    <row r="3010" spans="1:8">
      <c r="A3010" t="s">
        <v>65</v>
      </c>
      <c r="B3010" t="s">
        <v>72</v>
      </c>
      <c r="C3010" t="s">
        <v>24</v>
      </c>
      <c r="D3010">
        <v>2021</v>
      </c>
      <c r="E3010">
        <v>9</v>
      </c>
      <c r="F3010" s="1">
        <v>4.717168589433844</v>
      </c>
      <c r="G3010" s="2">
        <v>2104659.1095476989</v>
      </c>
      <c r="H3010" s="3">
        <v>89.559962108412719</v>
      </c>
    </row>
    <row r="3011" spans="1:8">
      <c r="A3011" t="s">
        <v>65</v>
      </c>
      <c r="B3011" t="s">
        <v>72</v>
      </c>
      <c r="C3011" t="s">
        <v>24</v>
      </c>
      <c r="D3011">
        <v>2021</v>
      </c>
      <c r="E3011">
        <v>10</v>
      </c>
      <c r="F3011" s="1">
        <v>9.5195857122719065</v>
      </c>
      <c r="G3011" s="2">
        <v>4247353.5572443577</v>
      </c>
      <c r="H3011" s="3">
        <v>180.73844924444074</v>
      </c>
    </row>
    <row r="3012" spans="1:8">
      <c r="A3012" t="s">
        <v>65</v>
      </c>
      <c r="B3012" t="s">
        <v>72</v>
      </c>
      <c r="C3012" t="s">
        <v>24</v>
      </c>
      <c r="D3012">
        <v>2021</v>
      </c>
      <c r="E3012">
        <v>11</v>
      </c>
      <c r="F3012" s="1">
        <v>55.028476611520254</v>
      </c>
      <c r="G3012" s="2">
        <v>24552055.409761999</v>
      </c>
      <c r="H3012" s="3">
        <v>1044.7683153090213</v>
      </c>
    </row>
    <row r="3013" spans="1:8">
      <c r="A3013" t="s">
        <v>65</v>
      </c>
      <c r="B3013" t="s">
        <v>72</v>
      </c>
      <c r="C3013" t="s">
        <v>24</v>
      </c>
      <c r="D3013">
        <v>2021</v>
      </c>
      <c r="E3013">
        <v>12</v>
      </c>
      <c r="F3013" s="1">
        <v>11.65185888984329</v>
      </c>
      <c r="G3013" s="2">
        <v>5198709.8808813822</v>
      </c>
      <c r="H3013" s="3">
        <v>221.22169705878221</v>
      </c>
    </row>
    <row r="3014" spans="1:8">
      <c r="A3014" t="s">
        <v>65</v>
      </c>
      <c r="B3014" t="s">
        <v>72</v>
      </c>
      <c r="C3014" t="s">
        <v>24</v>
      </c>
      <c r="D3014">
        <v>2020</v>
      </c>
      <c r="E3014">
        <v>1</v>
      </c>
      <c r="F3014" s="1">
        <v>0.54304931389921418</v>
      </c>
      <c r="G3014" s="2">
        <v>242292.31238241246</v>
      </c>
      <c r="H3014" s="3">
        <v>10.534448364452716</v>
      </c>
    </row>
    <row r="3015" spans="1:8">
      <c r="A3015" t="s">
        <v>65</v>
      </c>
      <c r="B3015" t="s">
        <v>72</v>
      </c>
      <c r="C3015" t="s">
        <v>24</v>
      </c>
      <c r="D3015">
        <v>2020</v>
      </c>
      <c r="E3015">
        <v>2</v>
      </c>
      <c r="F3015" s="1">
        <v>3.7544899544404449</v>
      </c>
      <c r="G3015" s="2">
        <v>1675140.7829726937</v>
      </c>
      <c r="H3015" s="3">
        <v>72.832207955334511</v>
      </c>
    </row>
    <row r="3016" spans="1:8">
      <c r="A3016" t="s">
        <v>65</v>
      </c>
      <c r="B3016" t="s">
        <v>72</v>
      </c>
      <c r="C3016" t="s">
        <v>24</v>
      </c>
      <c r="D3016">
        <v>2020</v>
      </c>
      <c r="E3016">
        <v>3</v>
      </c>
      <c r="F3016" s="1">
        <v>13.085709041600111</v>
      </c>
      <c r="G3016" s="2">
        <v>5838450.8030907232</v>
      </c>
      <c r="H3016" s="3">
        <v>253.84568709090101</v>
      </c>
    </row>
    <row r="3017" spans="1:8">
      <c r="A3017" t="s">
        <v>65</v>
      </c>
      <c r="B3017" t="s">
        <v>72</v>
      </c>
      <c r="C3017" t="s">
        <v>24</v>
      </c>
      <c r="D3017">
        <v>2020</v>
      </c>
      <c r="E3017">
        <v>4</v>
      </c>
      <c r="F3017" s="1">
        <v>18.198824770502991</v>
      </c>
      <c r="G3017" s="2">
        <v>8119769.6478553219</v>
      </c>
      <c r="H3017" s="3">
        <v>353.03346295023141</v>
      </c>
    </row>
    <row r="3018" spans="1:8">
      <c r="A3018" t="s">
        <v>65</v>
      </c>
      <c r="B3018" t="s">
        <v>72</v>
      </c>
      <c r="C3018" t="s">
        <v>24</v>
      </c>
      <c r="D3018">
        <v>2020</v>
      </c>
      <c r="E3018">
        <v>5</v>
      </c>
      <c r="F3018" s="1">
        <v>4.3516031597025657</v>
      </c>
      <c r="G3018" s="2">
        <v>1941554.7817644943</v>
      </c>
      <c r="H3018" s="3">
        <v>84.415425294108445</v>
      </c>
    </row>
    <row r="3019" spans="1:8">
      <c r="A3019" t="s">
        <v>65</v>
      </c>
      <c r="B3019" t="s">
        <v>72</v>
      </c>
      <c r="C3019" t="s">
        <v>24</v>
      </c>
      <c r="D3019">
        <v>2020</v>
      </c>
      <c r="E3019">
        <v>6</v>
      </c>
      <c r="F3019" s="1">
        <v>30.16379112417523</v>
      </c>
      <c r="G3019" s="2">
        <v>13458178.685873266</v>
      </c>
      <c r="H3019" s="3">
        <v>585.13820373362023</v>
      </c>
    </row>
    <row r="3020" spans="1:8">
      <c r="A3020" t="s">
        <v>65</v>
      </c>
      <c r="B3020" t="s">
        <v>72</v>
      </c>
      <c r="C3020" t="s">
        <v>24</v>
      </c>
      <c r="D3020">
        <v>2020</v>
      </c>
      <c r="E3020">
        <v>7</v>
      </c>
      <c r="F3020" s="1">
        <v>6.1422593073356149</v>
      </c>
      <c r="G3020" s="2">
        <v>2740491.8351539322</v>
      </c>
      <c r="H3020" s="3">
        <v>119.15181891973619</v>
      </c>
    </row>
    <row r="3021" spans="1:8">
      <c r="A3021" t="s">
        <v>65</v>
      </c>
      <c r="B3021" t="s">
        <v>72</v>
      </c>
      <c r="C3021" t="s">
        <v>24</v>
      </c>
      <c r="D3021">
        <v>2020</v>
      </c>
      <c r="E3021">
        <v>8</v>
      </c>
      <c r="F3021" s="1">
        <v>65.742580723007549</v>
      </c>
      <c r="G3021" s="2">
        <v>29332367.241184287</v>
      </c>
      <c r="H3021" s="3">
        <v>1275.3203148340995</v>
      </c>
    </row>
    <row r="3022" spans="1:8">
      <c r="A3022" t="s">
        <v>65</v>
      </c>
      <c r="B3022" t="s">
        <v>72</v>
      </c>
      <c r="C3022" t="s">
        <v>24</v>
      </c>
      <c r="D3022">
        <v>2020</v>
      </c>
      <c r="E3022">
        <v>9</v>
      </c>
      <c r="F3022" s="1">
        <v>4.8497689880159047</v>
      </c>
      <c r="G3022" s="2">
        <v>2163821.4293830567</v>
      </c>
      <c r="H3022" s="3">
        <v>94.079192581872036</v>
      </c>
    </row>
    <row r="3023" spans="1:8">
      <c r="A3023" t="s">
        <v>65</v>
      </c>
      <c r="B3023" t="s">
        <v>72</v>
      </c>
      <c r="C3023" t="s">
        <v>24</v>
      </c>
      <c r="D3023">
        <v>2020</v>
      </c>
      <c r="E3023">
        <v>10</v>
      </c>
      <c r="F3023" s="1">
        <v>1.2408634249552881</v>
      </c>
      <c r="G3023" s="2">
        <v>553636.03431230108</v>
      </c>
      <c r="H3023" s="3">
        <v>24.071131926621785</v>
      </c>
    </row>
    <row r="3024" spans="1:8">
      <c r="A3024" t="s">
        <v>65</v>
      </c>
      <c r="B3024" t="s">
        <v>72</v>
      </c>
      <c r="C3024" t="s">
        <v>24</v>
      </c>
      <c r="D3024">
        <v>2020</v>
      </c>
      <c r="E3024">
        <v>11</v>
      </c>
      <c r="F3024" s="1">
        <v>25.053420751885405</v>
      </c>
      <c r="G3024" s="2">
        <v>11178084.736868713</v>
      </c>
      <c r="H3024" s="3">
        <v>486.00368421168315</v>
      </c>
    </row>
    <row r="3025" spans="1:8">
      <c r="A3025" t="s">
        <v>65</v>
      </c>
      <c r="B3025" t="s">
        <v>72</v>
      </c>
      <c r="C3025" t="s">
        <v>24</v>
      </c>
      <c r="D3025">
        <v>2020</v>
      </c>
      <c r="E3025">
        <v>12</v>
      </c>
      <c r="F3025" s="1">
        <v>14.473122492690548</v>
      </c>
      <c r="G3025" s="2">
        <v>6457473.0625637434</v>
      </c>
      <c r="H3025" s="3">
        <v>280.75969837233669</v>
      </c>
    </row>
    <row r="3026" spans="1:8">
      <c r="A3026" t="s">
        <v>65</v>
      </c>
      <c r="B3026" t="s">
        <v>72</v>
      </c>
      <c r="C3026" t="s">
        <v>25</v>
      </c>
      <c r="D3026">
        <v>2021</v>
      </c>
      <c r="E3026">
        <v>1</v>
      </c>
      <c r="F3026" s="1">
        <v>10.893753771395378</v>
      </c>
      <c r="G3026" s="2">
        <v>4277210.1857614592</v>
      </c>
      <c r="H3026" s="3">
        <v>182.00894407495571</v>
      </c>
    </row>
    <row r="3027" spans="1:8">
      <c r="A3027" t="s">
        <v>65</v>
      </c>
      <c r="B3027" t="s">
        <v>72</v>
      </c>
      <c r="C3027" t="s">
        <v>25</v>
      </c>
      <c r="D3027">
        <v>2021</v>
      </c>
      <c r="E3027">
        <v>2</v>
      </c>
      <c r="F3027" s="1">
        <v>17.643515589784815</v>
      </c>
      <c r="G3027" s="2">
        <v>6927366.4686109768</v>
      </c>
      <c r="H3027" s="3">
        <v>294.78155185578623</v>
      </c>
    </row>
    <row r="3028" spans="1:8">
      <c r="A3028" t="s">
        <v>65</v>
      </c>
      <c r="B3028" t="s">
        <v>72</v>
      </c>
      <c r="C3028" t="s">
        <v>25</v>
      </c>
      <c r="D3028">
        <v>2021</v>
      </c>
      <c r="E3028">
        <v>4</v>
      </c>
      <c r="F3028" s="1">
        <v>0.76657315972095064</v>
      </c>
      <c r="G3028" s="2">
        <v>300979.31307197298</v>
      </c>
      <c r="H3028" s="3">
        <v>12.807630343488212</v>
      </c>
    </row>
    <row r="3029" spans="1:8">
      <c r="A3029" t="s">
        <v>65</v>
      </c>
      <c r="B3029" t="s">
        <v>72</v>
      </c>
      <c r="C3029" t="s">
        <v>25</v>
      </c>
      <c r="D3029">
        <v>2021</v>
      </c>
      <c r="E3029">
        <v>5</v>
      </c>
      <c r="F3029" s="1">
        <v>1.7544858077233976</v>
      </c>
      <c r="G3029" s="2">
        <v>688863.06089211453</v>
      </c>
      <c r="H3029" s="3">
        <v>29.313321740089979</v>
      </c>
    </row>
    <row r="3030" spans="1:8">
      <c r="A3030" t="s">
        <v>65</v>
      </c>
      <c r="B3030" t="s">
        <v>72</v>
      </c>
      <c r="C3030" t="s">
        <v>25</v>
      </c>
      <c r="D3030">
        <v>2021</v>
      </c>
      <c r="E3030">
        <v>6</v>
      </c>
      <c r="F3030" s="1">
        <v>4.8729391734410372</v>
      </c>
      <c r="G3030" s="2">
        <v>1913260.1584924853</v>
      </c>
      <c r="H3030" s="3">
        <v>81.415325893297251</v>
      </c>
    </row>
    <row r="3031" spans="1:8">
      <c r="A3031" t="s">
        <v>65</v>
      </c>
      <c r="B3031" t="s">
        <v>72</v>
      </c>
      <c r="C3031" t="s">
        <v>25</v>
      </c>
      <c r="D3031">
        <v>2021</v>
      </c>
      <c r="E3031">
        <v>7</v>
      </c>
      <c r="F3031" s="1">
        <v>5.1622161692633082</v>
      </c>
      <c r="G3031" s="2">
        <v>2026838.8696513851</v>
      </c>
      <c r="H3031" s="3">
        <v>86.248462538356819</v>
      </c>
    </row>
    <row r="3032" spans="1:8">
      <c r="A3032" t="s">
        <v>65</v>
      </c>
      <c r="B3032" t="s">
        <v>72</v>
      </c>
      <c r="C3032" t="s">
        <v>25</v>
      </c>
      <c r="D3032">
        <v>2021</v>
      </c>
      <c r="E3032">
        <v>8</v>
      </c>
      <c r="F3032" s="1">
        <v>9.1359812135906111</v>
      </c>
      <c r="G3032" s="2">
        <v>3587056.6494995966</v>
      </c>
      <c r="H3032" s="3">
        <v>152.64070848934455</v>
      </c>
    </row>
    <row r="3033" spans="1:8">
      <c r="A3033" t="s">
        <v>65</v>
      </c>
      <c r="B3033" t="s">
        <v>72</v>
      </c>
      <c r="C3033" t="s">
        <v>25</v>
      </c>
      <c r="D3033">
        <v>2021</v>
      </c>
      <c r="E3033">
        <v>9</v>
      </c>
      <c r="F3033" s="1">
        <v>1.6621816497551511</v>
      </c>
      <c r="G3033" s="2">
        <v>652621.7162707051</v>
      </c>
      <c r="H3033" s="3">
        <v>27.771136862583194</v>
      </c>
    </row>
    <row r="3034" spans="1:8">
      <c r="A3034" t="s">
        <v>65</v>
      </c>
      <c r="B3034" t="s">
        <v>72</v>
      </c>
      <c r="C3034" t="s">
        <v>25</v>
      </c>
      <c r="D3034">
        <v>2021</v>
      </c>
      <c r="E3034">
        <v>10</v>
      </c>
      <c r="F3034" s="1">
        <v>0.41354060598956349</v>
      </c>
      <c r="G3034" s="2">
        <v>162368.28271343993</v>
      </c>
      <c r="H3034" s="3">
        <v>6.9092886261038267</v>
      </c>
    </row>
    <row r="3035" spans="1:8">
      <c r="A3035" t="s">
        <v>65</v>
      </c>
      <c r="B3035" t="s">
        <v>72</v>
      </c>
      <c r="C3035" t="s">
        <v>25</v>
      </c>
      <c r="D3035">
        <v>2021</v>
      </c>
      <c r="E3035">
        <v>11</v>
      </c>
      <c r="F3035" s="1">
        <v>9.6729753512540757</v>
      </c>
      <c r="G3035" s="2">
        <v>3797896.4429727476</v>
      </c>
      <c r="H3035" s="3">
        <v>161.61261459458501</v>
      </c>
    </row>
    <row r="3036" spans="1:8">
      <c r="A3036" t="s">
        <v>65</v>
      </c>
      <c r="B3036" t="s">
        <v>72</v>
      </c>
      <c r="C3036" t="s">
        <v>25</v>
      </c>
      <c r="D3036">
        <v>2021</v>
      </c>
      <c r="E3036">
        <v>12</v>
      </c>
      <c r="F3036" s="1">
        <v>5.3163302163988488</v>
      </c>
      <c r="G3036" s="2">
        <v>2087348.6063325936</v>
      </c>
      <c r="H3036" s="3">
        <v>88.823344950323133</v>
      </c>
    </row>
    <row r="3037" spans="1:8">
      <c r="A3037" t="s">
        <v>65</v>
      </c>
      <c r="B3037" t="s">
        <v>72</v>
      </c>
      <c r="C3037" t="s">
        <v>25</v>
      </c>
      <c r="D3037">
        <v>2020</v>
      </c>
      <c r="E3037">
        <v>1</v>
      </c>
      <c r="F3037" s="1">
        <v>1.5786664988512649</v>
      </c>
      <c r="G3037" s="2">
        <v>619831.19597737258</v>
      </c>
      <c r="H3037" s="3">
        <v>26.949182433798807</v>
      </c>
    </row>
    <row r="3038" spans="1:8">
      <c r="A3038" t="s">
        <v>65</v>
      </c>
      <c r="B3038" t="s">
        <v>72</v>
      </c>
      <c r="C3038" t="s">
        <v>25</v>
      </c>
      <c r="D3038">
        <v>2020</v>
      </c>
      <c r="E3038">
        <v>2</v>
      </c>
      <c r="F3038" s="1">
        <v>2.9947022910770049</v>
      </c>
      <c r="G3038" s="2">
        <v>1175808.762664648</v>
      </c>
      <c r="H3038" s="3">
        <v>51.122120115854258</v>
      </c>
    </row>
    <row r="3039" spans="1:8">
      <c r="A3039" t="s">
        <v>65</v>
      </c>
      <c r="B3039" t="s">
        <v>72</v>
      </c>
      <c r="C3039" t="s">
        <v>25</v>
      </c>
      <c r="D3039">
        <v>2020</v>
      </c>
      <c r="E3039">
        <v>3</v>
      </c>
      <c r="F3039" s="1">
        <v>6.833329038263706</v>
      </c>
      <c r="G3039" s="2">
        <v>2682967.2469618637</v>
      </c>
      <c r="H3039" s="3">
        <v>116.65074986790712</v>
      </c>
    </row>
    <row r="3040" spans="1:8">
      <c r="A3040" t="s">
        <v>65</v>
      </c>
      <c r="B3040" t="s">
        <v>72</v>
      </c>
      <c r="C3040" t="s">
        <v>25</v>
      </c>
      <c r="D3040">
        <v>2020</v>
      </c>
      <c r="E3040">
        <v>4</v>
      </c>
      <c r="F3040" s="1">
        <v>1.9716151516637055</v>
      </c>
      <c r="G3040" s="2">
        <v>774114.46835166006</v>
      </c>
      <c r="H3040" s="3">
        <v>33.657150797898261</v>
      </c>
    </row>
    <row r="3041" spans="1:8">
      <c r="A3041" t="s">
        <v>65</v>
      </c>
      <c r="B3041" t="s">
        <v>72</v>
      </c>
      <c r="C3041" t="s">
        <v>25</v>
      </c>
      <c r="D3041">
        <v>2020</v>
      </c>
      <c r="E3041">
        <v>5</v>
      </c>
      <c r="F3041" s="1">
        <v>8.1865414868499862</v>
      </c>
      <c r="G3041" s="2">
        <v>3214278.5093653155</v>
      </c>
      <c r="H3041" s="3">
        <v>139.75123953762241</v>
      </c>
    </row>
    <row r="3042" spans="1:8">
      <c r="A3042" t="s">
        <v>65</v>
      </c>
      <c r="B3042" t="s">
        <v>72</v>
      </c>
      <c r="C3042" t="s">
        <v>25</v>
      </c>
      <c r="D3042">
        <v>2020</v>
      </c>
      <c r="E3042">
        <v>6</v>
      </c>
      <c r="F3042" s="1">
        <v>1.561657309693024</v>
      </c>
      <c r="G3042" s="2">
        <v>613152.88484184816</v>
      </c>
      <c r="H3042" s="3">
        <v>26.658821080080354</v>
      </c>
    </row>
    <row r="3043" spans="1:8">
      <c r="A3043" t="s">
        <v>65</v>
      </c>
      <c r="B3043" t="s">
        <v>72</v>
      </c>
      <c r="C3043" t="s">
        <v>25</v>
      </c>
      <c r="D3043">
        <v>2020</v>
      </c>
      <c r="E3043">
        <v>7</v>
      </c>
      <c r="F3043" s="1">
        <v>5.841186119015914</v>
      </c>
      <c r="G3043" s="2">
        <v>2293422.5694347708</v>
      </c>
      <c r="H3043" s="3">
        <v>99.714024758033517</v>
      </c>
    </row>
    <row r="3044" spans="1:8">
      <c r="A3044" t="s">
        <v>65</v>
      </c>
      <c r="B3044" t="s">
        <v>72</v>
      </c>
      <c r="C3044" t="s">
        <v>25</v>
      </c>
      <c r="D3044">
        <v>2020</v>
      </c>
      <c r="E3044">
        <v>8</v>
      </c>
      <c r="F3044" s="1">
        <v>3.5046595509722511</v>
      </c>
      <c r="G3044" s="2">
        <v>1376033.0776344147</v>
      </c>
      <c r="H3044" s="3">
        <v>59.827525114539768</v>
      </c>
    </row>
    <row r="3045" spans="1:8">
      <c r="A3045" t="s">
        <v>65</v>
      </c>
      <c r="B3045" t="s">
        <v>72</v>
      </c>
      <c r="C3045" t="s">
        <v>25</v>
      </c>
      <c r="D3045">
        <v>2020</v>
      </c>
      <c r="E3045">
        <v>9</v>
      </c>
      <c r="F3045" s="1">
        <v>0.77219401732176651</v>
      </c>
      <c r="G3045" s="2">
        <v>303186.22814343829</v>
      </c>
      <c r="H3045" s="3">
        <v>13.182009919279926</v>
      </c>
    </row>
    <row r="3046" spans="1:8">
      <c r="A3046" t="s">
        <v>65</v>
      </c>
      <c r="B3046" t="s">
        <v>72</v>
      </c>
      <c r="C3046" t="s">
        <v>25</v>
      </c>
      <c r="D3046">
        <v>2020</v>
      </c>
      <c r="E3046">
        <v>10</v>
      </c>
      <c r="F3046" s="1">
        <v>3.8724067737389416</v>
      </c>
      <c r="G3046" s="2">
        <v>1520421.5226104113</v>
      </c>
      <c r="H3046" s="3">
        <v>66.105283591757015</v>
      </c>
    </row>
    <row r="3047" spans="1:8">
      <c r="A3047" t="s">
        <v>65</v>
      </c>
      <c r="B3047" t="s">
        <v>72</v>
      </c>
      <c r="C3047" t="s">
        <v>25</v>
      </c>
      <c r="D3047">
        <v>2020</v>
      </c>
      <c r="E3047">
        <v>12</v>
      </c>
      <c r="F3047" s="1">
        <v>0.41091334398360441</v>
      </c>
      <c r="G3047" s="2">
        <v>161336.74188294503</v>
      </c>
      <c r="H3047" s="3">
        <v>7.0146409514323924</v>
      </c>
    </row>
    <row r="3048" spans="1:8">
      <c r="A3048" t="s">
        <v>65</v>
      </c>
      <c r="B3048" t="s">
        <v>72</v>
      </c>
      <c r="C3048" t="s">
        <v>15</v>
      </c>
      <c r="D3048">
        <v>2021</v>
      </c>
      <c r="E3048">
        <v>1</v>
      </c>
      <c r="F3048" s="1">
        <v>7.9404464278407607</v>
      </c>
      <c r="G3048" s="2">
        <v>1564731.800696779</v>
      </c>
      <c r="H3048" s="3">
        <v>66.584331944543791</v>
      </c>
    </row>
    <row r="3049" spans="1:8">
      <c r="A3049" t="s">
        <v>65</v>
      </c>
      <c r="B3049" t="s">
        <v>72</v>
      </c>
      <c r="C3049" t="s">
        <v>15</v>
      </c>
      <c r="D3049">
        <v>2021</v>
      </c>
      <c r="E3049">
        <v>2</v>
      </c>
      <c r="F3049" s="1">
        <v>52.750606855881863</v>
      </c>
      <c r="G3049" s="2">
        <v>10394951.065225821</v>
      </c>
      <c r="H3049" s="3">
        <v>442.33834320109878</v>
      </c>
    </row>
    <row r="3050" spans="1:8">
      <c r="A3050" t="s">
        <v>65</v>
      </c>
      <c r="B3050" t="s">
        <v>72</v>
      </c>
      <c r="C3050" t="s">
        <v>15</v>
      </c>
      <c r="D3050">
        <v>2021</v>
      </c>
      <c r="E3050">
        <v>6</v>
      </c>
      <c r="F3050" s="1">
        <v>6.8151479822263816</v>
      </c>
      <c r="G3050" s="2">
        <v>1342982.2707265499</v>
      </c>
      <c r="H3050" s="3">
        <v>57.14818173304468</v>
      </c>
    </row>
    <row r="3051" spans="1:8">
      <c r="A3051" t="s">
        <v>65</v>
      </c>
      <c r="B3051" t="s">
        <v>72</v>
      </c>
      <c r="C3051" t="s">
        <v>15</v>
      </c>
      <c r="D3051">
        <v>2021</v>
      </c>
      <c r="E3051">
        <v>7</v>
      </c>
      <c r="F3051" s="1">
        <v>2.968641604249552</v>
      </c>
      <c r="G3051" s="2">
        <v>584995.81418420607</v>
      </c>
      <c r="H3051" s="3">
        <v>24.893438901455578</v>
      </c>
    </row>
    <row r="3052" spans="1:8">
      <c r="A3052" t="s">
        <v>65</v>
      </c>
      <c r="B3052" t="s">
        <v>72</v>
      </c>
      <c r="C3052" t="s">
        <v>15</v>
      </c>
      <c r="D3052">
        <v>2021</v>
      </c>
      <c r="E3052">
        <v>8</v>
      </c>
      <c r="F3052" s="1">
        <v>2.3599258751399184</v>
      </c>
      <c r="G3052" s="2">
        <v>465043.25640576688</v>
      </c>
      <c r="H3052" s="3">
        <v>19.78907474067093</v>
      </c>
    </row>
    <row r="3053" spans="1:8">
      <c r="A3053" t="s">
        <v>65</v>
      </c>
      <c r="B3053" t="s">
        <v>72</v>
      </c>
      <c r="C3053" t="s">
        <v>15</v>
      </c>
      <c r="D3053">
        <v>2021</v>
      </c>
      <c r="E3053">
        <v>9</v>
      </c>
      <c r="F3053" s="1">
        <v>6.3644345994339453</v>
      </c>
      <c r="G3053" s="2">
        <v>1254165.4051429958</v>
      </c>
      <c r="H3053" s="3">
        <v>53.368740644382797</v>
      </c>
    </row>
    <row r="3054" spans="1:8">
      <c r="A3054" t="s">
        <v>65</v>
      </c>
      <c r="B3054" t="s">
        <v>72</v>
      </c>
      <c r="C3054" t="s">
        <v>15</v>
      </c>
      <c r="D3054">
        <v>2021</v>
      </c>
      <c r="E3054">
        <v>10</v>
      </c>
      <c r="F3054" s="1">
        <v>7.540037758573769</v>
      </c>
      <c r="G3054" s="2">
        <v>1485827.9023114191</v>
      </c>
      <c r="H3054" s="3">
        <v>63.226719247294433</v>
      </c>
    </row>
    <row r="3055" spans="1:8">
      <c r="A3055" t="s">
        <v>65</v>
      </c>
      <c r="B3055" t="s">
        <v>72</v>
      </c>
      <c r="C3055" t="s">
        <v>15</v>
      </c>
      <c r="D3055">
        <v>2021</v>
      </c>
      <c r="E3055">
        <v>11</v>
      </c>
      <c r="F3055" s="1">
        <v>10.314529690106362</v>
      </c>
      <c r="G3055" s="2">
        <v>2032564.88939367</v>
      </c>
      <c r="H3055" s="3">
        <v>86.492122952922131</v>
      </c>
    </row>
    <row r="3056" spans="1:8">
      <c r="A3056" t="s">
        <v>65</v>
      </c>
      <c r="B3056" t="s">
        <v>72</v>
      </c>
      <c r="C3056" t="s">
        <v>15</v>
      </c>
      <c r="D3056">
        <v>2021</v>
      </c>
      <c r="E3056">
        <v>12</v>
      </c>
      <c r="F3056" s="1">
        <v>0.44345499489909673</v>
      </c>
      <c r="G3056" s="2">
        <v>87386.539157740161</v>
      </c>
      <c r="H3056" s="3">
        <v>3.7185761343719217</v>
      </c>
    </row>
    <row r="3057" spans="1:8">
      <c r="A3057" t="s">
        <v>65</v>
      </c>
      <c r="B3057" t="s">
        <v>72</v>
      </c>
      <c r="C3057" t="s">
        <v>15</v>
      </c>
      <c r="D3057">
        <v>2020</v>
      </c>
      <c r="E3057">
        <v>1</v>
      </c>
      <c r="F3057" s="1">
        <v>7.9825518449535249</v>
      </c>
      <c r="G3057" s="2">
        <v>1573029.0275261099</v>
      </c>
      <c r="H3057" s="3">
        <v>68.392566414178688</v>
      </c>
    </row>
    <row r="3058" spans="1:8">
      <c r="A3058" t="s">
        <v>65</v>
      </c>
      <c r="B3058" t="s">
        <v>72</v>
      </c>
      <c r="C3058" t="s">
        <v>15</v>
      </c>
      <c r="D3058">
        <v>2020</v>
      </c>
      <c r="E3058">
        <v>3</v>
      </c>
      <c r="F3058" s="1">
        <v>10.596285595377386</v>
      </c>
      <c r="G3058" s="2">
        <v>2088087.2619728611</v>
      </c>
      <c r="H3058" s="3">
        <v>90.78640269447223</v>
      </c>
    </row>
    <row r="3059" spans="1:8">
      <c r="A3059" t="s">
        <v>65</v>
      </c>
      <c r="B3059" t="s">
        <v>72</v>
      </c>
      <c r="C3059" t="s">
        <v>15</v>
      </c>
      <c r="D3059">
        <v>2020</v>
      </c>
      <c r="E3059">
        <v>4</v>
      </c>
      <c r="F3059" s="1">
        <v>4.2546418325738316</v>
      </c>
      <c r="G3059" s="2">
        <v>838412.98301075876</v>
      </c>
      <c r="H3059" s="3">
        <v>36.452738391772122</v>
      </c>
    </row>
    <row r="3060" spans="1:8">
      <c r="A3060" t="s">
        <v>65</v>
      </c>
      <c r="B3060" t="s">
        <v>72</v>
      </c>
      <c r="C3060" t="s">
        <v>15</v>
      </c>
      <c r="D3060">
        <v>2020</v>
      </c>
      <c r="E3060">
        <v>5</v>
      </c>
      <c r="F3060" s="1">
        <v>1.1290627264815529</v>
      </c>
      <c r="G3060" s="2">
        <v>222491.31319780307</v>
      </c>
      <c r="H3060" s="3">
        <v>9.6735353564262212</v>
      </c>
    </row>
    <row r="3061" spans="1:8">
      <c r="A3061" t="s">
        <v>65</v>
      </c>
      <c r="B3061" t="s">
        <v>72</v>
      </c>
      <c r="C3061" t="s">
        <v>15</v>
      </c>
      <c r="D3061">
        <v>2020</v>
      </c>
      <c r="E3061">
        <v>6</v>
      </c>
      <c r="F3061" s="1">
        <v>9.049892381337898</v>
      </c>
      <c r="G3061" s="2">
        <v>1783357.4636701639</v>
      </c>
      <c r="H3061" s="3">
        <v>77.53728102913756</v>
      </c>
    </row>
    <row r="3062" spans="1:8">
      <c r="A3062" t="s">
        <v>65</v>
      </c>
      <c r="B3062" t="s">
        <v>72</v>
      </c>
      <c r="C3062" t="s">
        <v>15</v>
      </c>
      <c r="D3062">
        <v>2020</v>
      </c>
      <c r="E3062">
        <v>7</v>
      </c>
      <c r="F3062" s="1">
        <v>6.8379834602440477</v>
      </c>
      <c r="G3062" s="2">
        <v>1347482.1938685377</v>
      </c>
      <c r="H3062" s="3">
        <v>58.586182342110334</v>
      </c>
    </row>
    <row r="3063" spans="1:8">
      <c r="A3063" t="s">
        <v>65</v>
      </c>
      <c r="B3063" t="s">
        <v>72</v>
      </c>
      <c r="C3063" t="s">
        <v>15</v>
      </c>
      <c r="D3063">
        <v>2020</v>
      </c>
      <c r="E3063">
        <v>8</v>
      </c>
      <c r="F3063" s="1">
        <v>5.8499489231834367</v>
      </c>
      <c r="G3063" s="2">
        <v>1152781.672383392</v>
      </c>
      <c r="H3063" s="3">
        <v>50.120942277538781</v>
      </c>
    </row>
    <row r="3064" spans="1:8">
      <c r="A3064" t="s">
        <v>65</v>
      </c>
      <c r="B3064" t="s">
        <v>72</v>
      </c>
      <c r="C3064" t="s">
        <v>15</v>
      </c>
      <c r="D3064">
        <v>2020</v>
      </c>
      <c r="E3064">
        <v>9</v>
      </c>
      <c r="F3064" s="1">
        <v>8.9734095237828093</v>
      </c>
      <c r="G3064" s="2">
        <v>1768285.8728582158</v>
      </c>
      <c r="H3064" s="3">
        <v>76.881994472096338</v>
      </c>
    </row>
    <row r="3065" spans="1:8">
      <c r="A3065" t="s">
        <v>65</v>
      </c>
      <c r="B3065" t="s">
        <v>72</v>
      </c>
      <c r="C3065" t="s">
        <v>15</v>
      </c>
      <c r="D3065">
        <v>2020</v>
      </c>
      <c r="E3065">
        <v>10</v>
      </c>
      <c r="F3065" s="1">
        <v>1.8738418244714417</v>
      </c>
      <c r="G3065" s="2">
        <v>369256.30301411776</v>
      </c>
      <c r="H3065" s="3">
        <v>16.054621870179034</v>
      </c>
    </row>
    <row r="3066" spans="1:8">
      <c r="A3066" t="s">
        <v>65</v>
      </c>
      <c r="B3066" t="s">
        <v>72</v>
      </c>
      <c r="C3066" t="s">
        <v>15</v>
      </c>
      <c r="D3066">
        <v>2020</v>
      </c>
      <c r="E3066">
        <v>11</v>
      </c>
      <c r="F3066" s="1">
        <v>7.824286056968606E-2</v>
      </c>
      <c r="G3066" s="2">
        <v>15418.414219332997</v>
      </c>
      <c r="H3066" s="3">
        <v>0.67036583562317376</v>
      </c>
    </row>
    <row r="3067" spans="1:8">
      <c r="A3067" t="s">
        <v>65</v>
      </c>
      <c r="B3067" t="s">
        <v>72</v>
      </c>
      <c r="C3067" t="s">
        <v>14</v>
      </c>
      <c r="D3067">
        <v>2021</v>
      </c>
      <c r="E3067">
        <v>1</v>
      </c>
      <c r="F3067" s="1">
        <v>10.221188292789485</v>
      </c>
      <c r="G3067" s="2">
        <v>2128180.8709438285</v>
      </c>
      <c r="H3067" s="3">
        <v>90.560888125269301</v>
      </c>
    </row>
    <row r="3068" spans="1:8">
      <c r="A3068" t="s">
        <v>65</v>
      </c>
      <c r="B3068" t="s">
        <v>72</v>
      </c>
      <c r="C3068" t="s">
        <v>14</v>
      </c>
      <c r="D3068">
        <v>2021</v>
      </c>
      <c r="E3068">
        <v>2</v>
      </c>
      <c r="F3068" s="1">
        <v>25.013406370997281</v>
      </c>
      <c r="G3068" s="2">
        <v>5208108.0429223711</v>
      </c>
      <c r="H3068" s="3">
        <v>221.62161884776046</v>
      </c>
    </row>
    <row r="3069" spans="1:8">
      <c r="A3069" t="s">
        <v>65</v>
      </c>
      <c r="B3069" t="s">
        <v>72</v>
      </c>
      <c r="C3069" t="s">
        <v>14</v>
      </c>
      <c r="D3069">
        <v>2021</v>
      </c>
      <c r="E3069">
        <v>4</v>
      </c>
      <c r="F3069" s="1">
        <v>50.931796263828545</v>
      </c>
      <c r="G3069" s="2">
        <v>10604645.11821519</v>
      </c>
      <c r="H3069" s="3">
        <v>451.26149439213577</v>
      </c>
    </row>
    <row r="3070" spans="1:8">
      <c r="A3070" t="s">
        <v>65</v>
      </c>
      <c r="B3070" t="s">
        <v>72</v>
      </c>
      <c r="C3070" t="s">
        <v>14</v>
      </c>
      <c r="D3070">
        <v>2021</v>
      </c>
      <c r="E3070">
        <v>5</v>
      </c>
      <c r="F3070" s="1">
        <v>76.504723722278953</v>
      </c>
      <c r="G3070" s="2">
        <v>15929252.53881241</v>
      </c>
      <c r="H3070" s="3">
        <v>677.84053356648553</v>
      </c>
    </row>
    <row r="3071" spans="1:8">
      <c r="A3071" t="s">
        <v>65</v>
      </c>
      <c r="B3071" t="s">
        <v>72</v>
      </c>
      <c r="C3071" t="s">
        <v>14</v>
      </c>
      <c r="D3071">
        <v>2021</v>
      </c>
      <c r="E3071">
        <v>6</v>
      </c>
      <c r="F3071" s="1">
        <v>35.221216979247821</v>
      </c>
      <c r="G3071" s="2">
        <v>7333503.5104945209</v>
      </c>
      <c r="H3071" s="3">
        <v>312.06397916997963</v>
      </c>
    </row>
    <row r="3072" spans="1:8">
      <c r="A3072" t="s">
        <v>65</v>
      </c>
      <c r="B3072" t="s">
        <v>72</v>
      </c>
      <c r="C3072" t="s">
        <v>14</v>
      </c>
      <c r="D3072">
        <v>2021</v>
      </c>
      <c r="E3072">
        <v>7</v>
      </c>
      <c r="F3072" s="1">
        <v>213.90166085346382</v>
      </c>
      <c r="G3072" s="2">
        <v>44537035.210728973</v>
      </c>
      <c r="H3072" s="3">
        <v>1895.1929876905947</v>
      </c>
    </row>
    <row r="3073" spans="1:8">
      <c r="A3073" t="s">
        <v>65</v>
      </c>
      <c r="B3073" t="s">
        <v>72</v>
      </c>
      <c r="C3073" t="s">
        <v>14</v>
      </c>
      <c r="D3073">
        <v>2021</v>
      </c>
      <c r="E3073">
        <v>8</v>
      </c>
      <c r="F3073" s="1">
        <v>145.53205575569049</v>
      </c>
      <c r="G3073" s="2">
        <v>30301617.414374556</v>
      </c>
      <c r="H3073" s="3">
        <v>1289.4305282712578</v>
      </c>
    </row>
    <row r="3074" spans="1:8">
      <c r="A3074" t="s">
        <v>65</v>
      </c>
      <c r="B3074" t="s">
        <v>72</v>
      </c>
      <c r="C3074" t="s">
        <v>14</v>
      </c>
      <c r="D3074">
        <v>2021</v>
      </c>
      <c r="E3074">
        <v>9</v>
      </c>
      <c r="F3074" s="1">
        <v>88.221177157787181</v>
      </c>
      <c r="G3074" s="2">
        <v>18368766.552495424</v>
      </c>
      <c r="H3074" s="3">
        <v>781.64964053172014</v>
      </c>
    </row>
    <row r="3075" spans="1:8">
      <c r="A3075" t="s">
        <v>65</v>
      </c>
      <c r="B3075" t="s">
        <v>72</v>
      </c>
      <c r="C3075" t="s">
        <v>14</v>
      </c>
      <c r="D3075">
        <v>2021</v>
      </c>
      <c r="E3075">
        <v>10</v>
      </c>
      <c r="F3075" s="1">
        <v>117.90476826672176</v>
      </c>
      <c r="G3075" s="2">
        <v>24549266.213529695</v>
      </c>
      <c r="H3075" s="3">
        <v>1044.6496261076466</v>
      </c>
    </row>
    <row r="3076" spans="1:8">
      <c r="A3076" t="s">
        <v>65</v>
      </c>
      <c r="B3076" t="s">
        <v>72</v>
      </c>
      <c r="C3076" t="s">
        <v>14</v>
      </c>
      <c r="D3076">
        <v>2021</v>
      </c>
      <c r="E3076">
        <v>11</v>
      </c>
      <c r="F3076" s="1">
        <v>173.24069002507764</v>
      </c>
      <c r="G3076" s="2">
        <v>36070906.045295082</v>
      </c>
      <c r="H3076" s="3">
        <v>1534.9321721402162</v>
      </c>
    </row>
    <row r="3077" spans="1:8">
      <c r="A3077" t="s">
        <v>65</v>
      </c>
      <c r="B3077" t="s">
        <v>72</v>
      </c>
      <c r="C3077" t="s">
        <v>14</v>
      </c>
      <c r="D3077">
        <v>2021</v>
      </c>
      <c r="E3077">
        <v>12</v>
      </c>
      <c r="F3077" s="1">
        <v>128.95509855383258</v>
      </c>
      <c r="G3077" s="2">
        <v>26850084.950156491</v>
      </c>
      <c r="H3077" s="3">
        <v>1142.5568063896378</v>
      </c>
    </row>
    <row r="3078" spans="1:8">
      <c r="A3078" t="s">
        <v>65</v>
      </c>
      <c r="B3078" t="s">
        <v>72</v>
      </c>
      <c r="C3078" t="s">
        <v>14</v>
      </c>
      <c r="D3078">
        <v>2020</v>
      </c>
      <c r="E3078">
        <v>1</v>
      </c>
      <c r="F3078" s="1">
        <v>39.463773266765031</v>
      </c>
      <c r="G3078" s="2">
        <v>8216857.4686019188</v>
      </c>
      <c r="H3078" s="3">
        <v>357.25467254790954</v>
      </c>
    </row>
    <row r="3079" spans="1:8">
      <c r="A3079" t="s">
        <v>65</v>
      </c>
      <c r="B3079" t="s">
        <v>72</v>
      </c>
      <c r="C3079" t="s">
        <v>14</v>
      </c>
      <c r="D3079">
        <v>2020</v>
      </c>
      <c r="E3079">
        <v>2</v>
      </c>
      <c r="F3079" s="1">
        <v>79.576076967141489</v>
      </c>
      <c r="G3079" s="2">
        <v>16568747.188200563</v>
      </c>
      <c r="H3079" s="3">
        <v>720.38031253045926</v>
      </c>
    </row>
    <row r="3080" spans="1:8">
      <c r="A3080" t="s">
        <v>65</v>
      </c>
      <c r="B3080" t="s">
        <v>72</v>
      </c>
      <c r="C3080" t="s">
        <v>14</v>
      </c>
      <c r="D3080">
        <v>2020</v>
      </c>
      <c r="E3080">
        <v>3</v>
      </c>
      <c r="F3080" s="1">
        <v>237.61756686739699</v>
      </c>
      <c r="G3080" s="2">
        <v>49474987.244306073</v>
      </c>
      <c r="H3080" s="3">
        <v>2151.0864019263508</v>
      </c>
    </row>
    <row r="3081" spans="1:8">
      <c r="A3081" t="s">
        <v>65</v>
      </c>
      <c r="B3081" t="s">
        <v>72</v>
      </c>
      <c r="C3081" t="s">
        <v>14</v>
      </c>
      <c r="D3081">
        <v>2020</v>
      </c>
      <c r="E3081">
        <v>4</v>
      </c>
      <c r="F3081" s="1">
        <v>68.903889291593487</v>
      </c>
      <c r="G3081" s="2">
        <v>14346662.533107564</v>
      </c>
      <c r="H3081" s="3">
        <v>623.76793622206799</v>
      </c>
    </row>
    <row r="3082" spans="1:8">
      <c r="A3082" t="s">
        <v>65</v>
      </c>
      <c r="B3082" t="s">
        <v>72</v>
      </c>
      <c r="C3082" t="s">
        <v>14</v>
      </c>
      <c r="D3082">
        <v>2020</v>
      </c>
      <c r="E3082">
        <v>5</v>
      </c>
      <c r="F3082" s="1">
        <v>11.271920599643462</v>
      </c>
      <c r="G3082" s="2">
        <v>2346956.6465067146</v>
      </c>
      <c r="H3082" s="3">
        <v>102.0415933263789</v>
      </c>
    </row>
    <row r="3083" spans="1:8">
      <c r="A3083" t="s">
        <v>65</v>
      </c>
      <c r="B3083" t="s">
        <v>72</v>
      </c>
      <c r="C3083" t="s">
        <v>14</v>
      </c>
      <c r="D3083">
        <v>2020</v>
      </c>
      <c r="E3083">
        <v>6</v>
      </c>
      <c r="F3083" s="1">
        <v>129.36239053336899</v>
      </c>
      <c r="G3083" s="2">
        <v>26934888.299327713</v>
      </c>
      <c r="H3083" s="3">
        <v>1171.0820999707701</v>
      </c>
    </row>
    <row r="3084" spans="1:8">
      <c r="A3084" t="s">
        <v>65</v>
      </c>
      <c r="B3084" t="s">
        <v>72</v>
      </c>
      <c r="C3084" t="s">
        <v>14</v>
      </c>
      <c r="D3084">
        <v>2020</v>
      </c>
      <c r="E3084">
        <v>7</v>
      </c>
      <c r="F3084" s="1">
        <v>88.33049656133494</v>
      </c>
      <c r="G3084" s="2">
        <v>18391528.237026513</v>
      </c>
      <c r="H3084" s="3">
        <v>799.63166247941365</v>
      </c>
    </row>
    <row r="3085" spans="1:8">
      <c r="A3085" t="s">
        <v>65</v>
      </c>
      <c r="B3085" t="s">
        <v>72</v>
      </c>
      <c r="C3085" t="s">
        <v>14</v>
      </c>
      <c r="D3085">
        <v>2020</v>
      </c>
      <c r="E3085">
        <v>8</v>
      </c>
      <c r="F3085" s="1">
        <v>107.27381349420345</v>
      </c>
      <c r="G3085" s="2">
        <v>22335766.771130916</v>
      </c>
      <c r="H3085" s="3">
        <v>971.12029439699631</v>
      </c>
    </row>
    <row r="3086" spans="1:8">
      <c r="A3086" t="s">
        <v>65</v>
      </c>
      <c r="B3086" t="s">
        <v>72</v>
      </c>
      <c r="C3086" t="s">
        <v>14</v>
      </c>
      <c r="D3086">
        <v>2020</v>
      </c>
      <c r="E3086">
        <v>9</v>
      </c>
      <c r="F3086" s="1">
        <v>256.68276647633201</v>
      </c>
      <c r="G3086" s="2">
        <v>53444603.295414753</v>
      </c>
      <c r="H3086" s="3">
        <v>2323.6784041484675</v>
      </c>
    </row>
    <row r="3087" spans="1:8">
      <c r="A3087" t="s">
        <v>65</v>
      </c>
      <c r="B3087" t="s">
        <v>72</v>
      </c>
      <c r="C3087" t="s">
        <v>14</v>
      </c>
      <c r="D3087">
        <v>2020</v>
      </c>
      <c r="E3087">
        <v>10</v>
      </c>
      <c r="F3087" s="1">
        <v>34.780905315014081</v>
      </c>
      <c r="G3087" s="2">
        <v>7241825.0447199754</v>
      </c>
      <c r="H3087" s="3">
        <v>314.86195846608587</v>
      </c>
    </row>
    <row r="3088" spans="1:8">
      <c r="A3088" t="s">
        <v>65</v>
      </c>
      <c r="B3088" t="s">
        <v>72</v>
      </c>
      <c r="C3088" t="s">
        <v>14</v>
      </c>
      <c r="D3088">
        <v>2020</v>
      </c>
      <c r="E3088">
        <v>11</v>
      </c>
      <c r="F3088" s="1">
        <v>259.4667661713757</v>
      </c>
      <c r="G3088" s="2">
        <v>54024267.295918986</v>
      </c>
      <c r="H3088" s="3">
        <v>2348.8811867790864</v>
      </c>
    </row>
    <row r="3089" spans="1:8">
      <c r="A3089" t="s">
        <v>65</v>
      </c>
      <c r="B3089" t="s">
        <v>72</v>
      </c>
      <c r="C3089" t="s">
        <v>14</v>
      </c>
      <c r="D3089">
        <v>2020</v>
      </c>
      <c r="E3089">
        <v>12</v>
      </c>
      <c r="F3089" s="1">
        <v>69.039707042088565</v>
      </c>
      <c r="G3089" s="2">
        <v>14374941.509118812</v>
      </c>
      <c r="H3089" s="3">
        <v>624.9974569182092</v>
      </c>
    </row>
    <row r="3090" spans="1:8">
      <c r="A3090" t="s">
        <v>65</v>
      </c>
      <c r="B3090" t="s">
        <v>73</v>
      </c>
      <c r="C3090" t="s">
        <v>24</v>
      </c>
      <c r="D3090">
        <v>2021</v>
      </c>
      <c r="E3090">
        <v>1</v>
      </c>
      <c r="F3090" s="1">
        <v>20.490353698458932</v>
      </c>
      <c r="G3090" s="2">
        <v>9142181.1096414234</v>
      </c>
      <c r="H3090" s="3">
        <v>389.02898338899672</v>
      </c>
    </row>
    <row r="3091" spans="1:8">
      <c r="A3091" t="s">
        <v>65</v>
      </c>
      <c r="B3091" t="s">
        <v>73</v>
      </c>
      <c r="C3091" t="s">
        <v>24</v>
      </c>
      <c r="D3091">
        <v>2021</v>
      </c>
      <c r="E3091">
        <v>2</v>
      </c>
      <c r="F3091" s="1">
        <v>33.865721654559707</v>
      </c>
      <c r="G3091" s="2">
        <v>15109869.030614909</v>
      </c>
      <c r="H3091" s="3">
        <v>642.97315023893225</v>
      </c>
    </row>
    <row r="3092" spans="1:8">
      <c r="A3092" t="s">
        <v>65</v>
      </c>
      <c r="B3092" t="s">
        <v>73</v>
      </c>
      <c r="C3092" t="s">
        <v>24</v>
      </c>
      <c r="D3092">
        <v>2021</v>
      </c>
      <c r="E3092">
        <v>4</v>
      </c>
      <c r="F3092" s="1">
        <v>115.61310655224578</v>
      </c>
      <c r="G3092" s="2">
        <v>51583099.750415511</v>
      </c>
      <c r="H3092" s="3">
        <v>2195.025521294277</v>
      </c>
    </row>
    <row r="3093" spans="1:8">
      <c r="A3093" t="s">
        <v>65</v>
      </c>
      <c r="B3093" t="s">
        <v>73</v>
      </c>
      <c r="C3093" t="s">
        <v>24</v>
      </c>
      <c r="D3093">
        <v>2021</v>
      </c>
      <c r="E3093">
        <v>5</v>
      </c>
      <c r="F3093" s="1">
        <v>4.4159468290187922</v>
      </c>
      <c r="G3093" s="2">
        <v>1970262.9967033151</v>
      </c>
      <c r="H3093" s="3">
        <v>83.840978583119792</v>
      </c>
    </row>
    <row r="3094" spans="1:8">
      <c r="A3094" t="s">
        <v>65</v>
      </c>
      <c r="B3094" t="s">
        <v>73</v>
      </c>
      <c r="C3094" t="s">
        <v>24</v>
      </c>
      <c r="D3094">
        <v>2021</v>
      </c>
      <c r="E3094">
        <v>6</v>
      </c>
      <c r="F3094" s="1">
        <v>59.997534667962363</v>
      </c>
      <c r="G3094" s="2">
        <v>26769100.042804774</v>
      </c>
      <c r="H3094" s="3">
        <v>1139.1106401193522</v>
      </c>
    </row>
    <row r="3095" spans="1:8">
      <c r="A3095" t="s">
        <v>65</v>
      </c>
      <c r="B3095" t="s">
        <v>73</v>
      </c>
      <c r="C3095" t="s">
        <v>24</v>
      </c>
      <c r="D3095">
        <v>2021</v>
      </c>
      <c r="E3095">
        <v>7</v>
      </c>
      <c r="F3095" s="1">
        <v>14.533904839921171</v>
      </c>
      <c r="G3095" s="2">
        <v>6484592.3224276304</v>
      </c>
      <c r="H3095" s="3">
        <v>275.9400988267077</v>
      </c>
    </row>
    <row r="3096" spans="1:8">
      <c r="A3096" t="s">
        <v>65</v>
      </c>
      <c r="B3096" t="s">
        <v>73</v>
      </c>
      <c r="C3096" t="s">
        <v>24</v>
      </c>
      <c r="D3096">
        <v>2021</v>
      </c>
      <c r="E3096">
        <v>8</v>
      </c>
      <c r="F3096" s="1">
        <v>33.037274317072885</v>
      </c>
      <c r="G3096" s="2">
        <v>14740240.682048414</v>
      </c>
      <c r="H3096" s="3">
        <v>627.24428434248568</v>
      </c>
    </row>
    <row r="3097" spans="1:8">
      <c r="A3097" t="s">
        <v>65</v>
      </c>
      <c r="B3097" t="s">
        <v>73</v>
      </c>
      <c r="C3097" t="s">
        <v>24</v>
      </c>
      <c r="D3097">
        <v>2021</v>
      </c>
      <c r="E3097">
        <v>9</v>
      </c>
      <c r="F3097" s="1">
        <v>52.23198684770184</v>
      </c>
      <c r="G3097" s="2">
        <v>23304345.571839135</v>
      </c>
      <c r="H3097" s="3">
        <v>991.67427965272918</v>
      </c>
    </row>
    <row r="3098" spans="1:8">
      <c r="A3098" t="s">
        <v>65</v>
      </c>
      <c r="B3098" t="s">
        <v>73</v>
      </c>
      <c r="C3098" t="s">
        <v>24</v>
      </c>
      <c r="D3098">
        <v>2021</v>
      </c>
      <c r="E3098">
        <v>10</v>
      </c>
      <c r="F3098" s="1">
        <v>78.56335818005266</v>
      </c>
      <c r="G3098" s="2">
        <v>35052613.519194104</v>
      </c>
      <c r="H3098" s="3">
        <v>1491.6005752848555</v>
      </c>
    </row>
    <row r="3099" spans="1:8">
      <c r="A3099" t="s">
        <v>65</v>
      </c>
      <c r="B3099" t="s">
        <v>73</v>
      </c>
      <c r="C3099" t="s">
        <v>24</v>
      </c>
      <c r="D3099">
        <v>2021</v>
      </c>
      <c r="E3099">
        <v>11</v>
      </c>
      <c r="F3099" s="1">
        <v>59.05813797738444</v>
      </c>
      <c r="G3099" s="2">
        <v>26349969.421369623</v>
      </c>
      <c r="H3099" s="3">
        <v>1121.2752945263669</v>
      </c>
    </row>
    <row r="3100" spans="1:8">
      <c r="A3100" t="s">
        <v>65</v>
      </c>
      <c r="B3100" t="s">
        <v>73</v>
      </c>
      <c r="C3100" t="s">
        <v>24</v>
      </c>
      <c r="D3100">
        <v>2021</v>
      </c>
      <c r="E3100">
        <v>12</v>
      </c>
      <c r="F3100" s="1">
        <v>45.481673106162006</v>
      </c>
      <c r="G3100" s="2">
        <v>20292558.089776307</v>
      </c>
      <c r="H3100" s="3">
        <v>863.51311020324715</v>
      </c>
    </row>
    <row r="3101" spans="1:8">
      <c r="A3101" t="s">
        <v>65</v>
      </c>
      <c r="B3101" t="s">
        <v>73</v>
      </c>
      <c r="C3101" t="s">
        <v>24</v>
      </c>
      <c r="D3101">
        <v>2020</v>
      </c>
      <c r="E3101">
        <v>1</v>
      </c>
      <c r="F3101" s="1">
        <v>10.045990281004679</v>
      </c>
      <c r="G3101" s="2">
        <v>4482219.4836758589</v>
      </c>
      <c r="H3101" s="3">
        <v>194.8791079859069</v>
      </c>
    </row>
    <row r="3102" spans="1:8">
      <c r="A3102" t="s">
        <v>65</v>
      </c>
      <c r="B3102" t="s">
        <v>73</v>
      </c>
      <c r="C3102" t="s">
        <v>24</v>
      </c>
      <c r="D3102">
        <v>2020</v>
      </c>
      <c r="E3102">
        <v>2</v>
      </c>
      <c r="F3102" s="1">
        <v>13.415177594324335</v>
      </c>
      <c r="G3102" s="2">
        <v>5985449.7872596905</v>
      </c>
      <c r="H3102" s="3">
        <v>260.23694727216048</v>
      </c>
    </row>
    <row r="3103" spans="1:8">
      <c r="A3103" t="s">
        <v>65</v>
      </c>
      <c r="B3103" t="s">
        <v>73</v>
      </c>
      <c r="C3103" t="s">
        <v>24</v>
      </c>
      <c r="D3103">
        <v>2020</v>
      </c>
      <c r="E3103">
        <v>3</v>
      </c>
      <c r="F3103" s="1">
        <v>67.442271607763445</v>
      </c>
      <c r="G3103" s="2">
        <v>30090718.323235825</v>
      </c>
      <c r="H3103" s="3">
        <v>1308.2921010102532</v>
      </c>
    </row>
    <row r="3104" spans="1:8">
      <c r="A3104" t="s">
        <v>65</v>
      </c>
      <c r="B3104" t="s">
        <v>73</v>
      </c>
      <c r="C3104" t="s">
        <v>24</v>
      </c>
      <c r="D3104">
        <v>2020</v>
      </c>
      <c r="E3104">
        <v>4</v>
      </c>
      <c r="F3104" s="1">
        <v>91.578402014888511</v>
      </c>
      <c r="G3104" s="2">
        <v>40859535.626982816</v>
      </c>
      <c r="H3104" s="3">
        <v>1776.5015489992529</v>
      </c>
    </row>
    <row r="3105" spans="1:8">
      <c r="A3105" t="s">
        <v>65</v>
      </c>
      <c r="B3105" t="s">
        <v>73</v>
      </c>
      <c r="C3105" t="s">
        <v>24</v>
      </c>
      <c r="D3105">
        <v>2020</v>
      </c>
      <c r="E3105">
        <v>5</v>
      </c>
      <c r="F3105" s="1">
        <v>68.130879607126971</v>
      </c>
      <c r="G3105" s="2">
        <v>30397954.554311849</v>
      </c>
      <c r="H3105" s="3">
        <v>1321.6501980135586</v>
      </c>
    </row>
    <row r="3106" spans="1:8">
      <c r="A3106" t="s">
        <v>65</v>
      </c>
      <c r="B3106" t="s">
        <v>73</v>
      </c>
      <c r="C3106" t="s">
        <v>24</v>
      </c>
      <c r="D3106">
        <v>2020</v>
      </c>
      <c r="E3106">
        <v>6</v>
      </c>
      <c r="F3106" s="1">
        <v>11.726443903510614</v>
      </c>
      <c r="G3106" s="2">
        <v>5231987.476429332</v>
      </c>
      <c r="H3106" s="3">
        <v>227.4777163664927</v>
      </c>
    </row>
    <row r="3107" spans="1:8">
      <c r="A3107" t="s">
        <v>65</v>
      </c>
      <c r="B3107" t="s">
        <v>73</v>
      </c>
      <c r="C3107" t="s">
        <v>24</v>
      </c>
      <c r="D3107">
        <v>2020</v>
      </c>
      <c r="E3107">
        <v>7</v>
      </c>
      <c r="F3107" s="1">
        <v>42.46244346343385</v>
      </c>
      <c r="G3107" s="2">
        <v>18945468.400080286</v>
      </c>
      <c r="H3107" s="3">
        <v>823.71601739479502</v>
      </c>
    </row>
    <row r="3108" spans="1:8">
      <c r="A3108" t="s">
        <v>65</v>
      </c>
      <c r="B3108" t="s">
        <v>73</v>
      </c>
      <c r="C3108" t="s">
        <v>24</v>
      </c>
      <c r="D3108">
        <v>2020</v>
      </c>
      <c r="E3108">
        <v>8</v>
      </c>
      <c r="F3108" s="1">
        <v>24.052026450248448</v>
      </c>
      <c r="G3108" s="2">
        <v>10731292.641307352</v>
      </c>
      <c r="H3108" s="3">
        <v>466.5779409264066</v>
      </c>
    </row>
    <row r="3109" spans="1:8">
      <c r="A3109" t="s">
        <v>65</v>
      </c>
      <c r="B3109" t="s">
        <v>73</v>
      </c>
      <c r="C3109" t="s">
        <v>24</v>
      </c>
      <c r="D3109">
        <v>2020</v>
      </c>
      <c r="E3109">
        <v>9</v>
      </c>
      <c r="F3109" s="1">
        <v>57.71657819721699</v>
      </c>
      <c r="G3109" s="2">
        <v>25751405.694252312</v>
      </c>
      <c r="H3109" s="3">
        <v>1119.6263345327093</v>
      </c>
    </row>
    <row r="3110" spans="1:8">
      <c r="A3110" t="s">
        <v>65</v>
      </c>
      <c r="B3110" t="s">
        <v>73</v>
      </c>
      <c r="C3110" t="s">
        <v>24</v>
      </c>
      <c r="D3110">
        <v>2020</v>
      </c>
      <c r="E3110">
        <v>10</v>
      </c>
      <c r="F3110" s="1">
        <v>2.5580639302273513</v>
      </c>
      <c r="G3110" s="2">
        <v>1141331.3837495376</v>
      </c>
      <c r="H3110" s="3">
        <v>49.623103641284246</v>
      </c>
    </row>
    <row r="3111" spans="1:8">
      <c r="A3111" t="s">
        <v>65</v>
      </c>
      <c r="B3111" t="s">
        <v>73</v>
      </c>
      <c r="C3111" t="s">
        <v>24</v>
      </c>
      <c r="D3111">
        <v>2020</v>
      </c>
      <c r="E3111">
        <v>11</v>
      </c>
      <c r="F3111" s="1">
        <v>15.73337531423121</v>
      </c>
      <c r="G3111" s="2">
        <v>7019760.0639505414</v>
      </c>
      <c r="H3111" s="3">
        <v>305.20695930219745</v>
      </c>
    </row>
    <row r="3112" spans="1:8">
      <c r="A3112" t="s">
        <v>65</v>
      </c>
      <c r="B3112" t="s">
        <v>73</v>
      </c>
      <c r="C3112" t="s">
        <v>24</v>
      </c>
      <c r="D3112">
        <v>2020</v>
      </c>
      <c r="E3112">
        <v>12</v>
      </c>
      <c r="F3112" s="1">
        <v>17.981017097328078</v>
      </c>
      <c r="G3112" s="2">
        <v>8022590.3983148709</v>
      </c>
      <c r="H3112" s="3">
        <v>348.80827818760309</v>
      </c>
    </row>
    <row r="3113" spans="1:8">
      <c r="A3113" t="s">
        <v>65</v>
      </c>
      <c r="B3113" t="s">
        <v>73</v>
      </c>
      <c r="C3113" t="s">
        <v>25</v>
      </c>
      <c r="D3113">
        <v>2021</v>
      </c>
      <c r="E3113">
        <v>1</v>
      </c>
      <c r="F3113" s="1">
        <v>5.1571517720047435</v>
      </c>
      <c r="G3113" s="2">
        <v>2024850.4373815139</v>
      </c>
      <c r="H3113" s="3">
        <v>86.16384839921335</v>
      </c>
    </row>
    <row r="3114" spans="1:8">
      <c r="A3114" t="s">
        <v>65</v>
      </c>
      <c r="B3114" t="s">
        <v>73</v>
      </c>
      <c r="C3114" t="s">
        <v>25</v>
      </c>
      <c r="D3114">
        <v>2021</v>
      </c>
      <c r="E3114">
        <v>4</v>
      </c>
      <c r="F3114" s="1">
        <v>10.144627431114674</v>
      </c>
      <c r="G3114" s="2">
        <v>3983081.0104275825</v>
      </c>
      <c r="H3114" s="3">
        <v>169.49280895436522</v>
      </c>
    </row>
    <row r="3115" spans="1:8">
      <c r="A3115" t="s">
        <v>65</v>
      </c>
      <c r="B3115" t="s">
        <v>73</v>
      </c>
      <c r="C3115" t="s">
        <v>25</v>
      </c>
      <c r="D3115">
        <v>2021</v>
      </c>
      <c r="E3115">
        <v>5</v>
      </c>
      <c r="F3115" s="1">
        <v>1.7040867799969668</v>
      </c>
      <c r="G3115" s="2">
        <v>669074.91079549713</v>
      </c>
      <c r="H3115" s="3">
        <v>28.471272799808389</v>
      </c>
    </row>
    <row r="3116" spans="1:8">
      <c r="A3116" t="s">
        <v>65</v>
      </c>
      <c r="B3116" t="s">
        <v>73</v>
      </c>
      <c r="C3116" t="s">
        <v>25</v>
      </c>
      <c r="D3116">
        <v>2021</v>
      </c>
      <c r="E3116">
        <v>6</v>
      </c>
      <c r="F3116" s="1">
        <v>5.8195223659975905</v>
      </c>
      <c r="G3116" s="2">
        <v>2284916.7387526878</v>
      </c>
      <c r="H3116" s="3">
        <v>97.230499521390968</v>
      </c>
    </row>
    <row r="3117" spans="1:8">
      <c r="A3117" t="s">
        <v>65</v>
      </c>
      <c r="B3117" t="s">
        <v>73</v>
      </c>
      <c r="C3117" t="s">
        <v>25</v>
      </c>
      <c r="D3117">
        <v>2021</v>
      </c>
      <c r="E3117">
        <v>7</v>
      </c>
      <c r="F3117" s="1">
        <v>2.8420641832991005</v>
      </c>
      <c r="G3117" s="2">
        <v>1115878.5234630527</v>
      </c>
      <c r="H3117" s="3">
        <v>47.484192487789478</v>
      </c>
    </row>
    <row r="3118" spans="1:8">
      <c r="A3118" t="s">
        <v>65</v>
      </c>
      <c r="B3118" t="s">
        <v>73</v>
      </c>
      <c r="C3118" t="s">
        <v>25</v>
      </c>
      <c r="D3118">
        <v>2021</v>
      </c>
      <c r="E3118">
        <v>8</v>
      </c>
      <c r="F3118" s="1">
        <v>4.1349034761414503</v>
      </c>
      <c r="G3118" s="2">
        <v>1623485.4978760274</v>
      </c>
      <c r="H3118" s="3">
        <v>69.084489271320308</v>
      </c>
    </row>
    <row r="3119" spans="1:8">
      <c r="A3119" t="s">
        <v>65</v>
      </c>
      <c r="B3119" t="s">
        <v>73</v>
      </c>
      <c r="C3119" t="s">
        <v>25</v>
      </c>
      <c r="D3119">
        <v>2021</v>
      </c>
      <c r="E3119">
        <v>9</v>
      </c>
      <c r="F3119" s="1">
        <v>4.7041273743586576</v>
      </c>
      <c r="G3119" s="2">
        <v>1846979.6493434901</v>
      </c>
      <c r="H3119" s="3">
        <v>78.594878695467671</v>
      </c>
    </row>
    <row r="3120" spans="1:8">
      <c r="A3120" t="s">
        <v>65</v>
      </c>
      <c r="B3120" t="s">
        <v>73</v>
      </c>
      <c r="C3120" t="s">
        <v>25</v>
      </c>
      <c r="D3120">
        <v>2021</v>
      </c>
      <c r="E3120">
        <v>10</v>
      </c>
      <c r="F3120" s="1">
        <v>11.910524743799103</v>
      </c>
      <c r="G3120" s="2">
        <v>4676424.5659479443</v>
      </c>
      <c r="H3120" s="3">
        <v>198.99679004033806</v>
      </c>
    </row>
    <row r="3121" spans="1:8">
      <c r="A3121" t="s">
        <v>65</v>
      </c>
      <c r="B3121" t="s">
        <v>73</v>
      </c>
      <c r="C3121" t="s">
        <v>25</v>
      </c>
      <c r="D3121">
        <v>2021</v>
      </c>
      <c r="E3121">
        <v>11</v>
      </c>
      <c r="F3121" s="1">
        <v>16.113598721372391</v>
      </c>
      <c r="G3121" s="2">
        <v>6326675.8205329534</v>
      </c>
      <c r="H3121" s="3">
        <v>269.22024768225333</v>
      </c>
    </row>
    <row r="3122" spans="1:8">
      <c r="A3122" t="s">
        <v>65</v>
      </c>
      <c r="B3122" t="s">
        <v>73</v>
      </c>
      <c r="C3122" t="s">
        <v>25</v>
      </c>
      <c r="D3122">
        <v>2021</v>
      </c>
      <c r="E3122">
        <v>12</v>
      </c>
      <c r="F3122" s="1">
        <v>0.44613711908032988</v>
      </c>
      <c r="G3122" s="2">
        <v>175166.6386096623</v>
      </c>
      <c r="H3122" s="3">
        <v>7.4538995153047791</v>
      </c>
    </row>
    <row r="3123" spans="1:8">
      <c r="A3123" t="s">
        <v>65</v>
      </c>
      <c r="B3123" t="s">
        <v>73</v>
      </c>
      <c r="C3123" t="s">
        <v>25</v>
      </c>
      <c r="D3123">
        <v>2020</v>
      </c>
      <c r="E3123">
        <v>1</v>
      </c>
      <c r="F3123" s="1">
        <v>8.1610547593146574</v>
      </c>
      <c r="G3123" s="2">
        <v>3204271.6657278105</v>
      </c>
      <c r="H3123" s="3">
        <v>139.31615937947001</v>
      </c>
    </row>
    <row r="3124" spans="1:8">
      <c r="A3124" t="s">
        <v>65</v>
      </c>
      <c r="B3124" t="s">
        <v>73</v>
      </c>
      <c r="C3124" t="s">
        <v>25</v>
      </c>
      <c r="D3124">
        <v>2020</v>
      </c>
      <c r="E3124">
        <v>2</v>
      </c>
      <c r="F3124" s="1">
        <v>2.9235756405753759</v>
      </c>
      <c r="G3124" s="2">
        <v>1147882.3343288538</v>
      </c>
      <c r="H3124" s="3">
        <v>49.907927579515381</v>
      </c>
    </row>
    <row r="3125" spans="1:8">
      <c r="A3125" t="s">
        <v>65</v>
      </c>
      <c r="B3125" t="s">
        <v>73</v>
      </c>
      <c r="C3125" t="s">
        <v>25</v>
      </c>
      <c r="D3125">
        <v>2020</v>
      </c>
      <c r="E3125">
        <v>3</v>
      </c>
      <c r="F3125" s="1">
        <v>17.04011178282726</v>
      </c>
      <c r="G3125" s="2">
        <v>6690452.2732467549</v>
      </c>
      <c r="H3125" s="3">
        <v>290.88922927159803</v>
      </c>
    </row>
    <row r="3126" spans="1:8">
      <c r="A3126" t="s">
        <v>65</v>
      </c>
      <c r="B3126" t="s">
        <v>73</v>
      </c>
      <c r="C3126" t="s">
        <v>25</v>
      </c>
      <c r="D3126">
        <v>2020</v>
      </c>
      <c r="E3126">
        <v>4</v>
      </c>
      <c r="F3126" s="1">
        <v>4.100125073411883</v>
      </c>
      <c r="G3126" s="2">
        <v>1609830.4675236784</v>
      </c>
      <c r="H3126" s="3">
        <v>69.992629022768625</v>
      </c>
    </row>
    <row r="3127" spans="1:8">
      <c r="A3127" t="s">
        <v>65</v>
      </c>
      <c r="B3127" t="s">
        <v>73</v>
      </c>
      <c r="C3127" t="s">
        <v>25</v>
      </c>
      <c r="D3127">
        <v>2020</v>
      </c>
      <c r="E3127">
        <v>5</v>
      </c>
      <c r="F3127" s="1">
        <v>10.762183995373283</v>
      </c>
      <c r="G3127" s="2">
        <v>4225551.9972298145</v>
      </c>
      <c r="H3127" s="3">
        <v>183.71965205347018</v>
      </c>
    </row>
    <row r="3128" spans="1:8">
      <c r="A3128" t="s">
        <v>65</v>
      </c>
      <c r="B3128" t="s">
        <v>73</v>
      </c>
      <c r="C3128" t="s">
        <v>25</v>
      </c>
      <c r="D3128">
        <v>2020</v>
      </c>
      <c r="E3128">
        <v>6</v>
      </c>
      <c r="F3128" s="1">
        <v>8.452030518604527</v>
      </c>
      <c r="G3128" s="2">
        <v>3318517.3617074881</v>
      </c>
      <c r="H3128" s="3">
        <v>144.28336355249948</v>
      </c>
    </row>
    <row r="3129" spans="1:8">
      <c r="A3129" t="s">
        <v>65</v>
      </c>
      <c r="B3129" t="s">
        <v>73</v>
      </c>
      <c r="C3129" t="s">
        <v>25</v>
      </c>
      <c r="D3129">
        <v>2020</v>
      </c>
      <c r="E3129">
        <v>7</v>
      </c>
      <c r="F3129" s="1">
        <v>1.4862862231550249</v>
      </c>
      <c r="G3129" s="2">
        <v>583559.96528286824</v>
      </c>
      <c r="H3129" s="3">
        <v>25.372172403602967</v>
      </c>
    </row>
    <row r="3130" spans="1:8">
      <c r="A3130" t="s">
        <v>65</v>
      </c>
      <c r="B3130" t="s">
        <v>73</v>
      </c>
      <c r="C3130" t="s">
        <v>25</v>
      </c>
      <c r="D3130">
        <v>2020</v>
      </c>
      <c r="E3130">
        <v>8</v>
      </c>
      <c r="F3130" s="1">
        <v>0.22401821312775946</v>
      </c>
      <c r="G3130" s="2">
        <v>87956.181413066952</v>
      </c>
      <c r="H3130" s="3">
        <v>3.8241818005681285</v>
      </c>
    </row>
    <row r="3131" spans="1:8">
      <c r="A3131" t="s">
        <v>65</v>
      </c>
      <c r="B3131" t="s">
        <v>73</v>
      </c>
      <c r="C3131" t="s">
        <v>25</v>
      </c>
      <c r="D3131">
        <v>2020</v>
      </c>
      <c r="E3131">
        <v>9</v>
      </c>
      <c r="F3131" s="1">
        <v>0.90028099155602015</v>
      </c>
      <c r="G3131" s="2">
        <v>353476.96560224361</v>
      </c>
      <c r="H3131" s="3">
        <v>15.368563721836679</v>
      </c>
    </row>
    <row r="3132" spans="1:8">
      <c r="A3132" t="s">
        <v>65</v>
      </c>
      <c r="B3132" t="s">
        <v>73</v>
      </c>
      <c r="C3132" t="s">
        <v>25</v>
      </c>
      <c r="D3132">
        <v>2020</v>
      </c>
      <c r="E3132">
        <v>10</v>
      </c>
      <c r="F3132" s="1">
        <v>2.8875841507255903E-2</v>
      </c>
      <c r="G3132" s="2">
        <v>11337.510100657284</v>
      </c>
      <c r="H3132" s="3">
        <v>0.49293522176770799</v>
      </c>
    </row>
    <row r="3133" spans="1:8">
      <c r="A3133" t="s">
        <v>65</v>
      </c>
      <c r="B3133" t="s">
        <v>73</v>
      </c>
      <c r="C3133" t="s">
        <v>25</v>
      </c>
      <c r="D3133">
        <v>2020</v>
      </c>
      <c r="E3133">
        <v>11</v>
      </c>
      <c r="F3133" s="1">
        <v>2.3192827682469517</v>
      </c>
      <c r="G3133" s="2">
        <v>910619.06558369345</v>
      </c>
      <c r="H3133" s="3">
        <v>39.592133286247538</v>
      </c>
    </row>
    <row r="3134" spans="1:8">
      <c r="A3134" t="s">
        <v>65</v>
      </c>
      <c r="B3134" t="s">
        <v>73</v>
      </c>
      <c r="C3134" t="s">
        <v>15</v>
      </c>
      <c r="D3134">
        <v>2021</v>
      </c>
      <c r="E3134">
        <v>1</v>
      </c>
      <c r="F3134" s="1">
        <v>19.881983884607241</v>
      </c>
      <c r="G3134" s="2">
        <v>3917912.2644928591</v>
      </c>
      <c r="H3134" s="3">
        <v>166.71967082948336</v>
      </c>
    </row>
    <row r="3135" spans="1:8">
      <c r="A3135" t="s">
        <v>65</v>
      </c>
      <c r="B3135" t="s">
        <v>73</v>
      </c>
      <c r="C3135" t="s">
        <v>15</v>
      </c>
      <c r="D3135">
        <v>2021</v>
      </c>
      <c r="E3135">
        <v>2</v>
      </c>
      <c r="F3135" s="1">
        <v>0.57231130473377878</v>
      </c>
      <c r="G3135" s="2">
        <v>112778.75955127187</v>
      </c>
      <c r="H3135" s="3">
        <v>4.7990961511179515</v>
      </c>
    </row>
    <row r="3136" spans="1:8">
      <c r="A3136" t="s">
        <v>65</v>
      </c>
      <c r="B3136" t="s">
        <v>73</v>
      </c>
      <c r="C3136" t="s">
        <v>15</v>
      </c>
      <c r="D3136">
        <v>2021</v>
      </c>
      <c r="E3136">
        <v>5</v>
      </c>
      <c r="F3136" s="1">
        <v>11.23575001148318</v>
      </c>
      <c r="G3136" s="2">
        <v>2214099.1073253425</v>
      </c>
      <c r="H3136" s="3">
        <v>94.216983290440112</v>
      </c>
    </row>
    <row r="3137" spans="1:8">
      <c r="A3137" t="s">
        <v>65</v>
      </c>
      <c r="B3137" t="s">
        <v>73</v>
      </c>
      <c r="C3137" t="s">
        <v>15</v>
      </c>
      <c r="D3137">
        <v>2021</v>
      </c>
      <c r="E3137">
        <v>6</v>
      </c>
      <c r="F3137" s="1">
        <v>2.2371219442408377</v>
      </c>
      <c r="G3137" s="2">
        <v>440843.70822235144</v>
      </c>
      <c r="H3137" s="3">
        <v>18.759306732866019</v>
      </c>
    </row>
    <row r="3138" spans="1:8">
      <c r="A3138" t="s">
        <v>65</v>
      </c>
      <c r="B3138" t="s">
        <v>73</v>
      </c>
      <c r="C3138" t="s">
        <v>15</v>
      </c>
      <c r="D3138">
        <v>2021</v>
      </c>
      <c r="E3138">
        <v>7</v>
      </c>
      <c r="F3138" s="1">
        <v>39.707030031604937</v>
      </c>
      <c r="G3138" s="2">
        <v>7824604.4685637997</v>
      </c>
      <c r="H3138" s="3">
        <v>332.96189227931063</v>
      </c>
    </row>
    <row r="3139" spans="1:8">
      <c r="A3139" t="s">
        <v>65</v>
      </c>
      <c r="B3139" t="s">
        <v>73</v>
      </c>
      <c r="C3139" t="s">
        <v>15</v>
      </c>
      <c r="D3139">
        <v>2021</v>
      </c>
      <c r="E3139">
        <v>8</v>
      </c>
      <c r="F3139" s="1">
        <v>9.4472866711038694</v>
      </c>
      <c r="G3139" s="2">
        <v>1861667.3532038201</v>
      </c>
      <c r="H3139" s="3">
        <v>79.219887370375318</v>
      </c>
    </row>
    <row r="3140" spans="1:8">
      <c r="A3140" t="s">
        <v>65</v>
      </c>
      <c r="B3140" t="s">
        <v>73</v>
      </c>
      <c r="C3140" t="s">
        <v>15</v>
      </c>
      <c r="D3140">
        <v>2021</v>
      </c>
      <c r="E3140">
        <v>9</v>
      </c>
      <c r="F3140" s="1">
        <v>15.24873858868337</v>
      </c>
      <c r="G3140" s="2">
        <v>3004892.2824498261</v>
      </c>
      <c r="H3140" s="3">
        <v>127.8677566999926</v>
      </c>
    </row>
    <row r="3141" spans="1:8">
      <c r="A3141" t="s">
        <v>65</v>
      </c>
      <c r="B3141" t="s">
        <v>73</v>
      </c>
      <c r="C3141" t="s">
        <v>15</v>
      </c>
      <c r="D3141">
        <v>2021</v>
      </c>
      <c r="E3141">
        <v>10</v>
      </c>
      <c r="F3141" s="1">
        <v>11.337091244042432</v>
      </c>
      <c r="G3141" s="2">
        <v>2234069.2501565167</v>
      </c>
      <c r="H3141" s="3">
        <v>95.066776602404971</v>
      </c>
    </row>
    <row r="3142" spans="1:8">
      <c r="A3142" t="s">
        <v>65</v>
      </c>
      <c r="B3142" t="s">
        <v>73</v>
      </c>
      <c r="C3142" t="s">
        <v>15</v>
      </c>
      <c r="D3142">
        <v>2021</v>
      </c>
      <c r="E3142">
        <v>11</v>
      </c>
      <c r="F3142" s="1">
        <v>15.710334740763351</v>
      </c>
      <c r="G3142" s="2">
        <v>3095853.6893181321</v>
      </c>
      <c r="H3142" s="3">
        <v>131.73845486460138</v>
      </c>
    </row>
    <row r="3143" spans="1:8">
      <c r="A3143" t="s">
        <v>65</v>
      </c>
      <c r="B3143" t="s">
        <v>73</v>
      </c>
      <c r="C3143" t="s">
        <v>15</v>
      </c>
      <c r="D3143">
        <v>2021</v>
      </c>
      <c r="E3143">
        <v>12</v>
      </c>
      <c r="F3143" s="1">
        <v>11.903627536334628</v>
      </c>
      <c r="G3143" s="2">
        <v>2345709.9948998205</v>
      </c>
      <c r="H3143" s="3">
        <v>99.817446591481726</v>
      </c>
    </row>
    <row r="3144" spans="1:8">
      <c r="A3144" t="s">
        <v>65</v>
      </c>
      <c r="B3144" t="s">
        <v>73</v>
      </c>
      <c r="C3144" t="s">
        <v>15</v>
      </c>
      <c r="D3144">
        <v>2020</v>
      </c>
      <c r="E3144">
        <v>2</v>
      </c>
      <c r="F3144" s="1">
        <v>5.3669558869675118</v>
      </c>
      <c r="G3144" s="2">
        <v>1057603.8294056563</v>
      </c>
      <c r="H3144" s="3">
        <v>45.982775191550274</v>
      </c>
    </row>
    <row r="3145" spans="1:8">
      <c r="A3145" t="s">
        <v>65</v>
      </c>
      <c r="B3145" t="s">
        <v>73</v>
      </c>
      <c r="C3145" t="s">
        <v>15</v>
      </c>
      <c r="D3145">
        <v>2020</v>
      </c>
      <c r="E3145">
        <v>3</v>
      </c>
      <c r="F3145" s="1">
        <v>0.74852285754067238</v>
      </c>
      <c r="G3145" s="2">
        <v>147502.72914577281</v>
      </c>
      <c r="H3145" s="3">
        <v>6.4131621367727307</v>
      </c>
    </row>
    <row r="3146" spans="1:8">
      <c r="A3146" t="s">
        <v>65</v>
      </c>
      <c r="B3146" t="s">
        <v>73</v>
      </c>
      <c r="C3146" t="s">
        <v>15</v>
      </c>
      <c r="D3146">
        <v>2020</v>
      </c>
      <c r="E3146">
        <v>4</v>
      </c>
      <c r="F3146" s="1">
        <v>0.54886102842924456</v>
      </c>
      <c r="G3146" s="2">
        <v>108157.68523230453</v>
      </c>
      <c r="H3146" s="3">
        <v>4.702508053578458</v>
      </c>
    </row>
    <row r="3147" spans="1:8">
      <c r="A3147" t="s">
        <v>65</v>
      </c>
      <c r="B3147" t="s">
        <v>73</v>
      </c>
      <c r="C3147" t="s">
        <v>15</v>
      </c>
      <c r="D3147">
        <v>2020</v>
      </c>
      <c r="E3147">
        <v>5</v>
      </c>
      <c r="F3147" s="1">
        <v>7.1248086864179765</v>
      </c>
      <c r="G3147" s="2">
        <v>1404003.5187984302</v>
      </c>
      <c r="H3147" s="3">
        <v>61.043631252105662</v>
      </c>
    </row>
    <row r="3148" spans="1:8">
      <c r="A3148" t="s">
        <v>65</v>
      </c>
      <c r="B3148" t="s">
        <v>73</v>
      </c>
      <c r="C3148" t="s">
        <v>15</v>
      </c>
      <c r="D3148">
        <v>2020</v>
      </c>
      <c r="E3148">
        <v>6</v>
      </c>
      <c r="F3148" s="1">
        <v>17.430828167241565</v>
      </c>
      <c r="G3148" s="2">
        <v>3434891.399825335</v>
      </c>
      <c r="H3148" s="3">
        <v>149.34310434023195</v>
      </c>
    </row>
    <row r="3149" spans="1:8">
      <c r="A3149" t="s">
        <v>65</v>
      </c>
      <c r="B3149" t="s">
        <v>73</v>
      </c>
      <c r="C3149" t="s">
        <v>15</v>
      </c>
      <c r="D3149">
        <v>2020</v>
      </c>
      <c r="E3149">
        <v>7</v>
      </c>
      <c r="F3149" s="1">
        <v>0.41509213813117274</v>
      </c>
      <c r="G3149" s="2">
        <v>81797.399510909643</v>
      </c>
      <c r="H3149" s="3">
        <v>3.556408674387376</v>
      </c>
    </row>
    <row r="3150" spans="1:8">
      <c r="A3150" t="s">
        <v>65</v>
      </c>
      <c r="B3150" t="s">
        <v>73</v>
      </c>
      <c r="C3150" t="s">
        <v>15</v>
      </c>
      <c r="D3150">
        <v>2020</v>
      </c>
      <c r="E3150">
        <v>8</v>
      </c>
      <c r="F3150" s="1">
        <v>30.350752078987554</v>
      </c>
      <c r="G3150" s="2">
        <v>5980871.1493277894</v>
      </c>
      <c r="H3150" s="3">
        <v>260.03787605772999</v>
      </c>
    </row>
    <row r="3151" spans="1:8">
      <c r="A3151" t="s">
        <v>65</v>
      </c>
      <c r="B3151" t="s">
        <v>73</v>
      </c>
      <c r="C3151" t="s">
        <v>15</v>
      </c>
      <c r="D3151">
        <v>2020</v>
      </c>
      <c r="E3151">
        <v>9</v>
      </c>
      <c r="F3151" s="1">
        <v>8.7132241089359237</v>
      </c>
      <c r="G3151" s="2">
        <v>1717014.1469687291</v>
      </c>
      <c r="H3151" s="3">
        <v>74.652788998640389</v>
      </c>
    </row>
    <row r="3152" spans="1:8">
      <c r="A3152" t="s">
        <v>65</v>
      </c>
      <c r="B3152" t="s">
        <v>73</v>
      </c>
      <c r="C3152" t="s">
        <v>15</v>
      </c>
      <c r="D3152">
        <v>2020</v>
      </c>
      <c r="E3152">
        <v>10</v>
      </c>
      <c r="F3152" s="1">
        <v>8.3681501946797265</v>
      </c>
      <c r="G3152" s="2">
        <v>1649014.4277924343</v>
      </c>
      <c r="H3152" s="3">
        <v>71.696279469236273</v>
      </c>
    </row>
    <row r="3153" spans="1:8">
      <c r="A3153" t="s">
        <v>65</v>
      </c>
      <c r="B3153" t="s">
        <v>73</v>
      </c>
      <c r="C3153" t="s">
        <v>15</v>
      </c>
      <c r="D3153">
        <v>2020</v>
      </c>
      <c r="E3153">
        <v>11</v>
      </c>
      <c r="F3153" s="1">
        <v>0.37329525702534783</v>
      </c>
      <c r="G3153" s="2">
        <v>73560.972298590932</v>
      </c>
      <c r="H3153" s="3">
        <v>3.1983031434169971</v>
      </c>
    </row>
    <row r="3154" spans="1:8">
      <c r="A3154" t="s">
        <v>65</v>
      </c>
      <c r="B3154" t="s">
        <v>73</v>
      </c>
      <c r="C3154" t="s">
        <v>15</v>
      </c>
      <c r="D3154">
        <v>2020</v>
      </c>
      <c r="E3154">
        <v>12</v>
      </c>
      <c r="F3154" s="1">
        <v>12.254934396315409</v>
      </c>
      <c r="G3154" s="2">
        <v>2414937.9684917708</v>
      </c>
      <c r="H3154" s="3">
        <v>104.99730297790308</v>
      </c>
    </row>
    <row r="3155" spans="1:8">
      <c r="A3155" t="s">
        <v>65</v>
      </c>
      <c r="B3155" t="s">
        <v>73</v>
      </c>
      <c r="C3155" t="s">
        <v>14</v>
      </c>
      <c r="D3155">
        <v>2021</v>
      </c>
      <c r="E3155">
        <v>1</v>
      </c>
      <c r="F3155" s="1">
        <v>550.30574351026542</v>
      </c>
      <c r="G3155" s="2">
        <v>114580626.3382559</v>
      </c>
      <c r="H3155" s="3">
        <v>4875.7713335428043</v>
      </c>
    </row>
    <row r="3156" spans="1:8">
      <c r="A3156" t="s">
        <v>65</v>
      </c>
      <c r="B3156" t="s">
        <v>73</v>
      </c>
      <c r="C3156" t="s">
        <v>14</v>
      </c>
      <c r="D3156">
        <v>2021</v>
      </c>
      <c r="E3156">
        <v>2</v>
      </c>
      <c r="F3156" s="1">
        <v>21.639292709510567</v>
      </c>
      <c r="G3156" s="2">
        <v>4505574.8398277871</v>
      </c>
      <c r="H3156" s="3">
        <v>191.72658892884201</v>
      </c>
    </row>
    <row r="3157" spans="1:8">
      <c r="A3157" t="s">
        <v>65</v>
      </c>
      <c r="B3157" t="s">
        <v>73</v>
      </c>
      <c r="C3157" t="s">
        <v>14</v>
      </c>
      <c r="D3157">
        <v>2021</v>
      </c>
      <c r="E3157">
        <v>4</v>
      </c>
      <c r="F3157" s="1">
        <v>208.33663487681611</v>
      </c>
      <c r="G3157" s="2">
        <v>43378326.312061869</v>
      </c>
      <c r="H3157" s="3">
        <v>1845.8862260451858</v>
      </c>
    </row>
    <row r="3158" spans="1:8">
      <c r="A3158" t="s">
        <v>65</v>
      </c>
      <c r="B3158" t="s">
        <v>73</v>
      </c>
      <c r="C3158" t="s">
        <v>14</v>
      </c>
      <c r="D3158">
        <v>2021</v>
      </c>
      <c r="E3158">
        <v>5</v>
      </c>
      <c r="F3158" s="1">
        <v>525.02545284693304</v>
      </c>
      <c r="G3158" s="2">
        <v>109316949.60513499</v>
      </c>
      <c r="H3158" s="3">
        <v>4651.7850895802121</v>
      </c>
    </row>
    <row r="3159" spans="1:8">
      <c r="A3159" t="s">
        <v>65</v>
      </c>
      <c r="B3159" t="s">
        <v>73</v>
      </c>
      <c r="C3159" t="s">
        <v>14</v>
      </c>
      <c r="D3159">
        <v>2021</v>
      </c>
      <c r="E3159">
        <v>6</v>
      </c>
      <c r="F3159" s="1">
        <v>257.32250357130789</v>
      </c>
      <c r="G3159" s="2">
        <v>53577804.661925264</v>
      </c>
      <c r="H3159" s="3">
        <v>2279.9065813585216</v>
      </c>
    </row>
    <row r="3160" spans="1:8">
      <c r="A3160" t="s">
        <v>65</v>
      </c>
      <c r="B3160" t="s">
        <v>73</v>
      </c>
      <c r="C3160" t="s">
        <v>14</v>
      </c>
      <c r="D3160">
        <v>2021</v>
      </c>
      <c r="E3160">
        <v>7</v>
      </c>
      <c r="F3160" s="1">
        <v>566.37756148544656</v>
      </c>
      <c r="G3160" s="2">
        <v>117926982.41704966</v>
      </c>
      <c r="H3160" s="3">
        <v>5018.1694645553043</v>
      </c>
    </row>
    <row r="3161" spans="1:8">
      <c r="A3161" t="s">
        <v>65</v>
      </c>
      <c r="B3161" t="s">
        <v>73</v>
      </c>
      <c r="C3161" t="s">
        <v>14</v>
      </c>
      <c r="D3161">
        <v>2021</v>
      </c>
      <c r="E3161">
        <v>8</v>
      </c>
      <c r="F3161" s="1">
        <v>443.30035942511216</v>
      </c>
      <c r="G3161" s="2">
        <v>92300749.970195085</v>
      </c>
      <c r="H3161" s="3">
        <v>3927.6914880934078</v>
      </c>
    </row>
    <row r="3162" spans="1:8">
      <c r="A3162" t="s">
        <v>65</v>
      </c>
      <c r="B3162" t="s">
        <v>73</v>
      </c>
      <c r="C3162" t="s">
        <v>14</v>
      </c>
      <c r="D3162">
        <v>2021</v>
      </c>
      <c r="E3162">
        <v>9</v>
      </c>
      <c r="F3162" s="1">
        <v>304.74043759153034</v>
      </c>
      <c r="G3162" s="2">
        <v>63450819.152099907</v>
      </c>
      <c r="H3162" s="3">
        <v>2700.0348575361663</v>
      </c>
    </row>
    <row r="3163" spans="1:8">
      <c r="A3163" t="s">
        <v>65</v>
      </c>
      <c r="B3163" t="s">
        <v>73</v>
      </c>
      <c r="C3163" t="s">
        <v>14</v>
      </c>
      <c r="D3163">
        <v>2021</v>
      </c>
      <c r="E3163">
        <v>10</v>
      </c>
      <c r="F3163" s="1">
        <v>178.65627767187286</v>
      </c>
      <c r="G3163" s="2">
        <v>37198499.990801379</v>
      </c>
      <c r="H3163" s="3">
        <v>1582.9148932255905</v>
      </c>
    </row>
    <row r="3164" spans="1:8">
      <c r="A3164" t="s">
        <v>65</v>
      </c>
      <c r="B3164" t="s">
        <v>73</v>
      </c>
      <c r="C3164" t="s">
        <v>14</v>
      </c>
      <c r="D3164">
        <v>2021</v>
      </c>
      <c r="E3164">
        <v>11</v>
      </c>
      <c r="F3164" s="1">
        <v>444.77140660253411</v>
      </c>
      <c r="G3164" s="2">
        <v>92607040.625798583</v>
      </c>
      <c r="H3164" s="3">
        <v>3940.7251330127056</v>
      </c>
    </row>
    <row r="3165" spans="1:8">
      <c r="A3165" t="s">
        <v>65</v>
      </c>
      <c r="B3165" t="s">
        <v>73</v>
      </c>
      <c r="C3165" t="s">
        <v>14</v>
      </c>
      <c r="D3165">
        <v>2021</v>
      </c>
      <c r="E3165">
        <v>12</v>
      </c>
      <c r="F3165" s="1">
        <v>181.98399954377552</v>
      </c>
      <c r="G3165" s="2">
        <v>37891373.835675232</v>
      </c>
      <c r="H3165" s="3">
        <v>1612.3988866244779</v>
      </c>
    </row>
    <row r="3166" spans="1:8">
      <c r="A3166" t="s">
        <v>65</v>
      </c>
      <c r="B3166" t="s">
        <v>73</v>
      </c>
      <c r="C3166" t="s">
        <v>14</v>
      </c>
      <c r="D3166">
        <v>2020</v>
      </c>
      <c r="E3166">
        <v>1</v>
      </c>
      <c r="F3166" s="1">
        <v>527.99971283812465</v>
      </c>
      <c r="G3166" s="2">
        <v>109936228.20926099</v>
      </c>
      <c r="H3166" s="3">
        <v>4779.8360090983033</v>
      </c>
    </row>
    <row r="3167" spans="1:8">
      <c r="A3167" t="s">
        <v>65</v>
      </c>
      <c r="B3167" t="s">
        <v>73</v>
      </c>
      <c r="C3167" t="s">
        <v>14</v>
      </c>
      <c r="D3167">
        <v>2020</v>
      </c>
      <c r="E3167">
        <v>2</v>
      </c>
      <c r="F3167" s="1">
        <v>9.591554374023973</v>
      </c>
      <c r="G3167" s="2">
        <v>1997083.1136938769</v>
      </c>
      <c r="H3167" s="3">
        <v>86.829700595385958</v>
      </c>
    </row>
    <row r="3168" spans="1:8">
      <c r="A3168" t="s">
        <v>65</v>
      </c>
      <c r="B3168" t="s">
        <v>73</v>
      </c>
      <c r="C3168" t="s">
        <v>14</v>
      </c>
      <c r="D3168">
        <v>2020</v>
      </c>
      <c r="E3168">
        <v>3</v>
      </c>
      <c r="F3168" s="1">
        <v>696.6035396649221</v>
      </c>
      <c r="G3168" s="2">
        <v>145041680.6030736</v>
      </c>
      <c r="H3168" s="3">
        <v>6306.1600262205911</v>
      </c>
    </row>
    <row r="3169" spans="1:8">
      <c r="A3169" t="s">
        <v>65</v>
      </c>
      <c r="B3169" t="s">
        <v>73</v>
      </c>
      <c r="C3169" t="s">
        <v>14</v>
      </c>
      <c r="D3169">
        <v>2020</v>
      </c>
      <c r="E3169">
        <v>4</v>
      </c>
      <c r="F3169" s="1">
        <v>452.40190724421672</v>
      </c>
      <c r="G3169" s="2">
        <v>94195807.512405038</v>
      </c>
      <c r="H3169" s="3">
        <v>4095.4698918436975</v>
      </c>
    </row>
    <row r="3170" spans="1:8">
      <c r="A3170" t="s">
        <v>65</v>
      </c>
      <c r="B3170" t="s">
        <v>73</v>
      </c>
      <c r="C3170" t="s">
        <v>14</v>
      </c>
      <c r="D3170">
        <v>2020</v>
      </c>
      <c r="E3170">
        <v>5</v>
      </c>
      <c r="F3170" s="1">
        <v>576.30374766185605</v>
      </c>
      <c r="G3170" s="2">
        <v>119993740.1106697</v>
      </c>
      <c r="H3170" s="3">
        <v>5217.1191352465084</v>
      </c>
    </row>
    <row r="3171" spans="1:8">
      <c r="A3171" t="s">
        <v>65</v>
      </c>
      <c r="B3171" t="s">
        <v>73</v>
      </c>
      <c r="C3171" t="s">
        <v>14</v>
      </c>
      <c r="D3171">
        <v>2020</v>
      </c>
      <c r="E3171">
        <v>6</v>
      </c>
      <c r="F3171" s="1">
        <v>184.41205664841439</v>
      </c>
      <c r="G3171" s="2">
        <v>38396926.080251038</v>
      </c>
      <c r="H3171" s="3">
        <v>1669.4315687065668</v>
      </c>
    </row>
    <row r="3172" spans="1:8">
      <c r="A3172" t="s">
        <v>65</v>
      </c>
      <c r="B3172" t="s">
        <v>73</v>
      </c>
      <c r="C3172" t="s">
        <v>14</v>
      </c>
      <c r="D3172">
        <v>2020</v>
      </c>
      <c r="E3172">
        <v>7</v>
      </c>
      <c r="F3172" s="1">
        <v>91.281500085187247</v>
      </c>
      <c r="G3172" s="2">
        <v>19005964.550070535</v>
      </c>
      <c r="H3172" s="3">
        <v>826.34628478567549</v>
      </c>
    </row>
    <row r="3173" spans="1:8">
      <c r="A3173" t="s">
        <v>65</v>
      </c>
      <c r="B3173" t="s">
        <v>73</v>
      </c>
      <c r="C3173" t="s">
        <v>14</v>
      </c>
      <c r="D3173">
        <v>2020</v>
      </c>
      <c r="E3173">
        <v>8</v>
      </c>
      <c r="F3173" s="1">
        <v>650.7236600233507</v>
      </c>
      <c r="G3173" s="2">
        <v>135488908.51655623</v>
      </c>
      <c r="H3173" s="3">
        <v>5890.8221094154887</v>
      </c>
    </row>
    <row r="3174" spans="1:8">
      <c r="A3174" t="s">
        <v>65</v>
      </c>
      <c r="B3174" t="s">
        <v>73</v>
      </c>
      <c r="C3174" t="s">
        <v>14</v>
      </c>
      <c r="D3174">
        <v>2020</v>
      </c>
      <c r="E3174">
        <v>9</v>
      </c>
      <c r="F3174" s="1">
        <v>231.92555571308247</v>
      </c>
      <c r="G3174" s="2">
        <v>48289838.423169829</v>
      </c>
      <c r="H3174" s="3">
        <v>2099.5581923117315</v>
      </c>
    </row>
    <row r="3175" spans="1:8">
      <c r="A3175" t="s">
        <v>65</v>
      </c>
      <c r="B3175" t="s">
        <v>73</v>
      </c>
      <c r="C3175" t="s">
        <v>14</v>
      </c>
      <c r="D3175">
        <v>2020</v>
      </c>
      <c r="E3175">
        <v>10</v>
      </c>
      <c r="F3175" s="1">
        <v>101.84051063846202</v>
      </c>
      <c r="G3175" s="2">
        <v>21204484.294729371</v>
      </c>
      <c r="H3175" s="3">
        <v>921.93409977084218</v>
      </c>
    </row>
    <row r="3176" spans="1:8">
      <c r="A3176" t="s">
        <v>65</v>
      </c>
      <c r="B3176" t="s">
        <v>73</v>
      </c>
      <c r="C3176" t="s">
        <v>14</v>
      </c>
      <c r="D3176">
        <v>2020</v>
      </c>
      <c r="E3176">
        <v>11</v>
      </c>
      <c r="F3176" s="1">
        <v>545.11128756493588</v>
      </c>
      <c r="G3176" s="2">
        <v>113499074.81399632</v>
      </c>
      <c r="H3176" s="3">
        <v>4934.7423832172308</v>
      </c>
    </row>
    <row r="3177" spans="1:8">
      <c r="A3177" t="s">
        <v>65</v>
      </c>
      <c r="B3177" t="s">
        <v>73</v>
      </c>
      <c r="C3177" t="s">
        <v>14</v>
      </c>
      <c r="D3177">
        <v>2020</v>
      </c>
      <c r="E3177">
        <v>12</v>
      </c>
      <c r="F3177" s="1">
        <v>1050.3736048022154</v>
      </c>
      <c r="G3177" s="2">
        <v>218701089.25215036</v>
      </c>
      <c r="H3177" s="3">
        <v>9508.7430109630586</v>
      </c>
    </row>
    <row r="3178" spans="1:8">
      <c r="A3178" t="s">
        <v>65</v>
      </c>
      <c r="B3178" t="s">
        <v>74</v>
      </c>
      <c r="C3178" t="s">
        <v>24</v>
      </c>
      <c r="D3178">
        <v>2021</v>
      </c>
      <c r="E3178">
        <v>4</v>
      </c>
      <c r="F3178" s="1">
        <v>0.48434260385790762</v>
      </c>
      <c r="G3178" s="2">
        <v>216099.13956328269</v>
      </c>
      <c r="H3178" s="3">
        <v>9.195708066522668</v>
      </c>
    </row>
    <row r="3179" spans="1:8">
      <c r="A3179" t="s">
        <v>65</v>
      </c>
      <c r="B3179" t="s">
        <v>74</v>
      </c>
      <c r="C3179" t="s">
        <v>24</v>
      </c>
      <c r="D3179">
        <v>2021</v>
      </c>
      <c r="E3179">
        <v>6</v>
      </c>
      <c r="F3179" s="1">
        <v>1.4273731529485034</v>
      </c>
      <c r="G3179" s="2">
        <v>636851.07965103397</v>
      </c>
      <c r="H3179" s="3">
        <v>27.100045942597191</v>
      </c>
    </row>
    <row r="3180" spans="1:8">
      <c r="A3180" t="s">
        <v>65</v>
      </c>
      <c r="B3180" t="s">
        <v>74</v>
      </c>
      <c r="C3180" t="s">
        <v>24</v>
      </c>
      <c r="D3180">
        <v>2021</v>
      </c>
      <c r="E3180">
        <v>8</v>
      </c>
      <c r="F3180" s="1">
        <v>4.3918195883325479</v>
      </c>
      <c r="G3180" s="2">
        <v>1959498.1457263334</v>
      </c>
      <c r="H3180" s="3">
        <v>83.382899818141851</v>
      </c>
    </row>
    <row r="3181" spans="1:8">
      <c r="A3181" t="s">
        <v>65</v>
      </c>
      <c r="B3181" t="s">
        <v>74</v>
      </c>
      <c r="C3181" t="s">
        <v>24</v>
      </c>
      <c r="D3181">
        <v>2021</v>
      </c>
      <c r="E3181">
        <v>9</v>
      </c>
      <c r="F3181" s="1">
        <v>3.5205115215423879</v>
      </c>
      <c r="G3181" s="2">
        <v>1570746.6255665675</v>
      </c>
      <c r="H3181" s="3">
        <v>66.840281939002878</v>
      </c>
    </row>
    <row r="3182" spans="1:8">
      <c r="A3182" t="s">
        <v>65</v>
      </c>
      <c r="B3182" t="s">
        <v>74</v>
      </c>
      <c r="C3182" t="s">
        <v>24</v>
      </c>
      <c r="D3182">
        <v>2021</v>
      </c>
      <c r="E3182">
        <v>12</v>
      </c>
      <c r="F3182" s="1">
        <v>16.286859463496015</v>
      </c>
      <c r="G3182" s="2">
        <v>7266708.0868280185</v>
      </c>
      <c r="H3182" s="3">
        <v>309.22162071608591</v>
      </c>
    </row>
    <row r="3183" spans="1:8">
      <c r="A3183" t="s">
        <v>65</v>
      </c>
      <c r="B3183" t="s">
        <v>74</v>
      </c>
      <c r="C3183" t="s">
        <v>24</v>
      </c>
      <c r="D3183">
        <v>2020</v>
      </c>
      <c r="E3183">
        <v>1</v>
      </c>
      <c r="F3183" s="1">
        <v>3.8087135984569556</v>
      </c>
      <c r="G3183" s="2">
        <v>1699333.7462235403</v>
      </c>
      <c r="H3183" s="3">
        <v>73.884075922762619</v>
      </c>
    </row>
    <row r="3184" spans="1:8">
      <c r="A3184" t="s">
        <v>65</v>
      </c>
      <c r="B3184" t="s">
        <v>74</v>
      </c>
      <c r="C3184" t="s">
        <v>24</v>
      </c>
      <c r="D3184">
        <v>2020</v>
      </c>
      <c r="E3184">
        <v>2</v>
      </c>
      <c r="F3184" s="1">
        <v>0.95810901901460732</v>
      </c>
      <c r="G3184" s="2">
        <v>427479.50101374747</v>
      </c>
      <c r="H3184" s="3">
        <v>18.586065261467283</v>
      </c>
    </row>
    <row r="3185" spans="1:8">
      <c r="A3185" t="s">
        <v>65</v>
      </c>
      <c r="B3185" t="s">
        <v>74</v>
      </c>
      <c r="C3185" t="s">
        <v>24</v>
      </c>
      <c r="D3185">
        <v>2020</v>
      </c>
      <c r="E3185">
        <v>3</v>
      </c>
      <c r="F3185" s="1">
        <v>3.9922190161482787</v>
      </c>
      <c r="G3185" s="2">
        <v>1781208.3584348781</v>
      </c>
      <c r="H3185" s="3">
        <v>77.443841671081657</v>
      </c>
    </row>
    <row r="3186" spans="1:8">
      <c r="A3186" t="s">
        <v>65</v>
      </c>
      <c r="B3186" t="s">
        <v>74</v>
      </c>
      <c r="C3186" t="s">
        <v>24</v>
      </c>
      <c r="D3186">
        <v>2020</v>
      </c>
      <c r="E3186">
        <v>4</v>
      </c>
      <c r="F3186" s="1">
        <v>1.3941986088085609</v>
      </c>
      <c r="G3186" s="2">
        <v>622049.59329211584</v>
      </c>
      <c r="H3186" s="3">
        <v>27.045634490961557</v>
      </c>
    </row>
    <row r="3187" spans="1:8">
      <c r="A3187" t="s">
        <v>65</v>
      </c>
      <c r="B3187" t="s">
        <v>74</v>
      </c>
      <c r="C3187" t="s">
        <v>24</v>
      </c>
      <c r="D3187">
        <v>2020</v>
      </c>
      <c r="E3187">
        <v>5</v>
      </c>
      <c r="F3187" s="1">
        <v>1.2483087906356889</v>
      </c>
      <c r="G3187" s="2">
        <v>556957.93311792542</v>
      </c>
      <c r="H3187" s="3">
        <v>24.215562309475018</v>
      </c>
    </row>
    <row r="3188" spans="1:8">
      <c r="A3188" t="s">
        <v>65</v>
      </c>
      <c r="B3188" t="s">
        <v>74</v>
      </c>
      <c r="C3188" t="s">
        <v>24</v>
      </c>
      <c r="D3188">
        <v>2020</v>
      </c>
      <c r="E3188">
        <v>7</v>
      </c>
      <c r="F3188" s="1">
        <v>1.3168159486532871</v>
      </c>
      <c r="G3188" s="2">
        <v>587523.7718106372</v>
      </c>
      <c r="H3188" s="3">
        <v>25.544511817853792</v>
      </c>
    </row>
    <row r="3189" spans="1:8">
      <c r="A3189" t="s">
        <v>65</v>
      </c>
      <c r="B3189" t="s">
        <v>74</v>
      </c>
      <c r="C3189" t="s">
        <v>24</v>
      </c>
      <c r="D3189">
        <v>2020</v>
      </c>
      <c r="E3189">
        <v>9</v>
      </c>
      <c r="F3189" s="1">
        <v>1.2921368016181276</v>
      </c>
      <c r="G3189" s="2">
        <v>576512.67677796015</v>
      </c>
      <c r="H3189" s="3">
        <v>25.065768555563483</v>
      </c>
    </row>
    <row r="3190" spans="1:8">
      <c r="A3190" t="s">
        <v>65</v>
      </c>
      <c r="B3190" t="s">
        <v>74</v>
      </c>
      <c r="C3190" t="s">
        <v>25</v>
      </c>
      <c r="D3190">
        <v>2020</v>
      </c>
      <c r="E3190">
        <v>9</v>
      </c>
      <c r="F3190" s="1">
        <v>3.2097887458092877</v>
      </c>
      <c r="G3190" s="2">
        <v>1260258.0713516024</v>
      </c>
      <c r="H3190" s="3">
        <v>54.793829189200103</v>
      </c>
    </row>
    <row r="3191" spans="1:8">
      <c r="A3191" t="s">
        <v>65</v>
      </c>
      <c r="B3191" t="s">
        <v>74</v>
      </c>
      <c r="C3191" t="s">
        <v>15</v>
      </c>
      <c r="D3191">
        <v>2021</v>
      </c>
      <c r="E3191">
        <v>12</v>
      </c>
      <c r="F3191" s="1">
        <v>17.532237228932402</v>
      </c>
      <c r="G3191" s="2">
        <v>3454874.9089577836</v>
      </c>
      <c r="H3191" s="3">
        <v>147.01595357267163</v>
      </c>
    </row>
    <row r="3192" spans="1:8">
      <c r="A3192" t="s">
        <v>65</v>
      </c>
      <c r="B3192" t="s">
        <v>74</v>
      </c>
      <c r="C3192" t="s">
        <v>14</v>
      </c>
      <c r="D3192">
        <v>2021</v>
      </c>
      <c r="E3192">
        <v>1</v>
      </c>
      <c r="F3192" s="1">
        <v>37.139168254857601</v>
      </c>
      <c r="G3192" s="2">
        <v>7732845.2601259714</v>
      </c>
      <c r="H3192" s="3">
        <v>329.05724511174344</v>
      </c>
    </row>
    <row r="3193" spans="1:8">
      <c r="A3193" t="s">
        <v>65</v>
      </c>
      <c r="B3193" t="s">
        <v>74</v>
      </c>
      <c r="C3193" t="s">
        <v>14</v>
      </c>
      <c r="D3193">
        <v>2021</v>
      </c>
      <c r="E3193">
        <v>2</v>
      </c>
      <c r="F3193" s="1">
        <v>33.626303747081522</v>
      </c>
      <c r="G3193" s="2">
        <v>7001422.3733232208</v>
      </c>
      <c r="H3193" s="3">
        <v>297.93286694992429</v>
      </c>
    </row>
    <row r="3194" spans="1:8">
      <c r="A3194" t="s">
        <v>65</v>
      </c>
      <c r="B3194" t="s">
        <v>74</v>
      </c>
      <c r="C3194" t="s">
        <v>14</v>
      </c>
      <c r="D3194">
        <v>2021</v>
      </c>
      <c r="E3194">
        <v>4</v>
      </c>
      <c r="F3194" s="1">
        <v>50.275644662422728</v>
      </c>
      <c r="G3194" s="2">
        <v>10468026.04354888</v>
      </c>
      <c r="H3194" s="3">
        <v>445.44791674676088</v>
      </c>
    </row>
    <row r="3195" spans="1:8">
      <c r="A3195" t="s">
        <v>65</v>
      </c>
      <c r="B3195" t="s">
        <v>74</v>
      </c>
      <c r="C3195" t="s">
        <v>14</v>
      </c>
      <c r="D3195">
        <v>2021</v>
      </c>
      <c r="E3195">
        <v>5</v>
      </c>
      <c r="F3195" s="1">
        <v>2.0478154494307375</v>
      </c>
      <c r="G3195" s="2">
        <v>426381.11556717544</v>
      </c>
      <c r="H3195" s="3">
        <v>18.143877258177678</v>
      </c>
    </row>
    <row r="3196" spans="1:8">
      <c r="A3196" t="s">
        <v>65</v>
      </c>
      <c r="B3196" t="s">
        <v>74</v>
      </c>
      <c r="C3196" t="s">
        <v>14</v>
      </c>
      <c r="D3196">
        <v>2021</v>
      </c>
      <c r="E3196">
        <v>6</v>
      </c>
      <c r="F3196" s="1">
        <v>70.736765205722307</v>
      </c>
      <c r="G3196" s="2">
        <v>14728290.514857432</v>
      </c>
      <c r="H3196" s="3">
        <v>626.73576658967795</v>
      </c>
    </row>
    <row r="3197" spans="1:8">
      <c r="A3197" t="s">
        <v>65</v>
      </c>
      <c r="B3197" t="s">
        <v>74</v>
      </c>
      <c r="C3197" t="s">
        <v>14</v>
      </c>
      <c r="D3197">
        <v>2021</v>
      </c>
      <c r="E3197">
        <v>7</v>
      </c>
      <c r="F3197" s="1">
        <v>81.501564442178619</v>
      </c>
      <c r="G3197" s="2">
        <v>16969658.070011314</v>
      </c>
      <c r="H3197" s="3">
        <v>722.11310936218354</v>
      </c>
    </row>
    <row r="3198" spans="1:8">
      <c r="A3198" t="s">
        <v>65</v>
      </c>
      <c r="B3198" t="s">
        <v>74</v>
      </c>
      <c r="C3198" t="s">
        <v>14</v>
      </c>
      <c r="D3198">
        <v>2021</v>
      </c>
      <c r="E3198">
        <v>8</v>
      </c>
      <c r="F3198" s="1">
        <v>93.814359442840853</v>
      </c>
      <c r="G3198" s="2">
        <v>19533337.95121922</v>
      </c>
      <c r="H3198" s="3">
        <v>831.20587026464761</v>
      </c>
    </row>
    <row r="3199" spans="1:8">
      <c r="A3199" t="s">
        <v>65</v>
      </c>
      <c r="B3199" t="s">
        <v>74</v>
      </c>
      <c r="C3199" t="s">
        <v>14</v>
      </c>
      <c r="D3199">
        <v>2021</v>
      </c>
      <c r="E3199">
        <v>9</v>
      </c>
      <c r="F3199" s="1">
        <v>96.443471822280898</v>
      </c>
      <c r="G3199" s="2">
        <v>20080752.45070878</v>
      </c>
      <c r="H3199" s="3">
        <v>854.50010428548001</v>
      </c>
    </row>
    <row r="3200" spans="1:8">
      <c r="A3200" t="s">
        <v>65</v>
      </c>
      <c r="B3200" t="s">
        <v>74</v>
      </c>
      <c r="C3200" t="s">
        <v>14</v>
      </c>
      <c r="D3200">
        <v>2021</v>
      </c>
      <c r="E3200">
        <v>10</v>
      </c>
      <c r="F3200" s="1">
        <v>82.575542512330259</v>
      </c>
      <c r="G3200" s="2">
        <v>17193273.90793911</v>
      </c>
      <c r="H3200" s="3">
        <v>731.62867693357919</v>
      </c>
    </row>
    <row r="3201" spans="1:8">
      <c r="A3201" t="s">
        <v>65</v>
      </c>
      <c r="B3201" t="s">
        <v>74</v>
      </c>
      <c r="C3201" t="s">
        <v>14</v>
      </c>
      <c r="D3201">
        <v>2021</v>
      </c>
      <c r="E3201">
        <v>11</v>
      </c>
      <c r="F3201" s="1">
        <v>138.83591926455026</v>
      </c>
      <c r="G3201" s="2">
        <v>28907396.97919026</v>
      </c>
      <c r="H3201" s="3">
        <v>1230.1019991144792</v>
      </c>
    </row>
    <row r="3202" spans="1:8">
      <c r="A3202" t="s">
        <v>65</v>
      </c>
      <c r="B3202" t="s">
        <v>74</v>
      </c>
      <c r="C3202" t="s">
        <v>14</v>
      </c>
      <c r="D3202">
        <v>2020</v>
      </c>
      <c r="E3202">
        <v>1</v>
      </c>
      <c r="F3202" s="1">
        <v>38.023761308118942</v>
      </c>
      <c r="G3202" s="2">
        <v>7917028.7386603253</v>
      </c>
      <c r="H3202" s="3">
        <v>344.21864081131849</v>
      </c>
    </row>
    <row r="3203" spans="1:8">
      <c r="A3203" t="s">
        <v>65</v>
      </c>
      <c r="B3203" t="s">
        <v>74</v>
      </c>
      <c r="C3203" t="s">
        <v>14</v>
      </c>
      <c r="D3203">
        <v>2020</v>
      </c>
      <c r="E3203">
        <v>2</v>
      </c>
      <c r="F3203" s="1">
        <v>74.686891635760347</v>
      </c>
      <c r="G3203" s="2">
        <v>15550756.872526139</v>
      </c>
      <c r="H3203" s="3">
        <v>676.11986402287562</v>
      </c>
    </row>
    <row r="3204" spans="1:8">
      <c r="A3204" t="s">
        <v>65</v>
      </c>
      <c r="B3204" t="s">
        <v>74</v>
      </c>
      <c r="C3204" t="s">
        <v>14</v>
      </c>
      <c r="D3204">
        <v>2020</v>
      </c>
      <c r="E3204">
        <v>3</v>
      </c>
      <c r="F3204" s="1">
        <v>50.494173647073488</v>
      </c>
      <c r="G3204" s="2">
        <v>10513526.546186974</v>
      </c>
      <c r="H3204" s="3">
        <v>457.10984983421628</v>
      </c>
    </row>
    <row r="3205" spans="1:8">
      <c r="A3205" t="s">
        <v>65</v>
      </c>
      <c r="B3205" t="s">
        <v>74</v>
      </c>
      <c r="C3205" t="s">
        <v>14</v>
      </c>
      <c r="D3205">
        <v>2020</v>
      </c>
      <c r="E3205">
        <v>4</v>
      </c>
      <c r="F3205" s="1">
        <v>75.628428234977378</v>
      </c>
      <c r="G3205" s="2">
        <v>15746796.718613382</v>
      </c>
      <c r="H3205" s="3">
        <v>684.64333559188617</v>
      </c>
    </row>
    <row r="3206" spans="1:8">
      <c r="A3206" t="s">
        <v>65</v>
      </c>
      <c r="B3206" t="s">
        <v>74</v>
      </c>
      <c r="C3206" t="s">
        <v>14</v>
      </c>
      <c r="D3206">
        <v>2020</v>
      </c>
      <c r="E3206">
        <v>5</v>
      </c>
      <c r="F3206" s="1">
        <v>128.9587426291753</v>
      </c>
      <c r="G3206" s="2">
        <v>26850843.692801133</v>
      </c>
      <c r="H3206" s="3">
        <v>1167.4279866435274</v>
      </c>
    </row>
    <row r="3207" spans="1:8">
      <c r="A3207" t="s">
        <v>65</v>
      </c>
      <c r="B3207" t="s">
        <v>74</v>
      </c>
      <c r="C3207" t="s">
        <v>14</v>
      </c>
      <c r="D3207">
        <v>2020</v>
      </c>
      <c r="E3207">
        <v>7</v>
      </c>
      <c r="F3207" s="1">
        <v>20.680131184557776</v>
      </c>
      <c r="G3207" s="2">
        <v>4305865.2609532988</v>
      </c>
      <c r="H3207" s="3">
        <v>187.21153308492603</v>
      </c>
    </row>
    <row r="3208" spans="1:8">
      <c r="A3208" t="s">
        <v>65</v>
      </c>
      <c r="B3208" t="s">
        <v>74</v>
      </c>
      <c r="C3208" t="s">
        <v>14</v>
      </c>
      <c r="D3208">
        <v>2020</v>
      </c>
      <c r="E3208">
        <v>8</v>
      </c>
      <c r="F3208" s="1">
        <v>42.966686677047825</v>
      </c>
      <c r="G3208" s="2">
        <v>8946208.4108593315</v>
      </c>
      <c r="H3208" s="3">
        <v>388.96558308084047</v>
      </c>
    </row>
    <row r="3209" spans="1:8">
      <c r="A3209" t="s">
        <v>65</v>
      </c>
      <c r="B3209" t="s">
        <v>74</v>
      </c>
      <c r="C3209" t="s">
        <v>14</v>
      </c>
      <c r="D3209">
        <v>2020</v>
      </c>
      <c r="E3209">
        <v>9</v>
      </c>
      <c r="F3209" s="1">
        <v>4.8238136081120491</v>
      </c>
      <c r="G3209" s="2">
        <v>1004379.094847972</v>
      </c>
      <c r="H3209" s="3">
        <v>43.668656297737918</v>
      </c>
    </row>
    <row r="3210" spans="1:8">
      <c r="A3210" t="s">
        <v>65</v>
      </c>
      <c r="B3210" t="s">
        <v>74</v>
      </c>
      <c r="C3210" t="s">
        <v>14</v>
      </c>
      <c r="D3210">
        <v>2020</v>
      </c>
      <c r="E3210">
        <v>10</v>
      </c>
      <c r="F3210" s="1">
        <v>8.5430324049777973</v>
      </c>
      <c r="G3210" s="2">
        <v>1778767.5584601869</v>
      </c>
      <c r="H3210" s="3">
        <v>77.337719933051602</v>
      </c>
    </row>
    <row r="3211" spans="1:8">
      <c r="A3211" t="s">
        <v>65</v>
      </c>
      <c r="B3211" t="s">
        <v>74</v>
      </c>
      <c r="C3211" t="s">
        <v>14</v>
      </c>
      <c r="D3211">
        <v>2020</v>
      </c>
      <c r="E3211">
        <v>11</v>
      </c>
      <c r="F3211" s="1">
        <v>38.371877177741524</v>
      </c>
      <c r="G3211" s="2">
        <v>7989510.8721834291</v>
      </c>
      <c r="H3211" s="3">
        <v>347.37003792101865</v>
      </c>
    </row>
    <row r="3212" spans="1:8">
      <c r="A3212" t="s">
        <v>65</v>
      </c>
      <c r="B3212" t="s">
        <v>74</v>
      </c>
      <c r="C3212" t="s">
        <v>14</v>
      </c>
      <c r="D3212">
        <v>2020</v>
      </c>
      <c r="E3212">
        <v>12</v>
      </c>
      <c r="F3212" s="1">
        <v>77.183345589558741</v>
      </c>
      <c r="G3212" s="2">
        <v>16070550.207457049</v>
      </c>
      <c r="H3212" s="3">
        <v>698.71957423726303</v>
      </c>
    </row>
    <row r="3213" spans="1:8">
      <c r="A3213" t="s">
        <v>65</v>
      </c>
      <c r="B3213" t="s">
        <v>75</v>
      </c>
      <c r="C3213" t="s">
        <v>24</v>
      </c>
      <c r="D3213">
        <v>2021</v>
      </c>
      <c r="E3213">
        <v>1</v>
      </c>
      <c r="F3213" s="1">
        <v>28.65574586220243</v>
      </c>
      <c r="G3213" s="2">
        <v>12785334.131338861</v>
      </c>
      <c r="H3213" s="3">
        <v>544.05677154633452</v>
      </c>
    </row>
    <row r="3214" spans="1:8">
      <c r="A3214" t="s">
        <v>65</v>
      </c>
      <c r="B3214" t="s">
        <v>75</v>
      </c>
      <c r="C3214" t="s">
        <v>24</v>
      </c>
      <c r="D3214">
        <v>2021</v>
      </c>
      <c r="E3214">
        <v>2</v>
      </c>
      <c r="F3214" s="1">
        <v>8.6639336997987371E-2</v>
      </c>
      <c r="G3214" s="2">
        <v>38655.872988392039</v>
      </c>
      <c r="H3214" s="3">
        <v>1.644930765463491</v>
      </c>
    </row>
    <row r="3215" spans="1:8">
      <c r="A3215" t="s">
        <v>65</v>
      </c>
      <c r="B3215" t="s">
        <v>75</v>
      </c>
      <c r="C3215" t="s">
        <v>24</v>
      </c>
      <c r="D3215">
        <v>2021</v>
      </c>
      <c r="E3215">
        <v>4</v>
      </c>
      <c r="F3215" s="1">
        <v>26.637897733763324</v>
      </c>
      <c r="G3215" s="2">
        <v>11885030.831873186</v>
      </c>
      <c r="H3215" s="3">
        <v>505.7459928456675</v>
      </c>
    </row>
    <row r="3216" spans="1:8">
      <c r="A3216" t="s">
        <v>65</v>
      </c>
      <c r="B3216" t="s">
        <v>75</v>
      </c>
      <c r="C3216" t="s">
        <v>24</v>
      </c>
      <c r="D3216">
        <v>2021</v>
      </c>
      <c r="E3216">
        <v>5</v>
      </c>
      <c r="F3216" s="1">
        <v>41.96791139355576</v>
      </c>
      <c r="G3216" s="2">
        <v>18724823.026462778</v>
      </c>
      <c r="H3216" s="3">
        <v>796.80097984947997</v>
      </c>
    </row>
    <row r="3217" spans="1:8">
      <c r="A3217" t="s">
        <v>65</v>
      </c>
      <c r="B3217" t="s">
        <v>75</v>
      </c>
      <c r="C3217" t="s">
        <v>24</v>
      </c>
      <c r="D3217">
        <v>2021</v>
      </c>
      <c r="E3217">
        <v>6</v>
      </c>
      <c r="F3217" s="1">
        <v>6.2756566242748502</v>
      </c>
      <c r="G3217" s="2">
        <v>2800009.7160527105</v>
      </c>
      <c r="H3217" s="3">
        <v>119.14934961926429</v>
      </c>
    </row>
    <row r="3218" spans="1:8">
      <c r="A3218" t="s">
        <v>65</v>
      </c>
      <c r="B3218" t="s">
        <v>75</v>
      </c>
      <c r="C3218" t="s">
        <v>24</v>
      </c>
      <c r="D3218">
        <v>2021</v>
      </c>
      <c r="E3218">
        <v>7</v>
      </c>
      <c r="F3218" s="1">
        <v>60.668346926950868</v>
      </c>
      <c r="G3218" s="2">
        <v>27068396.348397676</v>
      </c>
      <c r="H3218" s="3">
        <v>1151.8466531233053</v>
      </c>
    </row>
    <row r="3219" spans="1:8">
      <c r="A3219" t="s">
        <v>65</v>
      </c>
      <c r="B3219" t="s">
        <v>75</v>
      </c>
      <c r="C3219" t="s">
        <v>24</v>
      </c>
      <c r="D3219">
        <v>2021</v>
      </c>
      <c r="E3219">
        <v>8</v>
      </c>
      <c r="F3219" s="1">
        <v>19.036521386375803</v>
      </c>
      <c r="G3219" s="2">
        <v>8493524.7469592951</v>
      </c>
      <c r="H3219" s="3">
        <v>361.42658497699131</v>
      </c>
    </row>
    <row r="3220" spans="1:8">
      <c r="A3220" t="s">
        <v>65</v>
      </c>
      <c r="B3220" t="s">
        <v>75</v>
      </c>
      <c r="C3220" t="s">
        <v>24</v>
      </c>
      <c r="D3220">
        <v>2021</v>
      </c>
      <c r="E3220">
        <v>9</v>
      </c>
      <c r="F3220" s="1">
        <v>1.394785853928278</v>
      </c>
      <c r="G3220" s="2">
        <v>622311.60444717994</v>
      </c>
      <c r="H3220" s="3">
        <v>26.481344870092762</v>
      </c>
    </row>
    <row r="3221" spans="1:8">
      <c r="A3221" t="s">
        <v>65</v>
      </c>
      <c r="B3221" t="s">
        <v>75</v>
      </c>
      <c r="C3221" t="s">
        <v>24</v>
      </c>
      <c r="D3221">
        <v>2021</v>
      </c>
      <c r="E3221">
        <v>10</v>
      </c>
      <c r="F3221" s="1">
        <v>36.564112571460946</v>
      </c>
      <c r="G3221" s="2">
        <v>16313810.106008735</v>
      </c>
      <c r="H3221" s="3">
        <v>694.20468536207386</v>
      </c>
    </row>
    <row r="3222" spans="1:8">
      <c r="A3222" t="s">
        <v>65</v>
      </c>
      <c r="B3222" t="s">
        <v>75</v>
      </c>
      <c r="C3222" t="s">
        <v>24</v>
      </c>
      <c r="D3222">
        <v>2021</v>
      </c>
      <c r="E3222">
        <v>11</v>
      </c>
      <c r="F3222" s="1">
        <v>23.428032632948391</v>
      </c>
      <c r="G3222" s="2">
        <v>10452885.319842586</v>
      </c>
      <c r="H3222" s="3">
        <v>444.80363063159939</v>
      </c>
    </row>
    <row r="3223" spans="1:8">
      <c r="A3223" t="s">
        <v>65</v>
      </c>
      <c r="B3223" t="s">
        <v>75</v>
      </c>
      <c r="C3223" t="s">
        <v>24</v>
      </c>
      <c r="D3223">
        <v>2021</v>
      </c>
      <c r="E3223">
        <v>12</v>
      </c>
      <c r="F3223" s="1">
        <v>44.960834769963213</v>
      </c>
      <c r="G3223" s="2">
        <v>20060175.649314493</v>
      </c>
      <c r="H3223" s="3">
        <v>853.62449571551031</v>
      </c>
    </row>
    <row r="3224" spans="1:8">
      <c r="A3224" t="s">
        <v>65</v>
      </c>
      <c r="B3224" t="s">
        <v>75</v>
      </c>
      <c r="C3224" t="s">
        <v>24</v>
      </c>
      <c r="D3224">
        <v>2020</v>
      </c>
      <c r="E3224">
        <v>1</v>
      </c>
      <c r="F3224" s="1">
        <v>47.515643228081764</v>
      </c>
      <c r="G3224" s="2">
        <v>21200054.539073247</v>
      </c>
      <c r="H3224" s="3">
        <v>921.74150169883683</v>
      </c>
    </row>
    <row r="3225" spans="1:8">
      <c r="A3225" t="s">
        <v>65</v>
      </c>
      <c r="B3225" t="s">
        <v>75</v>
      </c>
      <c r="C3225" t="s">
        <v>24</v>
      </c>
      <c r="D3225">
        <v>2020</v>
      </c>
      <c r="E3225">
        <v>2</v>
      </c>
      <c r="F3225" s="1">
        <v>36.560806970734497</v>
      </c>
      <c r="G3225" s="2">
        <v>16312335.246132614</v>
      </c>
      <c r="H3225" s="3">
        <v>709.23196722315708</v>
      </c>
    </row>
    <row r="3226" spans="1:8">
      <c r="A3226" t="s">
        <v>65</v>
      </c>
      <c r="B3226" t="s">
        <v>75</v>
      </c>
      <c r="C3226" t="s">
        <v>24</v>
      </c>
      <c r="D3226">
        <v>2020</v>
      </c>
      <c r="E3226">
        <v>3</v>
      </c>
      <c r="F3226" s="1">
        <v>42.239147486640249</v>
      </c>
      <c r="G3226" s="2">
        <v>18845840.434114285</v>
      </c>
      <c r="H3226" s="3">
        <v>819.38436670062106</v>
      </c>
    </row>
    <row r="3227" spans="1:8">
      <c r="A3227" t="s">
        <v>65</v>
      </c>
      <c r="B3227" t="s">
        <v>75</v>
      </c>
      <c r="C3227" t="s">
        <v>24</v>
      </c>
      <c r="D3227">
        <v>2020</v>
      </c>
      <c r="E3227">
        <v>4</v>
      </c>
      <c r="F3227" s="1">
        <v>25.915337358329388</v>
      </c>
      <c r="G3227" s="2">
        <v>11562646.069165826</v>
      </c>
      <c r="H3227" s="3">
        <v>502.72374213764459</v>
      </c>
    </row>
    <row r="3228" spans="1:8">
      <c r="A3228" t="s">
        <v>65</v>
      </c>
      <c r="B3228" t="s">
        <v>75</v>
      </c>
      <c r="C3228" t="s">
        <v>24</v>
      </c>
      <c r="D3228">
        <v>2020</v>
      </c>
      <c r="E3228">
        <v>5</v>
      </c>
      <c r="F3228" s="1">
        <v>45.921279101896552</v>
      </c>
      <c r="G3228" s="2">
        <v>20488697.096893191</v>
      </c>
      <c r="H3228" s="3">
        <v>890.81291725622566</v>
      </c>
    </row>
    <row r="3229" spans="1:8">
      <c r="A3229" t="s">
        <v>65</v>
      </c>
      <c r="B3229" t="s">
        <v>75</v>
      </c>
      <c r="C3229" t="s">
        <v>24</v>
      </c>
      <c r="D3229">
        <v>2020</v>
      </c>
      <c r="E3229">
        <v>6</v>
      </c>
      <c r="F3229">
        <v>28.898953534119745</v>
      </c>
      <c r="G3229" s="2">
        <v>12893846.09831821</v>
      </c>
      <c r="H3229" s="3">
        <v>560.60200427470477</v>
      </c>
    </row>
    <row r="3230" spans="1:8">
      <c r="A3230" t="s">
        <v>65</v>
      </c>
      <c r="B3230" t="s">
        <v>75</v>
      </c>
      <c r="C3230" t="s">
        <v>24</v>
      </c>
      <c r="D3230">
        <v>2020</v>
      </c>
      <c r="E3230">
        <v>7</v>
      </c>
      <c r="F3230">
        <v>9.591845565872342</v>
      </c>
      <c r="G3230" s="2">
        <v>4279593.7361252643</v>
      </c>
      <c r="H3230" s="3">
        <v>186.06929287501148</v>
      </c>
    </row>
    <row r="3231" spans="1:8">
      <c r="A3231" t="s">
        <v>65</v>
      </c>
      <c r="B3231" t="s">
        <v>75</v>
      </c>
      <c r="C3231" t="s">
        <v>24</v>
      </c>
      <c r="D3231">
        <v>2020</v>
      </c>
      <c r="E3231">
        <v>8</v>
      </c>
      <c r="F3231">
        <v>28.616746012981292</v>
      </c>
      <c r="G3231" s="2">
        <v>12767933.568611866</v>
      </c>
      <c r="H3231" s="3">
        <v>555.12754646138546</v>
      </c>
    </row>
    <row r="3232" spans="1:8">
      <c r="A3232" t="s">
        <v>65</v>
      </c>
      <c r="B3232" t="s">
        <v>75</v>
      </c>
      <c r="C3232" t="s">
        <v>24</v>
      </c>
      <c r="D3232">
        <v>2020</v>
      </c>
      <c r="E3232">
        <v>9</v>
      </c>
      <c r="F3232">
        <v>8.6300818957294787</v>
      </c>
      <c r="G3232" s="2">
        <v>3850483.6394176227</v>
      </c>
      <c r="H3232" s="3">
        <v>167.4123321485923</v>
      </c>
    </row>
    <row r="3233" spans="1:8">
      <c r="A3233" t="s">
        <v>65</v>
      </c>
      <c r="B3233" t="s">
        <v>75</v>
      </c>
      <c r="C3233" t="s">
        <v>24</v>
      </c>
      <c r="D3233">
        <v>2020</v>
      </c>
      <c r="E3233">
        <v>10</v>
      </c>
      <c r="F3233">
        <v>18.446701601837631</v>
      </c>
      <c r="G3233" s="2">
        <v>8230364.8536918983</v>
      </c>
      <c r="H3233" s="3">
        <v>357.84195016051734</v>
      </c>
    </row>
    <row r="3234" spans="1:8">
      <c r="A3234" t="s">
        <v>65</v>
      </c>
      <c r="B3234" t="s">
        <v>75</v>
      </c>
      <c r="C3234" t="s">
        <v>24</v>
      </c>
      <c r="D3234">
        <v>2020</v>
      </c>
      <c r="E3234">
        <v>11</v>
      </c>
      <c r="F3234">
        <v>24.28849378137927</v>
      </c>
      <c r="G3234" s="2">
        <v>10836797.270437991</v>
      </c>
      <c r="H3234" s="3">
        <v>471.16509871469526</v>
      </c>
    </row>
    <row r="3235" spans="1:8">
      <c r="A3235" t="s">
        <v>65</v>
      </c>
      <c r="B3235" t="s">
        <v>75</v>
      </c>
      <c r="C3235" t="s">
        <v>24</v>
      </c>
      <c r="D3235">
        <v>2020</v>
      </c>
      <c r="E3235">
        <v>12</v>
      </c>
      <c r="F3235">
        <v>20.84998461865947</v>
      </c>
      <c r="G3235" s="2">
        <v>9302637.6373072974</v>
      </c>
      <c r="H3235" s="3">
        <v>404.4625059698825</v>
      </c>
    </row>
    <row r="3236" spans="1:8">
      <c r="A3236" t="s">
        <v>65</v>
      </c>
      <c r="B3236" t="s">
        <v>75</v>
      </c>
      <c r="C3236" t="s">
        <v>25</v>
      </c>
      <c r="D3236">
        <v>2021</v>
      </c>
      <c r="E3236">
        <v>1</v>
      </c>
      <c r="F3236">
        <v>11.545414635519663</v>
      </c>
      <c r="G3236" s="2">
        <v>4533071.5301782312</v>
      </c>
      <c r="H3236" s="3">
        <v>192.89666085864815</v>
      </c>
    </row>
    <row r="3237" spans="1:8">
      <c r="A3237" t="s">
        <v>65</v>
      </c>
      <c r="B3237" t="s">
        <v>75</v>
      </c>
      <c r="C3237" t="s">
        <v>25</v>
      </c>
      <c r="D3237">
        <v>2021</v>
      </c>
      <c r="E3237">
        <v>2</v>
      </c>
      <c r="F3237">
        <v>32.714835600856929</v>
      </c>
      <c r="G3237" s="2">
        <v>12844812.816030217</v>
      </c>
      <c r="H3237" s="3">
        <v>546.58777940554114</v>
      </c>
    </row>
    <row r="3238" spans="1:8">
      <c r="A3238" t="s">
        <v>65</v>
      </c>
      <c r="B3238" t="s">
        <v>75</v>
      </c>
      <c r="C3238" t="s">
        <v>25</v>
      </c>
      <c r="D3238">
        <v>2021</v>
      </c>
      <c r="E3238">
        <v>4</v>
      </c>
      <c r="F3238">
        <v>6.1754500289163312</v>
      </c>
      <c r="G3238" s="2">
        <v>2424664.4746734076</v>
      </c>
      <c r="H3238" s="3">
        <v>103.17721168823012</v>
      </c>
    </row>
    <row r="3239" spans="1:8">
      <c r="A3239" t="s">
        <v>65</v>
      </c>
      <c r="B3239" t="s">
        <v>75</v>
      </c>
      <c r="C3239" t="s">
        <v>25</v>
      </c>
      <c r="D3239">
        <v>2021</v>
      </c>
      <c r="E3239">
        <v>5</v>
      </c>
      <c r="F3239">
        <v>23.238641685043149</v>
      </c>
      <c r="G3239" s="2">
        <v>9124178.5893418174</v>
      </c>
      <c r="H3239" s="3">
        <v>388.26291869539648</v>
      </c>
    </row>
    <row r="3240" spans="1:8">
      <c r="A3240" t="s">
        <v>65</v>
      </c>
      <c r="B3240" t="s">
        <v>75</v>
      </c>
      <c r="C3240" t="s">
        <v>25</v>
      </c>
      <c r="D3240">
        <v>2021</v>
      </c>
      <c r="E3240">
        <v>6</v>
      </c>
      <c r="F3240">
        <v>23.946805233185728</v>
      </c>
      <c r="G3240" s="2">
        <v>9402224.5599836204</v>
      </c>
      <c r="H3240" s="3">
        <v>400.09466212696259</v>
      </c>
    </row>
    <row r="3241" spans="1:8">
      <c r="A3241" t="s">
        <v>65</v>
      </c>
      <c r="B3241" t="s">
        <v>75</v>
      </c>
      <c r="C3241" t="s">
        <v>25</v>
      </c>
      <c r="D3241">
        <v>2021</v>
      </c>
      <c r="E3241">
        <v>7</v>
      </c>
      <c r="F3241">
        <v>37.794172520993811</v>
      </c>
      <c r="G3241" s="2">
        <v>14839110.839248793</v>
      </c>
      <c r="H3241" s="3">
        <v>631.45152507441674</v>
      </c>
    </row>
    <row r="3242" spans="1:8">
      <c r="A3242" t="s">
        <v>65</v>
      </c>
      <c r="B3242" t="s">
        <v>75</v>
      </c>
      <c r="C3242" t="s">
        <v>25</v>
      </c>
      <c r="D3242">
        <v>2021</v>
      </c>
      <c r="E3242">
        <v>8</v>
      </c>
      <c r="F3242">
        <v>22.650532983166595</v>
      </c>
      <c r="G3242" s="2">
        <v>8893269.7049675081</v>
      </c>
      <c r="H3242" s="3">
        <v>378.43700872202163</v>
      </c>
    </row>
    <row r="3243" spans="1:8">
      <c r="A3243" t="s">
        <v>65</v>
      </c>
      <c r="B3243" t="s">
        <v>75</v>
      </c>
      <c r="C3243" t="s">
        <v>25</v>
      </c>
      <c r="D3243">
        <v>2021</v>
      </c>
      <c r="E3243">
        <v>9</v>
      </c>
      <c r="F3243">
        <v>16.50215662620834</v>
      </c>
      <c r="G3243" s="2">
        <v>6479235.1552855307</v>
      </c>
      <c r="H3243" s="3">
        <v>275.71213426746937</v>
      </c>
    </row>
    <row r="3244" spans="1:8">
      <c r="A3244" t="s">
        <v>65</v>
      </c>
      <c r="B3244" t="s">
        <v>75</v>
      </c>
      <c r="C3244" t="s">
        <v>25</v>
      </c>
      <c r="D3244">
        <v>2021</v>
      </c>
      <c r="E3244">
        <v>10</v>
      </c>
      <c r="F3244">
        <v>25.539953878938825</v>
      </c>
      <c r="G3244" s="2">
        <v>10027741.8755062</v>
      </c>
      <c r="H3244" s="3">
        <v>426.71242023430636</v>
      </c>
    </row>
    <row r="3245" spans="1:8">
      <c r="A3245" t="s">
        <v>65</v>
      </c>
      <c r="B3245" t="s">
        <v>75</v>
      </c>
      <c r="C3245" t="s">
        <v>25</v>
      </c>
      <c r="D3245">
        <v>2021</v>
      </c>
      <c r="E3245">
        <v>11</v>
      </c>
      <c r="F3245">
        <v>32.828587769181169</v>
      </c>
      <c r="G3245" s="2">
        <v>12889475.284378495</v>
      </c>
      <c r="H3245" s="3">
        <v>548.48830997355299</v>
      </c>
    </row>
    <row r="3246" spans="1:8">
      <c r="A3246" t="s">
        <v>65</v>
      </c>
      <c r="B3246" t="s">
        <v>75</v>
      </c>
      <c r="C3246" t="s">
        <v>25</v>
      </c>
      <c r="D3246">
        <v>2021</v>
      </c>
      <c r="E3246">
        <v>12</v>
      </c>
      <c r="F3246">
        <v>3.3838192200531512</v>
      </c>
      <c r="G3246" s="2">
        <v>1328587.5868417809</v>
      </c>
      <c r="H3246" s="3">
        <v>56.535641993267276</v>
      </c>
    </row>
    <row r="3247" spans="1:8">
      <c r="A3247" t="s">
        <v>65</v>
      </c>
      <c r="B3247" t="s">
        <v>75</v>
      </c>
      <c r="C3247" t="s">
        <v>25</v>
      </c>
      <c r="D3247">
        <v>2020</v>
      </c>
      <c r="E3247">
        <v>1</v>
      </c>
      <c r="F3247">
        <v>40.752419050088577</v>
      </c>
      <c r="G3247" s="2">
        <v>16000605.99066866</v>
      </c>
      <c r="H3247" s="3">
        <v>695.67852133342001</v>
      </c>
    </row>
    <row r="3248" spans="1:8">
      <c r="A3248" t="s">
        <v>65</v>
      </c>
      <c r="B3248" t="s">
        <v>75</v>
      </c>
      <c r="C3248" t="s">
        <v>25</v>
      </c>
      <c r="D3248">
        <v>2020</v>
      </c>
      <c r="E3248">
        <v>2</v>
      </c>
      <c r="F3248">
        <v>2.8891906203366919</v>
      </c>
      <c r="G3248" s="2">
        <v>1134381.7575865474</v>
      </c>
      <c r="H3248" s="3">
        <v>49.320945982023801</v>
      </c>
    </row>
    <row r="3249" spans="1:8">
      <c r="A3249" t="s">
        <v>65</v>
      </c>
      <c r="B3249" t="s">
        <v>75</v>
      </c>
      <c r="C3249" t="s">
        <v>25</v>
      </c>
      <c r="D3249">
        <v>2020</v>
      </c>
      <c r="E3249">
        <v>3</v>
      </c>
      <c r="F3249">
        <v>44.372122080367788</v>
      </c>
      <c r="G3249" s="2">
        <v>17421808.543565974</v>
      </c>
      <c r="H3249" s="3">
        <v>757.46993667678146</v>
      </c>
    </row>
    <row r="3250" spans="1:8">
      <c r="A3250" t="s">
        <v>65</v>
      </c>
      <c r="B3250" t="s">
        <v>75</v>
      </c>
      <c r="C3250" t="s">
        <v>25</v>
      </c>
      <c r="D3250">
        <v>2020</v>
      </c>
      <c r="E3250">
        <v>4</v>
      </c>
      <c r="F3250">
        <v>18.421020883724008</v>
      </c>
      <c r="G3250" s="2">
        <v>7232638.0611682041</v>
      </c>
      <c r="H3250" s="3">
        <v>314.46252439861757</v>
      </c>
    </row>
    <row r="3251" spans="1:8">
      <c r="A3251" t="s">
        <v>65</v>
      </c>
      <c r="B3251" t="s">
        <v>75</v>
      </c>
      <c r="C3251" t="s">
        <v>25</v>
      </c>
      <c r="D3251">
        <v>2020</v>
      </c>
      <c r="E3251">
        <v>5</v>
      </c>
      <c r="F3251">
        <v>23.601244473058866</v>
      </c>
      <c r="G3251" s="2">
        <v>9266547.1769593135</v>
      </c>
      <c r="H3251" s="3">
        <v>402.89335551997016</v>
      </c>
    </row>
    <row r="3252" spans="1:8">
      <c r="A3252" t="s">
        <v>65</v>
      </c>
      <c r="B3252" t="s">
        <v>75</v>
      </c>
      <c r="C3252" t="s">
        <v>25</v>
      </c>
      <c r="D3252">
        <v>2020</v>
      </c>
      <c r="E3252">
        <v>6</v>
      </c>
      <c r="F3252">
        <v>16.166024757171417</v>
      </c>
      <c r="G3252" s="2">
        <v>6347259.8339983113</v>
      </c>
      <c r="H3252" s="3">
        <v>275.96781886949179</v>
      </c>
    </row>
    <row r="3253" spans="1:8">
      <c r="A3253" t="s">
        <v>65</v>
      </c>
      <c r="B3253" t="s">
        <v>75</v>
      </c>
      <c r="C3253" t="s">
        <v>25</v>
      </c>
      <c r="D3253">
        <v>2020</v>
      </c>
      <c r="E3253">
        <v>7</v>
      </c>
      <c r="F3253">
        <v>12.132392789930011</v>
      </c>
      <c r="G3253" s="2">
        <v>4763536.5281531047</v>
      </c>
      <c r="H3253" s="3">
        <v>207.11028383274368</v>
      </c>
    </row>
    <row r="3254" spans="1:8">
      <c r="A3254" t="s">
        <v>65</v>
      </c>
      <c r="B3254" t="s">
        <v>75</v>
      </c>
      <c r="C3254" t="s">
        <v>25</v>
      </c>
      <c r="D3254">
        <v>2020</v>
      </c>
      <c r="E3254">
        <v>8</v>
      </c>
      <c r="F3254">
        <v>22.647188961398268</v>
      </c>
      <c r="G3254" s="2">
        <v>8891956.7430382185</v>
      </c>
      <c r="H3254" s="3">
        <v>386.60681491470513</v>
      </c>
    </row>
    <row r="3255" spans="1:8">
      <c r="A3255" t="s">
        <v>65</v>
      </c>
      <c r="B3255" t="s">
        <v>75</v>
      </c>
      <c r="C3255" t="s">
        <v>25</v>
      </c>
      <c r="D3255">
        <v>2020</v>
      </c>
      <c r="E3255">
        <v>9</v>
      </c>
      <c r="F3255">
        <v>3.7852224624122424</v>
      </c>
      <c r="G3255" s="2">
        <v>1486190.3813279339</v>
      </c>
      <c r="H3255" s="3">
        <v>64.616973101214512</v>
      </c>
    </row>
    <row r="3256" spans="1:8">
      <c r="A3256" t="s">
        <v>65</v>
      </c>
      <c r="B3256" t="s">
        <v>75</v>
      </c>
      <c r="C3256" t="s">
        <v>25</v>
      </c>
      <c r="D3256">
        <v>2020</v>
      </c>
      <c r="E3256">
        <v>10</v>
      </c>
      <c r="F3256">
        <v>4.1296959178442485</v>
      </c>
      <c r="G3256" s="2">
        <v>1621440.8563448202</v>
      </c>
      <c r="H3256" s="3">
        <v>70.49742853673132</v>
      </c>
    </row>
    <row r="3257" spans="1:8">
      <c r="A3257" t="s">
        <v>65</v>
      </c>
      <c r="B3257" t="s">
        <v>75</v>
      </c>
      <c r="C3257" t="s">
        <v>25</v>
      </c>
      <c r="D3257">
        <v>2020</v>
      </c>
      <c r="E3257">
        <v>11</v>
      </c>
      <c r="F3257">
        <v>27.270728734626225</v>
      </c>
      <c r="G3257" s="2">
        <v>10707295.314784802</v>
      </c>
      <c r="H3257" s="3">
        <v>465.53457890368708</v>
      </c>
    </row>
    <row r="3258" spans="1:8">
      <c r="A3258" t="s">
        <v>65</v>
      </c>
      <c r="B3258" t="s">
        <v>75</v>
      </c>
      <c r="C3258" t="s">
        <v>25</v>
      </c>
      <c r="D3258">
        <v>2020</v>
      </c>
      <c r="E3258">
        <v>12</v>
      </c>
      <c r="F3258">
        <v>19.017181875420551</v>
      </c>
      <c r="G3258" s="2">
        <v>7466708.5128736217</v>
      </c>
      <c r="H3258" s="3">
        <v>324.63950055972271</v>
      </c>
    </row>
    <row r="3259" spans="1:8">
      <c r="A3259" t="s">
        <v>65</v>
      </c>
      <c r="B3259" t="s">
        <v>75</v>
      </c>
      <c r="C3259" t="s">
        <v>15</v>
      </c>
      <c r="D3259">
        <v>2021</v>
      </c>
      <c r="E3259">
        <v>1</v>
      </c>
      <c r="F3259">
        <v>33.653272779822181</v>
      </c>
      <c r="G3259" s="2">
        <v>6631660.6496431464</v>
      </c>
      <c r="H3259" s="3">
        <v>282.19832551672965</v>
      </c>
    </row>
    <row r="3260" spans="1:8">
      <c r="A3260" t="s">
        <v>65</v>
      </c>
      <c r="B3260" t="s">
        <v>75</v>
      </c>
      <c r="C3260" t="s">
        <v>15</v>
      </c>
      <c r="D3260">
        <v>2021</v>
      </c>
      <c r="E3260">
        <v>2</v>
      </c>
      <c r="F3260">
        <v>8.3931288959524366</v>
      </c>
      <c r="G3260" s="2">
        <v>1653936.6911156243</v>
      </c>
      <c r="H3260" s="3">
        <v>70.38028472832444</v>
      </c>
    </row>
    <row r="3261" spans="1:8">
      <c r="A3261" t="s">
        <v>65</v>
      </c>
      <c r="B3261" t="s">
        <v>75</v>
      </c>
      <c r="C3261" t="s">
        <v>15</v>
      </c>
      <c r="D3261">
        <v>2021</v>
      </c>
      <c r="E3261">
        <v>4</v>
      </c>
      <c r="F3261">
        <v>4.2555993121567885</v>
      </c>
      <c r="G3261" s="2">
        <v>838601.6624213669</v>
      </c>
      <c r="H3261" s="3">
        <v>35.685177124313483</v>
      </c>
    </row>
    <row r="3262" spans="1:8">
      <c r="A3262" t="s">
        <v>65</v>
      </c>
      <c r="B3262" t="s">
        <v>75</v>
      </c>
      <c r="C3262" t="s">
        <v>15</v>
      </c>
      <c r="D3262">
        <v>2021</v>
      </c>
      <c r="E3262">
        <v>5</v>
      </c>
      <c r="F3262">
        <v>11.332556403262085</v>
      </c>
      <c r="G3262" s="2">
        <v>2233175.6216125065</v>
      </c>
      <c r="H3262" s="3">
        <v>95.028749855851345</v>
      </c>
    </row>
    <row r="3263" spans="1:8">
      <c r="A3263" t="s">
        <v>65</v>
      </c>
      <c r="B3263" t="s">
        <v>75</v>
      </c>
      <c r="C3263" t="s">
        <v>15</v>
      </c>
      <c r="D3263">
        <v>2021</v>
      </c>
      <c r="E3263">
        <v>7</v>
      </c>
      <c r="F3263">
        <v>2.1726002239432138</v>
      </c>
      <c r="G3263" s="2">
        <v>428129.16017989226</v>
      </c>
      <c r="H3263" s="3">
        <v>18.218262135314564</v>
      </c>
    </row>
    <row r="3264" spans="1:8">
      <c r="A3264" t="s">
        <v>65</v>
      </c>
      <c r="B3264" t="s">
        <v>75</v>
      </c>
      <c r="C3264" t="s">
        <v>15</v>
      </c>
      <c r="D3264">
        <v>2021</v>
      </c>
      <c r="E3264">
        <v>8</v>
      </c>
      <c r="F3264">
        <v>1.0363167681651717</v>
      </c>
      <c r="G3264" s="2">
        <v>204214.94149974445</v>
      </c>
      <c r="H3264" s="3">
        <v>8.689997510627423</v>
      </c>
    </row>
    <row r="3265" spans="1:8">
      <c r="A3265" t="s">
        <v>65</v>
      </c>
      <c r="B3265" t="s">
        <v>75</v>
      </c>
      <c r="C3265" t="s">
        <v>15</v>
      </c>
      <c r="D3265">
        <v>2021</v>
      </c>
      <c r="E3265">
        <v>9</v>
      </c>
      <c r="F3265">
        <v>4.9822692340385188</v>
      </c>
      <c r="G3265" s="2">
        <v>981798.08666667005</v>
      </c>
      <c r="H3265" s="3">
        <v>41.778641985815746</v>
      </c>
    </row>
    <row r="3266" spans="1:8">
      <c r="A3266" t="s">
        <v>65</v>
      </c>
      <c r="B3266" t="s">
        <v>75</v>
      </c>
      <c r="C3266" t="s">
        <v>15</v>
      </c>
      <c r="D3266">
        <v>2021</v>
      </c>
      <c r="E3266">
        <v>10</v>
      </c>
      <c r="F3266">
        <v>1.2642100072889304</v>
      </c>
      <c r="G3266" s="2">
        <v>249123.22237051008</v>
      </c>
      <c r="H3266" s="3">
        <v>10.600988185979153</v>
      </c>
    </row>
    <row r="3267" spans="1:8">
      <c r="A3267" t="s">
        <v>65</v>
      </c>
      <c r="B3267" t="s">
        <v>75</v>
      </c>
      <c r="C3267" t="s">
        <v>15</v>
      </c>
      <c r="D3267">
        <v>2021</v>
      </c>
      <c r="E3267">
        <v>11</v>
      </c>
      <c r="F3267">
        <v>10.121403993670468</v>
      </c>
      <c r="G3267" s="2">
        <v>1994507.8454363656</v>
      </c>
      <c r="H3267" s="3">
        <v>84.872674273887895</v>
      </c>
    </row>
    <row r="3268" spans="1:8">
      <c r="A3268" t="s">
        <v>65</v>
      </c>
      <c r="B3268" t="s">
        <v>75</v>
      </c>
      <c r="C3268" t="s">
        <v>15</v>
      </c>
      <c r="D3268">
        <v>2021</v>
      </c>
      <c r="E3268">
        <v>12</v>
      </c>
      <c r="F3268">
        <v>3.8482114782260282</v>
      </c>
      <c r="G3268" s="2">
        <v>758322.46089770889</v>
      </c>
      <c r="H3268" s="3">
        <v>32.269040889264211</v>
      </c>
    </row>
    <row r="3269" spans="1:8">
      <c r="A3269" t="s">
        <v>65</v>
      </c>
      <c r="B3269" t="s">
        <v>75</v>
      </c>
      <c r="C3269" t="s">
        <v>15</v>
      </c>
      <c r="D3269">
        <v>2020</v>
      </c>
      <c r="E3269">
        <v>1</v>
      </c>
      <c r="F3269">
        <v>7.5700556270822341</v>
      </c>
      <c r="G3269" s="2">
        <v>1491743.1759514054</v>
      </c>
      <c r="H3269" s="3">
        <v>64.858398954408926</v>
      </c>
    </row>
    <row r="3270" spans="1:8">
      <c r="A3270" t="s">
        <v>65</v>
      </c>
      <c r="B3270" t="s">
        <v>75</v>
      </c>
      <c r="C3270" t="s">
        <v>15</v>
      </c>
      <c r="D3270">
        <v>2020</v>
      </c>
      <c r="E3270">
        <v>2</v>
      </c>
      <c r="F3270">
        <v>13.47150089402197</v>
      </c>
      <c r="G3270" s="2">
        <v>2654672.6362995361</v>
      </c>
      <c r="H3270" s="3">
        <v>115.42054940432766</v>
      </c>
    </row>
    <row r="3271" spans="1:8">
      <c r="A3271" t="s">
        <v>65</v>
      </c>
      <c r="B3271" t="s">
        <v>75</v>
      </c>
      <c r="C3271" t="s">
        <v>15</v>
      </c>
      <c r="D3271">
        <v>2020</v>
      </c>
      <c r="E3271">
        <v>3</v>
      </c>
      <c r="F3271">
        <v>24.448640050477604</v>
      </c>
      <c r="G3271" s="2">
        <v>4817810.2980003376</v>
      </c>
      <c r="H3271" s="3">
        <v>209.47001295653641</v>
      </c>
    </row>
    <row r="3272" spans="1:8">
      <c r="A3272" t="s">
        <v>65</v>
      </c>
      <c r="B3272" t="s">
        <v>75</v>
      </c>
      <c r="C3272" t="s">
        <v>15</v>
      </c>
      <c r="D3272">
        <v>2020</v>
      </c>
      <c r="E3272">
        <v>4</v>
      </c>
      <c r="F3272">
        <v>21.189931101434809</v>
      </c>
      <c r="G3272" s="2">
        <v>4175654.2721244716</v>
      </c>
      <c r="H3272" s="3">
        <v>181.55018574454223</v>
      </c>
    </row>
    <row r="3273" spans="1:8">
      <c r="A3273" t="s">
        <v>65</v>
      </c>
      <c r="B3273" t="s">
        <v>75</v>
      </c>
      <c r="C3273" t="s">
        <v>15</v>
      </c>
      <c r="D3273">
        <v>2020</v>
      </c>
      <c r="E3273">
        <v>5</v>
      </c>
      <c r="F3273">
        <v>9.6292391722651356</v>
      </c>
      <c r="G3273" s="2">
        <v>1897522.6249911988</v>
      </c>
      <c r="H3273" s="3">
        <v>82.500983695269511</v>
      </c>
    </row>
    <row r="3274" spans="1:8">
      <c r="A3274" t="s">
        <v>65</v>
      </c>
      <c r="B3274" t="s">
        <v>75</v>
      </c>
      <c r="C3274" t="s">
        <v>15</v>
      </c>
      <c r="D3274">
        <v>2020</v>
      </c>
      <c r="E3274">
        <v>6</v>
      </c>
      <c r="F3274">
        <v>11.962401409044887</v>
      </c>
      <c r="G3274" s="2">
        <v>2357291.8811974721</v>
      </c>
      <c r="H3274" s="3">
        <v>102.49095135641183</v>
      </c>
    </row>
    <row r="3275" spans="1:8">
      <c r="A3275" t="s">
        <v>65</v>
      </c>
      <c r="B3275" t="s">
        <v>75</v>
      </c>
      <c r="C3275" t="s">
        <v>15</v>
      </c>
      <c r="D3275">
        <v>2020</v>
      </c>
      <c r="E3275">
        <v>7</v>
      </c>
      <c r="F3275">
        <v>8.1814828110401532</v>
      </c>
      <c r="G3275" s="2">
        <v>1612230.048729111</v>
      </c>
      <c r="H3275" s="3">
        <v>70.096958640396124</v>
      </c>
    </row>
    <row r="3276" spans="1:8">
      <c r="A3276" t="s">
        <v>65</v>
      </c>
      <c r="B3276" t="s">
        <v>75</v>
      </c>
      <c r="C3276" t="s">
        <v>15</v>
      </c>
      <c r="D3276">
        <v>2020</v>
      </c>
      <c r="E3276">
        <v>8</v>
      </c>
      <c r="F3276">
        <v>28.296667983675835</v>
      </c>
      <c r="G3276" s="2">
        <v>5576096.589805482</v>
      </c>
      <c r="H3276" s="3">
        <v>242.43898216545574</v>
      </c>
    </row>
    <row r="3277" spans="1:8">
      <c r="A3277" t="s">
        <v>65</v>
      </c>
      <c r="B3277" t="s">
        <v>75</v>
      </c>
      <c r="C3277" t="s">
        <v>15</v>
      </c>
      <c r="D3277">
        <v>2020</v>
      </c>
      <c r="E3277">
        <v>9</v>
      </c>
      <c r="F3277">
        <v>40.047258121103283</v>
      </c>
      <c r="G3277" s="2">
        <v>7891649.2771858685</v>
      </c>
      <c r="H3277" s="3">
        <v>343.11518596460297</v>
      </c>
    </row>
    <row r="3278" spans="1:8">
      <c r="A3278" t="s">
        <v>65</v>
      </c>
      <c r="B3278" t="s">
        <v>75</v>
      </c>
      <c r="C3278" t="s">
        <v>15</v>
      </c>
      <c r="D3278">
        <v>2020</v>
      </c>
      <c r="E3278">
        <v>10</v>
      </c>
      <c r="F3278">
        <v>9.6948590639584076</v>
      </c>
      <c r="G3278" s="2">
        <v>1910453.5769501131</v>
      </c>
      <c r="H3278" s="3">
        <v>83.063198997831009</v>
      </c>
    </row>
    <row r="3279" spans="1:8">
      <c r="A3279" t="s">
        <v>65</v>
      </c>
      <c r="B3279" t="s">
        <v>75</v>
      </c>
      <c r="C3279" t="s">
        <v>15</v>
      </c>
      <c r="D3279">
        <v>2020</v>
      </c>
      <c r="E3279">
        <v>11</v>
      </c>
      <c r="F3279">
        <v>39.671638589959478</v>
      </c>
      <c r="G3279" s="2">
        <v>7817630.2871095948</v>
      </c>
      <c r="H3279" s="3">
        <v>339.89696900476497</v>
      </c>
    </row>
    <row r="3280" spans="1:8">
      <c r="A3280" t="s">
        <v>65</v>
      </c>
      <c r="B3280" t="s">
        <v>75</v>
      </c>
      <c r="C3280" t="s">
        <v>15</v>
      </c>
      <c r="D3280">
        <v>2020</v>
      </c>
      <c r="E3280">
        <v>12</v>
      </c>
      <c r="F3280">
        <v>12.995814057031382</v>
      </c>
      <c r="G3280" s="2">
        <v>2560934.5413729968</v>
      </c>
      <c r="H3280" s="3">
        <v>111.34498005969552</v>
      </c>
    </row>
    <row r="3281" spans="1:8">
      <c r="A3281" t="s">
        <v>65</v>
      </c>
      <c r="B3281" t="s">
        <v>75</v>
      </c>
      <c r="C3281" t="s">
        <v>14</v>
      </c>
      <c r="D3281">
        <v>2021</v>
      </c>
      <c r="E3281">
        <v>1</v>
      </c>
      <c r="F3281">
        <v>174.72591681777095</v>
      </c>
      <c r="G3281" s="2">
        <v>36380149.076406538</v>
      </c>
      <c r="H3281" s="3">
        <v>1548.0914500598526</v>
      </c>
    </row>
    <row r="3282" spans="1:8">
      <c r="A3282" t="s">
        <v>65</v>
      </c>
      <c r="B3282" t="s">
        <v>75</v>
      </c>
      <c r="C3282" t="s">
        <v>14</v>
      </c>
      <c r="D3282">
        <v>2021</v>
      </c>
      <c r="E3282">
        <v>2</v>
      </c>
      <c r="F3282">
        <v>168.02591996378834</v>
      </c>
      <c r="G3282" s="2">
        <v>34985124.86478053</v>
      </c>
      <c r="H3282" s="3">
        <v>1488.7287176502352</v>
      </c>
    </row>
    <row r="3283" spans="1:8">
      <c r="A3283" t="s">
        <v>65</v>
      </c>
      <c r="B3283" t="s">
        <v>75</v>
      </c>
      <c r="C3283" t="s">
        <v>14</v>
      </c>
      <c r="D3283">
        <v>2021</v>
      </c>
      <c r="E3283">
        <v>4</v>
      </c>
      <c r="F3283">
        <v>200.85334862379466</v>
      </c>
      <c r="G3283" s="2">
        <v>41820211.325890258</v>
      </c>
      <c r="H3283" s="3">
        <v>1779.5834606761812</v>
      </c>
    </row>
    <row r="3284" spans="1:8">
      <c r="A3284" t="s">
        <v>65</v>
      </c>
      <c r="B3284" t="s">
        <v>75</v>
      </c>
      <c r="C3284" t="s">
        <v>14</v>
      </c>
      <c r="D3284">
        <v>2021</v>
      </c>
      <c r="E3284">
        <v>5</v>
      </c>
      <c r="F3284">
        <v>421.12910015404537</v>
      </c>
      <c r="G3284" s="2">
        <v>87684412.954008177</v>
      </c>
      <c r="H3284" s="3">
        <v>3731.2516150641777</v>
      </c>
    </row>
    <row r="3285" spans="1:8">
      <c r="A3285" t="s">
        <v>65</v>
      </c>
      <c r="B3285" t="s">
        <v>75</v>
      </c>
      <c r="C3285" t="s">
        <v>14</v>
      </c>
      <c r="D3285">
        <v>2021</v>
      </c>
      <c r="E3285">
        <v>6</v>
      </c>
      <c r="F3285">
        <v>34.153402613873389</v>
      </c>
      <c r="G3285" s="2">
        <v>7111171.0339749344</v>
      </c>
      <c r="H3285" s="3">
        <v>302.60302272233764</v>
      </c>
    </row>
    <row r="3286" spans="1:8">
      <c r="A3286" t="s">
        <v>65</v>
      </c>
      <c r="B3286" t="s">
        <v>75</v>
      </c>
      <c r="C3286" t="s">
        <v>14</v>
      </c>
      <c r="D3286">
        <v>2021</v>
      </c>
      <c r="E3286">
        <v>7</v>
      </c>
      <c r="F3286">
        <v>79.977470874559145</v>
      </c>
      <c r="G3286" s="2">
        <v>16652322.484047748</v>
      </c>
      <c r="H3286" s="3">
        <v>708.60946740628719</v>
      </c>
    </row>
    <row r="3287" spans="1:8">
      <c r="A3287" t="s">
        <v>65</v>
      </c>
      <c r="B3287" t="s">
        <v>75</v>
      </c>
      <c r="C3287" t="s">
        <v>14</v>
      </c>
      <c r="D3287">
        <v>2021</v>
      </c>
      <c r="E3287">
        <v>8</v>
      </c>
      <c r="F3287">
        <v>64.483832077616455</v>
      </c>
      <c r="G3287" s="2">
        <v>13426350.633766161</v>
      </c>
      <c r="H3287" s="3">
        <v>571.33406952196435</v>
      </c>
    </row>
    <row r="3288" spans="1:8">
      <c r="A3288" t="s">
        <v>65</v>
      </c>
      <c r="B3288" t="s">
        <v>75</v>
      </c>
      <c r="C3288" t="s">
        <v>14</v>
      </c>
      <c r="D3288">
        <v>2021</v>
      </c>
      <c r="E3288">
        <v>9</v>
      </c>
      <c r="F3288">
        <v>114.75163053475869</v>
      </c>
      <c r="G3288" s="2">
        <v>23892742.997990374</v>
      </c>
      <c r="H3288" s="3">
        <v>1016.7124679995903</v>
      </c>
    </row>
    <row r="3289" spans="1:8">
      <c r="A3289" t="s">
        <v>65</v>
      </c>
      <c r="B3289" t="s">
        <v>75</v>
      </c>
      <c r="C3289" t="s">
        <v>14</v>
      </c>
      <c r="D3289">
        <v>2021</v>
      </c>
      <c r="E3289">
        <v>10</v>
      </c>
      <c r="F3289">
        <v>267.87290331822771</v>
      </c>
      <c r="G3289" s="2">
        <v>55774531.527630784</v>
      </c>
      <c r="H3289" s="3">
        <v>2373.3843203247143</v>
      </c>
    </row>
    <row r="3290" spans="1:8">
      <c r="A3290" t="s">
        <v>65</v>
      </c>
      <c r="B3290" t="s">
        <v>75</v>
      </c>
      <c r="C3290" t="s">
        <v>14</v>
      </c>
      <c r="D3290">
        <v>2021</v>
      </c>
      <c r="E3290">
        <v>11</v>
      </c>
      <c r="F3290">
        <v>47.188791942761846</v>
      </c>
      <c r="G3290" s="2">
        <v>9825304.2071810309</v>
      </c>
      <c r="H3290" s="3">
        <v>418.0980513694056</v>
      </c>
    </row>
    <row r="3291" spans="1:8">
      <c r="A3291" t="s">
        <v>65</v>
      </c>
      <c r="B3291" t="s">
        <v>75</v>
      </c>
      <c r="C3291" t="s">
        <v>14</v>
      </c>
      <c r="D3291">
        <v>2021</v>
      </c>
      <c r="E3291">
        <v>12</v>
      </c>
      <c r="F3291">
        <v>56.645087608289792</v>
      </c>
      <c r="G3291" s="2">
        <v>11794224.744489061</v>
      </c>
      <c r="H3291" s="3">
        <v>501.88190402081108</v>
      </c>
    </row>
    <row r="3292" spans="1:8">
      <c r="A3292" t="s">
        <v>65</v>
      </c>
      <c r="B3292" t="s">
        <v>75</v>
      </c>
      <c r="C3292" t="s">
        <v>14</v>
      </c>
      <c r="D3292">
        <v>2020</v>
      </c>
      <c r="E3292">
        <v>1</v>
      </c>
      <c r="F3292">
        <v>342.89248155633322</v>
      </c>
      <c r="G3292" s="2">
        <v>71394557.964795485</v>
      </c>
      <c r="H3292" s="3">
        <v>3104.1112158606734</v>
      </c>
    </row>
    <row r="3293" spans="1:8">
      <c r="A3293" t="s">
        <v>65</v>
      </c>
      <c r="B3293" t="s">
        <v>75</v>
      </c>
      <c r="C3293" t="s">
        <v>14</v>
      </c>
      <c r="D3293">
        <v>2020</v>
      </c>
      <c r="E3293">
        <v>2</v>
      </c>
      <c r="F3293">
        <v>305.68165365701583</v>
      </c>
      <c r="G3293" s="2">
        <v>63646792.259004153</v>
      </c>
      <c r="H3293" s="3">
        <v>2767.2518373480066</v>
      </c>
    </row>
    <row r="3294" spans="1:8">
      <c r="A3294" t="s">
        <v>65</v>
      </c>
      <c r="B3294" t="s">
        <v>75</v>
      </c>
      <c r="C3294" t="s">
        <v>14</v>
      </c>
      <c r="D3294">
        <v>2020</v>
      </c>
      <c r="E3294">
        <v>3</v>
      </c>
      <c r="F3294">
        <v>71.356971626667615</v>
      </c>
      <c r="G3294" s="2">
        <v>14857425.347646244</v>
      </c>
      <c r="H3294" s="3">
        <v>645.97501511505413</v>
      </c>
    </row>
    <row r="3295" spans="1:8">
      <c r="A3295" t="s">
        <v>65</v>
      </c>
      <c r="B3295" t="s">
        <v>75</v>
      </c>
      <c r="C3295" t="s">
        <v>14</v>
      </c>
      <c r="D3295">
        <v>2020</v>
      </c>
      <c r="E3295">
        <v>4</v>
      </c>
      <c r="F3295">
        <v>19.234280004280741</v>
      </c>
      <c r="G3295" s="2">
        <v>4004820.7311046673</v>
      </c>
      <c r="H3295" s="3">
        <v>174.12264048281162</v>
      </c>
    </row>
    <row r="3296" spans="1:8">
      <c r="A3296" t="s">
        <v>65</v>
      </c>
      <c r="B3296" t="s">
        <v>75</v>
      </c>
      <c r="C3296" t="s">
        <v>14</v>
      </c>
      <c r="D3296">
        <v>2020</v>
      </c>
      <c r="E3296">
        <v>5</v>
      </c>
      <c r="F3296">
        <v>326.67459698275047</v>
      </c>
      <c r="G3296" s="2">
        <v>68017788.970037594</v>
      </c>
      <c r="H3296" s="3">
        <v>2957.2951726103302</v>
      </c>
    </row>
    <row r="3297" spans="1:8">
      <c r="A3297" t="s">
        <v>65</v>
      </c>
      <c r="B3297" t="s">
        <v>75</v>
      </c>
      <c r="C3297" t="s">
        <v>14</v>
      </c>
      <c r="D3297">
        <v>2020</v>
      </c>
      <c r="E3297">
        <v>6</v>
      </c>
      <c r="F3297">
        <v>204.91949362034808</v>
      </c>
      <c r="G3297" s="2">
        <v>42666834.218675978</v>
      </c>
      <c r="H3297" s="3">
        <v>1855.0797486380861</v>
      </c>
    </row>
    <row r="3298" spans="1:8">
      <c r="A3298" t="s">
        <v>65</v>
      </c>
      <c r="B3298" t="s">
        <v>75</v>
      </c>
      <c r="C3298" t="s">
        <v>14</v>
      </c>
      <c r="D3298">
        <v>2020</v>
      </c>
      <c r="E3298">
        <v>7</v>
      </c>
      <c r="F3298">
        <v>147.01661208008173</v>
      </c>
      <c r="G3298" s="2">
        <v>30610720.845492922</v>
      </c>
      <c r="H3298" s="3">
        <v>1330.9009063257793</v>
      </c>
    </row>
    <row r="3299" spans="1:8">
      <c r="A3299" t="s">
        <v>65</v>
      </c>
      <c r="B3299" t="s">
        <v>75</v>
      </c>
      <c r="C3299" t="s">
        <v>14</v>
      </c>
      <c r="D3299">
        <v>2020</v>
      </c>
      <c r="E3299">
        <v>8</v>
      </c>
      <c r="F3299">
        <v>381.94265241109758</v>
      </c>
      <c r="G3299" s="2">
        <v>79525298.17225498</v>
      </c>
      <c r="H3299" s="3">
        <v>3457.6216596632598</v>
      </c>
    </row>
    <row r="3300" spans="1:8">
      <c r="A3300" t="s">
        <v>65</v>
      </c>
      <c r="B3300" t="s">
        <v>75</v>
      </c>
      <c r="C3300" t="s">
        <v>14</v>
      </c>
      <c r="D3300">
        <v>2020</v>
      </c>
      <c r="E3300">
        <v>9</v>
      </c>
      <c r="F3300">
        <v>359.21273202530051</v>
      </c>
      <c r="G3300" s="2">
        <v>74792640.835607111</v>
      </c>
      <c r="H3300" s="3">
        <v>3251.8539493742223</v>
      </c>
    </row>
    <row r="3301" spans="1:8">
      <c r="A3301" t="s">
        <v>65</v>
      </c>
      <c r="B3301" t="s">
        <v>75</v>
      </c>
      <c r="C3301" t="s">
        <v>14</v>
      </c>
      <c r="D3301">
        <v>2020</v>
      </c>
      <c r="E3301">
        <v>10</v>
      </c>
      <c r="F3301">
        <v>131.23054635536769</v>
      </c>
      <c r="G3301" s="2">
        <v>27323862.004774924</v>
      </c>
      <c r="H3301" s="3">
        <v>1187.9940002076055</v>
      </c>
    </row>
    <row r="3302" spans="1:8">
      <c r="A3302" t="s">
        <v>65</v>
      </c>
      <c r="B3302" t="s">
        <v>75</v>
      </c>
      <c r="C3302" t="s">
        <v>14</v>
      </c>
      <c r="D3302">
        <v>2020</v>
      </c>
      <c r="E3302">
        <v>11</v>
      </c>
      <c r="F3302">
        <v>215.13347623870146</v>
      </c>
      <c r="G3302" s="2">
        <v>44793514.776930332</v>
      </c>
      <c r="H3302" s="3">
        <v>1947.5441207361014</v>
      </c>
    </row>
    <row r="3303" spans="1:8">
      <c r="A3303" t="s">
        <v>65</v>
      </c>
      <c r="B3303" t="s">
        <v>75</v>
      </c>
      <c r="C3303" t="s">
        <v>14</v>
      </c>
      <c r="D3303">
        <v>2020</v>
      </c>
      <c r="E3303">
        <v>12</v>
      </c>
      <c r="F3303">
        <v>227.08273683499723</v>
      </c>
      <c r="G3303" s="2">
        <v>47281502.190380014</v>
      </c>
      <c r="H3303" s="3">
        <v>2055.7174865382617</v>
      </c>
    </row>
    <row r="3304" spans="1:8">
      <c r="A3304" t="s">
        <v>65</v>
      </c>
      <c r="B3304" t="s">
        <v>76</v>
      </c>
      <c r="C3304" t="s">
        <v>24</v>
      </c>
      <c r="D3304">
        <v>2021</v>
      </c>
      <c r="E3304">
        <v>1</v>
      </c>
      <c r="F3304">
        <v>0.4040258487290207</v>
      </c>
      <c r="G3304" s="2">
        <v>180264.2129274272</v>
      </c>
      <c r="H3304" s="3">
        <v>7.6708175713798807</v>
      </c>
    </row>
    <row r="3305" spans="1:8">
      <c r="A3305" t="s">
        <v>65</v>
      </c>
      <c r="B3305" t="s">
        <v>76</v>
      </c>
      <c r="C3305" t="s">
        <v>24</v>
      </c>
      <c r="D3305">
        <v>2021</v>
      </c>
      <c r="E3305">
        <v>2</v>
      </c>
      <c r="F3305">
        <v>5.641988097056637</v>
      </c>
      <c r="G3305" s="2">
        <v>2517285.8292637602</v>
      </c>
      <c r="H3305" s="3">
        <v>107.11854592611746</v>
      </c>
    </row>
    <row r="3306" spans="1:8">
      <c r="A3306" t="s">
        <v>65</v>
      </c>
      <c r="B3306" t="s">
        <v>76</v>
      </c>
      <c r="C3306" t="s">
        <v>24</v>
      </c>
      <c r="D3306">
        <v>2021</v>
      </c>
      <c r="E3306">
        <v>5</v>
      </c>
      <c r="F3306">
        <v>11.291272614562692</v>
      </c>
      <c r="G3306" s="2">
        <v>5037827.1024394371</v>
      </c>
      <c r="H3306" s="3">
        <v>214.37562138040158</v>
      </c>
    </row>
    <row r="3307" spans="1:8">
      <c r="A3307" t="s">
        <v>65</v>
      </c>
      <c r="B3307" t="s">
        <v>76</v>
      </c>
      <c r="C3307" t="s">
        <v>24</v>
      </c>
      <c r="D3307">
        <v>2021</v>
      </c>
      <c r="E3307">
        <v>6</v>
      </c>
      <c r="F3307">
        <v>15.056437014901388</v>
      </c>
      <c r="G3307" s="2">
        <v>6717730.5029385537</v>
      </c>
      <c r="H3307" s="3">
        <v>285.86087246547038</v>
      </c>
    </row>
    <row r="3308" spans="1:8">
      <c r="A3308" t="s">
        <v>65</v>
      </c>
      <c r="B3308" t="s">
        <v>76</v>
      </c>
      <c r="C3308" t="s">
        <v>24</v>
      </c>
      <c r="D3308">
        <v>2021</v>
      </c>
      <c r="E3308">
        <v>7</v>
      </c>
      <c r="F3308">
        <v>6.7595881592763174</v>
      </c>
      <c r="G3308" s="2">
        <v>3015925.4490243155</v>
      </c>
      <c r="H3308" s="3">
        <v>128.33725314997088</v>
      </c>
    </row>
    <row r="3309" spans="1:8">
      <c r="A3309" t="s">
        <v>65</v>
      </c>
      <c r="B3309" t="s">
        <v>76</v>
      </c>
      <c r="C3309" t="s">
        <v>24</v>
      </c>
      <c r="D3309">
        <v>2021</v>
      </c>
      <c r="E3309">
        <v>8</v>
      </c>
      <c r="F3309">
        <v>4.5250450879323187</v>
      </c>
      <c r="G3309" s="2">
        <v>2018939.3668827631</v>
      </c>
      <c r="H3309" s="3">
        <v>85.912313484372902</v>
      </c>
    </row>
    <row r="3310" spans="1:8">
      <c r="A3310" t="s">
        <v>65</v>
      </c>
      <c r="B3310" t="s">
        <v>76</v>
      </c>
      <c r="C3310" t="s">
        <v>24</v>
      </c>
      <c r="D3310">
        <v>2021</v>
      </c>
      <c r="E3310">
        <v>11</v>
      </c>
      <c r="F3310">
        <v>1.5728215968864987</v>
      </c>
      <c r="G3310" s="2">
        <v>701745.81188284932</v>
      </c>
      <c r="H3310" s="3">
        <v>29.861523909908481</v>
      </c>
    </row>
    <row r="3311" spans="1:8">
      <c r="A3311" t="s">
        <v>65</v>
      </c>
      <c r="B3311" t="s">
        <v>76</v>
      </c>
      <c r="C3311" t="s">
        <v>24</v>
      </c>
      <c r="D3311">
        <v>2021</v>
      </c>
      <c r="E3311">
        <v>12</v>
      </c>
      <c r="F3311">
        <v>2.5734604101884258</v>
      </c>
      <c r="G3311" s="2">
        <v>1148200.8312137702</v>
      </c>
      <c r="H3311" s="3">
        <v>48.859609838883841</v>
      </c>
    </row>
    <row r="3312" spans="1:8">
      <c r="A3312" t="s">
        <v>65</v>
      </c>
      <c r="B3312" t="s">
        <v>76</v>
      </c>
      <c r="C3312" t="s">
        <v>24</v>
      </c>
      <c r="D3312">
        <v>2020</v>
      </c>
      <c r="E3312">
        <v>1</v>
      </c>
      <c r="F3312">
        <v>4.8226181412394533</v>
      </c>
      <c r="G3312" s="2">
        <v>2151707.5360768074</v>
      </c>
      <c r="H3312" s="3">
        <v>93.552501568556849</v>
      </c>
    </row>
    <row r="3313" spans="1:8">
      <c r="A3313" t="s">
        <v>65</v>
      </c>
      <c r="B3313" t="s">
        <v>76</v>
      </c>
      <c r="C3313" t="s">
        <v>24</v>
      </c>
      <c r="D3313">
        <v>2020</v>
      </c>
      <c r="E3313">
        <v>2</v>
      </c>
      <c r="F3313">
        <v>6.4464351280515277</v>
      </c>
      <c r="G3313" s="2">
        <v>2876205.9610827509</v>
      </c>
      <c r="H3313" s="3">
        <v>125.05243309055439</v>
      </c>
    </row>
    <row r="3314" spans="1:8">
      <c r="A3314" t="s">
        <v>65</v>
      </c>
      <c r="B3314" t="s">
        <v>76</v>
      </c>
      <c r="C3314" t="s">
        <v>24</v>
      </c>
      <c r="D3314">
        <v>2020</v>
      </c>
      <c r="E3314">
        <v>3</v>
      </c>
      <c r="F3314">
        <v>2.7620612630328139</v>
      </c>
      <c r="G3314" s="2">
        <v>1232348.873727351</v>
      </c>
      <c r="H3314" s="3">
        <v>53.580385814232649</v>
      </c>
    </row>
    <row r="3315" spans="1:8">
      <c r="A3315" t="s">
        <v>65</v>
      </c>
      <c r="B3315" t="s">
        <v>76</v>
      </c>
      <c r="C3315" t="s">
        <v>24</v>
      </c>
      <c r="D3315">
        <v>2020</v>
      </c>
      <c r="E3315">
        <v>4</v>
      </c>
      <c r="F3315">
        <v>3.5325262867530971</v>
      </c>
      <c r="G3315" s="2">
        <v>1576107.2533606298</v>
      </c>
      <c r="H3315" s="3">
        <v>68.526402320027387</v>
      </c>
    </row>
    <row r="3316" spans="1:8">
      <c r="A3316" t="s">
        <v>65</v>
      </c>
      <c r="B3316" t="s">
        <v>76</v>
      </c>
      <c r="C3316" t="s">
        <v>24</v>
      </c>
      <c r="D3316">
        <v>2020</v>
      </c>
      <c r="E3316">
        <v>7</v>
      </c>
      <c r="F3316">
        <v>3.4046201813398818</v>
      </c>
      <c r="G3316" s="2">
        <v>1519039.3863084153</v>
      </c>
      <c r="H3316" s="3">
        <v>66.045190709061529</v>
      </c>
    </row>
    <row r="3317" spans="1:8">
      <c r="A3317" t="s">
        <v>65</v>
      </c>
      <c r="B3317" t="s">
        <v>76</v>
      </c>
      <c r="C3317" t="s">
        <v>24</v>
      </c>
      <c r="D3317">
        <v>2020</v>
      </c>
      <c r="E3317">
        <v>8</v>
      </c>
      <c r="F3317">
        <v>5.4380862448577121</v>
      </c>
      <c r="G3317" s="2">
        <v>2426310.9398681661</v>
      </c>
      <c r="H3317" s="3">
        <v>105.49177999426809</v>
      </c>
    </row>
    <row r="3318" spans="1:8">
      <c r="A3318" t="s">
        <v>65</v>
      </c>
      <c r="B3318" t="s">
        <v>76</v>
      </c>
      <c r="C3318" t="s">
        <v>24</v>
      </c>
      <c r="D3318">
        <v>2020</v>
      </c>
      <c r="E3318">
        <v>9</v>
      </c>
      <c r="F3318">
        <v>3.1924462660651751</v>
      </c>
      <c r="G3318" s="2">
        <v>1424373.7505302995</v>
      </c>
      <c r="H3318" s="3">
        <v>61.929293501317368</v>
      </c>
    </row>
    <row r="3319" spans="1:8">
      <c r="A3319" t="s">
        <v>65</v>
      </c>
      <c r="B3319" t="s">
        <v>76</v>
      </c>
      <c r="C3319" t="s">
        <v>24</v>
      </c>
      <c r="D3319">
        <v>2020</v>
      </c>
      <c r="E3319">
        <v>10</v>
      </c>
      <c r="F3319">
        <v>13.422213531991211</v>
      </c>
      <c r="G3319" s="2">
        <v>5988589.0115685202</v>
      </c>
      <c r="H3319" s="3">
        <v>260.37343528558785</v>
      </c>
    </row>
    <row r="3320" spans="1:8">
      <c r="A3320" t="s">
        <v>65</v>
      </c>
      <c r="B3320" t="s">
        <v>76</v>
      </c>
      <c r="C3320" t="s">
        <v>24</v>
      </c>
      <c r="D3320">
        <v>2020</v>
      </c>
      <c r="E3320">
        <v>12</v>
      </c>
      <c r="F3320">
        <v>1.2117846552124993</v>
      </c>
      <c r="G3320" s="2">
        <v>540661.95961616095</v>
      </c>
      <c r="H3320" s="3">
        <v>23.50704172244178</v>
      </c>
    </row>
    <row r="3321" spans="1:8">
      <c r="A3321" t="s">
        <v>65</v>
      </c>
      <c r="B3321" t="s">
        <v>76</v>
      </c>
      <c r="C3321" t="s">
        <v>25</v>
      </c>
      <c r="D3321">
        <v>2021</v>
      </c>
      <c r="E3321">
        <v>1</v>
      </c>
      <c r="F3321">
        <v>1.4138606343590396</v>
      </c>
      <c r="G3321" s="2">
        <v>555123.53532413603</v>
      </c>
      <c r="H3321" s="3">
        <v>23.622278098899404</v>
      </c>
    </row>
    <row r="3322" spans="1:8">
      <c r="A3322" t="s">
        <v>65</v>
      </c>
      <c r="B3322" t="s">
        <v>76</v>
      </c>
      <c r="C3322" t="s">
        <v>25</v>
      </c>
      <c r="D3322">
        <v>2021</v>
      </c>
      <c r="E3322">
        <v>5</v>
      </c>
      <c r="F3322">
        <v>0.22668361828346431</v>
      </c>
      <c r="G3322" s="2">
        <v>89002.698373189283</v>
      </c>
      <c r="H3322" s="3">
        <v>3.787348866944225</v>
      </c>
    </row>
    <row r="3323" spans="1:8">
      <c r="A3323" t="s">
        <v>65</v>
      </c>
      <c r="B3323" t="s">
        <v>76</v>
      </c>
      <c r="C3323" t="s">
        <v>25</v>
      </c>
      <c r="D3323">
        <v>2021</v>
      </c>
      <c r="E3323">
        <v>6</v>
      </c>
      <c r="F3323">
        <v>13.929624268819856</v>
      </c>
      <c r="G3323" s="2">
        <v>5469182.804817033</v>
      </c>
      <c r="H3323" s="3">
        <v>232.73118318370354</v>
      </c>
    </row>
    <row r="3324" spans="1:8">
      <c r="A3324" t="s">
        <v>65</v>
      </c>
      <c r="B3324" t="s">
        <v>76</v>
      </c>
      <c r="C3324" t="s">
        <v>25</v>
      </c>
      <c r="D3324">
        <v>2021</v>
      </c>
      <c r="E3324">
        <v>7</v>
      </c>
      <c r="F3324">
        <v>3.2193996629858019</v>
      </c>
      <c r="G3324" s="2">
        <v>1264031.6019182503</v>
      </c>
      <c r="H3324" s="3">
        <v>53.788578805031932</v>
      </c>
    </row>
    <row r="3325" spans="1:8">
      <c r="A3325" t="s">
        <v>65</v>
      </c>
      <c r="B3325" t="s">
        <v>76</v>
      </c>
      <c r="C3325" t="s">
        <v>25</v>
      </c>
      <c r="D3325">
        <v>2021</v>
      </c>
      <c r="E3325">
        <v>8</v>
      </c>
      <c r="F3325">
        <v>14.563724165226718</v>
      </c>
      <c r="G3325" s="2">
        <v>5718149.1935033007</v>
      </c>
      <c r="H3325" s="3">
        <v>243.32549759588514</v>
      </c>
    </row>
    <row r="3326" spans="1:8">
      <c r="A3326" t="s">
        <v>65</v>
      </c>
      <c r="B3326" t="s">
        <v>76</v>
      </c>
      <c r="C3326" t="s">
        <v>25</v>
      </c>
      <c r="D3326">
        <v>2021</v>
      </c>
      <c r="E3326">
        <v>11</v>
      </c>
      <c r="F3326">
        <v>5.1498431965773772</v>
      </c>
      <c r="G3326" s="2">
        <v>2021980.8743348971</v>
      </c>
      <c r="H3326" s="3">
        <v>86.041739333399875</v>
      </c>
    </row>
    <row r="3327" spans="1:8">
      <c r="A3327" t="s">
        <v>65</v>
      </c>
      <c r="B3327" t="s">
        <v>76</v>
      </c>
      <c r="C3327" t="s">
        <v>25</v>
      </c>
      <c r="D3327">
        <v>2020</v>
      </c>
      <c r="E3327">
        <v>1</v>
      </c>
      <c r="F3327">
        <v>5.9291576130090489</v>
      </c>
      <c r="G3327" s="2">
        <v>2327962.7819326976</v>
      </c>
      <c r="H3327" s="3">
        <v>101.2157731275086</v>
      </c>
    </row>
    <row r="3328" spans="1:8">
      <c r="A3328" t="s">
        <v>65</v>
      </c>
      <c r="B3328" t="s">
        <v>76</v>
      </c>
      <c r="C3328" t="s">
        <v>25</v>
      </c>
      <c r="D3328">
        <v>2020</v>
      </c>
      <c r="E3328">
        <v>2</v>
      </c>
      <c r="F3328">
        <v>7.5062484315001008</v>
      </c>
      <c r="G3328" s="2">
        <v>2947175.3191605122</v>
      </c>
      <c r="H3328" s="3">
        <v>128.13805735480489</v>
      </c>
    </row>
    <row r="3329" spans="1:8">
      <c r="A3329" t="s">
        <v>65</v>
      </c>
      <c r="B3329" t="s">
        <v>76</v>
      </c>
      <c r="C3329" t="s">
        <v>25</v>
      </c>
      <c r="D3329">
        <v>2020</v>
      </c>
      <c r="E3329">
        <v>3</v>
      </c>
      <c r="F3329">
        <v>1.3934053066971217</v>
      </c>
      <c r="G3329" s="2">
        <v>547092.16820636822</v>
      </c>
      <c r="H3329" s="3">
        <v>23.78661600897253</v>
      </c>
    </row>
    <row r="3330" spans="1:8">
      <c r="A3330" t="s">
        <v>65</v>
      </c>
      <c r="B3330" t="s">
        <v>76</v>
      </c>
      <c r="C3330" t="s">
        <v>25</v>
      </c>
      <c r="D3330">
        <v>2020</v>
      </c>
      <c r="E3330">
        <v>4</v>
      </c>
      <c r="F3330">
        <v>1.0784873345316961</v>
      </c>
      <c r="G3330" s="2">
        <v>423446.05076224607</v>
      </c>
      <c r="H3330" s="3">
        <v>18.41069785922809</v>
      </c>
    </row>
    <row r="3331" spans="1:8">
      <c r="A3331" t="s">
        <v>65</v>
      </c>
      <c r="B3331" t="s">
        <v>76</v>
      </c>
      <c r="C3331" t="s">
        <v>25</v>
      </c>
      <c r="D3331">
        <v>2020</v>
      </c>
      <c r="E3331">
        <v>7</v>
      </c>
      <c r="F3331">
        <v>1.0486912196015723</v>
      </c>
      <c r="G3331" s="2">
        <v>411747.2140756775</v>
      </c>
      <c r="H3331" s="3">
        <v>17.902052785899023</v>
      </c>
    </row>
    <row r="3332" spans="1:8">
      <c r="A3332" t="s">
        <v>65</v>
      </c>
      <c r="B3332" t="s">
        <v>76</v>
      </c>
      <c r="C3332" t="s">
        <v>25</v>
      </c>
      <c r="D3332">
        <v>2020</v>
      </c>
      <c r="E3332">
        <v>8</v>
      </c>
      <c r="F3332">
        <v>7.0877982205430126</v>
      </c>
      <c r="G3332" s="2">
        <v>2782879.3802125151</v>
      </c>
      <c r="H3332" s="3">
        <v>120.99475566141371</v>
      </c>
    </row>
    <row r="3333" spans="1:8">
      <c r="A3333" t="s">
        <v>65</v>
      </c>
      <c r="B3333" t="s">
        <v>76</v>
      </c>
      <c r="C3333" t="s">
        <v>25</v>
      </c>
      <c r="D3333">
        <v>2020</v>
      </c>
      <c r="E3333">
        <v>9</v>
      </c>
      <c r="F3333">
        <v>8.428918066901808</v>
      </c>
      <c r="G3333" s="2">
        <v>3309442.7290404304</v>
      </c>
      <c r="H3333" s="3">
        <v>143.88881430610567</v>
      </c>
    </row>
    <row r="3334" spans="1:8">
      <c r="A3334" t="s">
        <v>65</v>
      </c>
      <c r="B3334" t="s">
        <v>76</v>
      </c>
      <c r="C3334" t="s">
        <v>25</v>
      </c>
      <c r="D3334">
        <v>2020</v>
      </c>
      <c r="E3334">
        <v>10</v>
      </c>
      <c r="F3334">
        <v>0.89237810078380397</v>
      </c>
      <c r="G3334" s="2">
        <v>350374.05675950466</v>
      </c>
      <c r="H3334" s="3">
        <v>15.233654641717594</v>
      </c>
    </row>
    <row r="3335" spans="1:8">
      <c r="A3335" t="s">
        <v>65</v>
      </c>
      <c r="B3335" t="s">
        <v>76</v>
      </c>
      <c r="C3335" t="s">
        <v>25</v>
      </c>
      <c r="D3335">
        <v>2020</v>
      </c>
      <c r="E3335">
        <v>11</v>
      </c>
      <c r="F3335">
        <v>0.60239302436541908</v>
      </c>
      <c r="G3335" s="2">
        <v>236517.33219938478</v>
      </c>
      <c r="H3335" s="3">
        <v>10.283362269538468</v>
      </c>
    </row>
    <row r="3336" spans="1:8">
      <c r="A3336" t="s">
        <v>65</v>
      </c>
      <c r="B3336" t="s">
        <v>76</v>
      </c>
      <c r="C3336" t="s">
        <v>25</v>
      </c>
      <c r="D3336">
        <v>2020</v>
      </c>
      <c r="E3336">
        <v>12</v>
      </c>
      <c r="F3336">
        <v>4.3733162455363921</v>
      </c>
      <c r="G3336" s="2">
        <v>1717093.4081584555</v>
      </c>
      <c r="H3336" s="3">
        <v>74.656235137324146</v>
      </c>
    </row>
    <row r="3337" spans="1:8">
      <c r="A3337" t="s">
        <v>65</v>
      </c>
      <c r="B3337" t="s">
        <v>76</v>
      </c>
      <c r="C3337" t="s">
        <v>15</v>
      </c>
      <c r="D3337">
        <v>2021</v>
      </c>
      <c r="E3337">
        <v>1</v>
      </c>
      <c r="F3337">
        <v>5.9901817228337657E-2</v>
      </c>
      <c r="G3337" s="2">
        <v>11804.157258472194</v>
      </c>
      <c r="H3337" s="3">
        <v>0.50230456419030611</v>
      </c>
    </row>
    <row r="3338" spans="1:8">
      <c r="A3338" t="s">
        <v>65</v>
      </c>
      <c r="B3338" t="s">
        <v>76</v>
      </c>
      <c r="C3338" t="s">
        <v>15</v>
      </c>
      <c r="D3338">
        <v>2021</v>
      </c>
      <c r="E3338">
        <v>2</v>
      </c>
      <c r="F3338">
        <v>5.1614691452140162</v>
      </c>
      <c r="G3338" s="2">
        <v>1017110.9374297207</v>
      </c>
      <c r="H3338" s="3">
        <v>43.28131648637109</v>
      </c>
    </row>
    <row r="3339" spans="1:8">
      <c r="A3339" t="s">
        <v>65</v>
      </c>
      <c r="B3339" t="s">
        <v>76</v>
      </c>
      <c r="C3339" t="s">
        <v>15</v>
      </c>
      <c r="D3339">
        <v>2021</v>
      </c>
      <c r="E3339">
        <v>4</v>
      </c>
      <c r="F3339">
        <v>16.497767556628816</v>
      </c>
      <c r="G3339" s="2">
        <v>3251023.9532439546</v>
      </c>
      <c r="H3339" s="3">
        <v>138.34144481889169</v>
      </c>
    </row>
    <row r="3340" spans="1:8">
      <c r="A3340" t="s">
        <v>65</v>
      </c>
      <c r="B3340" t="s">
        <v>76</v>
      </c>
      <c r="C3340" t="s">
        <v>15</v>
      </c>
      <c r="D3340">
        <v>2021</v>
      </c>
      <c r="E3340">
        <v>5</v>
      </c>
      <c r="F3340">
        <v>4.1876580314224663</v>
      </c>
      <c r="G3340" s="2">
        <v>825213.26121355593</v>
      </c>
      <c r="H3340" s="3">
        <v>35.115457923981104</v>
      </c>
    </row>
    <row r="3341" spans="1:8">
      <c r="A3341" t="s">
        <v>65</v>
      </c>
      <c r="B3341" t="s">
        <v>76</v>
      </c>
      <c r="C3341" t="s">
        <v>15</v>
      </c>
      <c r="D3341">
        <v>2021</v>
      </c>
      <c r="E3341">
        <v>7</v>
      </c>
      <c r="F3341">
        <v>18.34362668265539</v>
      </c>
      <c r="G3341" s="2">
        <v>3614766.030008466</v>
      </c>
      <c r="H3341" s="3">
        <v>153.81983106419005</v>
      </c>
    </row>
    <row r="3342" spans="1:8">
      <c r="A3342" t="s">
        <v>65</v>
      </c>
      <c r="B3342" t="s">
        <v>76</v>
      </c>
      <c r="C3342" t="s">
        <v>15</v>
      </c>
      <c r="D3342">
        <v>2021</v>
      </c>
      <c r="E3342">
        <v>8</v>
      </c>
      <c r="F3342">
        <v>22.537056674771744</v>
      </c>
      <c r="G3342" s="2">
        <v>4441116.7046574214</v>
      </c>
      <c r="H3342" s="3">
        <v>188.98368955989028</v>
      </c>
    </row>
    <row r="3343" spans="1:8">
      <c r="A3343" t="s">
        <v>65</v>
      </c>
      <c r="B3343" t="s">
        <v>76</v>
      </c>
      <c r="C3343" t="s">
        <v>15</v>
      </c>
      <c r="D3343">
        <v>2021</v>
      </c>
      <c r="E3343">
        <v>11</v>
      </c>
      <c r="F3343">
        <v>61.625087731638487</v>
      </c>
      <c r="G3343" s="2">
        <v>12143742.215341024</v>
      </c>
      <c r="H3343" s="3">
        <v>516.75498788685206</v>
      </c>
    </row>
    <row r="3344" spans="1:8">
      <c r="A3344" t="s">
        <v>65</v>
      </c>
      <c r="B3344" t="s">
        <v>76</v>
      </c>
      <c r="C3344" t="s">
        <v>15</v>
      </c>
      <c r="D3344">
        <v>2021</v>
      </c>
      <c r="E3344">
        <v>12</v>
      </c>
      <c r="F3344">
        <v>4.9228696764136979</v>
      </c>
      <c r="G3344" s="2">
        <v>970092.90389042255</v>
      </c>
      <c r="H3344" s="3">
        <v>41.280549101720105</v>
      </c>
    </row>
    <row r="3345" spans="1:8">
      <c r="A3345" t="s">
        <v>65</v>
      </c>
      <c r="B3345" t="s">
        <v>76</v>
      </c>
      <c r="C3345" t="s">
        <v>15</v>
      </c>
      <c r="D3345">
        <v>2020</v>
      </c>
      <c r="E3345">
        <v>1</v>
      </c>
      <c r="F3345">
        <v>1.6491434505614719</v>
      </c>
      <c r="G3345" s="2">
        <v>324977.59722384479</v>
      </c>
      <c r="H3345" s="3">
        <v>14.129460748862817</v>
      </c>
    </row>
    <row r="3346" spans="1:8">
      <c r="A3346" t="s">
        <v>65</v>
      </c>
      <c r="B3346" t="s">
        <v>76</v>
      </c>
      <c r="C3346" t="s">
        <v>15</v>
      </c>
      <c r="D3346">
        <v>2020</v>
      </c>
      <c r="E3346">
        <v>2</v>
      </c>
      <c r="F3346">
        <v>24.76865129931161</v>
      </c>
      <c r="G3346" s="2">
        <v>4880871.2080110889</v>
      </c>
      <c r="H3346" s="3">
        <v>212.21179165265605</v>
      </c>
    </row>
    <row r="3347" spans="1:8">
      <c r="A3347" t="s">
        <v>65</v>
      </c>
      <c r="B3347" t="s">
        <v>76</v>
      </c>
      <c r="C3347" t="s">
        <v>15</v>
      </c>
      <c r="D3347">
        <v>2020</v>
      </c>
      <c r="E3347">
        <v>3</v>
      </c>
      <c r="F3347">
        <v>27.096861085104884</v>
      </c>
      <c r="G3347" s="2">
        <v>5339664.542067348</v>
      </c>
      <c r="H3347" s="3">
        <v>232.15932791597166</v>
      </c>
    </row>
    <row r="3348" spans="1:8">
      <c r="A3348" t="s">
        <v>65</v>
      </c>
      <c r="B3348" t="s">
        <v>76</v>
      </c>
      <c r="C3348" t="s">
        <v>15</v>
      </c>
      <c r="D3348">
        <v>2020</v>
      </c>
      <c r="E3348">
        <v>7</v>
      </c>
      <c r="F3348">
        <v>12.493647339956098</v>
      </c>
      <c r="G3348" s="2">
        <v>2461978.3632034441</v>
      </c>
      <c r="H3348" s="3">
        <v>107.04253753058453</v>
      </c>
    </row>
    <row r="3349" spans="1:8">
      <c r="A3349" t="s">
        <v>65</v>
      </c>
      <c r="B3349" t="s">
        <v>76</v>
      </c>
      <c r="C3349" t="s">
        <v>15</v>
      </c>
      <c r="D3349">
        <v>2020</v>
      </c>
      <c r="E3349">
        <v>8</v>
      </c>
      <c r="F3349">
        <v>7.9637152175320818</v>
      </c>
      <c r="G3349" s="2">
        <v>1569317.1115511004</v>
      </c>
      <c r="H3349" s="3">
        <v>68.231178763091322</v>
      </c>
    </row>
    <row r="3350" spans="1:8">
      <c r="A3350" t="s">
        <v>65</v>
      </c>
      <c r="B3350" t="s">
        <v>76</v>
      </c>
      <c r="C3350" t="s">
        <v>15</v>
      </c>
      <c r="D3350">
        <v>2020</v>
      </c>
      <c r="E3350">
        <v>9</v>
      </c>
      <c r="F3350">
        <v>40.278771096355804</v>
      </c>
      <c r="G3350" s="2">
        <v>7937270.8575269189</v>
      </c>
      <c r="H3350" s="3">
        <v>345.09873293595297</v>
      </c>
    </row>
    <row r="3351" spans="1:8">
      <c r="A3351" t="s">
        <v>65</v>
      </c>
      <c r="B3351" t="s">
        <v>76</v>
      </c>
      <c r="C3351" t="s">
        <v>15</v>
      </c>
      <c r="D3351">
        <v>2020</v>
      </c>
      <c r="E3351">
        <v>10</v>
      </c>
      <c r="F3351">
        <v>24.654602120895593</v>
      </c>
      <c r="G3351" s="2">
        <v>4858396.8574902946</v>
      </c>
      <c r="H3351" s="3">
        <v>211.23464597783891</v>
      </c>
    </row>
    <row r="3352" spans="1:8">
      <c r="A3352" t="s">
        <v>65</v>
      </c>
      <c r="B3352" t="s">
        <v>76</v>
      </c>
      <c r="C3352" t="s">
        <v>15</v>
      </c>
      <c r="D3352">
        <v>2020</v>
      </c>
      <c r="E3352">
        <v>11</v>
      </c>
      <c r="F3352">
        <v>6.7155830550505371</v>
      </c>
      <c r="G3352" s="2">
        <v>1323362.1638217461</v>
      </c>
      <c r="H3352" s="3">
        <v>57.537485383554177</v>
      </c>
    </row>
    <row r="3353" spans="1:8">
      <c r="A3353" t="s">
        <v>65</v>
      </c>
      <c r="B3353" t="s">
        <v>76</v>
      </c>
      <c r="C3353" t="s">
        <v>15</v>
      </c>
      <c r="D3353">
        <v>2020</v>
      </c>
      <c r="E3353">
        <v>12</v>
      </c>
      <c r="F3353">
        <v>7.0483254916299023</v>
      </c>
      <c r="G3353" s="2">
        <v>1388931.8615318842</v>
      </c>
      <c r="H3353" s="3">
        <v>60.388341805734093</v>
      </c>
    </row>
    <row r="3354" spans="1:8">
      <c r="A3354" t="s">
        <v>65</v>
      </c>
      <c r="B3354" t="s">
        <v>76</v>
      </c>
      <c r="C3354" t="s">
        <v>14</v>
      </c>
      <c r="D3354">
        <v>2021</v>
      </c>
      <c r="E3354">
        <v>1</v>
      </c>
      <c r="F3354">
        <v>86.538515013862707</v>
      </c>
      <c r="G3354" s="2">
        <v>18018414.980409857</v>
      </c>
      <c r="H3354" s="3">
        <v>766.74106299616415</v>
      </c>
    </row>
    <row r="3355" spans="1:8">
      <c r="A3355" t="s">
        <v>65</v>
      </c>
      <c r="B3355" t="s">
        <v>76</v>
      </c>
      <c r="C3355" t="s">
        <v>14</v>
      </c>
      <c r="D3355">
        <v>2021</v>
      </c>
      <c r="E3355">
        <v>2</v>
      </c>
      <c r="F3355">
        <v>138.9540787343675</v>
      </c>
      <c r="G3355" s="2">
        <v>28931999.277492829</v>
      </c>
      <c r="H3355" s="3">
        <v>1231.1489054252268</v>
      </c>
    </row>
    <row r="3356" spans="1:8">
      <c r="A3356" t="s">
        <v>65</v>
      </c>
      <c r="B3356" t="s">
        <v>76</v>
      </c>
      <c r="C3356" t="s">
        <v>14</v>
      </c>
      <c r="D3356">
        <v>2021</v>
      </c>
      <c r="E3356">
        <v>4</v>
      </c>
      <c r="F3356">
        <v>11.24170063449351</v>
      </c>
      <c r="G3356" s="2">
        <v>2340664.4669762696</v>
      </c>
      <c r="H3356" s="3">
        <v>99.602743275585937</v>
      </c>
    </row>
    <row r="3357" spans="1:8">
      <c r="A3357" t="s">
        <v>65</v>
      </c>
      <c r="B3357" t="s">
        <v>76</v>
      </c>
      <c r="C3357" t="s">
        <v>14</v>
      </c>
      <c r="D3357">
        <v>2021</v>
      </c>
      <c r="E3357">
        <v>5</v>
      </c>
      <c r="F3357">
        <v>6.5488859797151928</v>
      </c>
      <c r="G3357" s="2">
        <v>1363561.0135324562</v>
      </c>
      <c r="H3357" s="3">
        <v>58.023872916274733</v>
      </c>
    </row>
    <row r="3358" spans="1:8">
      <c r="A3358" t="s">
        <v>65</v>
      </c>
      <c r="B3358" t="s">
        <v>76</v>
      </c>
      <c r="C3358" t="s">
        <v>14</v>
      </c>
      <c r="D3358">
        <v>2021</v>
      </c>
      <c r="E3358">
        <v>6</v>
      </c>
      <c r="F3358">
        <v>77.360112440266619</v>
      </c>
      <c r="G3358" s="2">
        <v>16107355.304821204</v>
      </c>
      <c r="H3358" s="3">
        <v>685.41937467324271</v>
      </c>
    </row>
    <row r="3359" spans="1:8">
      <c r="A3359" t="s">
        <v>65</v>
      </c>
      <c r="B3359" t="s">
        <v>76</v>
      </c>
      <c r="C3359" t="s">
        <v>14</v>
      </c>
      <c r="D3359">
        <v>2021</v>
      </c>
      <c r="E3359">
        <v>7</v>
      </c>
      <c r="F3359">
        <v>18.286034486690397</v>
      </c>
      <c r="G3359" s="2">
        <v>3807384.003232467</v>
      </c>
      <c r="H3359" s="3">
        <v>162.0163405630837</v>
      </c>
    </row>
    <row r="3360" spans="1:8">
      <c r="A3360" t="s">
        <v>65</v>
      </c>
      <c r="B3360" t="s">
        <v>76</v>
      </c>
      <c r="C3360" t="s">
        <v>14</v>
      </c>
      <c r="D3360">
        <v>2021</v>
      </c>
      <c r="E3360">
        <v>8</v>
      </c>
      <c r="F3360">
        <v>23.727041146676878</v>
      </c>
      <c r="G3360" s="2">
        <v>4940270.5092593534</v>
      </c>
      <c r="H3360" s="3">
        <v>210.22427698975972</v>
      </c>
    </row>
    <row r="3361" spans="1:8">
      <c r="A3361" t="s">
        <v>65</v>
      </c>
      <c r="B3361" t="s">
        <v>76</v>
      </c>
      <c r="C3361" t="s">
        <v>14</v>
      </c>
      <c r="D3361">
        <v>2021</v>
      </c>
      <c r="E3361">
        <v>11</v>
      </c>
      <c r="F3361">
        <v>138.15160985083867</v>
      </c>
      <c r="G3361" s="2">
        <v>28764915.091336265</v>
      </c>
      <c r="H3361" s="3">
        <v>1224.0389400568624</v>
      </c>
    </row>
    <row r="3362" spans="1:8">
      <c r="A3362" t="s">
        <v>65</v>
      </c>
      <c r="B3362" t="s">
        <v>76</v>
      </c>
      <c r="C3362" t="s">
        <v>14</v>
      </c>
      <c r="D3362">
        <v>2021</v>
      </c>
      <c r="E3362">
        <v>12</v>
      </c>
      <c r="F3362">
        <v>277.56528809119891</v>
      </c>
      <c r="G3362" s="2">
        <v>57792608.807570525</v>
      </c>
      <c r="H3362" s="3">
        <v>2459.2599492583204</v>
      </c>
    </row>
    <row r="3363" spans="1:8">
      <c r="A3363" t="s">
        <v>65</v>
      </c>
      <c r="B3363" t="s">
        <v>76</v>
      </c>
      <c r="C3363" t="s">
        <v>14</v>
      </c>
      <c r="D3363">
        <v>2020</v>
      </c>
      <c r="E3363">
        <v>1</v>
      </c>
      <c r="F3363">
        <v>197.34762007204623</v>
      </c>
      <c r="G3363" s="2">
        <v>41090274.235521242</v>
      </c>
      <c r="H3363" s="3">
        <v>1786.533662413967</v>
      </c>
    </row>
    <row r="3364" spans="1:8">
      <c r="A3364" t="s">
        <v>65</v>
      </c>
      <c r="B3364" t="s">
        <v>76</v>
      </c>
      <c r="C3364" t="s">
        <v>14</v>
      </c>
      <c r="D3364">
        <v>2020</v>
      </c>
      <c r="E3364">
        <v>2</v>
      </c>
      <c r="F3364">
        <v>204.38530535126492</v>
      </c>
      <c r="G3364" s="2">
        <v>42555609.45466812</v>
      </c>
      <c r="H3364" s="3">
        <v>1850.2438893333965</v>
      </c>
    </row>
    <row r="3365" spans="1:8">
      <c r="A3365" t="s">
        <v>65</v>
      </c>
      <c r="B3365" t="s">
        <v>76</v>
      </c>
      <c r="C3365" t="s">
        <v>14</v>
      </c>
      <c r="D3365">
        <v>2020</v>
      </c>
      <c r="E3365">
        <v>3</v>
      </c>
      <c r="F3365">
        <v>39.064760176703579</v>
      </c>
      <c r="G3365" s="2">
        <v>8133777.889085317</v>
      </c>
      <c r="H3365" s="3">
        <v>353.64251691675292</v>
      </c>
    </row>
    <row r="3366" spans="1:8">
      <c r="A3366" t="s">
        <v>65</v>
      </c>
      <c r="B3366" t="s">
        <v>76</v>
      </c>
      <c r="C3366" t="s">
        <v>14</v>
      </c>
      <c r="D3366">
        <v>2020</v>
      </c>
      <c r="E3366">
        <v>4</v>
      </c>
      <c r="F3366">
        <v>52.46649951547014</v>
      </c>
      <c r="G3366" s="2">
        <v>10924189.774781493</v>
      </c>
      <c r="H3366" s="3">
        <v>474.96477281658667</v>
      </c>
    </row>
    <row r="3367" spans="1:8">
      <c r="A3367" t="s">
        <v>65</v>
      </c>
      <c r="B3367" t="s">
        <v>76</v>
      </c>
      <c r="C3367" t="s">
        <v>14</v>
      </c>
      <c r="D3367">
        <v>2020</v>
      </c>
      <c r="E3367">
        <v>7</v>
      </c>
      <c r="F3367">
        <v>133.66666667778486</v>
      </c>
      <c r="G3367" s="2">
        <v>27831093.113426264</v>
      </c>
      <c r="H3367" s="3">
        <v>1210.0475266707072</v>
      </c>
    </row>
    <row r="3368" spans="1:8">
      <c r="A3368" t="s">
        <v>65</v>
      </c>
      <c r="B3368" t="s">
        <v>76</v>
      </c>
      <c r="C3368" t="s">
        <v>14</v>
      </c>
      <c r="D3368">
        <v>2020</v>
      </c>
      <c r="E3368">
        <v>8</v>
      </c>
      <c r="F3368">
        <v>79.151110927535925</v>
      </c>
      <c r="G3368" s="2">
        <v>16480263.875851516</v>
      </c>
      <c r="H3368" s="3">
        <v>716.53321199354411</v>
      </c>
    </row>
    <row r="3369" spans="1:8">
      <c r="A3369" t="s">
        <v>65</v>
      </c>
      <c r="B3369" t="s">
        <v>76</v>
      </c>
      <c r="C3369" t="s">
        <v>14</v>
      </c>
      <c r="D3369">
        <v>2020</v>
      </c>
      <c r="E3369">
        <v>9</v>
      </c>
      <c r="F3369">
        <v>66.504585496482079</v>
      </c>
      <c r="G3369" s="2">
        <v>13847097.091783959</v>
      </c>
      <c r="H3369" s="3">
        <v>602.0476996427808</v>
      </c>
    </row>
    <row r="3370" spans="1:8">
      <c r="A3370" t="s">
        <v>65</v>
      </c>
      <c r="B3370" t="s">
        <v>76</v>
      </c>
      <c r="C3370" t="s">
        <v>14</v>
      </c>
      <c r="D3370">
        <v>2020</v>
      </c>
      <c r="E3370">
        <v>10</v>
      </c>
      <c r="F3370">
        <v>132.73196596362601</v>
      </c>
      <c r="G3370" s="2">
        <v>27636476.585196011</v>
      </c>
      <c r="H3370" s="3">
        <v>1201.5859384867831</v>
      </c>
    </row>
    <row r="3371" spans="1:8">
      <c r="A3371" t="s">
        <v>65</v>
      </c>
      <c r="B3371" t="s">
        <v>76</v>
      </c>
      <c r="C3371" t="s">
        <v>14</v>
      </c>
      <c r="D3371">
        <v>2020</v>
      </c>
      <c r="E3371">
        <v>11</v>
      </c>
      <c r="F3371">
        <v>246.24306488124569</v>
      </c>
      <c r="G3371" s="2">
        <v>51270925.187097557</v>
      </c>
      <c r="H3371" s="3">
        <v>2229.1706603085895</v>
      </c>
    </row>
    <row r="3372" spans="1:8">
      <c r="A3372" t="s">
        <v>65</v>
      </c>
      <c r="B3372" t="s">
        <v>76</v>
      </c>
      <c r="C3372" t="s">
        <v>14</v>
      </c>
      <c r="D3372">
        <v>2020</v>
      </c>
      <c r="E3372">
        <v>12</v>
      </c>
      <c r="F3372">
        <v>80.376581593959543</v>
      </c>
      <c r="G3372" s="2">
        <v>16735422.391229358</v>
      </c>
      <c r="H3372" s="3">
        <v>727.62706048823293</v>
      </c>
    </row>
    <row r="3373" spans="1:8">
      <c r="A3373" t="s">
        <v>65</v>
      </c>
      <c r="B3373" t="s">
        <v>76</v>
      </c>
      <c r="C3373" t="s">
        <v>26</v>
      </c>
      <c r="D3373">
        <v>2020</v>
      </c>
      <c r="E3373">
        <v>11</v>
      </c>
      <c r="F3373">
        <v>3.652805556287829</v>
      </c>
      <c r="G3373" s="2">
        <v>749695.23732251266</v>
      </c>
      <c r="H3373" s="3">
        <v>32.595445100978814</v>
      </c>
    </row>
    <row r="3374" spans="1:8">
      <c r="A3374" t="s">
        <v>65</v>
      </c>
      <c r="B3374" t="s">
        <v>77</v>
      </c>
      <c r="C3374" t="s">
        <v>24</v>
      </c>
      <c r="D3374">
        <v>2021</v>
      </c>
      <c r="E3374">
        <v>1</v>
      </c>
      <c r="F3374">
        <v>4.5541738506305753</v>
      </c>
      <c r="G3374" s="2">
        <v>2031935.7469358444</v>
      </c>
      <c r="H3374" s="3">
        <v>86.465350933440192</v>
      </c>
    </row>
    <row r="3375" spans="1:8">
      <c r="A3375" t="s">
        <v>65</v>
      </c>
      <c r="B3375" t="s">
        <v>77</v>
      </c>
      <c r="C3375" t="s">
        <v>24</v>
      </c>
      <c r="D3375">
        <v>2021</v>
      </c>
      <c r="E3375">
        <v>2</v>
      </c>
      <c r="F3375">
        <v>7.1561154813766787</v>
      </c>
      <c r="G3375" s="2">
        <v>3192844.0443258337</v>
      </c>
      <c r="H3375" s="3">
        <v>135.86570401386527</v>
      </c>
    </row>
    <row r="3376" spans="1:8">
      <c r="A3376" t="s">
        <v>65</v>
      </c>
      <c r="B3376" t="s">
        <v>77</v>
      </c>
      <c r="C3376" t="s">
        <v>24</v>
      </c>
      <c r="D3376">
        <v>2021</v>
      </c>
      <c r="E3376">
        <v>4</v>
      </c>
      <c r="F3376">
        <v>7.4128099388433002</v>
      </c>
      <c r="G3376" s="2">
        <v>3307373.410413716</v>
      </c>
      <c r="H3376" s="3">
        <v>140.73929406015813</v>
      </c>
    </row>
    <row r="3377" spans="1:8">
      <c r="A3377" t="s">
        <v>65</v>
      </c>
      <c r="B3377" t="s">
        <v>77</v>
      </c>
      <c r="C3377" t="s">
        <v>24</v>
      </c>
      <c r="D3377">
        <v>2021</v>
      </c>
      <c r="E3377">
        <v>5</v>
      </c>
      <c r="F3377">
        <v>39.408927506920655</v>
      </c>
      <c r="G3377" s="2">
        <v>17583081.185762793</v>
      </c>
      <c r="H3377" s="3">
        <v>748.21622067075714</v>
      </c>
    </row>
    <row r="3378" spans="1:8">
      <c r="A3378" t="s">
        <v>65</v>
      </c>
      <c r="B3378" t="s">
        <v>77</v>
      </c>
      <c r="C3378" t="s">
        <v>24</v>
      </c>
      <c r="D3378">
        <v>2021</v>
      </c>
      <c r="E3378">
        <v>6</v>
      </c>
      <c r="F3378">
        <v>63.092959191172874</v>
      </c>
      <c r="G3378" s="2">
        <v>28150185.602325607</v>
      </c>
      <c r="H3378" s="3">
        <v>1197.8802383968343</v>
      </c>
    </row>
    <row r="3379" spans="1:8">
      <c r="A3379" t="s">
        <v>65</v>
      </c>
      <c r="B3379" t="s">
        <v>77</v>
      </c>
      <c r="C3379" t="s">
        <v>24</v>
      </c>
      <c r="D3379">
        <v>2021</v>
      </c>
      <c r="E3379">
        <v>7</v>
      </c>
      <c r="F3379">
        <v>41.718933289282951</v>
      </c>
      <c r="G3379" s="2">
        <v>18613736.465679381</v>
      </c>
      <c r="H3379" s="3">
        <v>792.0738921565694</v>
      </c>
    </row>
    <row r="3380" spans="1:8">
      <c r="A3380" t="s">
        <v>65</v>
      </c>
      <c r="B3380" t="s">
        <v>77</v>
      </c>
      <c r="C3380" t="s">
        <v>24</v>
      </c>
      <c r="D3380">
        <v>2021</v>
      </c>
      <c r="E3380">
        <v>8</v>
      </c>
      <c r="F3380">
        <v>46.409273566687702</v>
      </c>
      <c r="G3380" s="2">
        <v>20706425.587249056</v>
      </c>
      <c r="H3380" s="3">
        <v>881.12449307442785</v>
      </c>
    </row>
    <row r="3381" spans="1:8">
      <c r="A3381" t="s">
        <v>65</v>
      </c>
      <c r="B3381" t="s">
        <v>77</v>
      </c>
      <c r="C3381" t="s">
        <v>24</v>
      </c>
      <c r="D3381">
        <v>2021</v>
      </c>
      <c r="E3381">
        <v>9</v>
      </c>
      <c r="F3381">
        <v>37.186989621817702</v>
      </c>
      <c r="G3381" s="2">
        <v>16591719.159566408</v>
      </c>
      <c r="H3381" s="3">
        <v>706.03060253474075</v>
      </c>
    </row>
    <row r="3382" spans="1:8">
      <c r="A3382" t="s">
        <v>65</v>
      </c>
      <c r="B3382" t="s">
        <v>77</v>
      </c>
      <c r="C3382" t="s">
        <v>24</v>
      </c>
      <c r="D3382">
        <v>2021</v>
      </c>
      <c r="E3382">
        <v>10</v>
      </c>
      <c r="F3382">
        <v>56.733849881260838</v>
      </c>
      <c r="G3382" s="2">
        <v>25312941.801522154</v>
      </c>
      <c r="H3382" s="3">
        <v>1077.1464596392407</v>
      </c>
    </row>
    <row r="3383" spans="1:8">
      <c r="A3383" t="s">
        <v>65</v>
      </c>
      <c r="B3383" t="s">
        <v>77</v>
      </c>
      <c r="C3383" t="s">
        <v>24</v>
      </c>
      <c r="D3383">
        <v>2021</v>
      </c>
      <c r="E3383">
        <v>11</v>
      </c>
      <c r="F3383">
        <v>47.459491222248275</v>
      </c>
      <c r="G3383" s="2">
        <v>21175001.198630519</v>
      </c>
      <c r="H3383" s="3">
        <v>901.06388079278804</v>
      </c>
    </row>
    <row r="3384" spans="1:8">
      <c r="A3384" t="s">
        <v>65</v>
      </c>
      <c r="B3384" t="s">
        <v>77</v>
      </c>
      <c r="C3384" t="s">
        <v>24</v>
      </c>
      <c r="D3384">
        <v>2021</v>
      </c>
      <c r="E3384">
        <v>12</v>
      </c>
      <c r="F3384">
        <v>0.73251722648623818</v>
      </c>
      <c r="G3384" s="2">
        <v>326827.21094136499</v>
      </c>
      <c r="H3384" s="3">
        <v>13.907540891121915</v>
      </c>
    </row>
    <row r="3385" spans="1:8">
      <c r="A3385" t="s">
        <v>65</v>
      </c>
      <c r="B3385" t="s">
        <v>77</v>
      </c>
      <c r="C3385" t="s">
        <v>24</v>
      </c>
      <c r="D3385">
        <v>2020</v>
      </c>
      <c r="E3385">
        <v>1</v>
      </c>
      <c r="F3385">
        <v>23.373298282487852</v>
      </c>
      <c r="G3385" s="2">
        <v>10428464.494697608</v>
      </c>
      <c r="H3385" s="3">
        <v>453.41149976946122</v>
      </c>
    </row>
    <row r="3386" spans="1:8">
      <c r="A3386" t="s">
        <v>65</v>
      </c>
      <c r="B3386" t="s">
        <v>77</v>
      </c>
      <c r="C3386" t="s">
        <v>24</v>
      </c>
      <c r="D3386">
        <v>2020</v>
      </c>
      <c r="E3386">
        <v>2</v>
      </c>
      <c r="F3386">
        <v>35.011254151018107</v>
      </c>
      <c r="G3386" s="2">
        <v>15620971.264559753</v>
      </c>
      <c r="H3386" s="3">
        <v>679.17266367651098</v>
      </c>
    </row>
    <row r="3387" spans="1:8">
      <c r="A3387" t="s">
        <v>65</v>
      </c>
      <c r="B3387" t="s">
        <v>77</v>
      </c>
      <c r="C3387" t="s">
        <v>24</v>
      </c>
      <c r="D3387">
        <v>2020</v>
      </c>
      <c r="E3387">
        <v>3</v>
      </c>
      <c r="F3387">
        <v>45.047573924791472</v>
      </c>
      <c r="G3387" s="2">
        <v>20098876.058024216</v>
      </c>
      <c r="H3387" s="3">
        <v>873.86417643583547</v>
      </c>
    </row>
    <row r="3388" spans="1:8">
      <c r="A3388" t="s">
        <v>65</v>
      </c>
      <c r="B3388" t="s">
        <v>77</v>
      </c>
      <c r="C3388" t="s">
        <v>24</v>
      </c>
      <c r="D3388">
        <v>2020</v>
      </c>
      <c r="E3388">
        <v>4</v>
      </c>
      <c r="F3388">
        <v>1.0460324252028443</v>
      </c>
      <c r="G3388" s="2">
        <v>466708.28715275315</v>
      </c>
      <c r="H3388" s="3">
        <v>20.291664658815353</v>
      </c>
    </row>
    <row r="3389" spans="1:8">
      <c r="A3389" t="s">
        <v>65</v>
      </c>
      <c r="B3389" t="s">
        <v>77</v>
      </c>
      <c r="C3389" t="s">
        <v>24</v>
      </c>
      <c r="D3389">
        <v>2020</v>
      </c>
      <c r="E3389">
        <v>5</v>
      </c>
      <c r="F3389">
        <v>28.771384920775184</v>
      </c>
      <c r="G3389" s="2">
        <v>12836928.810102267</v>
      </c>
      <c r="H3389" s="3">
        <v>558.12733956966383</v>
      </c>
    </row>
    <row r="3390" spans="1:8">
      <c r="A3390" t="s">
        <v>65</v>
      </c>
      <c r="B3390" t="s">
        <v>77</v>
      </c>
      <c r="C3390" t="s">
        <v>24</v>
      </c>
      <c r="D3390">
        <v>2020</v>
      </c>
      <c r="E3390">
        <v>6</v>
      </c>
      <c r="F3390">
        <v>17.226250857982617</v>
      </c>
      <c r="G3390" s="2">
        <v>7685836.3453061059</v>
      </c>
      <c r="H3390" s="3">
        <v>334.16679762200459</v>
      </c>
    </row>
    <row r="3391" spans="1:8">
      <c r="A3391" t="s">
        <v>65</v>
      </c>
      <c r="B3391" t="s">
        <v>77</v>
      </c>
      <c r="C3391" t="s">
        <v>24</v>
      </c>
      <c r="D3391">
        <v>2020</v>
      </c>
      <c r="E3391">
        <v>7</v>
      </c>
      <c r="F3391">
        <v>10.038401999326535</v>
      </c>
      <c r="G3391" s="2">
        <v>4478833.820039521</v>
      </c>
      <c r="H3391" s="3">
        <v>194.73190521910962</v>
      </c>
    </row>
    <row r="3392" spans="1:8">
      <c r="A3392" t="s">
        <v>65</v>
      </c>
      <c r="B3392" t="s">
        <v>77</v>
      </c>
      <c r="C3392" t="s">
        <v>24</v>
      </c>
      <c r="D3392">
        <v>2020</v>
      </c>
      <c r="E3392">
        <v>8</v>
      </c>
      <c r="F3392">
        <v>39.299069250186207</v>
      </c>
      <c r="G3392" s="2">
        <v>17534065.727355585</v>
      </c>
      <c r="H3392" s="3">
        <v>762.35068379806887</v>
      </c>
    </row>
    <row r="3393" spans="1:8">
      <c r="A3393" t="s">
        <v>65</v>
      </c>
      <c r="B3393" t="s">
        <v>77</v>
      </c>
      <c r="C3393" t="s">
        <v>24</v>
      </c>
      <c r="D3393">
        <v>2020</v>
      </c>
      <c r="E3393">
        <v>9</v>
      </c>
      <c r="F3393">
        <v>23.663191848203375</v>
      </c>
      <c r="G3393" s="2">
        <v>10557806.306912903</v>
      </c>
      <c r="H3393" s="3">
        <v>459.03505682230013</v>
      </c>
    </row>
    <row r="3394" spans="1:8">
      <c r="A3394" t="s">
        <v>65</v>
      </c>
      <c r="B3394" t="s">
        <v>77</v>
      </c>
      <c r="C3394" t="s">
        <v>24</v>
      </c>
      <c r="D3394">
        <v>2020</v>
      </c>
      <c r="E3394">
        <v>10</v>
      </c>
      <c r="F3394">
        <v>9.2060137242955129</v>
      </c>
      <c r="G3394" s="2">
        <v>4107447.1433689301</v>
      </c>
      <c r="H3394" s="3">
        <v>178.58465840734479</v>
      </c>
    </row>
    <row r="3395" spans="1:8">
      <c r="A3395" t="s">
        <v>65</v>
      </c>
      <c r="B3395" t="s">
        <v>77</v>
      </c>
      <c r="C3395" t="s">
        <v>24</v>
      </c>
      <c r="D3395">
        <v>2020</v>
      </c>
      <c r="E3395">
        <v>11</v>
      </c>
      <c r="F3395">
        <v>11.665132842202853</v>
      </c>
      <c r="G3395" s="2">
        <v>5204632.3202056484</v>
      </c>
      <c r="H3395" s="3">
        <v>226.28836174807168</v>
      </c>
    </row>
    <row r="3396" spans="1:8">
      <c r="A3396" t="s">
        <v>65</v>
      </c>
      <c r="B3396" t="s">
        <v>77</v>
      </c>
      <c r="C3396" t="s">
        <v>24</v>
      </c>
      <c r="D3396">
        <v>2020</v>
      </c>
      <c r="E3396">
        <v>12</v>
      </c>
      <c r="F3396">
        <v>26.198109179878383</v>
      </c>
      <c r="G3396" s="2">
        <v>11688810.372786341</v>
      </c>
      <c r="H3396" s="3">
        <v>508.20914664288438</v>
      </c>
    </row>
    <row r="3397" spans="1:8">
      <c r="A3397" t="s">
        <v>65</v>
      </c>
      <c r="B3397" t="s">
        <v>77</v>
      </c>
      <c r="C3397" t="s">
        <v>25</v>
      </c>
      <c r="D3397">
        <v>2021</v>
      </c>
      <c r="E3397">
        <v>1</v>
      </c>
      <c r="F3397">
        <v>16.80673742985789</v>
      </c>
      <c r="G3397" s="2">
        <v>6598822.5943901315</v>
      </c>
      <c r="H3397" s="3">
        <v>280.80096146340986</v>
      </c>
    </row>
    <row r="3398" spans="1:8">
      <c r="A3398" t="s">
        <v>65</v>
      </c>
      <c r="B3398" t="s">
        <v>77</v>
      </c>
      <c r="C3398" t="s">
        <v>25</v>
      </c>
      <c r="D3398">
        <v>2021</v>
      </c>
      <c r="E3398">
        <v>2</v>
      </c>
      <c r="F3398">
        <v>12.714416686950031</v>
      </c>
      <c r="G3398" s="2">
        <v>4992056.3380305162</v>
      </c>
      <c r="H3398" s="3">
        <v>212.42792927789429</v>
      </c>
    </row>
    <row r="3399" spans="1:8">
      <c r="A3399" t="s">
        <v>65</v>
      </c>
      <c r="B3399" t="s">
        <v>77</v>
      </c>
      <c r="C3399" t="s">
        <v>25</v>
      </c>
      <c r="D3399">
        <v>2021</v>
      </c>
      <c r="E3399">
        <v>4</v>
      </c>
      <c r="F3399">
        <v>42.194123269341539</v>
      </c>
      <c r="G3399" s="2">
        <v>16566661.741592262</v>
      </c>
      <c r="H3399" s="3">
        <v>704.96432942945796</v>
      </c>
    </row>
    <row r="3400" spans="1:8">
      <c r="A3400" t="s">
        <v>65</v>
      </c>
      <c r="B3400" t="s">
        <v>77</v>
      </c>
      <c r="C3400" t="s">
        <v>25</v>
      </c>
      <c r="D3400">
        <v>2021</v>
      </c>
      <c r="E3400">
        <v>5</v>
      </c>
      <c r="F3400">
        <v>4.7627232043951304</v>
      </c>
      <c r="G3400" s="2">
        <v>1869986.1066523786</v>
      </c>
      <c r="H3400" s="3">
        <v>79.57387687882462</v>
      </c>
    </row>
    <row r="3401" spans="1:8">
      <c r="A3401" t="s">
        <v>65</v>
      </c>
      <c r="B3401" t="s">
        <v>77</v>
      </c>
      <c r="C3401" t="s">
        <v>25</v>
      </c>
      <c r="D3401">
        <v>2021</v>
      </c>
      <c r="E3401">
        <v>6</v>
      </c>
      <c r="F3401">
        <v>11.384443558517219</v>
      </c>
      <c r="G3401" s="2">
        <v>4469869.520603193</v>
      </c>
      <c r="H3401" s="3">
        <v>190.20721364268906</v>
      </c>
    </row>
    <row r="3402" spans="1:8">
      <c r="A3402" t="s">
        <v>65</v>
      </c>
      <c r="B3402" t="s">
        <v>77</v>
      </c>
      <c r="C3402" t="s">
        <v>25</v>
      </c>
      <c r="D3402">
        <v>2021</v>
      </c>
      <c r="E3402">
        <v>7</v>
      </c>
      <c r="F3402">
        <v>29.937076864619286</v>
      </c>
      <c r="G3402" s="2">
        <v>11754182.514524726</v>
      </c>
      <c r="H3402" s="3">
        <v>500.17797934147774</v>
      </c>
    </row>
    <row r="3403" spans="1:8">
      <c r="A3403" t="s">
        <v>65</v>
      </c>
      <c r="B3403" t="s">
        <v>77</v>
      </c>
      <c r="C3403" t="s">
        <v>25</v>
      </c>
      <c r="D3403">
        <v>2021</v>
      </c>
      <c r="E3403">
        <v>8</v>
      </c>
      <c r="F3403">
        <v>25.718604197648986</v>
      </c>
      <c r="G3403" s="2">
        <v>10097885.278681243</v>
      </c>
      <c r="H3403" s="3">
        <v>429.6972459013295</v>
      </c>
    </row>
    <row r="3404" spans="1:8">
      <c r="A3404" t="s">
        <v>65</v>
      </c>
      <c r="B3404" t="s">
        <v>77</v>
      </c>
      <c r="C3404" t="s">
        <v>25</v>
      </c>
      <c r="D3404">
        <v>2021</v>
      </c>
      <c r="E3404">
        <v>9</v>
      </c>
      <c r="F3404">
        <v>49.571717791711819</v>
      </c>
      <c r="G3404" s="2">
        <v>19463323.727872696</v>
      </c>
      <c r="H3404" s="3">
        <v>828.22654161160403</v>
      </c>
    </row>
    <row r="3405" spans="1:8">
      <c r="A3405" t="s">
        <v>65</v>
      </c>
      <c r="B3405" t="s">
        <v>77</v>
      </c>
      <c r="C3405" t="s">
        <v>25</v>
      </c>
      <c r="D3405">
        <v>2021</v>
      </c>
      <c r="E3405">
        <v>10</v>
      </c>
      <c r="F3405">
        <v>31.500649487161478</v>
      </c>
      <c r="G3405" s="2">
        <v>12368087.407884417</v>
      </c>
      <c r="H3405" s="3">
        <v>526.30159182486886</v>
      </c>
    </row>
    <row r="3406" spans="1:8">
      <c r="A3406" t="s">
        <v>65</v>
      </c>
      <c r="B3406" t="s">
        <v>77</v>
      </c>
      <c r="C3406" t="s">
        <v>25</v>
      </c>
      <c r="D3406">
        <v>2021</v>
      </c>
      <c r="E3406">
        <v>11</v>
      </c>
      <c r="F3406">
        <v>65.08429807451121</v>
      </c>
      <c r="G3406" s="2">
        <v>25554021.919276107</v>
      </c>
      <c r="H3406" s="3">
        <v>1087.4051880543025</v>
      </c>
    </row>
    <row r="3407" spans="1:8">
      <c r="A3407" t="s">
        <v>65</v>
      </c>
      <c r="B3407" t="s">
        <v>77</v>
      </c>
      <c r="C3407" t="s">
        <v>25</v>
      </c>
      <c r="D3407">
        <v>2021</v>
      </c>
      <c r="E3407">
        <v>12</v>
      </c>
      <c r="F3407">
        <v>18.075102410914326</v>
      </c>
      <c r="G3407" s="2">
        <v>7096820.2295563277</v>
      </c>
      <c r="H3407" s="3">
        <v>301.9923501938863</v>
      </c>
    </row>
    <row r="3408" spans="1:8">
      <c r="A3408" t="s">
        <v>65</v>
      </c>
      <c r="B3408" t="s">
        <v>77</v>
      </c>
      <c r="C3408" t="s">
        <v>25</v>
      </c>
      <c r="D3408">
        <v>2020</v>
      </c>
      <c r="E3408">
        <v>1</v>
      </c>
      <c r="F3408">
        <v>0.11018034711785252</v>
      </c>
      <c r="G3408" s="2">
        <v>43260.065616743588</v>
      </c>
      <c r="H3408" s="3">
        <v>1.8808724181192864</v>
      </c>
    </row>
    <row r="3409" spans="1:8">
      <c r="A3409" t="s">
        <v>65</v>
      </c>
      <c r="B3409" t="s">
        <v>77</v>
      </c>
      <c r="C3409" t="s">
        <v>25</v>
      </c>
      <c r="D3409">
        <v>2020</v>
      </c>
      <c r="E3409">
        <v>2</v>
      </c>
      <c r="F3409">
        <v>20.865576941127699</v>
      </c>
      <c r="G3409" s="2">
        <v>8192443.1281641927</v>
      </c>
      <c r="H3409" s="3">
        <v>356.1931794853997</v>
      </c>
    </row>
    <row r="3410" spans="1:8">
      <c r="A3410" t="s">
        <v>65</v>
      </c>
      <c r="B3410" t="s">
        <v>77</v>
      </c>
      <c r="C3410" t="s">
        <v>25</v>
      </c>
      <c r="D3410">
        <v>2020</v>
      </c>
      <c r="E3410">
        <v>3</v>
      </c>
      <c r="F3410">
        <v>52.472662400242548</v>
      </c>
      <c r="G3410" s="2">
        <v>20602320.449142274</v>
      </c>
      <c r="H3410" s="3">
        <v>895.75306300618581</v>
      </c>
    </row>
    <row r="3411" spans="1:8">
      <c r="A3411" t="s">
        <v>65</v>
      </c>
      <c r="B3411" t="s">
        <v>77</v>
      </c>
      <c r="C3411" t="s">
        <v>25</v>
      </c>
      <c r="D3411">
        <v>2020</v>
      </c>
      <c r="E3411">
        <v>4</v>
      </c>
      <c r="F3411">
        <v>45.281246821607795</v>
      </c>
      <c r="G3411" s="2">
        <v>17778757.827069141</v>
      </c>
      <c r="H3411" s="3">
        <v>772.98947074213652</v>
      </c>
    </row>
    <row r="3412" spans="1:8">
      <c r="A3412" t="s">
        <v>65</v>
      </c>
      <c r="B3412" t="s">
        <v>77</v>
      </c>
      <c r="C3412" t="s">
        <v>25</v>
      </c>
      <c r="D3412">
        <v>2020</v>
      </c>
      <c r="E3412">
        <v>5</v>
      </c>
      <c r="F3412">
        <v>1.1804057867802638</v>
      </c>
      <c r="G3412" s="2">
        <v>463462.2519012203</v>
      </c>
      <c r="H3412" s="3">
        <v>20.150532691357405</v>
      </c>
    </row>
    <row r="3413" spans="1:8">
      <c r="A3413" t="s">
        <v>65</v>
      </c>
      <c r="B3413" t="s">
        <v>77</v>
      </c>
      <c r="C3413" t="s">
        <v>25</v>
      </c>
      <c r="D3413">
        <v>2020</v>
      </c>
      <c r="E3413">
        <v>6</v>
      </c>
      <c r="F3413">
        <v>10.262242613379605</v>
      </c>
      <c r="G3413" s="2">
        <v>4029260.2123941896</v>
      </c>
      <c r="H3413" s="3">
        <v>175.18522662583433</v>
      </c>
    </row>
    <row r="3414" spans="1:8">
      <c r="A3414" t="s">
        <v>65</v>
      </c>
      <c r="B3414" t="s">
        <v>77</v>
      </c>
      <c r="C3414" t="s">
        <v>25</v>
      </c>
      <c r="D3414">
        <v>2020</v>
      </c>
      <c r="E3414">
        <v>7</v>
      </c>
      <c r="F3414">
        <v>31.608053016772452</v>
      </c>
      <c r="G3414" s="2">
        <v>12410257.212754162</v>
      </c>
      <c r="H3414" s="3">
        <v>539.57640055452873</v>
      </c>
    </row>
    <row r="3415" spans="1:8">
      <c r="A3415" t="s">
        <v>65</v>
      </c>
      <c r="B3415" t="s">
        <v>77</v>
      </c>
      <c r="C3415" t="s">
        <v>25</v>
      </c>
      <c r="D3415">
        <v>2020</v>
      </c>
      <c r="E3415">
        <v>8</v>
      </c>
      <c r="F3415">
        <v>23.267113661421959</v>
      </c>
      <c r="G3415" s="2">
        <v>9135357.5300386399</v>
      </c>
      <c r="H3415" s="3">
        <v>397.18945782776694</v>
      </c>
    </row>
    <row r="3416" spans="1:8">
      <c r="A3416" t="s">
        <v>65</v>
      </c>
      <c r="B3416" t="s">
        <v>77</v>
      </c>
      <c r="C3416" t="s">
        <v>25</v>
      </c>
      <c r="D3416">
        <v>2020</v>
      </c>
      <c r="E3416">
        <v>9</v>
      </c>
      <c r="F3416">
        <v>9.5547793828363226</v>
      </c>
      <c r="G3416" s="2">
        <v>3751489.2071712725</v>
      </c>
      <c r="H3416" s="3">
        <v>163.10822639875099</v>
      </c>
    </row>
    <row r="3417" spans="1:8">
      <c r="A3417" t="s">
        <v>65</v>
      </c>
      <c r="B3417" t="s">
        <v>77</v>
      </c>
      <c r="C3417" t="s">
        <v>25</v>
      </c>
      <c r="D3417">
        <v>2020</v>
      </c>
      <c r="E3417">
        <v>10</v>
      </c>
      <c r="F3417">
        <v>3.8372554353302561</v>
      </c>
      <c r="G3417" s="2">
        <v>1506620.0666715445</v>
      </c>
      <c r="H3417" s="3">
        <v>65.505220290067143</v>
      </c>
    </row>
    <row r="3418" spans="1:8">
      <c r="A3418" t="s">
        <v>65</v>
      </c>
      <c r="B3418" t="s">
        <v>77</v>
      </c>
      <c r="C3418" t="s">
        <v>25</v>
      </c>
      <c r="D3418">
        <v>2020</v>
      </c>
      <c r="E3418">
        <v>11</v>
      </c>
      <c r="F3418">
        <v>14.974547390030645</v>
      </c>
      <c r="G3418" s="2">
        <v>5879450.5519287772</v>
      </c>
      <c r="H3418" s="3">
        <v>255.62828486646859</v>
      </c>
    </row>
    <row r="3419" spans="1:8">
      <c r="A3419" t="s">
        <v>65</v>
      </c>
      <c r="B3419" t="s">
        <v>77</v>
      </c>
      <c r="C3419" t="s">
        <v>25</v>
      </c>
      <c r="D3419">
        <v>2020</v>
      </c>
      <c r="E3419">
        <v>12</v>
      </c>
      <c r="F3419">
        <v>28.072842968634745</v>
      </c>
      <c r="G3419" s="2">
        <v>11022229.105637874</v>
      </c>
      <c r="H3419" s="3">
        <v>479.22735241903803</v>
      </c>
    </row>
    <row r="3420" spans="1:8">
      <c r="A3420" t="s">
        <v>65</v>
      </c>
      <c r="B3420" t="s">
        <v>77</v>
      </c>
      <c r="C3420" t="s">
        <v>15</v>
      </c>
      <c r="D3420">
        <v>2021</v>
      </c>
      <c r="E3420">
        <v>1</v>
      </c>
      <c r="F3420">
        <v>18.804687251743552</v>
      </c>
      <c r="G3420" s="2">
        <v>3705621.8957404108</v>
      </c>
      <c r="H3420" s="3">
        <v>157.68603811661322</v>
      </c>
    </row>
    <row r="3421" spans="1:8">
      <c r="A3421" t="s">
        <v>65</v>
      </c>
      <c r="B3421" t="s">
        <v>77</v>
      </c>
      <c r="C3421" t="s">
        <v>15</v>
      </c>
      <c r="D3421">
        <v>2021</v>
      </c>
      <c r="E3421">
        <v>2</v>
      </c>
      <c r="F3421">
        <v>5.0284421373219743</v>
      </c>
      <c r="G3421" s="2">
        <v>990896.84588061087</v>
      </c>
      <c r="H3421" s="3">
        <v>42.165823228962168</v>
      </c>
    </row>
    <row r="3422" spans="1:8">
      <c r="A3422" t="s">
        <v>65</v>
      </c>
      <c r="B3422" t="s">
        <v>77</v>
      </c>
      <c r="C3422" t="s">
        <v>15</v>
      </c>
      <c r="D3422">
        <v>2021</v>
      </c>
      <c r="E3422">
        <v>4</v>
      </c>
      <c r="F3422">
        <v>2.3614506596449294</v>
      </c>
      <c r="G3422" s="2">
        <v>465343.72802608222</v>
      </c>
      <c r="H3422" s="3">
        <v>19.801860767067328</v>
      </c>
    </row>
    <row r="3423" spans="1:8">
      <c r="A3423" t="s">
        <v>65</v>
      </c>
      <c r="B3423" t="s">
        <v>77</v>
      </c>
      <c r="C3423" t="s">
        <v>15</v>
      </c>
      <c r="D3423">
        <v>2021</v>
      </c>
      <c r="E3423">
        <v>5</v>
      </c>
      <c r="F3423">
        <v>3.3645099407328845</v>
      </c>
      <c r="G3423" s="2">
        <v>663005.00178007828</v>
      </c>
      <c r="H3423" s="3">
        <v>28.212978799152268</v>
      </c>
    </row>
    <row r="3424" spans="1:8">
      <c r="A3424" t="s">
        <v>65</v>
      </c>
      <c r="B3424" t="s">
        <v>77</v>
      </c>
      <c r="C3424" t="s">
        <v>15</v>
      </c>
      <c r="D3424">
        <v>2021</v>
      </c>
      <c r="E3424">
        <v>6</v>
      </c>
      <c r="F3424">
        <v>18.350744218389714</v>
      </c>
      <c r="G3424" s="2">
        <v>3616168.6003308403</v>
      </c>
      <c r="H3424" s="3">
        <v>153.87951490769532</v>
      </c>
    </row>
    <row r="3425" spans="1:8">
      <c r="A3425" t="s">
        <v>65</v>
      </c>
      <c r="B3425" t="s">
        <v>77</v>
      </c>
      <c r="C3425" t="s">
        <v>15</v>
      </c>
      <c r="D3425">
        <v>2021</v>
      </c>
      <c r="E3425">
        <v>7</v>
      </c>
      <c r="F3425">
        <v>45.333211221202461</v>
      </c>
      <c r="G3425" s="2">
        <v>8933290.8256656639</v>
      </c>
      <c r="H3425" s="3">
        <v>380.14003513470908</v>
      </c>
    </row>
    <row r="3426" spans="1:8">
      <c r="A3426" t="s">
        <v>65</v>
      </c>
      <c r="B3426" t="s">
        <v>77</v>
      </c>
      <c r="C3426" t="s">
        <v>15</v>
      </c>
      <c r="D3426">
        <v>2021</v>
      </c>
      <c r="E3426">
        <v>8</v>
      </c>
      <c r="F3426">
        <v>14.367216766656044</v>
      </c>
      <c r="G3426" s="2">
        <v>2831180.9879440074</v>
      </c>
      <c r="H3426" s="3">
        <v>120.47578672102159</v>
      </c>
    </row>
    <row r="3427" spans="1:8">
      <c r="A3427" t="s">
        <v>65</v>
      </c>
      <c r="B3427" t="s">
        <v>77</v>
      </c>
      <c r="C3427" t="s">
        <v>15</v>
      </c>
      <c r="D3427">
        <v>2021</v>
      </c>
      <c r="E3427">
        <v>9</v>
      </c>
      <c r="F3427">
        <v>2.5683174613713158</v>
      </c>
      <c r="G3427" s="2">
        <v>506108.57243518095</v>
      </c>
      <c r="H3427" s="3">
        <v>21.536534997241741</v>
      </c>
    </row>
    <row r="3428" spans="1:8">
      <c r="A3428" t="s">
        <v>65</v>
      </c>
      <c r="B3428" t="s">
        <v>77</v>
      </c>
      <c r="C3428" t="s">
        <v>15</v>
      </c>
      <c r="D3428">
        <v>2021</v>
      </c>
      <c r="E3428">
        <v>10</v>
      </c>
      <c r="F3428">
        <v>6.4140786994470078</v>
      </c>
      <c r="G3428" s="2">
        <v>1263948.1928884115</v>
      </c>
      <c r="H3428" s="3">
        <v>53.785029484613254</v>
      </c>
    </row>
    <row r="3429" spans="1:8">
      <c r="A3429" t="s">
        <v>65</v>
      </c>
      <c r="B3429" t="s">
        <v>77</v>
      </c>
      <c r="C3429" t="s">
        <v>15</v>
      </c>
      <c r="D3429">
        <v>2021</v>
      </c>
      <c r="E3429">
        <v>11</v>
      </c>
      <c r="F3429">
        <v>3.2460834548776472</v>
      </c>
      <c r="G3429" s="2">
        <v>639668.06598604796</v>
      </c>
      <c r="H3429" s="3">
        <v>27.219917701533955</v>
      </c>
    </row>
    <row r="3430" spans="1:8">
      <c r="A3430" t="s">
        <v>65</v>
      </c>
      <c r="B3430" t="s">
        <v>77</v>
      </c>
      <c r="C3430" t="s">
        <v>15</v>
      </c>
      <c r="D3430">
        <v>2021</v>
      </c>
      <c r="E3430">
        <v>12</v>
      </c>
      <c r="F3430">
        <v>37.736512510025541</v>
      </c>
      <c r="G3430" s="2">
        <v>7436297.4057474425</v>
      </c>
      <c r="H3430" s="3">
        <v>316.43818747861457</v>
      </c>
    </row>
    <row r="3431" spans="1:8">
      <c r="A3431" t="s">
        <v>65</v>
      </c>
      <c r="B3431" t="s">
        <v>77</v>
      </c>
      <c r="C3431" t="s">
        <v>15</v>
      </c>
      <c r="D3431">
        <v>2020</v>
      </c>
      <c r="E3431">
        <v>1</v>
      </c>
      <c r="F3431">
        <v>33.448696593367437</v>
      </c>
      <c r="G3431" s="2">
        <v>6591347.1902526701</v>
      </c>
      <c r="H3431" s="3">
        <v>286.58031261968131</v>
      </c>
    </row>
    <row r="3432" spans="1:8">
      <c r="A3432" t="s">
        <v>65</v>
      </c>
      <c r="B3432" t="s">
        <v>77</v>
      </c>
      <c r="C3432" t="s">
        <v>15</v>
      </c>
      <c r="D3432">
        <v>2020</v>
      </c>
      <c r="E3432">
        <v>2</v>
      </c>
      <c r="F3432">
        <v>30.835092228641475</v>
      </c>
      <c r="G3432" s="2">
        <v>6076314.4523466863</v>
      </c>
      <c r="H3432" s="3">
        <v>264.18758488463851</v>
      </c>
    </row>
    <row r="3433" spans="1:8">
      <c r="A3433" t="s">
        <v>65</v>
      </c>
      <c r="B3433" t="s">
        <v>77</v>
      </c>
      <c r="C3433" t="s">
        <v>15</v>
      </c>
      <c r="D3433">
        <v>2020</v>
      </c>
      <c r="E3433">
        <v>3</v>
      </c>
      <c r="F3433">
        <v>28.493375033017912</v>
      </c>
      <c r="G3433" s="2">
        <v>5614859.3694960037</v>
      </c>
      <c r="H3433" s="3">
        <v>244.12432041286974</v>
      </c>
    </row>
    <row r="3434" spans="1:8">
      <c r="A3434" t="s">
        <v>65</v>
      </c>
      <c r="B3434" t="s">
        <v>77</v>
      </c>
      <c r="C3434" t="s">
        <v>15</v>
      </c>
      <c r="D3434">
        <v>2020</v>
      </c>
      <c r="E3434">
        <v>4</v>
      </c>
      <c r="F3434">
        <v>43.116331717240158</v>
      </c>
      <c r="G3434" s="2">
        <v>8496436.0606740694</v>
      </c>
      <c r="H3434" s="3">
        <v>369.41026350756823</v>
      </c>
    </row>
    <row r="3435" spans="1:8">
      <c r="A3435" t="s">
        <v>65</v>
      </c>
      <c r="B3435" t="s">
        <v>77</v>
      </c>
      <c r="C3435" t="s">
        <v>15</v>
      </c>
      <c r="D3435">
        <v>2020</v>
      </c>
      <c r="E3435">
        <v>5</v>
      </c>
      <c r="F3435">
        <v>41.77111588839167</v>
      </c>
      <c r="G3435" s="2">
        <v>8231349.9593662508</v>
      </c>
      <c r="H3435" s="3">
        <v>357.88478084201091</v>
      </c>
    </row>
    <row r="3436" spans="1:8">
      <c r="A3436" t="s">
        <v>65</v>
      </c>
      <c r="B3436" t="s">
        <v>77</v>
      </c>
      <c r="C3436" t="s">
        <v>15</v>
      </c>
      <c r="D3436">
        <v>2020</v>
      </c>
      <c r="E3436">
        <v>6</v>
      </c>
      <c r="F3436">
        <v>22.242916588640135</v>
      </c>
      <c r="G3436" s="2">
        <v>4383153.9250061307</v>
      </c>
      <c r="H3436" s="3">
        <v>190.57190978287525</v>
      </c>
    </row>
    <row r="3437" spans="1:8">
      <c r="A3437" t="s">
        <v>65</v>
      </c>
      <c r="B3437" t="s">
        <v>77</v>
      </c>
      <c r="C3437" t="s">
        <v>15</v>
      </c>
      <c r="D3437">
        <v>2020</v>
      </c>
      <c r="E3437">
        <v>7</v>
      </c>
      <c r="F3437">
        <v>26.022699773747341</v>
      </c>
      <c r="G3437" s="2">
        <v>5127992.0148066413</v>
      </c>
      <c r="H3437" s="3">
        <v>222.95617455681048</v>
      </c>
    </row>
    <row r="3438" spans="1:8">
      <c r="A3438" t="s">
        <v>65</v>
      </c>
      <c r="B3438" t="s">
        <v>77</v>
      </c>
      <c r="C3438" t="s">
        <v>15</v>
      </c>
      <c r="D3438">
        <v>2020</v>
      </c>
      <c r="E3438">
        <v>8</v>
      </c>
      <c r="F3438">
        <v>33.764843505979918</v>
      </c>
      <c r="G3438" s="2">
        <v>6653646.6002861401</v>
      </c>
      <c r="H3438" s="3">
        <v>289.28898262113654</v>
      </c>
    </row>
    <row r="3439" spans="1:8">
      <c r="A3439" t="s">
        <v>65</v>
      </c>
      <c r="B3439" t="s">
        <v>77</v>
      </c>
      <c r="C3439" t="s">
        <v>15</v>
      </c>
      <c r="D3439">
        <v>2020</v>
      </c>
      <c r="E3439">
        <v>9</v>
      </c>
      <c r="F3439">
        <v>19.817584272970745</v>
      </c>
      <c r="G3439" s="2">
        <v>3905221.7789898231</v>
      </c>
      <c r="H3439" s="3">
        <v>169.79225126042709</v>
      </c>
    </row>
    <row r="3440" spans="1:8">
      <c r="A3440" t="s">
        <v>65</v>
      </c>
      <c r="B3440" t="s">
        <v>77</v>
      </c>
      <c r="C3440" t="s">
        <v>15</v>
      </c>
      <c r="D3440">
        <v>2020</v>
      </c>
      <c r="E3440">
        <v>10</v>
      </c>
      <c r="F3440">
        <v>24.681497803344374</v>
      </c>
      <c r="G3440" s="2">
        <v>4863696.8780888217</v>
      </c>
      <c r="H3440" s="3">
        <v>211.46508165603572</v>
      </c>
    </row>
    <row r="3441" spans="1:8">
      <c r="A3441" t="s">
        <v>65</v>
      </c>
      <c r="B3441" t="s">
        <v>77</v>
      </c>
      <c r="C3441" t="s">
        <v>15</v>
      </c>
      <c r="D3441">
        <v>2020</v>
      </c>
      <c r="E3441">
        <v>11</v>
      </c>
      <c r="F3441">
        <v>33.434867054347883</v>
      </c>
      <c r="G3441" s="2">
        <v>6588621.9631902473</v>
      </c>
      <c r="H3441" s="3">
        <v>286.46182448653246</v>
      </c>
    </row>
    <row r="3442" spans="1:8">
      <c r="A3442" t="s">
        <v>65</v>
      </c>
      <c r="B3442" t="s">
        <v>77</v>
      </c>
      <c r="C3442" t="s">
        <v>15</v>
      </c>
      <c r="D3442">
        <v>2020</v>
      </c>
      <c r="E3442">
        <v>12</v>
      </c>
      <c r="F3442">
        <v>26.967872742131423</v>
      </c>
      <c r="G3442" s="2">
        <v>5314246.303432541</v>
      </c>
      <c r="H3442" s="3">
        <v>231.05418710576265</v>
      </c>
    </row>
    <row r="3443" spans="1:8">
      <c r="A3443" t="s">
        <v>65</v>
      </c>
      <c r="B3443" t="s">
        <v>77</v>
      </c>
      <c r="C3443" t="s">
        <v>14</v>
      </c>
      <c r="D3443">
        <v>2021</v>
      </c>
      <c r="E3443">
        <v>1</v>
      </c>
      <c r="F3443">
        <v>301.13875164050285</v>
      </c>
      <c r="G3443" s="2">
        <v>62700902.515740603</v>
      </c>
      <c r="H3443" s="3">
        <v>2668.1235113081107</v>
      </c>
    </row>
    <row r="3444" spans="1:8">
      <c r="A3444" t="s">
        <v>65</v>
      </c>
      <c r="B3444" t="s">
        <v>77</v>
      </c>
      <c r="C3444" t="s">
        <v>14</v>
      </c>
      <c r="D3444">
        <v>2021</v>
      </c>
      <c r="E3444">
        <v>2</v>
      </c>
      <c r="F3444">
        <v>155.69391795782278</v>
      </c>
      <c r="G3444" s="2">
        <v>32417445.841779739</v>
      </c>
      <c r="H3444" s="3">
        <v>1379.4657805012655</v>
      </c>
    </row>
    <row r="3445" spans="1:8">
      <c r="A3445" t="s">
        <v>65</v>
      </c>
      <c r="B3445" t="s">
        <v>77</v>
      </c>
      <c r="C3445" t="s">
        <v>14</v>
      </c>
      <c r="D3445">
        <v>2021</v>
      </c>
      <c r="E3445">
        <v>4</v>
      </c>
      <c r="F3445">
        <v>57.804787116157534</v>
      </c>
      <c r="G3445" s="2">
        <v>12035688.871554226</v>
      </c>
      <c r="H3445" s="3">
        <v>512.15697325762665</v>
      </c>
    </row>
    <row r="3446" spans="1:8">
      <c r="A3446" t="s">
        <v>65</v>
      </c>
      <c r="B3446" t="s">
        <v>77</v>
      </c>
      <c r="C3446" t="s">
        <v>14</v>
      </c>
      <c r="D3446">
        <v>2021</v>
      </c>
      <c r="E3446">
        <v>5</v>
      </c>
      <c r="F3446">
        <v>121.91309724740549</v>
      </c>
      <c r="G3446" s="2">
        <v>25383851.079475142</v>
      </c>
      <c r="H3446" s="3">
        <v>1080.1638757223466</v>
      </c>
    </row>
    <row r="3447" spans="1:8">
      <c r="A3447" t="s">
        <v>65</v>
      </c>
      <c r="B3447" t="s">
        <v>77</v>
      </c>
      <c r="C3447" t="s">
        <v>14</v>
      </c>
      <c r="D3447">
        <v>2021</v>
      </c>
      <c r="E3447">
        <v>6</v>
      </c>
      <c r="F3447">
        <v>41.265261489030308</v>
      </c>
      <c r="G3447" s="2">
        <v>8591950.1353283674</v>
      </c>
      <c r="H3447" s="3">
        <v>365.61489937567518</v>
      </c>
    </row>
    <row r="3448" spans="1:8">
      <c r="A3448" t="s">
        <v>65</v>
      </c>
      <c r="B3448" t="s">
        <v>77</v>
      </c>
      <c r="C3448" t="s">
        <v>14</v>
      </c>
      <c r="D3448">
        <v>2021</v>
      </c>
      <c r="E3448">
        <v>7</v>
      </c>
      <c r="F3448">
        <v>98.584164622254875</v>
      </c>
      <c r="G3448" s="2">
        <v>20526471.807105497</v>
      </c>
      <c r="H3448" s="3">
        <v>873.46688540874459</v>
      </c>
    </row>
    <row r="3449" spans="1:8">
      <c r="A3449" t="s">
        <v>65</v>
      </c>
      <c r="B3449" t="s">
        <v>77</v>
      </c>
      <c r="C3449" t="s">
        <v>14</v>
      </c>
      <c r="D3449">
        <v>2021</v>
      </c>
      <c r="E3449">
        <v>8</v>
      </c>
      <c r="F3449">
        <v>20.576248917111329</v>
      </c>
      <c r="G3449" s="2">
        <v>4284235.6570288939</v>
      </c>
      <c r="H3449" s="3">
        <v>182.30790029910187</v>
      </c>
    </row>
    <row r="3450" spans="1:8">
      <c r="A3450" t="s">
        <v>65</v>
      </c>
      <c r="B3450" t="s">
        <v>77</v>
      </c>
      <c r="C3450" t="s">
        <v>14</v>
      </c>
      <c r="D3450">
        <v>2021</v>
      </c>
      <c r="E3450">
        <v>9</v>
      </c>
      <c r="F3450">
        <v>163.11972395162525</v>
      </c>
      <c r="G3450" s="2">
        <v>33963592.70989868</v>
      </c>
      <c r="H3450" s="3">
        <v>1445.2592642510076</v>
      </c>
    </row>
    <row r="3451" spans="1:8">
      <c r="A3451" t="s">
        <v>65</v>
      </c>
      <c r="B3451" t="s">
        <v>77</v>
      </c>
      <c r="C3451" t="s">
        <v>14</v>
      </c>
      <c r="D3451">
        <v>2021</v>
      </c>
      <c r="E3451">
        <v>10</v>
      </c>
      <c r="F3451">
        <v>118.01891370178265</v>
      </c>
      <c r="G3451" s="2">
        <v>24573032.738951553</v>
      </c>
      <c r="H3451" s="3">
        <v>1045.6609676149596</v>
      </c>
    </row>
    <row r="3452" spans="1:8">
      <c r="A3452" t="s">
        <v>65</v>
      </c>
      <c r="B3452" t="s">
        <v>77</v>
      </c>
      <c r="C3452" t="s">
        <v>14</v>
      </c>
      <c r="D3452">
        <v>2021</v>
      </c>
      <c r="E3452">
        <v>11</v>
      </c>
      <c r="F3452">
        <v>118.37789645739046</v>
      </c>
      <c r="G3452" s="2">
        <v>24647777.495784003</v>
      </c>
      <c r="H3452" s="3">
        <v>1048.8415955652767</v>
      </c>
    </row>
    <row r="3453" spans="1:8">
      <c r="A3453" t="s">
        <v>65</v>
      </c>
      <c r="B3453" t="s">
        <v>77</v>
      </c>
      <c r="C3453" t="s">
        <v>14</v>
      </c>
      <c r="D3453">
        <v>2021</v>
      </c>
      <c r="E3453">
        <v>12</v>
      </c>
      <c r="F3453">
        <v>118.36714310231046</v>
      </c>
      <c r="G3453" s="2">
        <v>24645538.511047184</v>
      </c>
      <c r="H3453" s="3">
        <v>1048.7463196190292</v>
      </c>
    </row>
    <row r="3454" spans="1:8">
      <c r="A3454" t="s">
        <v>65</v>
      </c>
      <c r="B3454" t="s">
        <v>77</v>
      </c>
      <c r="C3454" t="s">
        <v>14</v>
      </c>
      <c r="D3454">
        <v>2020</v>
      </c>
      <c r="E3454">
        <v>1</v>
      </c>
      <c r="F3454">
        <v>238.52445693225692</v>
      </c>
      <c r="G3454" s="2">
        <v>49663813.243084066</v>
      </c>
      <c r="H3454" s="3">
        <v>2159.2962279601766</v>
      </c>
    </row>
    <row r="3455" spans="1:8">
      <c r="A3455" t="s">
        <v>65</v>
      </c>
      <c r="B3455" t="s">
        <v>77</v>
      </c>
      <c r="C3455" t="s">
        <v>14</v>
      </c>
      <c r="D3455">
        <v>2020</v>
      </c>
      <c r="E3455">
        <v>2</v>
      </c>
      <c r="F3455">
        <v>118.89774942638549</v>
      </c>
      <c r="G3455" s="2">
        <v>24756017.468733042</v>
      </c>
      <c r="H3455" s="3">
        <v>1076.3485855970889</v>
      </c>
    </row>
    <row r="3456" spans="1:8">
      <c r="A3456" t="s">
        <v>65</v>
      </c>
      <c r="B3456" t="s">
        <v>77</v>
      </c>
      <c r="C3456" t="s">
        <v>14</v>
      </c>
      <c r="D3456">
        <v>2020</v>
      </c>
      <c r="E3456">
        <v>3</v>
      </c>
      <c r="F3456">
        <v>176.16622954047719</v>
      </c>
      <c r="G3456" s="2">
        <v>36680040.429235131</v>
      </c>
      <c r="H3456" s="3">
        <v>1594.784366488484</v>
      </c>
    </row>
    <row r="3457" spans="1:8">
      <c r="A3457" t="s">
        <v>65</v>
      </c>
      <c r="B3457" t="s">
        <v>77</v>
      </c>
      <c r="C3457" t="s">
        <v>14</v>
      </c>
      <c r="D3457">
        <v>2020</v>
      </c>
      <c r="E3457">
        <v>4</v>
      </c>
      <c r="F3457">
        <v>50.81208468048245</v>
      </c>
      <c r="G3457" s="2">
        <v>10579719.65021581</v>
      </c>
      <c r="H3457" s="3">
        <v>459.98781087894827</v>
      </c>
    </row>
    <row r="3458" spans="1:8">
      <c r="A3458" t="s">
        <v>65</v>
      </c>
      <c r="B3458" t="s">
        <v>77</v>
      </c>
      <c r="C3458" t="s">
        <v>14</v>
      </c>
      <c r="D3458">
        <v>2020</v>
      </c>
      <c r="E3458">
        <v>5</v>
      </c>
      <c r="F3458">
        <v>132.5355733554658</v>
      </c>
      <c r="G3458" s="2">
        <v>27595585.15653735</v>
      </c>
      <c r="H3458" s="3">
        <v>1199.8080502842326</v>
      </c>
    </row>
    <row r="3459" spans="1:8">
      <c r="A3459" t="s">
        <v>65</v>
      </c>
      <c r="B3459" t="s">
        <v>77</v>
      </c>
      <c r="C3459" t="s">
        <v>14</v>
      </c>
      <c r="D3459">
        <v>2020</v>
      </c>
      <c r="E3459">
        <v>6</v>
      </c>
      <c r="F3459">
        <v>249.95221521115593</v>
      </c>
      <c r="G3459" s="2">
        <v>52043217.26835572</v>
      </c>
      <c r="H3459" s="3">
        <v>2262.7485768850311</v>
      </c>
    </row>
    <row r="3460" spans="1:8">
      <c r="A3460" t="s">
        <v>65</v>
      </c>
      <c r="B3460" t="s">
        <v>77</v>
      </c>
      <c r="C3460" t="s">
        <v>14</v>
      </c>
      <c r="D3460">
        <v>2020</v>
      </c>
      <c r="E3460">
        <v>7</v>
      </c>
      <c r="F3460">
        <v>104.91016017112311</v>
      </c>
      <c r="G3460" s="2">
        <v>21843624.209656827</v>
      </c>
      <c r="H3460" s="3">
        <v>949.72279172420986</v>
      </c>
    </row>
    <row r="3461" spans="1:8">
      <c r="A3461" t="s">
        <v>65</v>
      </c>
      <c r="B3461" t="s">
        <v>77</v>
      </c>
      <c r="C3461" t="s">
        <v>14</v>
      </c>
      <c r="D3461">
        <v>2020</v>
      </c>
      <c r="E3461">
        <v>8</v>
      </c>
      <c r="F3461">
        <v>144.47262992350267</v>
      </c>
      <c r="G3461" s="2">
        <v>30081031.536719173</v>
      </c>
      <c r="H3461" s="3">
        <v>1307.8709363790945</v>
      </c>
    </row>
    <row r="3462" spans="1:8">
      <c r="A3462" t="s">
        <v>65</v>
      </c>
      <c r="B3462" t="s">
        <v>77</v>
      </c>
      <c r="C3462" t="s">
        <v>14</v>
      </c>
      <c r="D3462">
        <v>2020</v>
      </c>
      <c r="E3462">
        <v>9</v>
      </c>
      <c r="F3462">
        <v>184.71369386797181</v>
      </c>
      <c r="G3462" s="2">
        <v>38459730.770101011</v>
      </c>
      <c r="H3462" s="3">
        <v>1672.1622073956962</v>
      </c>
    </row>
    <row r="3463" spans="1:8">
      <c r="A3463" t="s">
        <v>65</v>
      </c>
      <c r="B3463" t="s">
        <v>77</v>
      </c>
      <c r="C3463" t="s">
        <v>14</v>
      </c>
      <c r="D3463">
        <v>2020</v>
      </c>
      <c r="E3463">
        <v>10</v>
      </c>
      <c r="F3463">
        <v>85.405701759443119</v>
      </c>
      <c r="G3463" s="2">
        <v>17782548.91187181</v>
      </c>
      <c r="H3463" s="3">
        <v>773.15430051616568</v>
      </c>
    </row>
    <row r="3464" spans="1:8">
      <c r="A3464" t="s">
        <v>65</v>
      </c>
      <c r="B3464" t="s">
        <v>77</v>
      </c>
      <c r="C3464" t="s">
        <v>14</v>
      </c>
      <c r="D3464">
        <v>2020</v>
      </c>
      <c r="E3464">
        <v>11</v>
      </c>
      <c r="F3464">
        <v>156.39705238544218</v>
      </c>
      <c r="G3464" s="2">
        <v>32563847.335979518</v>
      </c>
      <c r="H3464" s="3">
        <v>1415.8194493904139</v>
      </c>
    </row>
    <row r="3465" spans="1:8">
      <c r="A3465" t="s">
        <v>65</v>
      </c>
      <c r="B3465" t="s">
        <v>77</v>
      </c>
      <c r="C3465" t="s">
        <v>14</v>
      </c>
      <c r="D3465">
        <v>2020</v>
      </c>
      <c r="E3465">
        <v>12</v>
      </c>
      <c r="F3465">
        <v>249.19717790888248</v>
      </c>
      <c r="G3465" s="2">
        <v>51886008.93821656</v>
      </c>
      <c r="H3465" s="3">
        <v>2255.9134320963722</v>
      </c>
    </row>
    <row r="3466" spans="1:8">
      <c r="A3466" t="s">
        <v>65</v>
      </c>
      <c r="B3466" t="s">
        <v>77</v>
      </c>
      <c r="C3466" t="s">
        <v>26</v>
      </c>
      <c r="D3466">
        <v>2021</v>
      </c>
      <c r="E3466">
        <v>1</v>
      </c>
      <c r="F3466">
        <v>5.0265853198095982</v>
      </c>
      <c r="G3466" s="2">
        <v>1031647.3231841462</v>
      </c>
      <c r="H3466" s="3">
        <v>43.899886092942388</v>
      </c>
    </row>
    <row r="3467" spans="1:8">
      <c r="A3467" t="s">
        <v>65</v>
      </c>
      <c r="B3467" t="s">
        <v>77</v>
      </c>
      <c r="C3467" t="s">
        <v>26</v>
      </c>
      <c r="D3467">
        <v>2021</v>
      </c>
      <c r="E3467">
        <v>12</v>
      </c>
      <c r="F3467">
        <v>21.907202981646705</v>
      </c>
      <c r="G3467" s="2">
        <v>4496194.9069878021</v>
      </c>
      <c r="H3467" s="3">
        <v>191.32744285054477</v>
      </c>
    </row>
    <row r="3468" spans="1:8">
      <c r="A3468" t="s">
        <v>65</v>
      </c>
      <c r="B3468" t="s">
        <v>77</v>
      </c>
      <c r="C3468" t="s">
        <v>26</v>
      </c>
      <c r="D3468">
        <v>2020</v>
      </c>
      <c r="E3468">
        <v>3</v>
      </c>
      <c r="F3468">
        <v>2.569705159629843</v>
      </c>
      <c r="G3468" s="2">
        <v>527401.66149314155</v>
      </c>
      <c r="H3468" s="3">
        <v>22.930507021440938</v>
      </c>
    </row>
    <row r="3469" spans="1:8">
      <c r="A3469" t="s">
        <v>65</v>
      </c>
      <c r="B3469" t="s">
        <v>77</v>
      </c>
      <c r="C3469" t="s">
        <v>26</v>
      </c>
      <c r="D3469">
        <v>2020</v>
      </c>
      <c r="E3469">
        <v>4</v>
      </c>
      <c r="F3469">
        <v>5.9661995233730822</v>
      </c>
      <c r="G3469" s="2">
        <v>1224492.0510179491</v>
      </c>
      <c r="H3469" s="3">
        <v>53.238784826867352</v>
      </c>
    </row>
    <row r="3470" spans="1:8">
      <c r="A3470" t="s">
        <v>65</v>
      </c>
      <c r="B3470" t="s">
        <v>77</v>
      </c>
      <c r="C3470" t="s">
        <v>26</v>
      </c>
      <c r="D3470">
        <v>2020</v>
      </c>
      <c r="E3470">
        <v>7</v>
      </c>
      <c r="F3470">
        <v>8.0012657878254689</v>
      </c>
      <c r="G3470" s="2">
        <v>1642165.3880148809</v>
      </c>
      <c r="H3470" s="3">
        <v>71.398495131081773</v>
      </c>
    </row>
    <row r="3471" spans="1:8">
      <c r="A3471" t="s">
        <v>65</v>
      </c>
      <c r="B3471" t="s">
        <v>77</v>
      </c>
      <c r="C3471" t="s">
        <v>26</v>
      </c>
      <c r="D3471">
        <v>2020</v>
      </c>
      <c r="E3471">
        <v>10</v>
      </c>
      <c r="F3471">
        <v>1.2358100912051129</v>
      </c>
      <c r="G3471" s="2">
        <v>253635.43866077319</v>
      </c>
      <c r="H3471" s="3">
        <v>11.027627767859704</v>
      </c>
    </row>
    <row r="3472" spans="1:8">
      <c r="A3472" t="s">
        <v>65</v>
      </c>
      <c r="B3472" t="s">
        <v>77</v>
      </c>
      <c r="C3472" t="s">
        <v>26</v>
      </c>
      <c r="D3472">
        <v>2020</v>
      </c>
      <c r="E3472">
        <v>11</v>
      </c>
      <c r="F3472">
        <v>3.0330915627417938</v>
      </c>
      <c r="G3472" s="2">
        <v>622506.25277231273</v>
      </c>
      <c r="H3472" s="3">
        <v>27.065489250970117</v>
      </c>
    </row>
    <row r="3473" spans="1:8">
      <c r="A3473" t="s">
        <v>65</v>
      </c>
      <c r="B3473" t="s">
        <v>78</v>
      </c>
      <c r="C3473" t="s">
        <v>24</v>
      </c>
      <c r="D3473">
        <v>2021</v>
      </c>
      <c r="E3473">
        <v>1</v>
      </c>
      <c r="F3473">
        <v>0.63080800097427225</v>
      </c>
      <c r="G3473" s="2">
        <v>281447.60579469113</v>
      </c>
      <c r="H3473" s="3">
        <v>11.976493863603878</v>
      </c>
    </row>
    <row r="3474" spans="1:8">
      <c r="A3474" t="s">
        <v>65</v>
      </c>
      <c r="B3474" t="s">
        <v>78</v>
      </c>
      <c r="C3474" t="s">
        <v>24</v>
      </c>
      <c r="D3474">
        <v>2021</v>
      </c>
      <c r="E3474">
        <v>2</v>
      </c>
      <c r="F3474">
        <v>1.2574035901239697</v>
      </c>
      <c r="G3474" s="2">
        <v>561015.75980561168</v>
      </c>
      <c r="H3474" s="3">
        <v>23.873011055557942</v>
      </c>
    </row>
    <row r="3475" spans="1:8">
      <c r="A3475" t="s">
        <v>65</v>
      </c>
      <c r="B3475" t="s">
        <v>78</v>
      </c>
      <c r="C3475" t="s">
        <v>24</v>
      </c>
      <c r="D3475">
        <v>2021</v>
      </c>
      <c r="E3475">
        <v>4</v>
      </c>
      <c r="F3475">
        <v>87.327705298924428</v>
      </c>
      <c r="G3475" s="2">
        <v>38963002.27322112</v>
      </c>
      <c r="H3475" s="3">
        <v>1658.0000967328135</v>
      </c>
    </row>
    <row r="3476" spans="1:8">
      <c r="A3476" t="s">
        <v>65</v>
      </c>
      <c r="B3476" t="s">
        <v>78</v>
      </c>
      <c r="C3476" t="s">
        <v>24</v>
      </c>
      <c r="D3476">
        <v>2021</v>
      </c>
      <c r="E3476">
        <v>5</v>
      </c>
      <c r="F3476">
        <v>58.496459179074186</v>
      </c>
      <c r="G3476" s="2">
        <v>26099365.191927537</v>
      </c>
      <c r="H3476" s="3">
        <v>1110.611284762874</v>
      </c>
    </row>
    <row r="3477" spans="1:8">
      <c r="A3477" t="s">
        <v>65</v>
      </c>
      <c r="B3477" t="s">
        <v>78</v>
      </c>
      <c r="C3477" t="s">
        <v>24</v>
      </c>
      <c r="D3477">
        <v>2021</v>
      </c>
      <c r="E3477">
        <v>6</v>
      </c>
      <c r="F3477">
        <v>50.080850354735986</v>
      </c>
      <c r="G3477" s="2">
        <v>22344573.002772562</v>
      </c>
      <c r="H3477" s="3">
        <v>950.8328937350027</v>
      </c>
    </row>
    <row r="3478" spans="1:8">
      <c r="A3478" t="s">
        <v>65</v>
      </c>
      <c r="B3478" t="s">
        <v>78</v>
      </c>
      <c r="C3478" t="s">
        <v>24</v>
      </c>
      <c r="D3478">
        <v>2021</v>
      </c>
      <c r="E3478">
        <v>7</v>
      </c>
      <c r="F3478">
        <v>23.031965790631659</v>
      </c>
      <c r="G3478" s="2">
        <v>10276172.17680613</v>
      </c>
      <c r="H3478" s="3">
        <v>437.2839224172821</v>
      </c>
    </row>
    <row r="3479" spans="1:8">
      <c r="A3479" t="s">
        <v>65</v>
      </c>
      <c r="B3479" t="s">
        <v>78</v>
      </c>
      <c r="C3479" t="s">
        <v>24</v>
      </c>
      <c r="D3479">
        <v>2021</v>
      </c>
      <c r="E3479">
        <v>8</v>
      </c>
      <c r="F3479">
        <v>13.116603089456708</v>
      </c>
      <c r="G3479" s="2">
        <v>5852234.8004229013</v>
      </c>
      <c r="H3479" s="3">
        <v>249.03126810310218</v>
      </c>
    </row>
    <row r="3480" spans="1:8">
      <c r="A3480" t="s">
        <v>65</v>
      </c>
      <c r="B3480" t="s">
        <v>78</v>
      </c>
      <c r="C3480" t="s">
        <v>24</v>
      </c>
      <c r="D3480">
        <v>2021</v>
      </c>
      <c r="E3480">
        <v>9</v>
      </c>
      <c r="F3480">
        <v>66.427715530585104</v>
      </c>
      <c r="G3480" s="2">
        <v>29638053.838281162</v>
      </c>
      <c r="H3480" s="3">
        <v>1261.1937803523899</v>
      </c>
    </row>
    <row r="3481" spans="1:8">
      <c r="A3481" t="s">
        <v>65</v>
      </c>
      <c r="B3481" t="s">
        <v>78</v>
      </c>
      <c r="C3481" t="s">
        <v>24</v>
      </c>
      <c r="D3481">
        <v>2021</v>
      </c>
      <c r="E3481">
        <v>10</v>
      </c>
      <c r="F3481">
        <v>46.048881402529467</v>
      </c>
      <c r="G3481" s="2">
        <v>20545629.415366579</v>
      </c>
      <c r="H3481" s="3">
        <v>874.28210278155655</v>
      </c>
    </row>
    <row r="3482" spans="1:8">
      <c r="A3482" t="s">
        <v>65</v>
      </c>
      <c r="B3482" t="s">
        <v>78</v>
      </c>
      <c r="C3482" t="s">
        <v>24</v>
      </c>
      <c r="D3482">
        <v>2021</v>
      </c>
      <c r="E3482">
        <v>11</v>
      </c>
      <c r="F3482">
        <v>1.8745048546385998</v>
      </c>
      <c r="G3482" s="2">
        <v>836347.83099410427</v>
      </c>
      <c r="H3482" s="3">
        <v>35.58926940400444</v>
      </c>
    </row>
    <row r="3483" spans="1:8">
      <c r="A3483" t="s">
        <v>65</v>
      </c>
      <c r="B3483" t="s">
        <v>78</v>
      </c>
      <c r="C3483" t="s">
        <v>24</v>
      </c>
      <c r="D3483">
        <v>2021</v>
      </c>
      <c r="E3483">
        <v>12</v>
      </c>
      <c r="F3483">
        <v>44.75414707157028</v>
      </c>
      <c r="G3483" s="2">
        <v>19967957.798922516</v>
      </c>
      <c r="H3483" s="3">
        <v>849.70033186904323</v>
      </c>
    </row>
    <row r="3484" spans="1:8">
      <c r="A3484" t="s">
        <v>65</v>
      </c>
      <c r="B3484" t="s">
        <v>78</v>
      </c>
      <c r="C3484" t="s">
        <v>24</v>
      </c>
      <c r="D3484">
        <v>2020</v>
      </c>
      <c r="E3484">
        <v>1</v>
      </c>
      <c r="F3484">
        <v>25.81452877580918</v>
      </c>
      <c r="G3484" s="2">
        <v>11517668.303902784</v>
      </c>
      <c r="H3484" s="3">
        <v>500.76818712620803</v>
      </c>
    </row>
    <row r="3485" spans="1:8">
      <c r="A3485" t="s">
        <v>65</v>
      </c>
      <c r="B3485" t="s">
        <v>78</v>
      </c>
      <c r="C3485" t="s">
        <v>24</v>
      </c>
      <c r="D3485">
        <v>2020</v>
      </c>
      <c r="E3485">
        <v>2</v>
      </c>
      <c r="F3485">
        <v>12.00765269473191</v>
      </c>
      <c r="G3485" s="2">
        <v>5357454.4028085377</v>
      </c>
      <c r="H3485" s="3">
        <v>232.93280012211034</v>
      </c>
    </row>
    <row r="3486" spans="1:8">
      <c r="A3486" t="s">
        <v>65</v>
      </c>
      <c r="B3486" t="s">
        <v>78</v>
      </c>
      <c r="C3486" t="s">
        <v>24</v>
      </c>
      <c r="D3486">
        <v>2020</v>
      </c>
      <c r="E3486">
        <v>3</v>
      </c>
      <c r="F3486">
        <v>57.455088168322014</v>
      </c>
      <c r="G3486" s="2">
        <v>25634736.688060239</v>
      </c>
      <c r="H3486" s="3">
        <v>1114.5537690460974</v>
      </c>
    </row>
    <row r="3487" spans="1:8">
      <c r="A3487" t="s">
        <v>65</v>
      </c>
      <c r="B3487" t="s">
        <v>78</v>
      </c>
      <c r="C3487" t="s">
        <v>24</v>
      </c>
      <c r="D3487">
        <v>2020</v>
      </c>
      <c r="E3487">
        <v>4</v>
      </c>
      <c r="F3487">
        <v>33.892207546171981</v>
      </c>
      <c r="G3487" s="2">
        <v>15121686.240875557</v>
      </c>
      <c r="H3487" s="3">
        <v>657.46461916850251</v>
      </c>
    </row>
    <row r="3488" spans="1:8">
      <c r="A3488" t="s">
        <v>65</v>
      </c>
      <c r="B3488" t="s">
        <v>78</v>
      </c>
      <c r="C3488" t="s">
        <v>24</v>
      </c>
      <c r="D3488">
        <v>2020</v>
      </c>
      <c r="E3488">
        <v>5</v>
      </c>
      <c r="F3488">
        <v>52.324835635474592</v>
      </c>
      <c r="G3488" s="2">
        <v>23345771.915479705</v>
      </c>
      <c r="H3488" s="3">
        <v>1015.0335615425959</v>
      </c>
    </row>
    <row r="3489" spans="1:8">
      <c r="A3489" t="s">
        <v>65</v>
      </c>
      <c r="B3489" t="s">
        <v>78</v>
      </c>
      <c r="C3489" t="s">
        <v>24</v>
      </c>
      <c r="D3489">
        <v>2020</v>
      </c>
      <c r="E3489">
        <v>6</v>
      </c>
      <c r="F3489">
        <v>29.105409955507628</v>
      </c>
      <c r="G3489" s="2">
        <v>12985960.759848842</v>
      </c>
      <c r="H3489" s="3">
        <v>564.6069895586453</v>
      </c>
    </row>
    <row r="3490" spans="1:8">
      <c r="A3490" t="s">
        <v>65</v>
      </c>
      <c r="B3490" t="s">
        <v>78</v>
      </c>
      <c r="C3490" t="s">
        <v>24</v>
      </c>
      <c r="D3490">
        <v>2020</v>
      </c>
      <c r="E3490">
        <v>7</v>
      </c>
      <c r="F3490">
        <v>46.073143297865478</v>
      </c>
      <c r="G3490" s="2">
        <v>20556454.345208645</v>
      </c>
      <c r="H3490" s="3">
        <v>893.75888457428891</v>
      </c>
    </row>
    <row r="3491" spans="1:8">
      <c r="A3491" t="s">
        <v>65</v>
      </c>
      <c r="B3491" t="s">
        <v>78</v>
      </c>
      <c r="C3491" t="s">
        <v>24</v>
      </c>
      <c r="D3491">
        <v>2020</v>
      </c>
      <c r="E3491">
        <v>8</v>
      </c>
      <c r="F3491">
        <v>58.125651068624272</v>
      </c>
      <c r="G3491" s="2">
        <v>25933921.737288099</v>
      </c>
      <c r="H3491" s="3">
        <v>1127.5618146647</v>
      </c>
    </row>
    <row r="3492" spans="1:8">
      <c r="A3492" t="s">
        <v>65</v>
      </c>
      <c r="B3492" t="s">
        <v>78</v>
      </c>
      <c r="C3492" t="s">
        <v>24</v>
      </c>
      <c r="D3492">
        <v>2020</v>
      </c>
      <c r="E3492">
        <v>9</v>
      </c>
      <c r="F3492">
        <v>32.689466584369107</v>
      </c>
      <c r="G3492" s="2">
        <v>14585059.305947969</v>
      </c>
      <c r="H3492" s="3">
        <v>634.1330133020856</v>
      </c>
    </row>
    <row r="3493" spans="1:8">
      <c r="A3493" t="s">
        <v>65</v>
      </c>
      <c r="B3493" t="s">
        <v>78</v>
      </c>
      <c r="C3493" t="s">
        <v>24</v>
      </c>
      <c r="D3493">
        <v>2020</v>
      </c>
      <c r="E3493">
        <v>10</v>
      </c>
      <c r="F3493">
        <v>14.1565305631756</v>
      </c>
      <c r="G3493" s="2">
        <v>6316219.2413720591</v>
      </c>
      <c r="H3493" s="3">
        <v>274.6182278857417</v>
      </c>
    </row>
    <row r="3494" spans="1:8">
      <c r="A3494" t="s">
        <v>65</v>
      </c>
      <c r="B3494" t="s">
        <v>78</v>
      </c>
      <c r="C3494" t="s">
        <v>24</v>
      </c>
      <c r="D3494">
        <v>2020</v>
      </c>
      <c r="E3494">
        <v>11</v>
      </c>
      <c r="F3494">
        <v>7.2640768455554712</v>
      </c>
      <c r="G3494" s="2">
        <v>3241013.1661814856</v>
      </c>
      <c r="H3494" s="3">
        <v>140.91361592093415</v>
      </c>
    </row>
    <row r="3495" spans="1:8">
      <c r="A3495" t="s">
        <v>65</v>
      </c>
      <c r="B3495" t="s">
        <v>78</v>
      </c>
      <c r="C3495" t="s">
        <v>24</v>
      </c>
      <c r="D3495">
        <v>2020</v>
      </c>
      <c r="E3495">
        <v>12</v>
      </c>
      <c r="F3495">
        <v>25.218168434731783</v>
      </c>
      <c r="G3495" s="2">
        <v>11251590.210524283</v>
      </c>
      <c r="H3495" s="3">
        <v>489.19957437062101</v>
      </c>
    </row>
    <row r="3496" spans="1:8">
      <c r="A3496" t="s">
        <v>65</v>
      </c>
      <c r="B3496" t="s">
        <v>78</v>
      </c>
      <c r="C3496" t="s">
        <v>25</v>
      </c>
      <c r="D3496">
        <v>2021</v>
      </c>
      <c r="E3496">
        <v>1</v>
      </c>
      <c r="F3496">
        <v>3.1333938578581138</v>
      </c>
      <c r="G3496" s="2">
        <v>1230263.1770532881</v>
      </c>
      <c r="H3496" s="3">
        <v>52.351624555459068</v>
      </c>
    </row>
    <row r="3497" spans="1:8">
      <c r="A3497" t="s">
        <v>65</v>
      </c>
      <c r="B3497" t="s">
        <v>78</v>
      </c>
      <c r="C3497" t="s">
        <v>25</v>
      </c>
      <c r="D3497">
        <v>2021</v>
      </c>
      <c r="E3497">
        <v>2</v>
      </c>
      <c r="F3497">
        <v>3.4415286640367131</v>
      </c>
      <c r="G3497" s="2">
        <v>1351246.0227492691</v>
      </c>
      <c r="H3497" s="3">
        <v>57.499830755288052</v>
      </c>
    </row>
    <row r="3498" spans="1:8">
      <c r="A3498" t="s">
        <v>65</v>
      </c>
      <c r="B3498" t="s">
        <v>78</v>
      </c>
      <c r="C3498" t="s">
        <v>25</v>
      </c>
      <c r="D3498">
        <v>2021</v>
      </c>
      <c r="E3498">
        <v>4</v>
      </c>
      <c r="F3498">
        <v>87.732126981212176</v>
      </c>
      <c r="G3498" s="2">
        <v>34446229.92378255</v>
      </c>
      <c r="H3498" s="3">
        <v>1465.7970180333</v>
      </c>
    </row>
    <row r="3499" spans="1:8">
      <c r="A3499" t="s">
        <v>65</v>
      </c>
      <c r="B3499" t="s">
        <v>78</v>
      </c>
      <c r="C3499" t="s">
        <v>25</v>
      </c>
      <c r="D3499">
        <v>2021</v>
      </c>
      <c r="E3499">
        <v>5</v>
      </c>
      <c r="F3499">
        <v>42.831844584237601</v>
      </c>
      <c r="G3499" s="2">
        <v>16817050.006371375</v>
      </c>
      <c r="H3499" s="3">
        <v>715.61914920729259</v>
      </c>
    </row>
    <row r="3500" spans="1:8">
      <c r="A3500" t="s">
        <v>65</v>
      </c>
      <c r="B3500" t="s">
        <v>78</v>
      </c>
      <c r="C3500" t="s">
        <v>25</v>
      </c>
      <c r="D3500">
        <v>2021</v>
      </c>
      <c r="E3500">
        <v>6</v>
      </c>
      <c r="F3500">
        <v>5.4724600744740579</v>
      </c>
      <c r="G3500" s="2">
        <v>2148649.8100567199</v>
      </c>
      <c r="H3500" s="3">
        <v>91.431906810924247</v>
      </c>
    </row>
    <row r="3501" spans="1:8">
      <c r="A3501" t="s">
        <v>65</v>
      </c>
      <c r="B3501" t="s">
        <v>78</v>
      </c>
      <c r="C3501" t="s">
        <v>25</v>
      </c>
      <c r="D3501">
        <v>2021</v>
      </c>
      <c r="E3501">
        <v>7</v>
      </c>
      <c r="F3501">
        <v>27.083261481740379</v>
      </c>
      <c r="G3501" s="2">
        <v>10633690.122271134</v>
      </c>
      <c r="H3501" s="3">
        <v>452.49745201153758</v>
      </c>
    </row>
    <row r="3502" spans="1:8">
      <c r="A3502" t="s">
        <v>65</v>
      </c>
      <c r="B3502" t="s">
        <v>78</v>
      </c>
      <c r="C3502" t="s">
        <v>25</v>
      </c>
      <c r="D3502">
        <v>2021</v>
      </c>
      <c r="E3502">
        <v>8</v>
      </c>
      <c r="F3502">
        <v>15.511740331832772</v>
      </c>
      <c r="G3502" s="2">
        <v>6090368.4017913695</v>
      </c>
      <c r="H3502" s="3">
        <v>259.16461284218593</v>
      </c>
    </row>
    <row r="3503" spans="1:8">
      <c r="A3503" t="s">
        <v>65</v>
      </c>
      <c r="B3503" t="s">
        <v>78</v>
      </c>
      <c r="C3503" t="s">
        <v>25</v>
      </c>
      <c r="D3503">
        <v>2021</v>
      </c>
      <c r="E3503">
        <v>9</v>
      </c>
      <c r="F3503">
        <v>35.469827334738767</v>
      </c>
      <c r="G3503" s="2">
        <v>13926504.118507549</v>
      </c>
      <c r="H3503" s="3">
        <v>592.61719653223611</v>
      </c>
    </row>
    <row r="3504" spans="1:8">
      <c r="A3504" t="s">
        <v>65</v>
      </c>
      <c r="B3504" t="s">
        <v>78</v>
      </c>
      <c r="C3504" t="s">
        <v>25</v>
      </c>
      <c r="D3504">
        <v>2021</v>
      </c>
      <c r="E3504">
        <v>10</v>
      </c>
      <c r="F3504">
        <v>6.6759086568697068</v>
      </c>
      <c r="G3504" s="2">
        <v>2621159.3455832903</v>
      </c>
      <c r="H3504" s="3">
        <v>111.53869555673576</v>
      </c>
    </row>
    <row r="3505" spans="1:8">
      <c r="A3505" t="s">
        <v>65</v>
      </c>
      <c r="B3505" t="s">
        <v>78</v>
      </c>
      <c r="C3505" t="s">
        <v>25</v>
      </c>
      <c r="D3505">
        <v>2021</v>
      </c>
      <c r="E3505">
        <v>11</v>
      </c>
      <c r="F3505">
        <v>15.870209619057791</v>
      </c>
      <c r="G3505" s="2">
        <v>6231114.0546468133</v>
      </c>
      <c r="H3505" s="3">
        <v>265.15378955943885</v>
      </c>
    </row>
    <row r="3506" spans="1:8">
      <c r="A3506" t="s">
        <v>65</v>
      </c>
      <c r="B3506" t="s">
        <v>78</v>
      </c>
      <c r="C3506" t="s">
        <v>25</v>
      </c>
      <c r="D3506">
        <v>2021</v>
      </c>
      <c r="E3506">
        <v>12</v>
      </c>
      <c r="F3506">
        <v>23.950990885630485</v>
      </c>
      <c r="G3506" s="2">
        <v>9403867.9710287433</v>
      </c>
      <c r="H3506" s="3">
        <v>400.16459451186142</v>
      </c>
    </row>
    <row r="3507" spans="1:8">
      <c r="A3507" t="s">
        <v>65</v>
      </c>
      <c r="B3507" t="s">
        <v>78</v>
      </c>
      <c r="C3507" t="s">
        <v>25</v>
      </c>
      <c r="D3507">
        <v>2020</v>
      </c>
      <c r="E3507">
        <v>1</v>
      </c>
      <c r="F3507">
        <v>13.813217114882551</v>
      </c>
      <c r="G3507" s="2">
        <v>5423477.9105294906</v>
      </c>
      <c r="H3507" s="3">
        <v>235.80338741432567</v>
      </c>
    </row>
    <row r="3508" spans="1:8">
      <c r="A3508" t="s">
        <v>65</v>
      </c>
      <c r="B3508" t="s">
        <v>78</v>
      </c>
      <c r="C3508" t="s">
        <v>25</v>
      </c>
      <c r="D3508">
        <v>2020</v>
      </c>
      <c r="E3508">
        <v>2</v>
      </c>
      <c r="F3508">
        <v>20.790221156860952</v>
      </c>
      <c r="G3508" s="2">
        <v>8162856.2167298533</v>
      </c>
      <c r="H3508" s="3">
        <v>354.90679203173278</v>
      </c>
    </row>
    <row r="3509" spans="1:8">
      <c r="A3509" t="s">
        <v>65</v>
      </c>
      <c r="B3509" t="s">
        <v>78</v>
      </c>
      <c r="C3509" t="s">
        <v>25</v>
      </c>
      <c r="D3509">
        <v>2020</v>
      </c>
      <c r="E3509">
        <v>3</v>
      </c>
      <c r="F3509">
        <v>12.246044594891021</v>
      </c>
      <c r="G3509" s="2">
        <v>4808159.590874224</v>
      </c>
      <c r="H3509" s="3">
        <v>209.05041699453147</v>
      </c>
    </row>
    <row r="3510" spans="1:8">
      <c r="A3510" t="s">
        <v>65</v>
      </c>
      <c r="B3510" t="s">
        <v>78</v>
      </c>
      <c r="C3510" t="s">
        <v>25</v>
      </c>
      <c r="D3510">
        <v>2020</v>
      </c>
      <c r="E3510">
        <v>4</v>
      </c>
      <c r="F3510">
        <v>22.141127351358485</v>
      </c>
      <c r="G3510" s="2">
        <v>8693261.9755129423</v>
      </c>
      <c r="H3510" s="3">
        <v>377.96791197882357</v>
      </c>
    </row>
    <row r="3511" spans="1:8">
      <c r="A3511" t="s">
        <v>65</v>
      </c>
      <c r="B3511" t="s">
        <v>78</v>
      </c>
      <c r="C3511" t="s">
        <v>25</v>
      </c>
      <c r="D3511">
        <v>2020</v>
      </c>
      <c r="E3511">
        <v>5</v>
      </c>
      <c r="F3511">
        <v>6.7128851511466294</v>
      </c>
      <c r="G3511" s="2">
        <v>2635677.4117406411</v>
      </c>
      <c r="H3511" s="3">
        <v>114.59467007568004</v>
      </c>
    </row>
    <row r="3512" spans="1:8">
      <c r="A3512" t="s">
        <v>65</v>
      </c>
      <c r="B3512" t="s">
        <v>78</v>
      </c>
      <c r="C3512" t="s">
        <v>25</v>
      </c>
      <c r="D3512">
        <v>2020</v>
      </c>
      <c r="E3512">
        <v>6</v>
      </c>
      <c r="F3512">
        <v>7.2559850978341114</v>
      </c>
      <c r="G3512" s="2">
        <v>2848914.5265685683</v>
      </c>
      <c r="H3512" s="3">
        <v>123.8658489812421</v>
      </c>
    </row>
    <row r="3513" spans="1:8">
      <c r="A3513" t="s">
        <v>65</v>
      </c>
      <c r="B3513" t="s">
        <v>78</v>
      </c>
      <c r="C3513" t="s">
        <v>25</v>
      </c>
      <c r="D3513">
        <v>2020</v>
      </c>
      <c r="E3513">
        <v>7</v>
      </c>
      <c r="F3513">
        <v>2.3220396738489391</v>
      </c>
      <c r="G3513" s="2">
        <v>911701.50832743943</v>
      </c>
      <c r="H3513" s="3">
        <v>39.639196014236497</v>
      </c>
    </row>
    <row r="3514" spans="1:8">
      <c r="A3514" t="s">
        <v>65</v>
      </c>
      <c r="B3514" t="s">
        <v>78</v>
      </c>
      <c r="C3514" t="s">
        <v>25</v>
      </c>
      <c r="D3514">
        <v>2020</v>
      </c>
      <c r="E3514">
        <v>8</v>
      </c>
      <c r="F3514">
        <v>4.8164288016820525</v>
      </c>
      <c r="G3514" s="2">
        <v>1891072.5138329037</v>
      </c>
      <c r="H3514" s="3">
        <v>82.220544079691464</v>
      </c>
    </row>
    <row r="3515" spans="1:8">
      <c r="A3515" t="s">
        <v>65</v>
      </c>
      <c r="B3515" t="s">
        <v>78</v>
      </c>
      <c r="C3515" t="s">
        <v>25</v>
      </c>
      <c r="D3515">
        <v>2020</v>
      </c>
      <c r="E3515">
        <v>9</v>
      </c>
      <c r="F3515">
        <v>45.763865983414185</v>
      </c>
      <c r="G3515" s="2">
        <v>17968248.395521518</v>
      </c>
      <c r="H3515" s="3">
        <v>781.22819110963121</v>
      </c>
    </row>
    <row r="3516" spans="1:8">
      <c r="A3516" t="s">
        <v>65</v>
      </c>
      <c r="B3516" t="s">
        <v>78</v>
      </c>
      <c r="C3516" t="s">
        <v>25</v>
      </c>
      <c r="D3516">
        <v>2020</v>
      </c>
      <c r="E3516">
        <v>10</v>
      </c>
      <c r="F3516">
        <v>32.846730776366236</v>
      </c>
      <c r="G3516" s="2">
        <v>12896598.766032366</v>
      </c>
      <c r="H3516" s="3">
        <v>560.72168547966805</v>
      </c>
    </row>
    <row r="3517" spans="1:8">
      <c r="A3517" t="s">
        <v>65</v>
      </c>
      <c r="B3517" t="s">
        <v>78</v>
      </c>
      <c r="C3517" t="s">
        <v>25</v>
      </c>
      <c r="D3517">
        <v>2020</v>
      </c>
      <c r="E3517">
        <v>11</v>
      </c>
      <c r="F3517">
        <v>20.270757495897495</v>
      </c>
      <c r="G3517" s="2">
        <v>7958899.4073112356</v>
      </c>
      <c r="H3517" s="3">
        <v>346.03910466570591</v>
      </c>
    </row>
    <row r="3518" spans="1:8">
      <c r="A3518" t="s">
        <v>65</v>
      </c>
      <c r="B3518" t="s">
        <v>78</v>
      </c>
      <c r="C3518" t="s">
        <v>25</v>
      </c>
      <c r="D3518">
        <v>2020</v>
      </c>
      <c r="E3518">
        <v>12</v>
      </c>
      <c r="F3518">
        <v>22.27271645249397</v>
      </c>
      <c r="G3518" s="2">
        <v>8744927.7516561281</v>
      </c>
      <c r="H3518" s="3">
        <v>380.21425007200554</v>
      </c>
    </row>
    <row r="3519" spans="1:8">
      <c r="A3519" t="s">
        <v>65</v>
      </c>
      <c r="B3519" t="s">
        <v>78</v>
      </c>
      <c r="C3519" t="s">
        <v>15</v>
      </c>
      <c r="D3519">
        <v>2021</v>
      </c>
      <c r="E3519">
        <v>1</v>
      </c>
      <c r="F3519">
        <v>0.34432839058259107</v>
      </c>
      <c r="G3519" s="2">
        <v>67852.807461586519</v>
      </c>
      <c r="H3519" s="3">
        <v>2.8873535090036815</v>
      </c>
    </row>
    <row r="3520" spans="1:8">
      <c r="A3520" t="s">
        <v>65</v>
      </c>
      <c r="B3520" t="s">
        <v>78</v>
      </c>
      <c r="C3520" t="s">
        <v>15</v>
      </c>
      <c r="D3520">
        <v>2021</v>
      </c>
      <c r="E3520">
        <v>4</v>
      </c>
      <c r="F3520">
        <v>2.52597208882574</v>
      </c>
      <c r="G3520" s="2">
        <v>497764.0603681897</v>
      </c>
      <c r="H3520" s="3">
        <v>21.181449377369773</v>
      </c>
    </row>
    <row r="3521" spans="1:8">
      <c r="A3521" t="s">
        <v>65</v>
      </c>
      <c r="B3521" t="s">
        <v>78</v>
      </c>
      <c r="C3521" t="s">
        <v>15</v>
      </c>
      <c r="D3521">
        <v>2021</v>
      </c>
      <c r="E3521">
        <v>5</v>
      </c>
      <c r="F3521">
        <v>20.940646331368601</v>
      </c>
      <c r="G3521" s="2">
        <v>4126530.610036111</v>
      </c>
      <c r="H3521" s="3">
        <v>175.5970472355792</v>
      </c>
    </row>
    <row r="3522" spans="1:8">
      <c r="A3522" t="s">
        <v>65</v>
      </c>
      <c r="B3522" t="s">
        <v>78</v>
      </c>
      <c r="C3522" t="s">
        <v>15</v>
      </c>
      <c r="D3522">
        <v>2021</v>
      </c>
      <c r="E3522">
        <v>6</v>
      </c>
      <c r="F3522">
        <v>5.3478387691093561</v>
      </c>
      <c r="G3522" s="2">
        <v>1053836.6404292982</v>
      </c>
      <c r="H3522" s="3">
        <v>44.844112358693536</v>
      </c>
    </row>
    <row r="3523" spans="1:8">
      <c r="A3523" t="s">
        <v>65</v>
      </c>
      <c r="B3523" t="s">
        <v>78</v>
      </c>
      <c r="C3523" t="s">
        <v>15</v>
      </c>
      <c r="D3523">
        <v>2021</v>
      </c>
      <c r="E3523">
        <v>7</v>
      </c>
      <c r="F3523">
        <v>5.117859484360423</v>
      </c>
      <c r="G3523" s="2">
        <v>1008517.2867105413</v>
      </c>
      <c r="H3523" s="3">
        <v>42.915629221725162</v>
      </c>
    </row>
    <row r="3524" spans="1:8">
      <c r="A3524" t="s">
        <v>65</v>
      </c>
      <c r="B3524" t="s">
        <v>78</v>
      </c>
      <c r="C3524" t="s">
        <v>15</v>
      </c>
      <c r="D3524">
        <v>2021</v>
      </c>
      <c r="E3524">
        <v>8</v>
      </c>
      <c r="F3524">
        <v>16.027766983809734</v>
      </c>
      <c r="G3524" s="2">
        <v>3158406.3845318006</v>
      </c>
      <c r="H3524" s="3">
        <v>134.40027168220428</v>
      </c>
    </row>
    <row r="3525" spans="1:8">
      <c r="A3525" t="s">
        <v>65</v>
      </c>
      <c r="B3525" t="s">
        <v>78</v>
      </c>
      <c r="C3525" t="s">
        <v>15</v>
      </c>
      <c r="D3525">
        <v>2021</v>
      </c>
      <c r="E3525">
        <v>9</v>
      </c>
      <c r="F3525">
        <v>7.4653227130853264</v>
      </c>
      <c r="G3525" s="2">
        <v>1471104.6737462888</v>
      </c>
      <c r="H3525" s="3">
        <v>62.600198882820798</v>
      </c>
    </row>
    <row r="3526" spans="1:8">
      <c r="A3526" t="s">
        <v>65</v>
      </c>
      <c r="B3526" t="s">
        <v>78</v>
      </c>
      <c r="C3526" t="s">
        <v>15</v>
      </c>
      <c r="D3526">
        <v>2021</v>
      </c>
      <c r="E3526">
        <v>10</v>
      </c>
      <c r="F3526">
        <v>36.172122785752705</v>
      </c>
      <c r="G3526" s="2">
        <v>7128021.243632636</v>
      </c>
      <c r="H3526" s="3">
        <v>303.32005292053771</v>
      </c>
    </row>
    <row r="3527" spans="1:8">
      <c r="A3527" t="s">
        <v>65</v>
      </c>
      <c r="B3527" t="s">
        <v>78</v>
      </c>
      <c r="C3527" t="s">
        <v>15</v>
      </c>
      <c r="D3527">
        <v>2021</v>
      </c>
      <c r="E3527">
        <v>11</v>
      </c>
      <c r="F3527">
        <v>4.0114680216179863</v>
      </c>
      <c r="G3527" s="2">
        <v>790493.53684900084</v>
      </c>
      <c r="H3527" s="3">
        <v>33.638022844638336</v>
      </c>
    </row>
    <row r="3528" spans="1:8">
      <c r="A3528" t="s">
        <v>65</v>
      </c>
      <c r="B3528" t="s">
        <v>78</v>
      </c>
      <c r="C3528" t="s">
        <v>15</v>
      </c>
      <c r="D3528">
        <v>2021</v>
      </c>
      <c r="E3528">
        <v>12</v>
      </c>
      <c r="F3528">
        <v>70.736756469677161</v>
      </c>
      <c r="G3528" s="2">
        <v>13939273.230050078</v>
      </c>
      <c r="H3528" s="3">
        <v>593.16056298085437</v>
      </c>
    </row>
    <row r="3529" spans="1:8">
      <c r="A3529" t="s">
        <v>65</v>
      </c>
      <c r="B3529" t="s">
        <v>78</v>
      </c>
      <c r="C3529" t="s">
        <v>15</v>
      </c>
      <c r="D3529">
        <v>2020</v>
      </c>
      <c r="E3529">
        <v>1</v>
      </c>
      <c r="F3529">
        <v>17.846933160400845</v>
      </c>
      <c r="G3529" s="2">
        <v>3516888.3909443961</v>
      </c>
      <c r="H3529" s="3">
        <v>152.90819091062593</v>
      </c>
    </row>
    <row r="3530" spans="1:8">
      <c r="A3530" t="s">
        <v>65</v>
      </c>
      <c r="B3530" t="s">
        <v>78</v>
      </c>
      <c r="C3530" t="s">
        <v>15</v>
      </c>
      <c r="D3530">
        <v>2020</v>
      </c>
      <c r="E3530">
        <v>2</v>
      </c>
      <c r="F3530">
        <v>14.252931118931652</v>
      </c>
      <c r="G3530" s="2">
        <v>2808660.0391557142</v>
      </c>
      <c r="H3530" s="3">
        <v>122.1156538763354</v>
      </c>
    </row>
    <row r="3531" spans="1:8">
      <c r="A3531" t="s">
        <v>65</v>
      </c>
      <c r="B3531" t="s">
        <v>78</v>
      </c>
      <c r="C3531" t="s">
        <v>15</v>
      </c>
      <c r="D3531">
        <v>2020</v>
      </c>
      <c r="E3531">
        <v>3</v>
      </c>
      <c r="F3531">
        <v>48.680091347586092</v>
      </c>
      <c r="G3531" s="2">
        <v>9592821.7241439503</v>
      </c>
      <c r="H3531" s="3">
        <v>417.07920539756304</v>
      </c>
    </row>
    <row r="3532" spans="1:8">
      <c r="A3532" t="s">
        <v>65</v>
      </c>
      <c r="B3532" t="s">
        <v>78</v>
      </c>
      <c r="C3532" t="s">
        <v>15</v>
      </c>
      <c r="D3532">
        <v>2020</v>
      </c>
      <c r="E3532">
        <v>4</v>
      </c>
      <c r="F3532">
        <v>7.1961877246012937</v>
      </c>
      <c r="G3532" s="2">
        <v>1418069.3590460243</v>
      </c>
      <c r="H3532" s="3">
        <v>61.655189523740184</v>
      </c>
    </row>
    <row r="3533" spans="1:8">
      <c r="A3533" t="s">
        <v>65</v>
      </c>
      <c r="B3533" t="s">
        <v>78</v>
      </c>
      <c r="C3533" t="s">
        <v>15</v>
      </c>
      <c r="D3533">
        <v>2020</v>
      </c>
      <c r="E3533">
        <v>5</v>
      </c>
      <c r="F3533">
        <v>9.229137080614553</v>
      </c>
      <c r="G3533" s="2">
        <v>1818679.140305514</v>
      </c>
      <c r="H3533" s="3">
        <v>79.073006100239738</v>
      </c>
    </row>
    <row r="3534" spans="1:8">
      <c r="A3534" t="s">
        <v>65</v>
      </c>
      <c r="B3534" t="s">
        <v>78</v>
      </c>
      <c r="C3534" t="s">
        <v>15</v>
      </c>
      <c r="D3534">
        <v>2020</v>
      </c>
      <c r="E3534">
        <v>6</v>
      </c>
      <c r="F3534">
        <v>24.505517391366485</v>
      </c>
      <c r="G3534" s="2">
        <v>4829018.4567401111</v>
      </c>
      <c r="H3534" s="3">
        <v>209.95732420609178</v>
      </c>
    </row>
    <row r="3535" spans="1:8">
      <c r="A3535" t="s">
        <v>65</v>
      </c>
      <c r="B3535" t="s">
        <v>78</v>
      </c>
      <c r="C3535" t="s">
        <v>15</v>
      </c>
      <c r="D3535">
        <v>2020</v>
      </c>
      <c r="E3535">
        <v>7</v>
      </c>
      <c r="F3535">
        <v>71.42037158979322</v>
      </c>
      <c r="G3535" s="2">
        <v>14073985.34322954</v>
      </c>
      <c r="H3535" s="3">
        <v>611.91240622737132</v>
      </c>
    </row>
    <row r="3536" spans="1:8">
      <c r="A3536" t="s">
        <v>65</v>
      </c>
      <c r="B3536" t="s">
        <v>78</v>
      </c>
      <c r="C3536" t="s">
        <v>15</v>
      </c>
      <c r="D3536">
        <v>2020</v>
      </c>
      <c r="E3536">
        <v>8</v>
      </c>
      <c r="F3536">
        <v>41.698833132546056</v>
      </c>
      <c r="G3536" s="2">
        <v>8217106.0339470115</v>
      </c>
      <c r="H3536" s="3">
        <v>357.26547973682659</v>
      </c>
    </row>
    <row r="3537" spans="1:8">
      <c r="A3537" t="s">
        <v>65</v>
      </c>
      <c r="B3537" t="s">
        <v>78</v>
      </c>
      <c r="C3537" t="s">
        <v>15</v>
      </c>
      <c r="D3537">
        <v>2020</v>
      </c>
      <c r="E3537">
        <v>9</v>
      </c>
      <c r="F3537">
        <v>115.66024057536666</v>
      </c>
      <c r="G3537" s="2">
        <v>22791823.879067358</v>
      </c>
      <c r="H3537" s="3">
        <v>990.94886430727638</v>
      </c>
    </row>
    <row r="3538" spans="1:8">
      <c r="A3538" t="s">
        <v>65</v>
      </c>
      <c r="B3538" t="s">
        <v>78</v>
      </c>
      <c r="C3538" t="s">
        <v>15</v>
      </c>
      <c r="D3538">
        <v>2020</v>
      </c>
      <c r="E3538">
        <v>10</v>
      </c>
      <c r="F3538">
        <v>110.74870536920045</v>
      </c>
      <c r="G3538" s="2">
        <v>21823964.527937662</v>
      </c>
      <c r="H3538" s="3">
        <v>948.86802295381142</v>
      </c>
    </row>
    <row r="3539" spans="1:8">
      <c r="A3539" t="s">
        <v>65</v>
      </c>
      <c r="B3539" t="s">
        <v>78</v>
      </c>
      <c r="C3539" t="s">
        <v>15</v>
      </c>
      <c r="D3539">
        <v>2020</v>
      </c>
      <c r="E3539">
        <v>11</v>
      </c>
      <c r="F3539">
        <v>51.939063931754802</v>
      </c>
      <c r="G3539" s="2">
        <v>10235029.701540308</v>
      </c>
      <c r="H3539" s="3">
        <v>445.00129137131773</v>
      </c>
    </row>
    <row r="3540" spans="1:8">
      <c r="A3540" t="s">
        <v>65</v>
      </c>
      <c r="B3540" t="s">
        <v>78</v>
      </c>
      <c r="C3540" t="s">
        <v>15</v>
      </c>
      <c r="D3540">
        <v>2020</v>
      </c>
      <c r="E3540">
        <v>12</v>
      </c>
      <c r="F3540">
        <v>3.0453164221423741</v>
      </c>
      <c r="G3540" s="2">
        <v>600105.2323963705</v>
      </c>
      <c r="H3540" s="3">
        <v>26.091531843320457</v>
      </c>
    </row>
    <row r="3541" spans="1:8">
      <c r="A3541" t="s">
        <v>65</v>
      </c>
      <c r="B3541" t="s">
        <v>78</v>
      </c>
      <c r="C3541" t="s">
        <v>14</v>
      </c>
      <c r="D3541">
        <v>2021</v>
      </c>
      <c r="E3541">
        <v>1</v>
      </c>
      <c r="F3541">
        <v>75.921742881944937</v>
      </c>
      <c r="G3541" s="2">
        <v>15807868.543430891</v>
      </c>
      <c r="H3541" s="3">
        <v>672.67525716727198</v>
      </c>
    </row>
    <row r="3542" spans="1:8">
      <c r="A3542" t="s">
        <v>65</v>
      </c>
      <c r="B3542" t="s">
        <v>78</v>
      </c>
      <c r="C3542" t="s">
        <v>14</v>
      </c>
      <c r="D3542">
        <v>2021</v>
      </c>
      <c r="E3542">
        <v>2</v>
      </c>
      <c r="F3542">
        <v>296.66579873415435</v>
      </c>
      <c r="G3542" s="2">
        <v>61769577.063235357</v>
      </c>
      <c r="H3542" s="3">
        <v>2628.4926409887385</v>
      </c>
    </row>
    <row r="3543" spans="1:8">
      <c r="A3543" t="s">
        <v>65</v>
      </c>
      <c r="B3543" t="s">
        <v>78</v>
      </c>
      <c r="C3543" t="s">
        <v>14</v>
      </c>
      <c r="D3543">
        <v>2021</v>
      </c>
      <c r="E3543">
        <v>4</v>
      </c>
      <c r="F3543">
        <v>222.23910880167909</v>
      </c>
      <c r="G3543" s="2">
        <v>46272997.481221415</v>
      </c>
      <c r="H3543" s="3">
        <v>1969.0637226051665</v>
      </c>
    </row>
    <row r="3544" spans="1:8">
      <c r="A3544" t="s">
        <v>65</v>
      </c>
      <c r="B3544" t="s">
        <v>78</v>
      </c>
      <c r="C3544" t="s">
        <v>14</v>
      </c>
      <c r="D3544">
        <v>2021</v>
      </c>
      <c r="E3544">
        <v>5</v>
      </c>
      <c r="F3544">
        <v>167.58708447302197</v>
      </c>
      <c r="G3544" s="2">
        <v>34893753.757020094</v>
      </c>
      <c r="H3544" s="3">
        <v>1484.8405854051105</v>
      </c>
    </row>
    <row r="3545" spans="1:8">
      <c r="A3545" t="s">
        <v>65</v>
      </c>
      <c r="B3545" t="s">
        <v>78</v>
      </c>
      <c r="C3545" t="s">
        <v>14</v>
      </c>
      <c r="D3545">
        <v>2021</v>
      </c>
      <c r="E3545">
        <v>6</v>
      </c>
      <c r="F3545">
        <v>54.271886175285594</v>
      </c>
      <c r="G3545" s="2">
        <v>11300094.145586098</v>
      </c>
      <c r="H3545" s="3">
        <v>480.85507002494035</v>
      </c>
    </row>
    <row r="3546" spans="1:8">
      <c r="A3546" t="s">
        <v>65</v>
      </c>
      <c r="B3546" t="s">
        <v>78</v>
      </c>
      <c r="C3546" t="s">
        <v>14</v>
      </c>
      <c r="D3546">
        <v>2021</v>
      </c>
      <c r="E3546">
        <v>7</v>
      </c>
      <c r="F3546">
        <v>201.81135056200489</v>
      </c>
      <c r="G3546" s="2">
        <v>42019679.464116849</v>
      </c>
      <c r="H3546" s="3">
        <v>1788.0714665581638</v>
      </c>
    </row>
    <row r="3547" spans="1:8">
      <c r="A3547" t="s">
        <v>65</v>
      </c>
      <c r="B3547" t="s">
        <v>78</v>
      </c>
      <c r="C3547" t="s">
        <v>14</v>
      </c>
      <c r="D3547">
        <v>2021</v>
      </c>
      <c r="E3547">
        <v>8</v>
      </c>
      <c r="F3547">
        <v>383.08827863296125</v>
      </c>
      <c r="G3547" s="2">
        <v>79763832.062912464</v>
      </c>
      <c r="H3547" s="3">
        <v>3394.2056196984026</v>
      </c>
    </row>
    <row r="3548" spans="1:8">
      <c r="A3548" t="s">
        <v>65</v>
      </c>
      <c r="B3548" t="s">
        <v>78</v>
      </c>
      <c r="C3548" t="s">
        <v>14</v>
      </c>
      <c r="D3548">
        <v>2021</v>
      </c>
      <c r="E3548">
        <v>9</v>
      </c>
      <c r="F3548">
        <v>23.950769518917898</v>
      </c>
      <c r="G3548" s="2">
        <v>4986853.590252649</v>
      </c>
      <c r="H3548" s="3">
        <v>212.20653575543187</v>
      </c>
    </row>
    <row r="3549" spans="1:8">
      <c r="A3549" t="s">
        <v>65</v>
      </c>
      <c r="B3549" t="s">
        <v>78</v>
      </c>
      <c r="C3549" t="s">
        <v>14</v>
      </c>
      <c r="D3549">
        <v>2021</v>
      </c>
      <c r="E3549">
        <v>10</v>
      </c>
      <c r="F3549">
        <v>91.490939684672199</v>
      </c>
      <c r="G3549" s="2">
        <v>19049572.527584899</v>
      </c>
      <c r="H3549" s="3">
        <v>810.62010755680421</v>
      </c>
    </row>
    <row r="3550" spans="1:8">
      <c r="A3550" t="s">
        <v>65</v>
      </c>
      <c r="B3550" t="s">
        <v>78</v>
      </c>
      <c r="C3550" t="s">
        <v>14</v>
      </c>
      <c r="D3550">
        <v>2021</v>
      </c>
      <c r="E3550">
        <v>11</v>
      </c>
      <c r="F3550">
        <v>232.26401194223118</v>
      </c>
      <c r="G3550" s="2">
        <v>48360309.297190823</v>
      </c>
      <c r="H3550" s="3">
        <v>2057.8855020081201</v>
      </c>
    </row>
    <row r="3551" spans="1:8">
      <c r="A3551" t="s">
        <v>65</v>
      </c>
      <c r="B3551" t="s">
        <v>78</v>
      </c>
      <c r="C3551" t="s">
        <v>14</v>
      </c>
      <c r="D3551">
        <v>2021</v>
      </c>
      <c r="E3551">
        <v>12</v>
      </c>
      <c r="F3551">
        <v>276.11809282342983</v>
      </c>
      <c r="G3551" s="2">
        <v>57491284.421680942</v>
      </c>
      <c r="H3551" s="3">
        <v>2446.4376349651466</v>
      </c>
    </row>
    <row r="3552" spans="1:8">
      <c r="A3552" t="s">
        <v>65</v>
      </c>
      <c r="B3552" t="s">
        <v>78</v>
      </c>
      <c r="C3552" t="s">
        <v>14</v>
      </c>
      <c r="D3552">
        <v>2020</v>
      </c>
      <c r="E3552">
        <v>1</v>
      </c>
      <c r="F3552">
        <v>36.371746883388766</v>
      </c>
      <c r="G3552" s="2">
        <v>7573058.4099154528</v>
      </c>
      <c r="H3552" s="3">
        <v>329.2634091267588</v>
      </c>
    </row>
    <row r="3553" spans="1:8">
      <c r="A3553" t="s">
        <v>65</v>
      </c>
      <c r="B3553" t="s">
        <v>78</v>
      </c>
      <c r="C3553" t="s">
        <v>14</v>
      </c>
      <c r="D3553">
        <v>2020</v>
      </c>
      <c r="E3553">
        <v>2</v>
      </c>
      <c r="F3553">
        <v>388.65145199080496</v>
      </c>
      <c r="G3553" s="2">
        <v>80922155.222878069</v>
      </c>
      <c r="H3553" s="3">
        <v>3518.3545749077421</v>
      </c>
    </row>
    <row r="3554" spans="1:8">
      <c r="A3554" t="s">
        <v>65</v>
      </c>
      <c r="B3554" t="s">
        <v>78</v>
      </c>
      <c r="C3554" t="s">
        <v>14</v>
      </c>
      <c r="D3554">
        <v>2020</v>
      </c>
      <c r="E3554">
        <v>3</v>
      </c>
      <c r="F3554">
        <v>213.28288570095515</v>
      </c>
      <c r="G3554" s="2">
        <v>44408198.386158064</v>
      </c>
      <c r="H3554" s="3">
        <v>1930.7912341807853</v>
      </c>
    </row>
    <row r="3555" spans="1:8">
      <c r="A3555" t="s">
        <v>65</v>
      </c>
      <c r="B3555" t="s">
        <v>78</v>
      </c>
      <c r="C3555" t="s">
        <v>14</v>
      </c>
      <c r="D3555">
        <v>2020</v>
      </c>
      <c r="E3555">
        <v>4</v>
      </c>
      <c r="F3555">
        <v>74.063452460394757</v>
      </c>
      <c r="G3555" s="2">
        <v>15420948.9393188</v>
      </c>
      <c r="H3555" s="3">
        <v>670.47604083994781</v>
      </c>
    </row>
    <row r="3556" spans="1:8">
      <c r="A3556" t="s">
        <v>65</v>
      </c>
      <c r="B3556" t="s">
        <v>78</v>
      </c>
      <c r="C3556" t="s">
        <v>14</v>
      </c>
      <c r="D3556">
        <v>2020</v>
      </c>
      <c r="E3556">
        <v>5</v>
      </c>
      <c r="F3556">
        <v>57.52599238438421</v>
      </c>
      <c r="G3556" s="2">
        <v>11977640.276999082</v>
      </c>
      <c r="H3556" s="3">
        <v>520.76696856517754</v>
      </c>
    </row>
    <row r="3557" spans="1:8">
      <c r="A3557" t="s">
        <v>65</v>
      </c>
      <c r="B3557" t="s">
        <v>78</v>
      </c>
      <c r="C3557" t="s">
        <v>14</v>
      </c>
      <c r="D3557">
        <v>2020</v>
      </c>
      <c r="E3557">
        <v>6</v>
      </c>
      <c r="F3557">
        <v>87.623047636089964</v>
      </c>
      <c r="G3557" s="2">
        <v>18244228.40977079</v>
      </c>
      <c r="H3557" s="3">
        <v>793.22732216394741</v>
      </c>
    </row>
    <row r="3558" spans="1:8">
      <c r="A3558" t="s">
        <v>65</v>
      </c>
      <c r="B3558" t="s">
        <v>78</v>
      </c>
      <c r="C3558" t="s">
        <v>14</v>
      </c>
      <c r="D3558">
        <v>2020</v>
      </c>
      <c r="E3558">
        <v>7</v>
      </c>
      <c r="F3558">
        <v>135.43634084124506</v>
      </c>
      <c r="G3558" s="2">
        <v>28199561.690131418</v>
      </c>
      <c r="H3558" s="3">
        <v>1226.0678995709313</v>
      </c>
    </row>
    <row r="3559" spans="1:8">
      <c r="A3559" t="s">
        <v>65</v>
      </c>
      <c r="B3559" t="s">
        <v>78</v>
      </c>
      <c r="C3559" t="s">
        <v>14</v>
      </c>
      <c r="D3559">
        <v>2020</v>
      </c>
      <c r="E3559">
        <v>8</v>
      </c>
      <c r="F3559">
        <v>409.11118144002336</v>
      </c>
      <c r="G3559" s="2">
        <v>85182130.050778404</v>
      </c>
      <c r="H3559" s="3">
        <v>3703.570871772974</v>
      </c>
    </row>
    <row r="3560" spans="1:8">
      <c r="A3560" t="s">
        <v>65</v>
      </c>
      <c r="B3560" t="s">
        <v>78</v>
      </c>
      <c r="C3560" t="s">
        <v>14</v>
      </c>
      <c r="D3560">
        <v>2020</v>
      </c>
      <c r="E3560">
        <v>9</v>
      </c>
      <c r="F3560">
        <v>152.25299827452565</v>
      </c>
      <c r="G3560" s="2">
        <v>31701002.778734617</v>
      </c>
      <c r="H3560" s="3">
        <v>1378.3044686406356</v>
      </c>
    </row>
    <row r="3561" spans="1:8">
      <c r="A3561" t="s">
        <v>65</v>
      </c>
      <c r="B3561" t="s">
        <v>78</v>
      </c>
      <c r="C3561" t="s">
        <v>14</v>
      </c>
      <c r="D3561">
        <v>2020</v>
      </c>
      <c r="E3561">
        <v>10</v>
      </c>
      <c r="F3561">
        <v>261.02018923270703</v>
      </c>
      <c r="G3561" s="2">
        <v>54347709.653980285</v>
      </c>
      <c r="H3561" s="3">
        <v>2362.9438979991428</v>
      </c>
    </row>
    <row r="3562" spans="1:8">
      <c r="A3562" t="s">
        <v>65</v>
      </c>
      <c r="B3562" t="s">
        <v>78</v>
      </c>
      <c r="C3562" t="s">
        <v>14</v>
      </c>
      <c r="D3562">
        <v>2020</v>
      </c>
      <c r="E3562">
        <v>11</v>
      </c>
      <c r="F3562">
        <v>368.13482582507567</v>
      </c>
      <c r="G3562" s="2">
        <v>76650333.77790843</v>
      </c>
      <c r="H3562" s="3">
        <v>3332.6232077351492</v>
      </c>
    </row>
    <row r="3563" spans="1:8">
      <c r="A3563" t="s">
        <v>65</v>
      </c>
      <c r="B3563" t="s">
        <v>78</v>
      </c>
      <c r="C3563" t="s">
        <v>14</v>
      </c>
      <c r="D3563">
        <v>2020</v>
      </c>
      <c r="E3563">
        <v>12</v>
      </c>
      <c r="F3563">
        <v>368.43761570260864</v>
      </c>
      <c r="G3563" s="2">
        <v>76713378.465749249</v>
      </c>
      <c r="H3563" s="3">
        <v>3335.3642811195327</v>
      </c>
    </row>
    <row r="3564" spans="1:8">
      <c r="A3564" t="s">
        <v>65</v>
      </c>
      <c r="B3564" t="s">
        <v>78</v>
      </c>
      <c r="C3564" t="s">
        <v>26</v>
      </c>
      <c r="D3564">
        <v>2021</v>
      </c>
      <c r="E3564">
        <v>10</v>
      </c>
      <c r="F3564">
        <v>13.040405088363453</v>
      </c>
      <c r="G3564" s="2">
        <v>2676389.2676065559</v>
      </c>
      <c r="H3564" s="3">
        <v>113.88890500453429</v>
      </c>
    </row>
    <row r="3565" spans="1:8">
      <c r="A3565" t="s">
        <v>65</v>
      </c>
      <c r="B3565" t="s">
        <v>78</v>
      </c>
      <c r="C3565" t="s">
        <v>26</v>
      </c>
      <c r="D3565">
        <v>2020</v>
      </c>
      <c r="E3565">
        <v>6</v>
      </c>
      <c r="F3565">
        <v>5.1992164383378769</v>
      </c>
      <c r="G3565" s="2">
        <v>1067077.8232148767</v>
      </c>
      <c r="H3565" s="3">
        <v>46.394687965864208</v>
      </c>
    </row>
    <row r="3566" spans="1:8">
      <c r="A3566" t="s">
        <v>65</v>
      </c>
      <c r="B3566" t="s">
        <v>78</v>
      </c>
      <c r="C3566" t="s">
        <v>27</v>
      </c>
      <c r="D3566">
        <v>2021</v>
      </c>
      <c r="E3566">
        <v>9</v>
      </c>
      <c r="F3566">
        <v>2.8523216966972904</v>
      </c>
      <c r="G3566" s="2">
        <v>585405.37085109821</v>
      </c>
      <c r="H3566" s="3">
        <v>24.910866844727583</v>
      </c>
    </row>
    <row r="3567" spans="1:8">
      <c r="A3567" t="s">
        <v>65</v>
      </c>
      <c r="B3567" t="s">
        <v>78</v>
      </c>
      <c r="C3567" t="s">
        <v>27</v>
      </c>
      <c r="D3567">
        <v>2021</v>
      </c>
      <c r="E3567">
        <v>10</v>
      </c>
      <c r="F3567">
        <v>5.1011857109375489</v>
      </c>
      <c r="G3567" s="2">
        <v>1046958.1731785435</v>
      </c>
      <c r="H3567" s="3">
        <v>44.551411624618872</v>
      </c>
    </row>
    <row r="3568" spans="1:8">
      <c r="A3568" t="s">
        <v>65</v>
      </c>
      <c r="B3568" t="s">
        <v>79</v>
      </c>
      <c r="C3568" t="s">
        <v>24</v>
      </c>
      <c r="D3568">
        <v>2021</v>
      </c>
      <c r="E3568">
        <v>1</v>
      </c>
      <c r="F3568">
        <v>17.32671389388247</v>
      </c>
      <c r="G3568" s="2">
        <v>7730659.9380335435</v>
      </c>
      <c r="H3568" s="3">
        <v>328.96425268227847</v>
      </c>
    </row>
    <row r="3569" spans="1:8">
      <c r="A3569" t="s">
        <v>65</v>
      </c>
      <c r="B3569" t="s">
        <v>79</v>
      </c>
      <c r="C3569" t="s">
        <v>24</v>
      </c>
      <c r="D3569">
        <v>2021</v>
      </c>
      <c r="E3569">
        <v>2</v>
      </c>
      <c r="F3569">
        <v>6.4413415529287636</v>
      </c>
      <c r="G3569" s="2">
        <v>2873933.3606702271</v>
      </c>
      <c r="H3569" s="3">
        <v>122.29503662426498</v>
      </c>
    </row>
    <row r="3570" spans="1:8">
      <c r="A3570" t="s">
        <v>65</v>
      </c>
      <c r="B3570" t="s">
        <v>79</v>
      </c>
      <c r="C3570" t="s">
        <v>24</v>
      </c>
      <c r="D3570">
        <v>2021</v>
      </c>
      <c r="E3570">
        <v>4</v>
      </c>
      <c r="F3570">
        <v>20.982999855925367</v>
      </c>
      <c r="G3570" s="2">
        <v>9361985.0457182229</v>
      </c>
      <c r="H3570" s="3">
        <v>398.38234237098823</v>
      </c>
    </row>
    <row r="3571" spans="1:8">
      <c r="A3571" t="s">
        <v>65</v>
      </c>
      <c r="B3571" t="s">
        <v>79</v>
      </c>
      <c r="C3571" t="s">
        <v>24</v>
      </c>
      <c r="D3571">
        <v>2021</v>
      </c>
      <c r="E3571">
        <v>5</v>
      </c>
      <c r="F3571">
        <v>46.3327207865334</v>
      </c>
      <c r="G3571" s="2">
        <v>20672270.033327613</v>
      </c>
      <c r="H3571" s="3">
        <v>879.67106524798351</v>
      </c>
    </row>
    <row r="3572" spans="1:8">
      <c r="A3572" t="s">
        <v>65</v>
      </c>
      <c r="B3572" t="s">
        <v>79</v>
      </c>
      <c r="C3572" t="s">
        <v>24</v>
      </c>
      <c r="D3572">
        <v>2021</v>
      </c>
      <c r="E3572">
        <v>6</v>
      </c>
      <c r="F3572">
        <v>7.3195549477165978</v>
      </c>
      <c r="G3572" s="2">
        <v>3265765.8310227152</v>
      </c>
      <c r="H3572" s="3">
        <v>138.96875876692405</v>
      </c>
    </row>
    <row r="3573" spans="1:8">
      <c r="A3573" t="s">
        <v>65</v>
      </c>
      <c r="B3573" t="s">
        <v>79</v>
      </c>
      <c r="C3573" t="s">
        <v>24</v>
      </c>
      <c r="D3573">
        <v>2021</v>
      </c>
      <c r="E3573">
        <v>7</v>
      </c>
      <c r="F3573">
        <v>28.666502027819899</v>
      </c>
      <c r="G3573" s="2">
        <v>12790133.209752407</v>
      </c>
      <c r="H3573" s="3">
        <v>544.26098764903861</v>
      </c>
    </row>
    <row r="3574" spans="1:8">
      <c r="A3574" t="s">
        <v>65</v>
      </c>
      <c r="B3574" t="s">
        <v>79</v>
      </c>
      <c r="C3574" t="s">
        <v>24</v>
      </c>
      <c r="D3574">
        <v>2021</v>
      </c>
      <c r="E3574">
        <v>8</v>
      </c>
      <c r="F3574">
        <v>20.01618729123846</v>
      </c>
      <c r="G3574" s="2">
        <v>8930622.2837318666</v>
      </c>
      <c r="H3574" s="3">
        <v>380.02648015880283</v>
      </c>
    </row>
    <row r="3575" spans="1:8">
      <c r="A3575" t="s">
        <v>65</v>
      </c>
      <c r="B3575" t="s">
        <v>79</v>
      </c>
      <c r="C3575" t="s">
        <v>24</v>
      </c>
      <c r="D3575">
        <v>2021</v>
      </c>
      <c r="E3575">
        <v>9</v>
      </c>
      <c r="F3575">
        <v>39.813921222753564</v>
      </c>
      <c r="G3575" s="2">
        <v>17763777.23195596</v>
      </c>
      <c r="H3575" s="3">
        <v>755.90541412578557</v>
      </c>
    </row>
    <row r="3576" spans="1:8">
      <c r="A3576" t="s">
        <v>65</v>
      </c>
      <c r="B3576" t="s">
        <v>79</v>
      </c>
      <c r="C3576" t="s">
        <v>24</v>
      </c>
      <c r="D3576">
        <v>2021</v>
      </c>
      <c r="E3576">
        <v>10</v>
      </c>
      <c r="F3576">
        <v>25.208514098317107</v>
      </c>
      <c r="G3576" s="2">
        <v>11247282.735246146</v>
      </c>
      <c r="H3576" s="3">
        <v>478.6077759679211</v>
      </c>
    </row>
    <row r="3577" spans="1:8">
      <c r="A3577" t="s">
        <v>65</v>
      </c>
      <c r="B3577" t="s">
        <v>79</v>
      </c>
      <c r="C3577" t="s">
        <v>24</v>
      </c>
      <c r="D3577">
        <v>2021</v>
      </c>
      <c r="E3577">
        <v>11</v>
      </c>
      <c r="F3577">
        <v>42.58785276411615</v>
      </c>
      <c r="G3577" s="2">
        <v>19001422.267765708</v>
      </c>
      <c r="H3577" s="3">
        <v>808.57116033045565</v>
      </c>
    </row>
    <row r="3578" spans="1:8">
      <c r="A3578" t="s">
        <v>65</v>
      </c>
      <c r="B3578" t="s">
        <v>79</v>
      </c>
      <c r="C3578" t="s">
        <v>24</v>
      </c>
      <c r="D3578">
        <v>2021</v>
      </c>
      <c r="E3578">
        <v>12</v>
      </c>
      <c r="F3578">
        <v>28.030902134391795</v>
      </c>
      <c r="G3578" s="2">
        <v>12506547.605301591</v>
      </c>
      <c r="H3578" s="3">
        <v>532.19351511921661</v>
      </c>
    </row>
    <row r="3579" spans="1:8">
      <c r="A3579" t="s">
        <v>65</v>
      </c>
      <c r="B3579" t="s">
        <v>79</v>
      </c>
      <c r="C3579" t="s">
        <v>24</v>
      </c>
      <c r="D3579">
        <v>2020</v>
      </c>
      <c r="E3579">
        <v>1</v>
      </c>
      <c r="F3579">
        <v>20.748622747185788</v>
      </c>
      <c r="G3579" s="2">
        <v>9257413.0111118853</v>
      </c>
      <c r="H3579" s="3">
        <v>402.49621787442982</v>
      </c>
    </row>
    <row r="3580" spans="1:8">
      <c r="A3580" t="s">
        <v>65</v>
      </c>
      <c r="B3580" t="s">
        <v>79</v>
      </c>
      <c r="C3580" t="s">
        <v>24</v>
      </c>
      <c r="D3580">
        <v>2020</v>
      </c>
      <c r="E3580">
        <v>2</v>
      </c>
      <c r="F3580">
        <v>49.141815598671798</v>
      </c>
      <c r="G3580" s="2">
        <v>21925603.865659401</v>
      </c>
      <c r="H3580" s="3">
        <v>953.28712459388703</v>
      </c>
    </row>
    <row r="3581" spans="1:8">
      <c r="A3581" t="s">
        <v>65</v>
      </c>
      <c r="B3581" t="s">
        <v>79</v>
      </c>
      <c r="C3581" t="s">
        <v>24</v>
      </c>
      <c r="D3581">
        <v>2020</v>
      </c>
      <c r="E3581">
        <v>3</v>
      </c>
      <c r="F3581">
        <v>30.353351490572955</v>
      </c>
      <c r="G3581" s="2">
        <v>13542754.834548939</v>
      </c>
      <c r="H3581" s="3">
        <v>588.81542758908427</v>
      </c>
    </row>
    <row r="3582" spans="1:8">
      <c r="A3582" t="s">
        <v>65</v>
      </c>
      <c r="B3582" t="s">
        <v>79</v>
      </c>
      <c r="C3582" t="s">
        <v>24</v>
      </c>
      <c r="D3582">
        <v>2020</v>
      </c>
      <c r="E3582">
        <v>4</v>
      </c>
      <c r="F3582">
        <v>25.358421097511666</v>
      </c>
      <c r="G3582" s="2">
        <v>11314166.741076782</v>
      </c>
      <c r="H3582" s="3">
        <v>491.92029309029488</v>
      </c>
    </row>
    <row r="3583" spans="1:8">
      <c r="A3583" t="s">
        <v>65</v>
      </c>
      <c r="B3583" t="s">
        <v>79</v>
      </c>
      <c r="C3583" t="s">
        <v>24</v>
      </c>
      <c r="D3583">
        <v>2020</v>
      </c>
      <c r="E3583">
        <v>5</v>
      </c>
      <c r="F3583">
        <v>8.0533712926736367</v>
      </c>
      <c r="G3583" s="2">
        <v>3593172.6696521975</v>
      </c>
      <c r="H3583" s="3">
        <v>156.22489868053032</v>
      </c>
    </row>
    <row r="3584" spans="1:8">
      <c r="A3584" t="s">
        <v>65</v>
      </c>
      <c r="B3584" t="s">
        <v>79</v>
      </c>
      <c r="C3584" t="s">
        <v>24</v>
      </c>
      <c r="D3584">
        <v>2020</v>
      </c>
      <c r="E3584">
        <v>6</v>
      </c>
      <c r="F3584">
        <v>1.7835098167496632</v>
      </c>
      <c r="G3584" s="2">
        <v>795748.57493919751</v>
      </c>
      <c r="H3584" s="3">
        <v>34.597764127791194</v>
      </c>
    </row>
    <row r="3585" spans="1:8">
      <c r="A3585" t="s">
        <v>65</v>
      </c>
      <c r="B3585" t="s">
        <v>79</v>
      </c>
      <c r="C3585" t="s">
        <v>24</v>
      </c>
      <c r="D3585">
        <v>2020</v>
      </c>
      <c r="E3585">
        <v>7</v>
      </c>
      <c r="F3585">
        <v>38.157259741099956</v>
      </c>
      <c r="G3585" s="2">
        <v>17024624.578686573</v>
      </c>
      <c r="H3585" s="3">
        <v>740.20106863854664</v>
      </c>
    </row>
    <row r="3586" spans="1:8">
      <c r="A3586" t="s">
        <v>65</v>
      </c>
      <c r="B3586" t="s">
        <v>79</v>
      </c>
      <c r="C3586" t="s">
        <v>24</v>
      </c>
      <c r="D3586">
        <v>2020</v>
      </c>
      <c r="E3586">
        <v>8</v>
      </c>
      <c r="F3586">
        <v>13.276167373821901</v>
      </c>
      <c r="G3586" s="2">
        <v>5923427.5971781192</v>
      </c>
      <c r="H3586" s="3">
        <v>257.54033031209212</v>
      </c>
    </row>
    <row r="3587" spans="1:8">
      <c r="A3587" t="s">
        <v>65</v>
      </c>
      <c r="B3587" t="s">
        <v>79</v>
      </c>
      <c r="C3587" t="s">
        <v>24</v>
      </c>
      <c r="D3587">
        <v>2020</v>
      </c>
      <c r="E3587">
        <v>9</v>
      </c>
      <c r="F3587">
        <v>25.674926561662122</v>
      </c>
      <c r="G3587" s="2">
        <v>11455381.984016793</v>
      </c>
      <c r="H3587" s="3">
        <v>498.06008626159968</v>
      </c>
    </row>
    <row r="3588" spans="1:8">
      <c r="A3588" t="s">
        <v>65</v>
      </c>
      <c r="B3588" t="s">
        <v>79</v>
      </c>
      <c r="C3588" t="s">
        <v>24</v>
      </c>
      <c r="D3588">
        <v>2020</v>
      </c>
      <c r="E3588">
        <v>10</v>
      </c>
      <c r="F3588">
        <v>9.7377236497240478</v>
      </c>
      <c r="G3588" s="2">
        <v>4344680.1607973799</v>
      </c>
      <c r="H3588" s="3">
        <v>188.89913742597304</v>
      </c>
    </row>
    <row r="3589" spans="1:8">
      <c r="A3589" t="s">
        <v>65</v>
      </c>
      <c r="B3589" t="s">
        <v>79</v>
      </c>
      <c r="C3589" t="s">
        <v>24</v>
      </c>
      <c r="D3589">
        <v>2020</v>
      </c>
      <c r="E3589">
        <v>11</v>
      </c>
      <c r="F3589">
        <v>3.662336228719496</v>
      </c>
      <c r="G3589" s="2">
        <v>1634024.5551677779</v>
      </c>
      <c r="H3589" s="3">
        <v>71.044545876859914</v>
      </c>
    </row>
    <row r="3590" spans="1:8">
      <c r="A3590" t="s">
        <v>65</v>
      </c>
      <c r="B3590" t="s">
        <v>79</v>
      </c>
      <c r="C3590" t="s">
        <v>24</v>
      </c>
      <c r="D3590">
        <v>2020</v>
      </c>
      <c r="E3590">
        <v>12</v>
      </c>
      <c r="F3590">
        <v>20.057862232950779</v>
      </c>
      <c r="G3590" s="2">
        <v>8949216.3924756516</v>
      </c>
      <c r="H3590" s="3">
        <v>389.0963648902457</v>
      </c>
    </row>
    <row r="3591" spans="1:8">
      <c r="A3591" t="s">
        <v>65</v>
      </c>
      <c r="B3591" t="s">
        <v>79</v>
      </c>
      <c r="C3591" t="s">
        <v>25</v>
      </c>
      <c r="D3591">
        <v>2021</v>
      </c>
      <c r="E3591">
        <v>1</v>
      </c>
      <c r="F3591">
        <v>2.696526976986851</v>
      </c>
      <c r="G3591" s="2">
        <v>1058736.3083635566</v>
      </c>
      <c r="H3591" s="3">
        <v>45.052608866534328</v>
      </c>
    </row>
    <row r="3592" spans="1:8">
      <c r="A3592" t="s">
        <v>65</v>
      </c>
      <c r="B3592" t="s">
        <v>79</v>
      </c>
      <c r="C3592" t="s">
        <v>25</v>
      </c>
      <c r="D3592">
        <v>2021</v>
      </c>
      <c r="E3592">
        <v>4</v>
      </c>
      <c r="F3592">
        <v>10.624351010015545</v>
      </c>
      <c r="G3592" s="2">
        <v>4171434.6873219996</v>
      </c>
      <c r="H3592" s="3">
        <v>177.50785903497871</v>
      </c>
    </row>
    <row r="3593" spans="1:8">
      <c r="A3593" t="s">
        <v>65</v>
      </c>
      <c r="B3593" t="s">
        <v>79</v>
      </c>
      <c r="C3593" t="s">
        <v>25</v>
      </c>
      <c r="D3593">
        <v>2021</v>
      </c>
      <c r="E3593">
        <v>5</v>
      </c>
      <c r="F3593">
        <v>20.934059801219817</v>
      </c>
      <c r="G3593" s="2">
        <v>8219331.5261290167</v>
      </c>
      <c r="H3593" s="3">
        <v>349.7587883459156</v>
      </c>
    </row>
    <row r="3594" spans="1:8">
      <c r="A3594" t="s">
        <v>65</v>
      </c>
      <c r="B3594" t="s">
        <v>79</v>
      </c>
      <c r="C3594" t="s">
        <v>25</v>
      </c>
      <c r="D3594">
        <v>2021</v>
      </c>
      <c r="E3594">
        <v>6</v>
      </c>
      <c r="F3594">
        <v>9.9517451089809725</v>
      </c>
      <c r="G3594" s="2">
        <v>3907349.7014411562</v>
      </c>
      <c r="H3594" s="3">
        <v>166.2702000613258</v>
      </c>
    </row>
    <row r="3595" spans="1:8">
      <c r="A3595" t="s">
        <v>65</v>
      </c>
      <c r="B3595" t="s">
        <v>79</v>
      </c>
      <c r="C3595" t="s">
        <v>25</v>
      </c>
      <c r="D3595">
        <v>2021</v>
      </c>
      <c r="E3595">
        <v>7</v>
      </c>
      <c r="F3595">
        <v>3.4140545407906573</v>
      </c>
      <c r="G3595" s="2">
        <v>1340458.8687288195</v>
      </c>
      <c r="H3595" s="3">
        <v>57.040802924630619</v>
      </c>
    </row>
    <row r="3596" spans="1:8">
      <c r="A3596" t="s">
        <v>65</v>
      </c>
      <c r="B3596" t="s">
        <v>79</v>
      </c>
      <c r="C3596" t="s">
        <v>25</v>
      </c>
      <c r="D3596">
        <v>2021</v>
      </c>
      <c r="E3596">
        <v>8</v>
      </c>
      <c r="F3596">
        <v>15.432255431477632</v>
      </c>
      <c r="G3596" s="2">
        <v>6059160.2771588909</v>
      </c>
      <c r="H3596" s="3">
        <v>257.83660753867622</v>
      </c>
    </row>
    <row r="3597" spans="1:8">
      <c r="A3597" t="s">
        <v>65</v>
      </c>
      <c r="B3597" t="s">
        <v>79</v>
      </c>
      <c r="C3597" t="s">
        <v>25</v>
      </c>
      <c r="D3597">
        <v>2021</v>
      </c>
      <c r="E3597">
        <v>9</v>
      </c>
      <c r="F3597">
        <v>14.117226168396261</v>
      </c>
      <c r="G3597" s="2">
        <v>5542840.8636069568</v>
      </c>
      <c r="H3597" s="3">
        <v>235.86556866412582</v>
      </c>
    </row>
    <row r="3598" spans="1:8">
      <c r="A3598" t="s">
        <v>65</v>
      </c>
      <c r="B3598" t="s">
        <v>79</v>
      </c>
      <c r="C3598" t="s">
        <v>25</v>
      </c>
      <c r="D3598">
        <v>2021</v>
      </c>
      <c r="E3598">
        <v>10</v>
      </c>
      <c r="F3598">
        <v>6.2747164120327454</v>
      </c>
      <c r="G3598" s="2">
        <v>2463639.3949698522</v>
      </c>
      <c r="H3598" s="3">
        <v>104.83571893488732</v>
      </c>
    </row>
    <row r="3599" spans="1:8">
      <c r="A3599" t="s">
        <v>65</v>
      </c>
      <c r="B3599" t="s">
        <v>79</v>
      </c>
      <c r="C3599" t="s">
        <v>25</v>
      </c>
      <c r="D3599">
        <v>2021</v>
      </c>
      <c r="E3599">
        <v>11</v>
      </c>
      <c r="F3599">
        <v>16.552411937330223</v>
      </c>
      <c r="G3599" s="2">
        <v>6498966.8779891916</v>
      </c>
      <c r="H3599" s="3">
        <v>276.55178204209324</v>
      </c>
    </row>
    <row r="3600" spans="1:8">
      <c r="A3600" t="s">
        <v>65</v>
      </c>
      <c r="B3600" t="s">
        <v>79</v>
      </c>
      <c r="C3600" t="s">
        <v>25</v>
      </c>
      <c r="D3600">
        <v>2021</v>
      </c>
      <c r="E3600">
        <v>12</v>
      </c>
      <c r="F3600">
        <v>3.3296170777165752</v>
      </c>
      <c r="G3600" s="2">
        <v>1307306.2213770279</v>
      </c>
      <c r="H3600" s="3">
        <v>55.630051973490552</v>
      </c>
    </row>
    <row r="3601" spans="1:8">
      <c r="A3601" t="s">
        <v>65</v>
      </c>
      <c r="B3601" t="s">
        <v>79</v>
      </c>
      <c r="C3601" t="s">
        <v>25</v>
      </c>
      <c r="D3601">
        <v>2020</v>
      </c>
      <c r="E3601">
        <v>1</v>
      </c>
      <c r="F3601">
        <v>23.698678383501406</v>
      </c>
      <c r="G3601" s="2">
        <v>9304802.6142428052</v>
      </c>
      <c r="H3601" s="3">
        <v>404.55663540186112</v>
      </c>
    </row>
    <row r="3602" spans="1:8">
      <c r="A3602" t="s">
        <v>65</v>
      </c>
      <c r="B3602" t="s">
        <v>79</v>
      </c>
      <c r="C3602" t="s">
        <v>25</v>
      </c>
      <c r="D3602">
        <v>2020</v>
      </c>
      <c r="E3602">
        <v>2</v>
      </c>
      <c r="F3602">
        <v>6.1861590277135798</v>
      </c>
      <c r="G3602" s="2">
        <v>2428869.1445875722</v>
      </c>
      <c r="H3602" s="3">
        <v>105.60300628641619</v>
      </c>
    </row>
    <row r="3603" spans="1:8">
      <c r="A3603" t="s">
        <v>65</v>
      </c>
      <c r="B3603" t="s">
        <v>79</v>
      </c>
      <c r="C3603" t="s">
        <v>25</v>
      </c>
      <c r="D3603">
        <v>2020</v>
      </c>
      <c r="E3603">
        <v>3</v>
      </c>
      <c r="F3603">
        <v>7.1689414426758136</v>
      </c>
      <c r="G3603" s="2">
        <v>2814738.611061228</v>
      </c>
      <c r="H3603" s="3">
        <v>122.37993961135774</v>
      </c>
    </row>
    <row r="3604" spans="1:8">
      <c r="A3604" t="s">
        <v>65</v>
      </c>
      <c r="B3604" t="s">
        <v>79</v>
      </c>
      <c r="C3604" t="s">
        <v>25</v>
      </c>
      <c r="D3604">
        <v>2020</v>
      </c>
      <c r="E3604">
        <v>4</v>
      </c>
      <c r="F3604">
        <v>17.489248893472297</v>
      </c>
      <c r="G3604" s="2">
        <v>6866796.7973444713</v>
      </c>
      <c r="H3604" s="3">
        <v>298.55638249323789</v>
      </c>
    </row>
    <row r="3605" spans="1:8">
      <c r="A3605" t="s">
        <v>65</v>
      </c>
      <c r="B3605" t="s">
        <v>79</v>
      </c>
      <c r="C3605" t="s">
        <v>25</v>
      </c>
      <c r="D3605">
        <v>2020</v>
      </c>
      <c r="E3605">
        <v>5</v>
      </c>
      <c r="F3605">
        <v>2.5846157348648542</v>
      </c>
      <c r="G3605" s="2">
        <v>1014796.6421336938</v>
      </c>
      <c r="H3605" s="3">
        <v>44.121593136247554</v>
      </c>
    </row>
    <row r="3606" spans="1:8">
      <c r="A3606" t="s">
        <v>65</v>
      </c>
      <c r="B3606" t="s">
        <v>79</v>
      </c>
      <c r="C3606" t="s">
        <v>25</v>
      </c>
      <c r="D3606">
        <v>2020</v>
      </c>
      <c r="E3606">
        <v>6</v>
      </c>
      <c r="F3606">
        <v>1.3535890830086674</v>
      </c>
      <c r="G3606" s="2">
        <v>531459.14022605994</v>
      </c>
      <c r="H3606" s="3">
        <v>23.106919140263475</v>
      </c>
    </row>
    <row r="3607" spans="1:8">
      <c r="A3607" t="s">
        <v>65</v>
      </c>
      <c r="B3607" t="s">
        <v>79</v>
      </c>
      <c r="C3607" t="s">
        <v>25</v>
      </c>
      <c r="D3607">
        <v>2020</v>
      </c>
      <c r="E3607">
        <v>7</v>
      </c>
      <c r="F3607">
        <v>17.012318347509513</v>
      </c>
      <c r="G3607" s="2">
        <v>6679539.7478553215</v>
      </c>
      <c r="H3607" s="3">
        <v>290.41477164588355</v>
      </c>
    </row>
    <row r="3608" spans="1:8">
      <c r="A3608" t="s">
        <v>65</v>
      </c>
      <c r="B3608" t="s">
        <v>79</v>
      </c>
      <c r="C3608" t="s">
        <v>25</v>
      </c>
      <c r="D3608">
        <v>2020</v>
      </c>
      <c r="E3608">
        <v>8</v>
      </c>
      <c r="F3608">
        <v>23.377026579846458</v>
      </c>
      <c r="G3608" s="2">
        <v>9178512.5952344835</v>
      </c>
      <c r="H3608" s="3">
        <v>399.06576501019492</v>
      </c>
    </row>
    <row r="3609" spans="1:8">
      <c r="A3609" t="s">
        <v>65</v>
      </c>
      <c r="B3609" t="s">
        <v>79</v>
      </c>
      <c r="C3609" t="s">
        <v>25</v>
      </c>
      <c r="D3609">
        <v>2020</v>
      </c>
      <c r="E3609">
        <v>9</v>
      </c>
      <c r="F3609">
        <v>6.7702935391619858</v>
      </c>
      <c r="G3609" s="2">
        <v>2658217.6441637552</v>
      </c>
      <c r="H3609" s="3">
        <v>115.57468018103283</v>
      </c>
    </row>
    <row r="3610" spans="1:8">
      <c r="A3610" t="s">
        <v>65</v>
      </c>
      <c r="B3610" t="s">
        <v>79</v>
      </c>
      <c r="C3610" t="s">
        <v>25</v>
      </c>
      <c r="D3610">
        <v>2020</v>
      </c>
      <c r="E3610">
        <v>10</v>
      </c>
      <c r="F3610">
        <v>0.36912323772763311</v>
      </c>
      <c r="G3610" s="2">
        <v>144928.7091797055</v>
      </c>
      <c r="H3610" s="3">
        <v>6.3012482252045867</v>
      </c>
    </row>
    <row r="3611" spans="1:8">
      <c r="A3611" t="s">
        <v>65</v>
      </c>
      <c r="B3611" t="s">
        <v>79</v>
      </c>
      <c r="C3611" t="s">
        <v>25</v>
      </c>
      <c r="D3611">
        <v>2020</v>
      </c>
      <c r="E3611">
        <v>11</v>
      </c>
      <c r="F3611">
        <v>1.4608130392251257</v>
      </c>
      <c r="G3611" s="2">
        <v>573558.43926574546</v>
      </c>
      <c r="H3611" s="3">
        <v>24.937323446336759</v>
      </c>
    </row>
    <row r="3612" spans="1:8">
      <c r="A3612" t="s">
        <v>65</v>
      </c>
      <c r="B3612" t="s">
        <v>79</v>
      </c>
      <c r="C3612" t="s">
        <v>25</v>
      </c>
      <c r="D3612">
        <v>2020</v>
      </c>
      <c r="E3612">
        <v>12</v>
      </c>
      <c r="F3612">
        <v>6.3426135066346401</v>
      </c>
      <c r="G3612" s="2">
        <v>2490297.8040645565</v>
      </c>
      <c r="H3612" s="3">
        <v>108.2738175680242</v>
      </c>
    </row>
    <row r="3613" spans="1:8">
      <c r="A3613" t="s">
        <v>65</v>
      </c>
      <c r="B3613" t="s">
        <v>79</v>
      </c>
      <c r="C3613" t="s">
        <v>15</v>
      </c>
      <c r="D3613">
        <v>2021</v>
      </c>
      <c r="E3613">
        <v>1</v>
      </c>
      <c r="F3613">
        <v>3.5763819867415259</v>
      </c>
      <c r="G3613" s="2">
        <v>704756.17170246807</v>
      </c>
      <c r="H3613" s="3">
        <v>29.989624327764599</v>
      </c>
    </row>
    <row r="3614" spans="1:8">
      <c r="A3614" t="s">
        <v>65</v>
      </c>
      <c r="B3614" t="s">
        <v>79</v>
      </c>
      <c r="C3614" t="s">
        <v>15</v>
      </c>
      <c r="D3614">
        <v>2021</v>
      </c>
      <c r="E3614">
        <v>2</v>
      </c>
      <c r="F3614">
        <v>9.8352358342979596</v>
      </c>
      <c r="G3614" s="2">
        <v>1938116.0010500052</v>
      </c>
      <c r="H3614" s="3">
        <v>82.473021321276818</v>
      </c>
    </row>
    <row r="3615" spans="1:8">
      <c r="A3615" t="s">
        <v>65</v>
      </c>
      <c r="B3615" t="s">
        <v>79</v>
      </c>
      <c r="C3615" t="s">
        <v>15</v>
      </c>
      <c r="D3615">
        <v>2021</v>
      </c>
      <c r="E3615">
        <v>4</v>
      </c>
      <c r="F3615">
        <v>2.5314496076264028</v>
      </c>
      <c r="G3615" s="2">
        <v>498843.45155031019</v>
      </c>
      <c r="H3615" s="3">
        <v>21.227380917034477</v>
      </c>
    </row>
    <row r="3616" spans="1:8">
      <c r="A3616" t="s">
        <v>65</v>
      </c>
      <c r="B3616" t="s">
        <v>79</v>
      </c>
      <c r="C3616" t="s">
        <v>15</v>
      </c>
      <c r="D3616">
        <v>2021</v>
      </c>
      <c r="E3616">
        <v>5</v>
      </c>
      <c r="F3616">
        <v>6.7498640201028541</v>
      </c>
      <c r="G3616" s="2">
        <v>1330117.5165167609</v>
      </c>
      <c r="H3616" s="3">
        <v>56.600745383691951</v>
      </c>
    </row>
    <row r="3617" spans="1:8">
      <c r="A3617" t="s">
        <v>65</v>
      </c>
      <c r="B3617" t="s">
        <v>79</v>
      </c>
      <c r="C3617" t="s">
        <v>15</v>
      </c>
      <c r="D3617">
        <v>2021</v>
      </c>
      <c r="E3617">
        <v>6</v>
      </c>
      <c r="F3617">
        <v>0.82568740238155536</v>
      </c>
      <c r="G3617" s="2">
        <v>162708.6521749211</v>
      </c>
      <c r="H3617" s="3">
        <v>6.9237724329753654</v>
      </c>
    </row>
    <row r="3618" spans="1:8">
      <c r="A3618" t="s">
        <v>65</v>
      </c>
      <c r="B3618" t="s">
        <v>79</v>
      </c>
      <c r="C3618" t="s">
        <v>15</v>
      </c>
      <c r="D3618">
        <v>2021</v>
      </c>
      <c r="E3618">
        <v>7</v>
      </c>
      <c r="F3618">
        <v>1.1144325366938377</v>
      </c>
      <c r="G3618" s="2">
        <v>219608.31116270309</v>
      </c>
      <c r="H3618" s="3">
        <v>9.3450345175618335</v>
      </c>
    </row>
    <row r="3619" spans="1:8">
      <c r="A3619" t="s">
        <v>65</v>
      </c>
      <c r="B3619" t="s">
        <v>79</v>
      </c>
      <c r="C3619" t="s">
        <v>15</v>
      </c>
      <c r="D3619">
        <v>2021</v>
      </c>
      <c r="E3619">
        <v>8</v>
      </c>
      <c r="F3619">
        <v>17.605303655568726</v>
      </c>
      <c r="G3619" s="2">
        <v>3469273.2633022284</v>
      </c>
      <c r="H3619" s="3">
        <v>147.62864950222249</v>
      </c>
    </row>
    <row r="3620" spans="1:8">
      <c r="A3620" t="s">
        <v>65</v>
      </c>
      <c r="B3620" t="s">
        <v>79</v>
      </c>
      <c r="C3620" t="s">
        <v>15</v>
      </c>
      <c r="D3620">
        <v>2021</v>
      </c>
      <c r="E3620">
        <v>9</v>
      </c>
      <c r="F3620">
        <v>3.5388359540450813</v>
      </c>
      <c r="G3620" s="2">
        <v>697357.40994719183</v>
      </c>
      <c r="H3620" s="3">
        <v>29.674783402008163</v>
      </c>
    </row>
    <row r="3621" spans="1:8">
      <c r="A3621" t="s">
        <v>65</v>
      </c>
      <c r="B3621" t="s">
        <v>79</v>
      </c>
      <c r="C3621" t="s">
        <v>15</v>
      </c>
      <c r="D3621">
        <v>2021</v>
      </c>
      <c r="E3621">
        <v>10</v>
      </c>
      <c r="F3621">
        <v>2.1311138936271328</v>
      </c>
      <c r="G3621" s="2">
        <v>419953.92961449508</v>
      </c>
      <c r="H3621" s="3">
        <v>17.870379983595534</v>
      </c>
    </row>
    <row r="3622" spans="1:8">
      <c r="A3622" t="s">
        <v>65</v>
      </c>
      <c r="B3622" t="s">
        <v>79</v>
      </c>
      <c r="C3622" t="s">
        <v>15</v>
      </c>
      <c r="D3622">
        <v>2021</v>
      </c>
      <c r="E3622">
        <v>11</v>
      </c>
      <c r="F3622">
        <v>23.464142304021756</v>
      </c>
      <c r="G3622" s="2">
        <v>4623806.7308718478</v>
      </c>
      <c r="H3622" s="3">
        <v>196.75773322858927</v>
      </c>
    </row>
    <row r="3623" spans="1:8">
      <c r="A3623" t="s">
        <v>65</v>
      </c>
      <c r="B3623" t="s">
        <v>79</v>
      </c>
      <c r="C3623" t="s">
        <v>15</v>
      </c>
      <c r="D3623">
        <v>2021</v>
      </c>
      <c r="E3623">
        <v>12</v>
      </c>
      <c r="F3623">
        <v>35.928629514334787</v>
      </c>
      <c r="G3623" s="2">
        <v>7080038.8450980345</v>
      </c>
      <c r="H3623" s="3">
        <v>301.27824872757594</v>
      </c>
    </row>
    <row r="3624" spans="1:8">
      <c r="A3624" t="s">
        <v>65</v>
      </c>
      <c r="B3624" t="s">
        <v>79</v>
      </c>
      <c r="C3624" t="s">
        <v>15</v>
      </c>
      <c r="D3624">
        <v>2020</v>
      </c>
      <c r="E3624">
        <v>1</v>
      </c>
      <c r="F3624">
        <v>10.57978632690531</v>
      </c>
      <c r="G3624" s="2">
        <v>2084835.9422515957</v>
      </c>
      <c r="H3624" s="3">
        <v>90.645040967460687</v>
      </c>
    </row>
    <row r="3625" spans="1:8">
      <c r="A3625" t="s">
        <v>65</v>
      </c>
      <c r="B3625" t="s">
        <v>79</v>
      </c>
      <c r="C3625" t="s">
        <v>15</v>
      </c>
      <c r="D3625">
        <v>2020</v>
      </c>
      <c r="E3625">
        <v>2</v>
      </c>
      <c r="F3625">
        <v>9.7804937135792755</v>
      </c>
      <c r="G3625" s="2">
        <v>1927328.6054162059</v>
      </c>
      <c r="H3625" s="3">
        <v>83.796895887661123</v>
      </c>
    </row>
    <row r="3626" spans="1:8">
      <c r="A3626" t="s">
        <v>65</v>
      </c>
      <c r="B3626" t="s">
        <v>79</v>
      </c>
      <c r="C3626" t="s">
        <v>15</v>
      </c>
      <c r="D3626">
        <v>2020</v>
      </c>
      <c r="E3626">
        <v>3</v>
      </c>
      <c r="F3626">
        <v>35.018412276753445</v>
      </c>
      <c r="G3626" s="2">
        <v>6900672.8774375496</v>
      </c>
      <c r="H3626" s="3">
        <v>300.02925554076302</v>
      </c>
    </row>
    <row r="3627" spans="1:8">
      <c r="A3627" t="s">
        <v>65</v>
      </c>
      <c r="B3627" t="s">
        <v>79</v>
      </c>
      <c r="C3627" t="s">
        <v>15</v>
      </c>
      <c r="D3627">
        <v>2020</v>
      </c>
      <c r="E3627">
        <v>4</v>
      </c>
      <c r="F3627">
        <v>13.561753650453108</v>
      </c>
      <c r="G3627" s="2">
        <v>2672457.7015816583</v>
      </c>
      <c r="H3627" s="3">
        <v>116.19381311224602</v>
      </c>
    </row>
    <row r="3628" spans="1:8">
      <c r="A3628" t="s">
        <v>65</v>
      </c>
      <c r="B3628" t="s">
        <v>79</v>
      </c>
      <c r="C3628" t="s">
        <v>15</v>
      </c>
      <c r="D3628">
        <v>2020</v>
      </c>
      <c r="E3628">
        <v>5</v>
      </c>
      <c r="F3628">
        <v>37.011787072177441</v>
      </c>
      <c r="G3628" s="2">
        <v>7293484.1584470402</v>
      </c>
      <c r="H3628" s="3">
        <v>317.10800688900173</v>
      </c>
    </row>
    <row r="3629" spans="1:8">
      <c r="A3629" t="s">
        <v>65</v>
      </c>
      <c r="B3629" t="s">
        <v>79</v>
      </c>
      <c r="C3629" t="s">
        <v>15</v>
      </c>
      <c r="D3629">
        <v>2020</v>
      </c>
      <c r="E3629">
        <v>6</v>
      </c>
      <c r="F3629">
        <v>23.64797905523201</v>
      </c>
      <c r="G3629" s="2">
        <v>4660033.3099904843</v>
      </c>
      <c r="H3629" s="3">
        <v>202.61014391262975</v>
      </c>
    </row>
    <row r="3630" spans="1:8">
      <c r="A3630" t="s">
        <v>65</v>
      </c>
      <c r="B3630" t="s">
        <v>79</v>
      </c>
      <c r="C3630" t="s">
        <v>15</v>
      </c>
      <c r="D3630">
        <v>2020</v>
      </c>
      <c r="E3630">
        <v>7</v>
      </c>
      <c r="F3630">
        <v>16.047251227619913</v>
      </c>
      <c r="G3630" s="2">
        <v>3162245.9187669819</v>
      </c>
      <c r="H3630" s="3">
        <v>137.48895298986878</v>
      </c>
    </row>
    <row r="3631" spans="1:8">
      <c r="A3631" t="s">
        <v>65</v>
      </c>
      <c r="B3631" t="s">
        <v>79</v>
      </c>
      <c r="C3631" t="s">
        <v>15</v>
      </c>
      <c r="D3631">
        <v>2020</v>
      </c>
      <c r="E3631">
        <v>8</v>
      </c>
      <c r="F3631">
        <v>27.09034085060274</v>
      </c>
      <c r="G3631" s="2">
        <v>5338379.6749800602</v>
      </c>
      <c r="H3631" s="3">
        <v>232.10346412956784</v>
      </c>
    </row>
    <row r="3632" spans="1:8">
      <c r="A3632" t="s">
        <v>65</v>
      </c>
      <c r="B3632" t="s">
        <v>79</v>
      </c>
      <c r="C3632" t="s">
        <v>15</v>
      </c>
      <c r="D3632">
        <v>2020</v>
      </c>
      <c r="E3632">
        <v>9</v>
      </c>
      <c r="F3632">
        <v>28.896222628621629</v>
      </c>
      <c r="G3632" s="2">
        <v>5694243.8788436446</v>
      </c>
      <c r="H3632" s="3">
        <v>247.57582081928891</v>
      </c>
    </row>
    <row r="3633" spans="1:8">
      <c r="A3633" t="s">
        <v>65</v>
      </c>
      <c r="B3633" t="s">
        <v>79</v>
      </c>
      <c r="C3633" t="s">
        <v>15</v>
      </c>
      <c r="D3633">
        <v>2020</v>
      </c>
      <c r="E3633">
        <v>10</v>
      </c>
      <c r="F3633">
        <v>18.713912828848038</v>
      </c>
      <c r="G3633" s="2">
        <v>3687734.0316907908</v>
      </c>
      <c r="H3633" s="3">
        <v>160.33626224742568</v>
      </c>
    </row>
    <row r="3634" spans="1:8">
      <c r="A3634" t="s">
        <v>65</v>
      </c>
      <c r="B3634" t="s">
        <v>79</v>
      </c>
      <c r="C3634" t="s">
        <v>15</v>
      </c>
      <c r="D3634">
        <v>2020</v>
      </c>
      <c r="E3634">
        <v>11</v>
      </c>
      <c r="F3634">
        <v>7.3856237428020908</v>
      </c>
      <c r="G3634" s="2">
        <v>1455399.3208523109</v>
      </c>
      <c r="H3634" s="3">
        <v>63.278231341404819</v>
      </c>
    </row>
    <row r="3635" spans="1:8">
      <c r="A3635" t="s">
        <v>65</v>
      </c>
      <c r="B3635" t="s">
        <v>79</v>
      </c>
      <c r="C3635" t="s">
        <v>15</v>
      </c>
      <c r="D3635">
        <v>2020</v>
      </c>
      <c r="E3635">
        <v>12</v>
      </c>
      <c r="F3635">
        <v>17.539458942943785</v>
      </c>
      <c r="G3635" s="2">
        <v>3456298.008486486</v>
      </c>
      <c r="H3635" s="3">
        <v>150.27382645593417</v>
      </c>
    </row>
    <row r="3636" spans="1:8">
      <c r="A3636" t="s">
        <v>65</v>
      </c>
      <c r="B3636" t="s">
        <v>79</v>
      </c>
      <c r="C3636" t="s">
        <v>14</v>
      </c>
      <c r="D3636">
        <v>2021</v>
      </c>
      <c r="E3636">
        <v>1</v>
      </c>
      <c r="F3636">
        <v>419.2544467157407</v>
      </c>
      <c r="G3636" s="2">
        <v>87294086.362542927</v>
      </c>
      <c r="H3636" s="3">
        <v>3714.6419728741671</v>
      </c>
    </row>
    <row r="3637" spans="1:8">
      <c r="A3637" t="s">
        <v>65</v>
      </c>
      <c r="B3637" t="s">
        <v>79</v>
      </c>
      <c r="C3637" t="s">
        <v>14</v>
      </c>
      <c r="D3637">
        <v>2021</v>
      </c>
      <c r="E3637">
        <v>2</v>
      </c>
      <c r="F3637">
        <v>101.57394009759231</v>
      </c>
      <c r="G3637" s="2">
        <v>21148980.93156011</v>
      </c>
      <c r="H3637" s="3">
        <v>899.95663538553663</v>
      </c>
    </row>
    <row r="3638" spans="1:8">
      <c r="A3638" t="s">
        <v>65</v>
      </c>
      <c r="B3638" t="s">
        <v>79</v>
      </c>
      <c r="C3638" t="s">
        <v>14</v>
      </c>
      <c r="D3638">
        <v>2021</v>
      </c>
      <c r="E3638">
        <v>4</v>
      </c>
      <c r="F3638">
        <v>170.83073749706944</v>
      </c>
      <c r="G3638" s="2">
        <v>35569123.402898416</v>
      </c>
      <c r="H3638" s="3">
        <v>1513.579719272273</v>
      </c>
    </row>
    <row r="3639" spans="1:8">
      <c r="A3639" t="s">
        <v>65</v>
      </c>
      <c r="B3639" t="s">
        <v>79</v>
      </c>
      <c r="C3639" t="s">
        <v>14</v>
      </c>
      <c r="D3639">
        <v>2021</v>
      </c>
      <c r="E3639">
        <v>5</v>
      </c>
      <c r="F3639">
        <v>203.18580575587356</v>
      </c>
      <c r="G3639" s="2">
        <v>42305858.445246093</v>
      </c>
      <c r="H3639" s="3">
        <v>1800.249295542387</v>
      </c>
    </row>
    <row r="3640" spans="1:8">
      <c r="A3640" t="s">
        <v>65</v>
      </c>
      <c r="B3640" t="s">
        <v>79</v>
      </c>
      <c r="C3640" t="s">
        <v>14</v>
      </c>
      <c r="D3640">
        <v>2021</v>
      </c>
      <c r="E3640">
        <v>6</v>
      </c>
      <c r="F3640">
        <v>127.04113573799602</v>
      </c>
      <c r="G3640" s="2">
        <v>26451573.648370314</v>
      </c>
      <c r="H3640" s="3">
        <v>1125.5988786540559</v>
      </c>
    </row>
    <row r="3641" spans="1:8">
      <c r="A3641" t="s">
        <v>65</v>
      </c>
      <c r="B3641" t="s">
        <v>79</v>
      </c>
      <c r="C3641" t="s">
        <v>14</v>
      </c>
      <c r="D3641">
        <v>2021</v>
      </c>
      <c r="E3641">
        <v>7</v>
      </c>
      <c r="F3641">
        <v>24.563058727400161</v>
      </c>
      <c r="G3641" s="2">
        <v>5114339.9591219649</v>
      </c>
      <c r="H3641" s="3">
        <v>217.63148762221127</v>
      </c>
    </row>
    <row r="3642" spans="1:8">
      <c r="A3642" t="s">
        <v>65</v>
      </c>
      <c r="B3642" t="s">
        <v>79</v>
      </c>
      <c r="C3642" t="s">
        <v>14</v>
      </c>
      <c r="D3642">
        <v>2021</v>
      </c>
      <c r="E3642">
        <v>8</v>
      </c>
      <c r="F3642">
        <v>273.69629791541195</v>
      </c>
      <c r="G3642" s="2">
        <v>56987036.045762785</v>
      </c>
      <c r="H3642" s="3">
        <v>2424.9802572665017</v>
      </c>
    </row>
    <row r="3643" spans="1:8">
      <c r="A3643" t="s">
        <v>65</v>
      </c>
      <c r="B3643" t="s">
        <v>79</v>
      </c>
      <c r="C3643" t="s">
        <v>14</v>
      </c>
      <c r="D3643">
        <v>2021</v>
      </c>
      <c r="E3643">
        <v>9</v>
      </c>
      <c r="F3643">
        <v>11.370869105931064</v>
      </c>
      <c r="G3643" s="2">
        <v>2367558.9788635401</v>
      </c>
      <c r="H3643" s="3">
        <v>100.74719058993787</v>
      </c>
    </row>
    <row r="3644" spans="1:8">
      <c r="A3644" t="s">
        <v>65</v>
      </c>
      <c r="B3644" t="s">
        <v>79</v>
      </c>
      <c r="C3644" t="s">
        <v>14</v>
      </c>
      <c r="D3644">
        <v>2021</v>
      </c>
      <c r="E3644">
        <v>10</v>
      </c>
      <c r="F3644">
        <v>361.80725330667025</v>
      </c>
      <c r="G3644" s="2">
        <v>75332853.030324519</v>
      </c>
      <c r="H3644" s="3">
        <v>3205.6533204393413</v>
      </c>
    </row>
    <row r="3645" spans="1:8">
      <c r="A3645" t="s">
        <v>65</v>
      </c>
      <c r="B3645" t="s">
        <v>79</v>
      </c>
      <c r="C3645" t="s">
        <v>14</v>
      </c>
      <c r="D3645">
        <v>2021</v>
      </c>
      <c r="E3645">
        <v>11</v>
      </c>
      <c r="F3645">
        <v>16.241495223952473</v>
      </c>
      <c r="G3645" s="2">
        <v>3381685.0312330998</v>
      </c>
      <c r="H3645" s="3">
        <v>143.9014906907702</v>
      </c>
    </row>
    <row r="3646" spans="1:8">
      <c r="A3646" t="s">
        <v>65</v>
      </c>
      <c r="B3646" t="s">
        <v>79</v>
      </c>
      <c r="C3646" t="s">
        <v>14</v>
      </c>
      <c r="D3646">
        <v>2021</v>
      </c>
      <c r="E3646">
        <v>12</v>
      </c>
      <c r="F3646">
        <v>459.67148822254376</v>
      </c>
      <c r="G3646" s="2">
        <v>95709426.353451803</v>
      </c>
      <c r="H3646" s="3">
        <v>4072.7415469553957</v>
      </c>
    </row>
    <row r="3647" spans="1:8">
      <c r="A3647" t="s">
        <v>65</v>
      </c>
      <c r="B3647" t="s">
        <v>79</v>
      </c>
      <c r="C3647" t="s">
        <v>14</v>
      </c>
      <c r="D3647">
        <v>2020</v>
      </c>
      <c r="E3647">
        <v>1</v>
      </c>
      <c r="F3647">
        <v>105.79608572932234</v>
      </c>
      <c r="G3647" s="2">
        <v>22028085.132597644</v>
      </c>
      <c r="H3647" s="3">
        <v>957.7428318520715</v>
      </c>
    </row>
    <row r="3648" spans="1:8">
      <c r="A3648" t="s">
        <v>65</v>
      </c>
      <c r="B3648" t="s">
        <v>79</v>
      </c>
      <c r="C3648" t="s">
        <v>14</v>
      </c>
      <c r="D3648">
        <v>2020</v>
      </c>
      <c r="E3648">
        <v>2</v>
      </c>
      <c r="F3648">
        <v>45.689462097171493</v>
      </c>
      <c r="G3648" s="2">
        <v>9513124.7418177389</v>
      </c>
      <c r="H3648" s="3">
        <v>413.61411920946693</v>
      </c>
    </row>
    <row r="3649" spans="1:8">
      <c r="A3649" t="s">
        <v>65</v>
      </c>
      <c r="B3649" t="s">
        <v>79</v>
      </c>
      <c r="C3649" t="s">
        <v>14</v>
      </c>
      <c r="D3649">
        <v>2020</v>
      </c>
      <c r="E3649">
        <v>3</v>
      </c>
      <c r="F3649">
        <v>296.31627309351455</v>
      </c>
      <c r="G3649" s="2">
        <v>61696801.397529371</v>
      </c>
      <c r="H3649" s="3">
        <v>2682.4696259795378</v>
      </c>
    </row>
    <row r="3650" spans="1:8">
      <c r="A3650" t="s">
        <v>65</v>
      </c>
      <c r="B3650" t="s">
        <v>79</v>
      </c>
      <c r="C3650" t="s">
        <v>14</v>
      </c>
      <c r="D3650">
        <v>2020</v>
      </c>
      <c r="E3650">
        <v>4</v>
      </c>
      <c r="F3650">
        <v>243.68083037481318</v>
      </c>
      <c r="G3650" s="2">
        <v>50737435.507887892</v>
      </c>
      <c r="H3650" s="3">
        <v>2205.9754568646908</v>
      </c>
    </row>
    <row r="3651" spans="1:8">
      <c r="A3651" t="s">
        <v>65</v>
      </c>
      <c r="B3651" t="s">
        <v>79</v>
      </c>
      <c r="C3651" t="s">
        <v>14</v>
      </c>
      <c r="D3651">
        <v>2020</v>
      </c>
      <c r="E3651">
        <v>5</v>
      </c>
      <c r="F3651">
        <v>82.307679755434094</v>
      </c>
      <c r="G3651" s="2">
        <v>17137501.489025075</v>
      </c>
      <c r="H3651" s="3">
        <v>745.10876039239452</v>
      </c>
    </row>
    <row r="3652" spans="1:8">
      <c r="A3652" t="s">
        <v>65</v>
      </c>
      <c r="B3652" t="s">
        <v>79</v>
      </c>
      <c r="C3652" t="s">
        <v>14</v>
      </c>
      <c r="D3652">
        <v>2020</v>
      </c>
      <c r="E3652">
        <v>6</v>
      </c>
      <c r="F3652">
        <v>274.90344017347252</v>
      </c>
      <c r="G3652" s="2">
        <v>57238378.354359597</v>
      </c>
      <c r="H3652" s="3">
        <v>2488.6251458417214</v>
      </c>
    </row>
    <row r="3653" spans="1:8">
      <c r="A3653" t="s">
        <v>65</v>
      </c>
      <c r="B3653" t="s">
        <v>79</v>
      </c>
      <c r="C3653" t="s">
        <v>14</v>
      </c>
      <c r="D3653">
        <v>2020</v>
      </c>
      <c r="E3653">
        <v>7</v>
      </c>
      <c r="F3653">
        <v>32.317213881152071</v>
      </c>
      <c r="G3653" s="2">
        <v>6728853.2814317383</v>
      </c>
      <c r="H3653" s="3">
        <v>292.55883832311906</v>
      </c>
    </row>
    <row r="3654" spans="1:8">
      <c r="A3654" t="s">
        <v>65</v>
      </c>
      <c r="B3654" t="s">
        <v>79</v>
      </c>
      <c r="C3654" t="s">
        <v>14</v>
      </c>
      <c r="D3654">
        <v>2020</v>
      </c>
      <c r="E3654">
        <v>8</v>
      </c>
      <c r="F3654">
        <v>15.183943825396341</v>
      </c>
      <c r="G3654" s="2">
        <v>3161489.4344026633</v>
      </c>
      <c r="H3654" s="3">
        <v>137.4560623653332</v>
      </c>
    </row>
    <row r="3655" spans="1:8">
      <c r="A3655" t="s">
        <v>65</v>
      </c>
      <c r="B3655" t="s">
        <v>79</v>
      </c>
      <c r="C3655" t="s">
        <v>14</v>
      </c>
      <c r="D3655">
        <v>2020</v>
      </c>
      <c r="E3655">
        <v>9</v>
      </c>
      <c r="F3655">
        <v>157.01657956604737</v>
      </c>
      <c r="G3655" s="2">
        <v>32692840.742325805</v>
      </c>
      <c r="H3655" s="3">
        <v>1421.4278583619916</v>
      </c>
    </row>
    <row r="3656" spans="1:8">
      <c r="A3656" t="s">
        <v>65</v>
      </c>
      <c r="B3656" t="s">
        <v>79</v>
      </c>
      <c r="C3656" t="s">
        <v>14</v>
      </c>
      <c r="D3656">
        <v>2020</v>
      </c>
      <c r="E3656">
        <v>10</v>
      </c>
      <c r="F3656">
        <v>259.04250248971232</v>
      </c>
      <c r="G3656" s="2">
        <v>53935930.223390035</v>
      </c>
      <c r="H3656" s="3">
        <v>2345.0404444952187</v>
      </c>
    </row>
    <row r="3657" spans="1:8">
      <c r="A3657" t="s">
        <v>65</v>
      </c>
      <c r="B3657" t="s">
        <v>79</v>
      </c>
      <c r="C3657" t="s">
        <v>14</v>
      </c>
      <c r="D3657">
        <v>2020</v>
      </c>
      <c r="E3657">
        <v>11</v>
      </c>
      <c r="F3657">
        <v>355.20051449013118</v>
      </c>
      <c r="G3657" s="2">
        <v>73957246.323362738</v>
      </c>
      <c r="H3657" s="3">
        <v>3215.5324488418582</v>
      </c>
    </row>
    <row r="3658" spans="1:8">
      <c r="A3658" t="s">
        <v>65</v>
      </c>
      <c r="B3658" t="s">
        <v>79</v>
      </c>
      <c r="C3658" t="s">
        <v>14</v>
      </c>
      <c r="D3658">
        <v>2020</v>
      </c>
      <c r="E3658">
        <v>12</v>
      </c>
      <c r="F3658">
        <v>338.57718439695043</v>
      </c>
      <c r="G3658" s="2">
        <v>70496058.4357813</v>
      </c>
      <c r="H3658" s="3">
        <v>3065.0460189470132</v>
      </c>
    </row>
    <row r="3659" spans="1:8">
      <c r="A3659" t="s">
        <v>65</v>
      </c>
      <c r="B3659" t="s">
        <v>79</v>
      </c>
      <c r="C3659" t="s">
        <v>26</v>
      </c>
      <c r="D3659">
        <v>2021</v>
      </c>
      <c r="E3659">
        <v>1</v>
      </c>
      <c r="F3659">
        <v>2.1010980759160751</v>
      </c>
      <c r="G3659" s="2">
        <v>431225.5871244786</v>
      </c>
      <c r="H3659" s="3">
        <v>18.350024984020365</v>
      </c>
    </row>
    <row r="3660" spans="1:8">
      <c r="A3660" t="s">
        <v>65</v>
      </c>
      <c r="B3660" t="s">
        <v>80</v>
      </c>
      <c r="C3660" t="s">
        <v>24</v>
      </c>
      <c r="D3660">
        <v>2021</v>
      </c>
      <c r="E3660">
        <v>1</v>
      </c>
      <c r="F3660">
        <v>40.413260145514073</v>
      </c>
      <c r="G3660" s="2">
        <v>18031184.279124018</v>
      </c>
      <c r="H3660" s="3">
        <v>767.28443740953264</v>
      </c>
    </row>
    <row r="3661" spans="1:8">
      <c r="A3661" t="s">
        <v>65</v>
      </c>
      <c r="B3661" t="s">
        <v>80</v>
      </c>
      <c r="C3661" t="s">
        <v>24</v>
      </c>
      <c r="D3661">
        <v>2021</v>
      </c>
      <c r="E3661">
        <v>2</v>
      </c>
      <c r="F3661">
        <v>22.158898081338915</v>
      </c>
      <c r="G3661" s="2">
        <v>9886635.5569509864</v>
      </c>
      <c r="H3661" s="3">
        <v>420.70789604046752</v>
      </c>
    </row>
    <row r="3662" spans="1:8">
      <c r="A3662" t="s">
        <v>65</v>
      </c>
      <c r="B3662" t="s">
        <v>80</v>
      </c>
      <c r="C3662" t="s">
        <v>24</v>
      </c>
      <c r="D3662">
        <v>2021</v>
      </c>
      <c r="E3662">
        <v>4</v>
      </c>
      <c r="F3662">
        <v>0.82010020454258081</v>
      </c>
      <c r="G3662" s="2">
        <v>365904.1082607634</v>
      </c>
      <c r="H3662" s="3">
        <v>15.570387585564401</v>
      </c>
    </row>
    <row r="3663" spans="1:8">
      <c r="A3663" t="s">
        <v>65</v>
      </c>
      <c r="B3663" t="s">
        <v>80</v>
      </c>
      <c r="C3663" t="s">
        <v>24</v>
      </c>
      <c r="D3663">
        <v>2021</v>
      </c>
      <c r="E3663">
        <v>5</v>
      </c>
      <c r="F3663">
        <v>0.14231110027546542</v>
      </c>
      <c r="G3663" s="2">
        <v>63494.943609904425</v>
      </c>
      <c r="H3663" s="3">
        <v>2.7019124940384862</v>
      </c>
    </row>
    <row r="3664" spans="1:8">
      <c r="A3664" t="s">
        <v>65</v>
      </c>
      <c r="B3664" t="s">
        <v>80</v>
      </c>
      <c r="C3664" t="s">
        <v>24</v>
      </c>
      <c r="D3664">
        <v>2021</v>
      </c>
      <c r="E3664">
        <v>6</v>
      </c>
      <c r="F3664">
        <v>43.41081230511962</v>
      </c>
      <c r="G3664" s="2">
        <v>19368602.126175225</v>
      </c>
      <c r="H3664" s="3">
        <v>824.19583515639249</v>
      </c>
    </row>
    <row r="3665" spans="1:8">
      <c r="A3665" t="s">
        <v>65</v>
      </c>
      <c r="B3665" t="s">
        <v>80</v>
      </c>
      <c r="C3665" t="s">
        <v>24</v>
      </c>
      <c r="D3665">
        <v>2021</v>
      </c>
      <c r="E3665">
        <v>7</v>
      </c>
      <c r="F3665">
        <v>0.16027283560538325</v>
      </c>
      <c r="G3665" s="2">
        <v>71508.93106205386</v>
      </c>
      <c r="H3665" s="3">
        <v>3.042933236683143</v>
      </c>
    </row>
    <row r="3666" spans="1:8">
      <c r="A3666" t="s">
        <v>65</v>
      </c>
      <c r="B3666" t="s">
        <v>80</v>
      </c>
      <c r="C3666" t="s">
        <v>24</v>
      </c>
      <c r="D3666">
        <v>2021</v>
      </c>
      <c r="E3666">
        <v>8</v>
      </c>
      <c r="F3666">
        <v>26.097455718341415</v>
      </c>
      <c r="G3666" s="2">
        <v>11643901.817852393</v>
      </c>
      <c r="H3666" s="3">
        <v>495.48518373839971</v>
      </c>
    </row>
    <row r="3667" spans="1:8">
      <c r="A3667" t="s">
        <v>65</v>
      </c>
      <c r="B3667" t="s">
        <v>80</v>
      </c>
      <c r="C3667" t="s">
        <v>24</v>
      </c>
      <c r="D3667">
        <v>2021</v>
      </c>
      <c r="E3667">
        <v>9</v>
      </c>
      <c r="F3667">
        <v>12.911685033891157</v>
      </c>
      <c r="G3667" s="2">
        <v>5760806.5115712192</v>
      </c>
      <c r="H3667" s="3">
        <v>245.14070262005188</v>
      </c>
    </row>
    <row r="3668" spans="1:8">
      <c r="A3668" t="s">
        <v>65</v>
      </c>
      <c r="B3668" t="s">
        <v>80</v>
      </c>
      <c r="C3668" t="s">
        <v>24</v>
      </c>
      <c r="D3668">
        <v>2021</v>
      </c>
      <c r="E3668">
        <v>10</v>
      </c>
      <c r="F3668">
        <v>16.23004605521108</v>
      </c>
      <c r="G3668" s="2">
        <v>7241359.648453529</v>
      </c>
      <c r="H3668" s="3">
        <v>308.14296376397994</v>
      </c>
    </row>
    <row r="3669" spans="1:8">
      <c r="A3669" t="s">
        <v>65</v>
      </c>
      <c r="B3669" t="s">
        <v>80</v>
      </c>
      <c r="C3669" t="s">
        <v>24</v>
      </c>
      <c r="D3669">
        <v>2021</v>
      </c>
      <c r="E3669">
        <v>11</v>
      </c>
      <c r="F3669">
        <v>6.1357640595613336</v>
      </c>
      <c r="G3669" s="2">
        <v>2737593.8504544809</v>
      </c>
      <c r="H3669" s="3">
        <v>116.49335533848854</v>
      </c>
    </row>
    <row r="3670" spans="1:8">
      <c r="A3670" t="s">
        <v>65</v>
      </c>
      <c r="B3670" t="s">
        <v>80</v>
      </c>
      <c r="C3670" t="s">
        <v>24</v>
      </c>
      <c r="D3670">
        <v>2021</v>
      </c>
      <c r="E3670">
        <v>12</v>
      </c>
      <c r="F3670">
        <v>17.720997474847834</v>
      </c>
      <c r="G3670" s="2">
        <v>7906577.4433528604</v>
      </c>
      <c r="H3670" s="3">
        <v>336.45010397246216</v>
      </c>
    </row>
    <row r="3671" spans="1:8">
      <c r="A3671" t="s">
        <v>65</v>
      </c>
      <c r="B3671" t="s">
        <v>80</v>
      </c>
      <c r="C3671" t="s">
        <v>24</v>
      </c>
      <c r="D3671">
        <v>2020</v>
      </c>
      <c r="E3671">
        <v>1</v>
      </c>
      <c r="F3671">
        <v>16.038272526377447</v>
      </c>
      <c r="G3671" s="2">
        <v>7155796.0530938273</v>
      </c>
      <c r="H3671" s="3">
        <v>311.12156752581859</v>
      </c>
    </row>
    <row r="3672" spans="1:8">
      <c r="A3672" t="s">
        <v>65</v>
      </c>
      <c r="B3672" t="s">
        <v>80</v>
      </c>
      <c r="C3672" t="s">
        <v>24</v>
      </c>
      <c r="D3672">
        <v>2020</v>
      </c>
      <c r="E3672">
        <v>2</v>
      </c>
      <c r="F3672">
        <v>8.621835461083867</v>
      </c>
      <c r="G3672" s="2">
        <v>3846804.32767179</v>
      </c>
      <c r="H3672" s="3">
        <v>167.25236207268651</v>
      </c>
    </row>
    <row r="3673" spans="1:8">
      <c r="A3673" t="s">
        <v>65</v>
      </c>
      <c r="B3673" t="s">
        <v>80</v>
      </c>
      <c r="C3673" t="s">
        <v>24</v>
      </c>
      <c r="D3673">
        <v>2020</v>
      </c>
      <c r="E3673">
        <v>3</v>
      </c>
      <c r="F3673">
        <v>8.8252691687776057</v>
      </c>
      <c r="G3673" s="2">
        <v>3937570.3450335055</v>
      </c>
      <c r="H3673" s="3">
        <v>171.19871065363068</v>
      </c>
    </row>
    <row r="3674" spans="1:8">
      <c r="A3674" t="s">
        <v>65</v>
      </c>
      <c r="B3674" t="s">
        <v>80</v>
      </c>
      <c r="C3674" t="s">
        <v>24</v>
      </c>
      <c r="D3674">
        <v>2020</v>
      </c>
      <c r="E3674">
        <v>4</v>
      </c>
      <c r="F3674">
        <v>28.899019523824535</v>
      </c>
      <c r="G3674" s="2">
        <v>12893875.540944796</v>
      </c>
      <c r="H3674" s="3">
        <v>560.60328438890417</v>
      </c>
    </row>
    <row r="3675" spans="1:8">
      <c r="A3675" t="s">
        <v>65</v>
      </c>
      <c r="B3675" t="s">
        <v>80</v>
      </c>
      <c r="C3675" t="s">
        <v>24</v>
      </c>
      <c r="D3675">
        <v>2020</v>
      </c>
      <c r="E3675">
        <v>5</v>
      </c>
      <c r="F3675">
        <v>4.7968574636227013</v>
      </c>
      <c r="G3675" s="2">
        <v>2140213.8945445414</v>
      </c>
      <c r="H3675" s="3">
        <v>93.052778023675714</v>
      </c>
    </row>
    <row r="3676" spans="1:8">
      <c r="A3676" t="s">
        <v>65</v>
      </c>
      <c r="B3676" t="s">
        <v>80</v>
      </c>
      <c r="C3676" t="s">
        <v>24</v>
      </c>
      <c r="D3676">
        <v>2020</v>
      </c>
      <c r="E3676">
        <v>6</v>
      </c>
      <c r="F3676">
        <v>1.0681290397660279</v>
      </c>
      <c r="G3676" s="2">
        <v>476567.13367240882</v>
      </c>
      <c r="H3676" s="3">
        <v>20.72031015966995</v>
      </c>
    </row>
    <row r="3677" spans="1:8">
      <c r="A3677" t="s">
        <v>65</v>
      </c>
      <c r="B3677" t="s">
        <v>80</v>
      </c>
      <c r="C3677" t="s">
        <v>24</v>
      </c>
      <c r="D3677">
        <v>2020</v>
      </c>
      <c r="E3677">
        <v>7</v>
      </c>
      <c r="F3677">
        <v>11.321300727415181</v>
      </c>
      <c r="G3677" s="2">
        <v>5051224.7455508327</v>
      </c>
      <c r="H3677" s="3">
        <v>219.61846719786229</v>
      </c>
    </row>
    <row r="3678" spans="1:8">
      <c r="A3678" t="s">
        <v>65</v>
      </c>
      <c r="B3678" t="s">
        <v>80</v>
      </c>
      <c r="C3678" t="s">
        <v>24</v>
      </c>
      <c r="D3678">
        <v>2020</v>
      </c>
      <c r="E3678">
        <v>8</v>
      </c>
      <c r="F3678">
        <v>9.3669891543437434</v>
      </c>
      <c r="G3678" s="2">
        <v>4179269.5509935492</v>
      </c>
      <c r="H3678" s="3">
        <v>181.70737178232824</v>
      </c>
    </row>
    <row r="3679" spans="1:8">
      <c r="A3679" t="s">
        <v>65</v>
      </c>
      <c r="B3679" t="s">
        <v>80</v>
      </c>
      <c r="C3679" t="s">
        <v>24</v>
      </c>
      <c r="D3679">
        <v>2020</v>
      </c>
      <c r="E3679">
        <v>9</v>
      </c>
      <c r="F3679">
        <v>5.4408275553211123</v>
      </c>
      <c r="G3679" s="2">
        <v>2427534.0303576211</v>
      </c>
      <c r="H3679" s="3">
        <v>105.54495784163571</v>
      </c>
    </row>
    <row r="3680" spans="1:8">
      <c r="A3680" t="s">
        <v>65</v>
      </c>
      <c r="B3680" t="s">
        <v>80</v>
      </c>
      <c r="C3680" t="s">
        <v>24</v>
      </c>
      <c r="D3680">
        <v>2020</v>
      </c>
      <c r="E3680">
        <v>10</v>
      </c>
      <c r="F3680">
        <v>1.2724806488190625</v>
      </c>
      <c r="G3680" s="2">
        <v>567742.69108360133</v>
      </c>
      <c r="H3680" s="3">
        <v>24.684464829721797</v>
      </c>
    </row>
    <row r="3681" spans="1:8">
      <c r="A3681" t="s">
        <v>65</v>
      </c>
      <c r="B3681" t="s">
        <v>80</v>
      </c>
      <c r="C3681" t="s">
        <v>24</v>
      </c>
      <c r="D3681">
        <v>2020</v>
      </c>
      <c r="E3681">
        <v>11</v>
      </c>
      <c r="F3681">
        <v>6.6362377561464996</v>
      </c>
      <c r="G3681" s="2">
        <v>2960890.1996598844</v>
      </c>
      <c r="H3681" s="3">
        <v>128.73435650695149</v>
      </c>
    </row>
    <row r="3682" spans="1:8">
      <c r="A3682" t="s">
        <v>65</v>
      </c>
      <c r="B3682" t="s">
        <v>80</v>
      </c>
      <c r="C3682" t="s">
        <v>24</v>
      </c>
      <c r="D3682">
        <v>2020</v>
      </c>
      <c r="E3682">
        <v>12</v>
      </c>
      <c r="F3682">
        <v>13.531434256928268</v>
      </c>
      <c r="G3682" s="2">
        <v>6037320.0224136868</v>
      </c>
      <c r="H3682" s="3">
        <v>262.49217488755158</v>
      </c>
    </row>
    <row r="3683" spans="1:8">
      <c r="A3683" t="s">
        <v>65</v>
      </c>
      <c r="B3683" t="s">
        <v>80</v>
      </c>
      <c r="C3683" t="s">
        <v>25</v>
      </c>
      <c r="D3683">
        <v>2021</v>
      </c>
      <c r="E3683">
        <v>1</v>
      </c>
      <c r="F3683">
        <v>8.5866896465729035</v>
      </c>
      <c r="G3683" s="2">
        <v>3371388.5212580608</v>
      </c>
      <c r="H3683" s="3">
        <v>143.46334133013025</v>
      </c>
    </row>
    <row r="3684" spans="1:8">
      <c r="A3684" t="s">
        <v>65</v>
      </c>
      <c r="B3684" t="s">
        <v>80</v>
      </c>
      <c r="C3684" t="s">
        <v>25</v>
      </c>
      <c r="D3684">
        <v>2021</v>
      </c>
      <c r="E3684">
        <v>2</v>
      </c>
      <c r="F3684">
        <v>43.644612324420713</v>
      </c>
      <c r="G3684" s="2">
        <v>17136166.679092377</v>
      </c>
      <c r="H3684" s="3">
        <v>729.19858208903736</v>
      </c>
    </row>
    <row r="3685" spans="1:8">
      <c r="A3685" t="s">
        <v>65</v>
      </c>
      <c r="B3685" t="s">
        <v>80</v>
      </c>
      <c r="C3685" t="s">
        <v>25</v>
      </c>
      <c r="D3685">
        <v>2021</v>
      </c>
      <c r="E3685">
        <v>4</v>
      </c>
      <c r="F3685">
        <v>24.427718322404338</v>
      </c>
      <c r="G3685" s="2">
        <v>9591045.2738382872</v>
      </c>
      <c r="H3685" s="3">
        <v>408.12958612077819</v>
      </c>
    </row>
    <row r="3686" spans="1:8">
      <c r="A3686" t="s">
        <v>65</v>
      </c>
      <c r="B3686" t="s">
        <v>80</v>
      </c>
      <c r="C3686" t="s">
        <v>25</v>
      </c>
      <c r="D3686">
        <v>2021</v>
      </c>
      <c r="E3686">
        <v>5</v>
      </c>
      <c r="F3686">
        <v>2.2516523171442762</v>
      </c>
      <c r="G3686" s="2">
        <v>884065.34861943033</v>
      </c>
      <c r="H3686" s="3">
        <v>37.61980206891193</v>
      </c>
    </row>
    <row r="3687" spans="1:8">
      <c r="A3687" t="s">
        <v>65</v>
      </c>
      <c r="B3687" t="s">
        <v>80</v>
      </c>
      <c r="C3687" t="s">
        <v>25</v>
      </c>
      <c r="D3687">
        <v>2021</v>
      </c>
      <c r="E3687">
        <v>6</v>
      </c>
      <c r="F3687">
        <v>42.827099263188167</v>
      </c>
      <c r="G3687" s="2">
        <v>16815186.852865867</v>
      </c>
      <c r="H3687" s="3">
        <v>715.53986607939862</v>
      </c>
    </row>
    <row r="3688" spans="1:8">
      <c r="A3688" t="s">
        <v>65</v>
      </c>
      <c r="B3688" t="s">
        <v>80</v>
      </c>
      <c r="C3688" t="s">
        <v>25</v>
      </c>
      <c r="D3688">
        <v>2021</v>
      </c>
      <c r="E3688">
        <v>7</v>
      </c>
      <c r="F3688">
        <v>8.378434892529471E-2</v>
      </c>
      <c r="G3688" s="2">
        <v>32896.215404798895</v>
      </c>
      <c r="H3688" s="3">
        <v>1.3998389533956976</v>
      </c>
    </row>
    <row r="3689" spans="1:8">
      <c r="A3689" t="s">
        <v>65</v>
      </c>
      <c r="B3689" t="s">
        <v>80</v>
      </c>
      <c r="C3689" t="s">
        <v>25</v>
      </c>
      <c r="D3689">
        <v>2021</v>
      </c>
      <c r="E3689">
        <v>8</v>
      </c>
      <c r="F3689">
        <v>10.487823423748017</v>
      </c>
      <c r="G3689" s="2">
        <v>4117829.9157368145</v>
      </c>
      <c r="H3689" s="3">
        <v>175.22680492497082</v>
      </c>
    </row>
    <row r="3690" spans="1:8">
      <c r="A3690" t="s">
        <v>65</v>
      </c>
      <c r="B3690" t="s">
        <v>80</v>
      </c>
      <c r="C3690" t="s">
        <v>25</v>
      </c>
      <c r="D3690">
        <v>2021</v>
      </c>
      <c r="E3690">
        <v>9</v>
      </c>
      <c r="F3690">
        <v>1.997540106769975</v>
      </c>
      <c r="G3690" s="2">
        <v>784293.37310505263</v>
      </c>
      <c r="H3690" s="3">
        <v>33.37418608957671</v>
      </c>
    </row>
    <row r="3691" spans="1:8">
      <c r="A3691" t="s">
        <v>65</v>
      </c>
      <c r="B3691" t="s">
        <v>80</v>
      </c>
      <c r="C3691" t="s">
        <v>25</v>
      </c>
      <c r="D3691">
        <v>2021</v>
      </c>
      <c r="E3691">
        <v>10</v>
      </c>
      <c r="F3691">
        <v>29.256085926165898</v>
      </c>
      <c r="G3691" s="2">
        <v>11486805.314756148</v>
      </c>
      <c r="H3691" s="3">
        <v>488.80022615983609</v>
      </c>
    </row>
    <row r="3692" spans="1:8">
      <c r="A3692" t="s">
        <v>65</v>
      </c>
      <c r="B3692" t="s">
        <v>80</v>
      </c>
      <c r="C3692" t="s">
        <v>25</v>
      </c>
      <c r="D3692">
        <v>2021</v>
      </c>
      <c r="E3692">
        <v>11</v>
      </c>
      <c r="F3692">
        <v>0.44955162933228321</v>
      </c>
      <c r="G3692" s="2">
        <v>176507.27640408263</v>
      </c>
      <c r="H3692" s="3">
        <v>7.5109479320886221</v>
      </c>
    </row>
    <row r="3693" spans="1:8">
      <c r="A3693" t="s">
        <v>65</v>
      </c>
      <c r="B3693" t="s">
        <v>80</v>
      </c>
      <c r="C3693" t="s">
        <v>25</v>
      </c>
      <c r="D3693">
        <v>2021</v>
      </c>
      <c r="E3693">
        <v>12</v>
      </c>
      <c r="F3693">
        <v>1.521756323731666</v>
      </c>
      <c r="G3693" s="2">
        <v>597486.57668423455</v>
      </c>
      <c r="H3693" s="3">
        <v>25.424960709967429</v>
      </c>
    </row>
    <row r="3694" spans="1:8">
      <c r="A3694" t="s">
        <v>65</v>
      </c>
      <c r="B3694" t="s">
        <v>80</v>
      </c>
      <c r="C3694" t="s">
        <v>25</v>
      </c>
      <c r="D3694">
        <v>2020</v>
      </c>
      <c r="E3694">
        <v>1</v>
      </c>
      <c r="F3694">
        <v>13.357315667194278</v>
      </c>
      <c r="G3694" s="2">
        <v>5244477.5074842228</v>
      </c>
      <c r="H3694" s="3">
        <v>228.02076119496621</v>
      </c>
    </row>
    <row r="3695" spans="1:8">
      <c r="A3695" t="s">
        <v>65</v>
      </c>
      <c r="B3695" t="s">
        <v>80</v>
      </c>
      <c r="C3695" t="s">
        <v>25</v>
      </c>
      <c r="D3695">
        <v>2020</v>
      </c>
      <c r="E3695">
        <v>2</v>
      </c>
      <c r="F3695">
        <v>6.1223943298469239</v>
      </c>
      <c r="G3695" s="2">
        <v>2403833.236770066</v>
      </c>
      <c r="H3695" s="3">
        <v>104.51448855522025</v>
      </c>
    </row>
    <row r="3696" spans="1:8">
      <c r="A3696" t="s">
        <v>65</v>
      </c>
      <c r="B3696" t="s">
        <v>80</v>
      </c>
      <c r="C3696" t="s">
        <v>25</v>
      </c>
      <c r="D3696">
        <v>2020</v>
      </c>
      <c r="E3696">
        <v>3</v>
      </c>
      <c r="F3696">
        <v>7.8340835194813661</v>
      </c>
      <c r="G3696" s="2">
        <v>3075893.0786205614</v>
      </c>
      <c r="H3696" s="3">
        <v>133.73448167915484</v>
      </c>
    </row>
    <row r="3697" spans="1:8">
      <c r="A3697" t="s">
        <v>65</v>
      </c>
      <c r="B3697" t="s">
        <v>80</v>
      </c>
      <c r="C3697" t="s">
        <v>25</v>
      </c>
      <c r="D3697">
        <v>2020</v>
      </c>
      <c r="E3697">
        <v>4</v>
      </c>
      <c r="F3697">
        <v>41.043803378272358</v>
      </c>
      <c r="G3697" s="2">
        <v>16115012.102889726</v>
      </c>
      <c r="H3697" s="3">
        <v>700.65270012564031</v>
      </c>
    </row>
    <row r="3698" spans="1:8">
      <c r="A3698" t="s">
        <v>65</v>
      </c>
      <c r="B3698" t="s">
        <v>80</v>
      </c>
      <c r="C3698" t="s">
        <v>25</v>
      </c>
      <c r="D3698">
        <v>2020</v>
      </c>
      <c r="E3698">
        <v>5</v>
      </c>
      <c r="F3698">
        <v>2.7009273089120813</v>
      </c>
      <c r="G3698" s="2">
        <v>1060464.008927227</v>
      </c>
      <c r="H3698" s="3">
        <v>46.107130822922912</v>
      </c>
    </row>
    <row r="3699" spans="1:8">
      <c r="A3699" t="s">
        <v>65</v>
      </c>
      <c r="B3699" t="s">
        <v>80</v>
      </c>
      <c r="C3699" t="s">
        <v>25</v>
      </c>
      <c r="D3699">
        <v>2020</v>
      </c>
      <c r="E3699">
        <v>6</v>
      </c>
      <c r="F3699">
        <v>26.13135611067646</v>
      </c>
      <c r="G3699" s="2">
        <v>10259943.897192456</v>
      </c>
      <c r="H3699" s="3">
        <v>446.08451726923721</v>
      </c>
    </row>
    <row r="3700" spans="1:8">
      <c r="A3700" t="s">
        <v>65</v>
      </c>
      <c r="B3700" t="s">
        <v>80</v>
      </c>
      <c r="C3700" t="s">
        <v>25</v>
      </c>
      <c r="D3700">
        <v>2020</v>
      </c>
      <c r="E3700">
        <v>7</v>
      </c>
      <c r="F3700">
        <v>17.025938408567963</v>
      </c>
      <c r="G3700" s="2">
        <v>6684887.386980677</v>
      </c>
      <c r="H3700" s="3">
        <v>290.64727769481203</v>
      </c>
    </row>
    <row r="3701" spans="1:8">
      <c r="A3701" t="s">
        <v>65</v>
      </c>
      <c r="B3701" t="s">
        <v>80</v>
      </c>
      <c r="C3701" t="s">
        <v>25</v>
      </c>
      <c r="D3701">
        <v>2020</v>
      </c>
      <c r="E3701">
        <v>8</v>
      </c>
      <c r="F3701">
        <v>12.416512734587375</v>
      </c>
      <c r="G3701" s="2">
        <v>4875090.4283759473</v>
      </c>
      <c r="H3701" s="3">
        <v>211.96045340764988</v>
      </c>
    </row>
    <row r="3702" spans="1:8">
      <c r="A3702" t="s">
        <v>65</v>
      </c>
      <c r="B3702" t="s">
        <v>80</v>
      </c>
      <c r="C3702" t="s">
        <v>25</v>
      </c>
      <c r="D3702">
        <v>2020</v>
      </c>
      <c r="E3702">
        <v>9</v>
      </c>
      <c r="F3702">
        <v>10.324227711581591</v>
      </c>
      <c r="G3702" s="2">
        <v>4053597.3967071958</v>
      </c>
      <c r="H3702" s="3">
        <v>176.24336507422589</v>
      </c>
    </row>
    <row r="3703" spans="1:8">
      <c r="A3703" t="s">
        <v>65</v>
      </c>
      <c r="B3703" t="s">
        <v>80</v>
      </c>
      <c r="C3703" t="s">
        <v>25</v>
      </c>
      <c r="D3703">
        <v>2020</v>
      </c>
      <c r="E3703">
        <v>10</v>
      </c>
      <c r="F3703">
        <v>1.509453392221358</v>
      </c>
      <c r="G3703" s="2">
        <v>592656.08160651498</v>
      </c>
      <c r="H3703" s="3">
        <v>25.76765572202239</v>
      </c>
    </row>
    <row r="3704" spans="1:8">
      <c r="A3704" t="s">
        <v>65</v>
      </c>
      <c r="B3704" t="s">
        <v>80</v>
      </c>
      <c r="C3704" t="s">
        <v>25</v>
      </c>
      <c r="D3704">
        <v>2020</v>
      </c>
      <c r="E3704">
        <v>11</v>
      </c>
      <c r="F3704">
        <v>9.500411219334012</v>
      </c>
      <c r="G3704" s="2">
        <v>3730142.6568826255</v>
      </c>
      <c r="H3704" s="3">
        <v>162.18011551663588</v>
      </c>
    </row>
    <row r="3705" spans="1:8">
      <c r="A3705" t="s">
        <v>65</v>
      </c>
      <c r="B3705" t="s">
        <v>80</v>
      </c>
      <c r="C3705" t="s">
        <v>25</v>
      </c>
      <c r="D3705">
        <v>2020</v>
      </c>
      <c r="E3705">
        <v>12</v>
      </c>
      <c r="F3705">
        <v>0.60050049058203214</v>
      </c>
      <c r="G3705" s="2">
        <v>235774.26741702706</v>
      </c>
      <c r="H3705" s="3">
        <v>10.251055105088133</v>
      </c>
    </row>
    <row r="3706" spans="1:8">
      <c r="A3706" t="s">
        <v>65</v>
      </c>
      <c r="B3706" t="s">
        <v>80</v>
      </c>
      <c r="C3706" t="s">
        <v>15</v>
      </c>
      <c r="D3706">
        <v>2021</v>
      </c>
      <c r="E3706">
        <v>1</v>
      </c>
      <c r="F3706">
        <v>33.42405818279579</v>
      </c>
      <c r="G3706" s="2">
        <v>6586491.9840762382</v>
      </c>
      <c r="H3706" s="3">
        <v>280.27625464154204</v>
      </c>
    </row>
    <row r="3707" spans="1:8">
      <c r="A3707" t="s">
        <v>65</v>
      </c>
      <c r="B3707" t="s">
        <v>80</v>
      </c>
      <c r="C3707" t="s">
        <v>15</v>
      </c>
      <c r="D3707">
        <v>2021</v>
      </c>
      <c r="E3707">
        <v>2</v>
      </c>
      <c r="F3707">
        <v>114.62352632268573</v>
      </c>
      <c r="G3707" s="2">
        <v>22587530.609898288</v>
      </c>
      <c r="H3707" s="3">
        <v>961.17151531482079</v>
      </c>
    </row>
    <row r="3708" spans="1:8">
      <c r="A3708" t="s">
        <v>65</v>
      </c>
      <c r="B3708" t="s">
        <v>80</v>
      </c>
      <c r="C3708" t="s">
        <v>15</v>
      </c>
      <c r="D3708">
        <v>2021</v>
      </c>
      <c r="E3708">
        <v>4</v>
      </c>
      <c r="F3708">
        <v>206.60777158269781</v>
      </c>
      <c r="G3708" s="2">
        <v>40713800.339114487</v>
      </c>
      <c r="H3708" s="3">
        <v>1732.5021420899782</v>
      </c>
    </row>
    <row r="3709" spans="1:8">
      <c r="A3709" t="s">
        <v>65</v>
      </c>
      <c r="B3709" t="s">
        <v>80</v>
      </c>
      <c r="C3709" t="s">
        <v>15</v>
      </c>
      <c r="D3709">
        <v>2021</v>
      </c>
      <c r="E3709">
        <v>5</v>
      </c>
      <c r="F3709">
        <v>270.6939302002516</v>
      </c>
      <c r="G3709" s="2">
        <v>53342517.286538407</v>
      </c>
      <c r="H3709" s="3">
        <v>2269.8943526186558</v>
      </c>
    </row>
    <row r="3710" spans="1:8">
      <c r="A3710" t="s">
        <v>65</v>
      </c>
      <c r="B3710" t="s">
        <v>80</v>
      </c>
      <c r="C3710" t="s">
        <v>15</v>
      </c>
      <c r="D3710">
        <v>2021</v>
      </c>
      <c r="E3710">
        <v>6</v>
      </c>
      <c r="F3710">
        <v>113.58860064502331</v>
      </c>
      <c r="G3710" s="2">
        <v>22383589.794490457</v>
      </c>
      <c r="H3710" s="3">
        <v>952.4931827442748</v>
      </c>
    </row>
    <row r="3711" spans="1:8">
      <c r="A3711" t="s">
        <v>65</v>
      </c>
      <c r="B3711" t="s">
        <v>80</v>
      </c>
      <c r="C3711" t="s">
        <v>15</v>
      </c>
      <c r="D3711">
        <v>2021</v>
      </c>
      <c r="E3711">
        <v>7</v>
      </c>
      <c r="F3711">
        <v>9.811593394613789</v>
      </c>
      <c r="G3711" s="2">
        <v>1933457.0593197055</v>
      </c>
      <c r="H3711" s="3">
        <v>82.274768481689591</v>
      </c>
    </row>
    <row r="3712" spans="1:8">
      <c r="A3712" t="s">
        <v>65</v>
      </c>
      <c r="B3712" t="s">
        <v>80</v>
      </c>
      <c r="C3712" t="s">
        <v>15</v>
      </c>
      <c r="D3712">
        <v>2021</v>
      </c>
      <c r="E3712">
        <v>8</v>
      </c>
      <c r="F3712">
        <v>248.01688536892092</v>
      </c>
      <c r="G3712" s="2">
        <v>48873814.737397395</v>
      </c>
      <c r="H3712" s="3">
        <v>2079.7367973360592</v>
      </c>
    </row>
    <row r="3713" spans="1:8">
      <c r="A3713" t="s">
        <v>65</v>
      </c>
      <c r="B3713" t="s">
        <v>80</v>
      </c>
      <c r="C3713" t="s">
        <v>15</v>
      </c>
      <c r="D3713">
        <v>2021</v>
      </c>
      <c r="E3713">
        <v>9</v>
      </c>
      <c r="F3713">
        <v>67.228594264550651</v>
      </c>
      <c r="G3713" s="2">
        <v>13247960.34049801</v>
      </c>
      <c r="H3713" s="3">
        <v>563.74299321268131</v>
      </c>
    </row>
    <row r="3714" spans="1:8">
      <c r="A3714" t="s">
        <v>65</v>
      </c>
      <c r="B3714" t="s">
        <v>80</v>
      </c>
      <c r="C3714" t="s">
        <v>15</v>
      </c>
      <c r="D3714">
        <v>2021</v>
      </c>
      <c r="E3714">
        <v>10</v>
      </c>
      <c r="F3714">
        <v>105.92991410487777</v>
      </c>
      <c r="G3714" s="2">
        <v>20874381.151143074</v>
      </c>
      <c r="H3714" s="3">
        <v>888.27153834651381</v>
      </c>
    </row>
    <row r="3715" spans="1:8">
      <c r="A3715" t="s">
        <v>65</v>
      </c>
      <c r="B3715" t="s">
        <v>80</v>
      </c>
      <c r="C3715" t="s">
        <v>15</v>
      </c>
      <c r="D3715">
        <v>2021</v>
      </c>
      <c r="E3715">
        <v>11</v>
      </c>
      <c r="F3715">
        <v>177.05280899677507</v>
      </c>
      <c r="G3715" s="2">
        <v>34889746.207290016</v>
      </c>
      <c r="H3715" s="3">
        <v>1484.6700513740432</v>
      </c>
    </row>
    <row r="3716" spans="1:8">
      <c r="A3716" t="s">
        <v>65</v>
      </c>
      <c r="B3716" t="s">
        <v>80</v>
      </c>
      <c r="C3716" t="s">
        <v>15</v>
      </c>
      <c r="D3716">
        <v>2021</v>
      </c>
      <c r="E3716">
        <v>12</v>
      </c>
      <c r="F3716">
        <v>348.7968604858105</v>
      </c>
      <c r="G3716" s="2">
        <v>68733357.065637589</v>
      </c>
      <c r="H3716" s="3">
        <v>2924.8237049207482</v>
      </c>
    </row>
    <row r="3717" spans="1:8">
      <c r="A3717" t="s">
        <v>65</v>
      </c>
      <c r="B3717" t="s">
        <v>80</v>
      </c>
      <c r="C3717" t="s">
        <v>15</v>
      </c>
      <c r="D3717">
        <v>2020</v>
      </c>
      <c r="E3717">
        <v>1</v>
      </c>
      <c r="F3717">
        <v>124.82849212965432</v>
      </c>
      <c r="G3717" s="2">
        <v>24598505.013956979</v>
      </c>
      <c r="H3717" s="3">
        <v>1069.5002179981295</v>
      </c>
    </row>
    <row r="3718" spans="1:8">
      <c r="A3718" t="s">
        <v>65</v>
      </c>
      <c r="B3718" t="s">
        <v>80</v>
      </c>
      <c r="C3718" t="s">
        <v>15</v>
      </c>
      <c r="D3718">
        <v>2020</v>
      </c>
      <c r="E3718">
        <v>2</v>
      </c>
      <c r="F3718">
        <v>55.470125959317478</v>
      </c>
      <c r="G3718" s="2">
        <v>10930855.193843594</v>
      </c>
      <c r="H3718" s="3">
        <v>475.25457364537363</v>
      </c>
    </row>
    <row r="3719" spans="1:8">
      <c r="A3719" t="s">
        <v>65</v>
      </c>
      <c r="B3719" t="s">
        <v>80</v>
      </c>
      <c r="C3719" t="s">
        <v>15</v>
      </c>
      <c r="D3719">
        <v>2020</v>
      </c>
      <c r="E3719">
        <v>3</v>
      </c>
      <c r="F3719">
        <v>306.0442395284926</v>
      </c>
      <c r="G3719" s="2">
        <v>60308593.271438427</v>
      </c>
      <c r="H3719" s="3">
        <v>2622.1127509321054</v>
      </c>
    </row>
    <row r="3720" spans="1:8">
      <c r="A3720" t="s">
        <v>65</v>
      </c>
      <c r="B3720" t="s">
        <v>80</v>
      </c>
      <c r="C3720" t="s">
        <v>15</v>
      </c>
      <c r="D3720">
        <v>2020</v>
      </c>
      <c r="E3720">
        <v>4</v>
      </c>
      <c r="F3720">
        <v>169.28778648682072</v>
      </c>
      <c r="G3720" s="2">
        <v>33359583.166097399</v>
      </c>
      <c r="H3720" s="3">
        <v>1450.416659395539</v>
      </c>
    </row>
    <row r="3721" spans="1:8">
      <c r="A3721" t="s">
        <v>65</v>
      </c>
      <c r="B3721" t="s">
        <v>80</v>
      </c>
      <c r="C3721" t="s">
        <v>15</v>
      </c>
      <c r="D3721">
        <v>2020</v>
      </c>
      <c r="E3721">
        <v>5</v>
      </c>
      <c r="F3721">
        <v>360.43337757706934</v>
      </c>
      <c r="G3721" s="2">
        <v>71026430.699155644</v>
      </c>
      <c r="H3721" s="3">
        <v>3088.1056825719843</v>
      </c>
    </row>
    <row r="3722" spans="1:8">
      <c r="A3722" t="s">
        <v>65</v>
      </c>
      <c r="B3722" t="s">
        <v>80</v>
      </c>
      <c r="C3722" t="s">
        <v>15</v>
      </c>
      <c r="D3722">
        <v>2020</v>
      </c>
      <c r="E3722">
        <v>6</v>
      </c>
      <c r="F3722">
        <v>183.66297821028633</v>
      </c>
      <c r="G3722" s="2">
        <v>36192335.686403282</v>
      </c>
      <c r="H3722" s="3">
        <v>1573.5798124523167</v>
      </c>
    </row>
    <row r="3723" spans="1:8">
      <c r="A3723" t="s">
        <v>65</v>
      </c>
      <c r="B3723" t="s">
        <v>80</v>
      </c>
      <c r="C3723" t="s">
        <v>15</v>
      </c>
      <c r="D3723">
        <v>2020</v>
      </c>
      <c r="E3723">
        <v>7</v>
      </c>
      <c r="F3723">
        <v>388.53478974392868</v>
      </c>
      <c r="G3723" s="2">
        <v>76564050.486854315</v>
      </c>
      <c r="H3723" s="3">
        <v>3328.8717602980137</v>
      </c>
    </row>
    <row r="3724" spans="1:8">
      <c r="A3724" t="s">
        <v>65</v>
      </c>
      <c r="B3724" t="s">
        <v>80</v>
      </c>
      <c r="C3724" t="s">
        <v>15</v>
      </c>
      <c r="D3724">
        <v>2020</v>
      </c>
      <c r="E3724">
        <v>8</v>
      </c>
      <c r="F3724">
        <v>160.14873392127123</v>
      </c>
      <c r="G3724" s="2">
        <v>31558655.937696788</v>
      </c>
      <c r="H3724" s="3">
        <v>1372.1154755520342</v>
      </c>
    </row>
    <row r="3725" spans="1:8">
      <c r="A3725" t="s">
        <v>65</v>
      </c>
      <c r="B3725" t="s">
        <v>80</v>
      </c>
      <c r="C3725" t="s">
        <v>15</v>
      </c>
      <c r="D3725">
        <v>2020</v>
      </c>
      <c r="E3725">
        <v>9</v>
      </c>
      <c r="F3725">
        <v>800.49820560719434</v>
      </c>
      <c r="G3725" s="2">
        <v>157744908.94146046</v>
      </c>
      <c r="H3725" s="3">
        <v>6858.4743018026284</v>
      </c>
    </row>
    <row r="3726" spans="1:8">
      <c r="A3726" t="s">
        <v>65</v>
      </c>
      <c r="B3726" t="s">
        <v>80</v>
      </c>
      <c r="C3726" t="s">
        <v>15</v>
      </c>
      <c r="D3726">
        <v>2020</v>
      </c>
      <c r="E3726">
        <v>10</v>
      </c>
      <c r="F3726">
        <v>736.48021080621606</v>
      </c>
      <c r="G3726" s="2">
        <v>145129624.24780485</v>
      </c>
      <c r="H3726" s="3">
        <v>6309.9836629480369</v>
      </c>
    </row>
    <row r="3727" spans="1:8">
      <c r="A3727" t="s">
        <v>65</v>
      </c>
      <c r="B3727" t="s">
        <v>80</v>
      </c>
      <c r="C3727" t="s">
        <v>15</v>
      </c>
      <c r="D3727">
        <v>2020</v>
      </c>
      <c r="E3727">
        <v>11</v>
      </c>
      <c r="F3727">
        <v>519.32004696253512</v>
      </c>
      <c r="G3727" s="2">
        <v>102336386.19769546</v>
      </c>
      <c r="H3727" s="3">
        <v>4449.4080955519767</v>
      </c>
    </row>
    <row r="3728" spans="1:8">
      <c r="A3728" t="s">
        <v>65</v>
      </c>
      <c r="B3728" t="s">
        <v>80</v>
      </c>
      <c r="C3728" t="s">
        <v>15</v>
      </c>
      <c r="D3728">
        <v>2020</v>
      </c>
      <c r="E3728">
        <v>12</v>
      </c>
      <c r="F3728">
        <v>191.25933737860075</v>
      </c>
      <c r="G3728" s="2">
        <v>37689262.196542628</v>
      </c>
      <c r="H3728" s="3">
        <v>1638.663573762723</v>
      </c>
    </row>
    <row r="3729" spans="1:8">
      <c r="A3729" t="s">
        <v>65</v>
      </c>
      <c r="B3729" t="s">
        <v>80</v>
      </c>
      <c r="C3729" t="s">
        <v>14</v>
      </c>
      <c r="D3729">
        <v>2021</v>
      </c>
      <c r="E3729">
        <v>1</v>
      </c>
      <c r="F3729">
        <v>404.43546457927465</v>
      </c>
      <c r="G3729" s="2">
        <v>84208586.5746236</v>
      </c>
      <c r="H3729" s="3">
        <v>3583.3441095584512</v>
      </c>
    </row>
    <row r="3730" spans="1:8">
      <c r="A3730" t="s">
        <v>65</v>
      </c>
      <c r="B3730" t="s">
        <v>80</v>
      </c>
      <c r="C3730" t="s">
        <v>14</v>
      </c>
      <c r="D3730">
        <v>2021</v>
      </c>
      <c r="E3730">
        <v>2</v>
      </c>
      <c r="F3730">
        <v>254.22845449185948</v>
      </c>
      <c r="G3730" s="2">
        <v>52933584.452295765</v>
      </c>
      <c r="H3730" s="3">
        <v>2252.4929554168411</v>
      </c>
    </row>
    <row r="3731" spans="1:8">
      <c r="A3731" t="s">
        <v>65</v>
      </c>
      <c r="B3731" t="s">
        <v>80</v>
      </c>
      <c r="C3731" t="s">
        <v>14</v>
      </c>
      <c r="D3731">
        <v>2021</v>
      </c>
      <c r="E3731">
        <v>4</v>
      </c>
      <c r="F3731">
        <v>10.738017540376122</v>
      </c>
      <c r="G3731" s="2">
        <v>2235791.2667951696</v>
      </c>
      <c r="H3731" s="3">
        <v>95.140053906177428</v>
      </c>
    </row>
    <row r="3732" spans="1:8">
      <c r="A3732" t="s">
        <v>65</v>
      </c>
      <c r="B3732" t="s">
        <v>80</v>
      </c>
      <c r="C3732" t="s">
        <v>14</v>
      </c>
      <c r="D3732">
        <v>2021</v>
      </c>
      <c r="E3732">
        <v>5</v>
      </c>
      <c r="F3732">
        <v>480.49057177099979</v>
      </c>
      <c r="G3732" s="2">
        <v>100044223.25663199</v>
      </c>
      <c r="H3732" s="3">
        <v>4257.200989643914</v>
      </c>
    </row>
    <row r="3733" spans="1:8">
      <c r="A3733" t="s">
        <v>65</v>
      </c>
      <c r="B3733" t="s">
        <v>80</v>
      </c>
      <c r="C3733" t="s">
        <v>14</v>
      </c>
      <c r="D3733">
        <v>2021</v>
      </c>
      <c r="E3733">
        <v>6</v>
      </c>
      <c r="F3733">
        <v>382.69851210753438</v>
      </c>
      <c r="G3733" s="2">
        <v>79682677.735275939</v>
      </c>
      <c r="H3733" s="3">
        <v>3390.7522440542953</v>
      </c>
    </row>
    <row r="3734" spans="1:8">
      <c r="A3734" t="s">
        <v>65</v>
      </c>
      <c r="B3734" t="s">
        <v>80</v>
      </c>
      <c r="C3734" t="s">
        <v>14</v>
      </c>
      <c r="D3734">
        <v>2021</v>
      </c>
      <c r="E3734">
        <v>7</v>
      </c>
      <c r="F3734">
        <v>366.3031376567946</v>
      </c>
      <c r="G3734" s="2">
        <v>76268953.099888846</v>
      </c>
      <c r="H3734" s="3">
        <v>3245.487365952717</v>
      </c>
    </row>
    <row r="3735" spans="1:8">
      <c r="A3735" t="s">
        <v>65</v>
      </c>
      <c r="B3735" t="s">
        <v>80</v>
      </c>
      <c r="C3735" t="s">
        <v>14</v>
      </c>
      <c r="D3735">
        <v>2021</v>
      </c>
      <c r="E3735">
        <v>8</v>
      </c>
      <c r="F3735">
        <v>132.24644454801611</v>
      </c>
      <c r="G3735" s="2">
        <v>27535384.876528099</v>
      </c>
      <c r="H3735" s="3">
        <v>1171.7185053841745</v>
      </c>
    </row>
    <row r="3736" spans="1:8">
      <c r="A3736" t="s">
        <v>65</v>
      </c>
      <c r="B3736" t="s">
        <v>80</v>
      </c>
      <c r="C3736" t="s">
        <v>14</v>
      </c>
      <c r="D3736">
        <v>2021</v>
      </c>
      <c r="E3736">
        <v>9</v>
      </c>
      <c r="F3736">
        <v>18.731895597342788</v>
      </c>
      <c r="G3736" s="2">
        <v>3900217.9340443634</v>
      </c>
      <c r="H3736" s="3">
        <v>165.96672059763247</v>
      </c>
    </row>
    <row r="3737" spans="1:8">
      <c r="A3737" t="s">
        <v>65</v>
      </c>
      <c r="B3737" t="s">
        <v>80</v>
      </c>
      <c r="C3737" t="s">
        <v>14</v>
      </c>
      <c r="D3737">
        <v>2021</v>
      </c>
      <c r="E3737">
        <v>10</v>
      </c>
      <c r="F3737">
        <v>47.200098543392173</v>
      </c>
      <c r="G3737" s="2">
        <v>9827658.384649206</v>
      </c>
      <c r="H3737" s="3">
        <v>418.19822913400878</v>
      </c>
    </row>
    <row r="3738" spans="1:8">
      <c r="A3738" t="s">
        <v>65</v>
      </c>
      <c r="B3738" t="s">
        <v>80</v>
      </c>
      <c r="C3738" t="s">
        <v>14</v>
      </c>
      <c r="D3738">
        <v>2021</v>
      </c>
      <c r="E3738">
        <v>11</v>
      </c>
      <c r="F3738">
        <v>341.38583394955219</v>
      </c>
      <c r="G3738" s="2">
        <v>71080854.848860651</v>
      </c>
      <c r="H3738" s="3">
        <v>3024.7172276110914</v>
      </c>
    </row>
    <row r="3739" spans="1:8">
      <c r="A3739" t="s">
        <v>65</v>
      </c>
      <c r="B3739" t="s">
        <v>80</v>
      </c>
      <c r="C3739" t="s">
        <v>14</v>
      </c>
      <c r="D3739">
        <v>2021</v>
      </c>
      <c r="E3739">
        <v>12</v>
      </c>
      <c r="F3739">
        <v>180.81107967091771</v>
      </c>
      <c r="G3739" s="2">
        <v>37647157.061161175</v>
      </c>
      <c r="H3739" s="3">
        <v>1602.0066834536669</v>
      </c>
    </row>
    <row r="3740" spans="1:8">
      <c r="A3740" t="s">
        <v>65</v>
      </c>
      <c r="B3740" t="s">
        <v>80</v>
      </c>
      <c r="C3740" t="s">
        <v>14</v>
      </c>
      <c r="D3740">
        <v>2020</v>
      </c>
      <c r="E3740">
        <v>1</v>
      </c>
      <c r="F3740">
        <v>131.30037392460645</v>
      </c>
      <c r="G3740" s="2">
        <v>27338400.989172976</v>
      </c>
      <c r="H3740" s="3">
        <v>1188.6261299640425</v>
      </c>
    </row>
    <row r="3741" spans="1:8">
      <c r="A3741" t="s">
        <v>65</v>
      </c>
      <c r="B3741" t="s">
        <v>80</v>
      </c>
      <c r="C3741" t="s">
        <v>14</v>
      </c>
      <c r="D3741">
        <v>2020</v>
      </c>
      <c r="E3741">
        <v>2</v>
      </c>
      <c r="F3741">
        <v>0.59549642659634383</v>
      </c>
      <c r="G3741" s="2">
        <v>123989.89897209659</v>
      </c>
      <c r="H3741" s="3">
        <v>5.3908651726998515</v>
      </c>
    </row>
    <row r="3742" spans="1:8">
      <c r="A3742" t="s">
        <v>65</v>
      </c>
      <c r="B3742" t="s">
        <v>80</v>
      </c>
      <c r="C3742" t="s">
        <v>14</v>
      </c>
      <c r="D3742">
        <v>2020</v>
      </c>
      <c r="E3742">
        <v>3</v>
      </c>
      <c r="F3742">
        <v>90.444412079032261</v>
      </c>
      <c r="G3742" s="2">
        <v>18831672.224074323</v>
      </c>
      <c r="H3742" s="3">
        <v>818.76835756844878</v>
      </c>
    </row>
    <row r="3743" spans="1:8">
      <c r="A3743" t="s">
        <v>65</v>
      </c>
      <c r="B3743" t="s">
        <v>80</v>
      </c>
      <c r="C3743" t="s">
        <v>14</v>
      </c>
      <c r="D3743">
        <v>2020</v>
      </c>
      <c r="E3743">
        <v>4</v>
      </c>
      <c r="F3743">
        <v>542.97842336464612</v>
      </c>
      <c r="G3743" s="2">
        <v>113054985.47121611</v>
      </c>
      <c r="H3743" s="3">
        <v>4915.4341509224396</v>
      </c>
    </row>
    <row r="3744" spans="1:8">
      <c r="A3744" t="s">
        <v>65</v>
      </c>
      <c r="B3744" t="s">
        <v>80</v>
      </c>
      <c r="C3744" t="s">
        <v>14</v>
      </c>
      <c r="D3744">
        <v>2020</v>
      </c>
      <c r="E3744">
        <v>5</v>
      </c>
      <c r="F3744">
        <v>283.70157946953736</v>
      </c>
      <c r="G3744" s="2">
        <v>59070262.398898065</v>
      </c>
      <c r="H3744" s="3">
        <v>2568.2722782129595</v>
      </c>
    </row>
    <row r="3745" spans="1:8">
      <c r="A3745" t="s">
        <v>65</v>
      </c>
      <c r="B3745" t="s">
        <v>80</v>
      </c>
      <c r="C3745" t="s">
        <v>14</v>
      </c>
      <c r="D3745">
        <v>2020</v>
      </c>
      <c r="E3745">
        <v>6</v>
      </c>
      <c r="F3745">
        <v>169.83971720507273</v>
      </c>
      <c r="G3745" s="2">
        <v>35362780.425181001</v>
      </c>
      <c r="H3745" s="3">
        <v>1537.512192399174</v>
      </c>
    </row>
    <row r="3746" spans="1:8">
      <c r="A3746" t="s">
        <v>65</v>
      </c>
      <c r="B3746" t="s">
        <v>80</v>
      </c>
      <c r="C3746" t="s">
        <v>14</v>
      </c>
      <c r="D3746">
        <v>2020</v>
      </c>
      <c r="E3746">
        <v>7</v>
      </c>
      <c r="F3746">
        <v>185.22228678009168</v>
      </c>
      <c r="G3746" s="2">
        <v>38565626.256581254</v>
      </c>
      <c r="H3746" s="3">
        <v>1676.7663589817937</v>
      </c>
    </row>
    <row r="3747" spans="1:8">
      <c r="A3747" t="s">
        <v>65</v>
      </c>
      <c r="B3747" t="s">
        <v>80</v>
      </c>
      <c r="C3747" t="s">
        <v>14</v>
      </c>
      <c r="D3747">
        <v>2020</v>
      </c>
      <c r="E3747">
        <v>8</v>
      </c>
      <c r="F3747">
        <v>132.59629222962803</v>
      </c>
      <c r="G3747" s="2">
        <v>27608227.59524367</v>
      </c>
      <c r="H3747" s="3">
        <v>1200.3577215323335</v>
      </c>
    </row>
    <row r="3748" spans="1:8">
      <c r="A3748" t="s">
        <v>65</v>
      </c>
      <c r="B3748" t="s">
        <v>80</v>
      </c>
      <c r="C3748" t="s">
        <v>14</v>
      </c>
      <c r="D3748">
        <v>2020</v>
      </c>
      <c r="E3748">
        <v>9</v>
      </c>
      <c r="F3748">
        <v>76.883947452529782</v>
      </c>
      <c r="G3748" s="2">
        <v>16008211.722951217</v>
      </c>
      <c r="H3748" s="3">
        <v>696.00920534570503</v>
      </c>
    </row>
    <row r="3749" spans="1:8">
      <c r="A3749" t="s">
        <v>65</v>
      </c>
      <c r="B3749" t="s">
        <v>80</v>
      </c>
      <c r="C3749" t="s">
        <v>14</v>
      </c>
      <c r="D3749">
        <v>2020</v>
      </c>
      <c r="E3749">
        <v>10</v>
      </c>
      <c r="F3749">
        <v>147.99386040514366</v>
      </c>
      <c r="G3749" s="2">
        <v>30814196.325249601</v>
      </c>
      <c r="H3749" s="3">
        <v>1339.7476663152001</v>
      </c>
    </row>
    <row r="3750" spans="1:8">
      <c r="A3750" t="s">
        <v>65</v>
      </c>
      <c r="B3750" t="s">
        <v>80</v>
      </c>
      <c r="C3750" t="s">
        <v>14</v>
      </c>
      <c r="D3750">
        <v>2020</v>
      </c>
      <c r="E3750">
        <v>11</v>
      </c>
      <c r="F3750">
        <v>44.284977302182291</v>
      </c>
      <c r="G3750" s="2">
        <v>9220693.2173602488</v>
      </c>
      <c r="H3750" s="3">
        <v>400.89970510261952</v>
      </c>
    </row>
    <row r="3751" spans="1:8">
      <c r="A3751" t="s">
        <v>65</v>
      </c>
      <c r="B3751" t="s">
        <v>80</v>
      </c>
      <c r="C3751" t="s">
        <v>14</v>
      </c>
      <c r="D3751">
        <v>2020</v>
      </c>
      <c r="E3751">
        <v>12</v>
      </c>
      <c r="F3751">
        <v>450.02442208154133</v>
      </c>
      <c r="G3751" s="2">
        <v>93700784.986723959</v>
      </c>
      <c r="H3751" s="3">
        <v>4073.9471733358241</v>
      </c>
    </row>
    <row r="3752" spans="1:8">
      <c r="A3752" t="s">
        <v>65</v>
      </c>
      <c r="B3752" t="s">
        <v>81</v>
      </c>
      <c r="C3752" t="s">
        <v>24</v>
      </c>
      <c r="D3752">
        <v>2021</v>
      </c>
      <c r="E3752">
        <v>1</v>
      </c>
      <c r="F3752">
        <v>0.13408867912784828</v>
      </c>
      <c r="G3752" s="2">
        <v>59826.345966472079</v>
      </c>
      <c r="H3752" s="3">
        <v>2.5458019560200884</v>
      </c>
    </row>
    <row r="3753" spans="1:8">
      <c r="A3753" t="s">
        <v>65</v>
      </c>
      <c r="B3753" t="s">
        <v>81</v>
      </c>
      <c r="C3753" t="s">
        <v>24</v>
      </c>
      <c r="D3753">
        <v>2021</v>
      </c>
      <c r="E3753">
        <v>4</v>
      </c>
      <c r="F3753">
        <v>0.20007970544303263</v>
      </c>
      <c r="G3753" s="2">
        <v>89269.562177517888</v>
      </c>
      <c r="H3753" s="3">
        <v>3.7987047735113997</v>
      </c>
    </row>
    <row r="3754" spans="1:8">
      <c r="A3754" t="s">
        <v>65</v>
      </c>
      <c r="B3754" t="s">
        <v>81</v>
      </c>
      <c r="C3754" t="s">
        <v>24</v>
      </c>
      <c r="D3754">
        <v>2021</v>
      </c>
      <c r="E3754">
        <v>5</v>
      </c>
      <c r="F3754">
        <v>3.3591192976497473</v>
      </c>
      <c r="G3754" s="2">
        <v>1498738.2570323881</v>
      </c>
      <c r="H3754" s="3">
        <v>63.77609604393141</v>
      </c>
    </row>
    <row r="3755" spans="1:8">
      <c r="A3755" t="s">
        <v>65</v>
      </c>
      <c r="B3755" t="s">
        <v>81</v>
      </c>
      <c r="C3755" t="s">
        <v>24</v>
      </c>
      <c r="D3755">
        <v>2021</v>
      </c>
      <c r="E3755">
        <v>8</v>
      </c>
      <c r="F3755">
        <v>24.805060386104437</v>
      </c>
      <c r="G3755" s="2">
        <v>11067273.79246822</v>
      </c>
      <c r="H3755" s="3">
        <v>470.94782095609446</v>
      </c>
    </row>
    <row r="3756" spans="1:8">
      <c r="A3756" t="s">
        <v>65</v>
      </c>
      <c r="B3756" t="s">
        <v>81</v>
      </c>
      <c r="C3756" t="s">
        <v>24</v>
      </c>
      <c r="D3756">
        <v>2021</v>
      </c>
      <c r="E3756">
        <v>9</v>
      </c>
      <c r="F3756">
        <v>1.012610731070775</v>
      </c>
      <c r="G3756" s="2">
        <v>451796.52988184779</v>
      </c>
      <c r="H3756" s="3">
        <v>19.225384250291395</v>
      </c>
    </row>
    <row r="3757" spans="1:8">
      <c r="A3757" t="s">
        <v>65</v>
      </c>
      <c r="B3757" t="s">
        <v>81</v>
      </c>
      <c r="C3757" t="s">
        <v>24</v>
      </c>
      <c r="D3757">
        <v>2021</v>
      </c>
      <c r="E3757">
        <v>11</v>
      </c>
      <c r="F3757">
        <v>4.4049623938116946</v>
      </c>
      <c r="G3757" s="2">
        <v>1965362.0712469644</v>
      </c>
      <c r="H3757" s="3">
        <v>83.632428563700614</v>
      </c>
    </row>
    <row r="3758" spans="1:8">
      <c r="A3758" t="s">
        <v>65</v>
      </c>
      <c r="B3758" t="s">
        <v>81</v>
      </c>
      <c r="C3758" t="s">
        <v>24</v>
      </c>
      <c r="D3758">
        <v>2020</v>
      </c>
      <c r="E3758">
        <v>1</v>
      </c>
      <c r="F3758">
        <v>0.14208642379760575</v>
      </c>
      <c r="G3758" s="2">
        <v>63394.69970577777</v>
      </c>
      <c r="H3758" s="3">
        <v>2.7562912915555553</v>
      </c>
    </row>
    <row r="3759" spans="1:8">
      <c r="A3759" t="s">
        <v>65</v>
      </c>
      <c r="B3759" t="s">
        <v>81</v>
      </c>
      <c r="C3759" t="s">
        <v>24</v>
      </c>
      <c r="D3759">
        <v>2020</v>
      </c>
      <c r="E3759">
        <v>2</v>
      </c>
      <c r="F3759">
        <v>0.6711846459488745</v>
      </c>
      <c r="G3759" s="2">
        <v>299462.45348300942</v>
      </c>
      <c r="H3759" s="3">
        <v>13.020106673174322</v>
      </c>
    </row>
    <row r="3760" spans="1:8">
      <c r="A3760" t="s">
        <v>65</v>
      </c>
      <c r="B3760" t="s">
        <v>81</v>
      </c>
      <c r="C3760" t="s">
        <v>24</v>
      </c>
      <c r="D3760">
        <v>2020</v>
      </c>
      <c r="E3760">
        <v>3</v>
      </c>
      <c r="F3760">
        <v>3.1714388476170154</v>
      </c>
      <c r="G3760" s="2">
        <v>1415000.8706412842</v>
      </c>
      <c r="H3760" s="3">
        <v>61.521776984403658</v>
      </c>
    </row>
    <row r="3761" spans="1:8">
      <c r="A3761" t="s">
        <v>65</v>
      </c>
      <c r="B3761" t="s">
        <v>81</v>
      </c>
      <c r="C3761" t="s">
        <v>24</v>
      </c>
      <c r="D3761">
        <v>2020</v>
      </c>
      <c r="E3761">
        <v>4</v>
      </c>
      <c r="F3761">
        <v>1.7726650001079391</v>
      </c>
      <c r="G3761" s="2">
        <v>790909.94309815939</v>
      </c>
      <c r="H3761" s="3">
        <v>34.387388830354759</v>
      </c>
    </row>
    <row r="3762" spans="1:8">
      <c r="A3762" t="s">
        <v>65</v>
      </c>
      <c r="B3762" t="s">
        <v>81</v>
      </c>
      <c r="C3762" t="s">
        <v>24</v>
      </c>
      <c r="D3762">
        <v>2020</v>
      </c>
      <c r="E3762">
        <v>8</v>
      </c>
      <c r="F3762">
        <v>5.4552492525292191</v>
      </c>
      <c r="G3762" s="2">
        <v>2433968.5590009624</v>
      </c>
      <c r="H3762" s="3">
        <v>105.82471995656358</v>
      </c>
    </row>
    <row r="3763" spans="1:8">
      <c r="A3763" t="s">
        <v>65</v>
      </c>
      <c r="B3763" t="s">
        <v>81</v>
      </c>
      <c r="C3763" t="s">
        <v>25</v>
      </c>
      <c r="D3763">
        <v>2021</v>
      </c>
      <c r="E3763">
        <v>5</v>
      </c>
      <c r="F3763">
        <v>2.5850803247334255</v>
      </c>
      <c r="G3763" s="2">
        <v>1014979.0538679551</v>
      </c>
      <c r="H3763" s="3">
        <v>43.190598036934261</v>
      </c>
    </row>
    <row r="3764" spans="1:8">
      <c r="A3764" t="s">
        <v>65</v>
      </c>
      <c r="B3764" t="s">
        <v>81</v>
      </c>
      <c r="C3764" t="s">
        <v>25</v>
      </c>
      <c r="D3764">
        <v>2021</v>
      </c>
      <c r="E3764">
        <v>8</v>
      </c>
      <c r="F3764">
        <v>6.8221358473428007</v>
      </c>
      <c r="G3764" s="2">
        <v>2678572.4688878651</v>
      </c>
      <c r="H3764" s="3">
        <v>113.98180718671766</v>
      </c>
    </row>
    <row r="3765" spans="1:8">
      <c r="A3765" t="s">
        <v>65</v>
      </c>
      <c r="B3765" t="s">
        <v>81</v>
      </c>
      <c r="C3765" t="s">
        <v>25</v>
      </c>
      <c r="D3765">
        <v>2021</v>
      </c>
      <c r="E3765">
        <v>9</v>
      </c>
      <c r="F3765">
        <v>3.7785747735880517</v>
      </c>
      <c r="G3765" s="2">
        <v>1483580.3019239674</v>
      </c>
      <c r="H3765" s="3">
        <v>63.131076677615638</v>
      </c>
    </row>
    <row r="3766" spans="1:8">
      <c r="A3766" t="s">
        <v>65</v>
      </c>
      <c r="B3766" t="s">
        <v>81</v>
      </c>
      <c r="C3766" t="s">
        <v>25</v>
      </c>
      <c r="D3766">
        <v>2020</v>
      </c>
      <c r="E3766">
        <v>1</v>
      </c>
      <c r="F3766">
        <v>1.3772308260227732</v>
      </c>
      <c r="G3766" s="2">
        <v>540741.58832899109</v>
      </c>
      <c r="H3766" s="3">
        <v>23.510503840390918</v>
      </c>
    </row>
    <row r="3767" spans="1:8">
      <c r="A3767" t="s">
        <v>65</v>
      </c>
      <c r="B3767" t="s">
        <v>81</v>
      </c>
      <c r="C3767" t="s">
        <v>25</v>
      </c>
      <c r="D3767">
        <v>2020</v>
      </c>
      <c r="E3767">
        <v>2</v>
      </c>
      <c r="F3767">
        <v>3.1132228806395621</v>
      </c>
      <c r="G3767" s="2">
        <v>1222343.4543363592</v>
      </c>
      <c r="H3767" s="3">
        <v>53.145367579841704</v>
      </c>
    </row>
    <row r="3768" spans="1:8">
      <c r="A3768" t="s">
        <v>65</v>
      </c>
      <c r="B3768" t="s">
        <v>81</v>
      </c>
      <c r="C3768" t="s">
        <v>25</v>
      </c>
      <c r="D3768">
        <v>2020</v>
      </c>
      <c r="E3768">
        <v>8</v>
      </c>
      <c r="F3768">
        <v>1.5018139494154055</v>
      </c>
      <c r="G3768" s="2">
        <v>589656.61023339094</v>
      </c>
      <c r="H3768" s="3">
        <v>25.637243923190912</v>
      </c>
    </row>
    <row r="3769" spans="1:8">
      <c r="A3769" t="s">
        <v>65</v>
      </c>
      <c r="B3769" t="s">
        <v>81</v>
      </c>
      <c r="C3769" t="s">
        <v>14</v>
      </c>
      <c r="D3769">
        <v>2021</v>
      </c>
      <c r="E3769">
        <v>1</v>
      </c>
      <c r="F3769">
        <v>7.4189771982669424</v>
      </c>
      <c r="G3769" s="2">
        <v>1544725.0263903667</v>
      </c>
      <c r="H3769" s="3">
        <v>65.732979846398578</v>
      </c>
    </row>
    <row r="3770" spans="1:8">
      <c r="A3770" t="s">
        <v>65</v>
      </c>
      <c r="B3770" t="s">
        <v>81</v>
      </c>
      <c r="C3770" t="s">
        <v>14</v>
      </c>
      <c r="D3770">
        <v>2021</v>
      </c>
      <c r="E3770">
        <v>2</v>
      </c>
      <c r="F3770">
        <v>34.107939250443714</v>
      </c>
      <c r="G3770" s="2">
        <v>7101704.9858396053</v>
      </c>
      <c r="H3770" s="3">
        <v>302.20021216338745</v>
      </c>
    </row>
    <row r="3771" spans="1:8">
      <c r="A3771" t="s">
        <v>65</v>
      </c>
      <c r="B3771" t="s">
        <v>81</v>
      </c>
      <c r="C3771" t="s">
        <v>14</v>
      </c>
      <c r="D3771">
        <v>2021</v>
      </c>
      <c r="E3771">
        <v>5</v>
      </c>
      <c r="F3771">
        <v>2.6497516872007956</v>
      </c>
      <c r="G3771" s="2">
        <v>551711.86479658086</v>
      </c>
      <c r="H3771" s="3">
        <v>23.47710062964174</v>
      </c>
    </row>
    <row r="3772" spans="1:8">
      <c r="A3772" t="s">
        <v>65</v>
      </c>
      <c r="B3772" t="s">
        <v>81</v>
      </c>
      <c r="C3772" t="s">
        <v>14</v>
      </c>
      <c r="D3772">
        <v>2021</v>
      </c>
      <c r="E3772">
        <v>6</v>
      </c>
      <c r="F3772">
        <v>51.045902270284429</v>
      </c>
      <c r="G3772" s="2">
        <v>10628403.434102053</v>
      </c>
      <c r="H3772" s="3">
        <v>452.27248655753414</v>
      </c>
    </row>
    <row r="3773" spans="1:8">
      <c r="A3773" t="s">
        <v>65</v>
      </c>
      <c r="B3773" t="s">
        <v>81</v>
      </c>
      <c r="C3773" t="s">
        <v>14</v>
      </c>
      <c r="D3773">
        <v>2021</v>
      </c>
      <c r="E3773">
        <v>7</v>
      </c>
      <c r="F3773">
        <v>130.94125137497741</v>
      </c>
      <c r="G3773" s="2">
        <v>27263627.125454582</v>
      </c>
      <c r="H3773" s="3">
        <v>1160.1543457640248</v>
      </c>
    </row>
    <row r="3774" spans="1:8">
      <c r="A3774" t="s">
        <v>65</v>
      </c>
      <c r="B3774" t="s">
        <v>81</v>
      </c>
      <c r="C3774" t="s">
        <v>14</v>
      </c>
      <c r="D3774">
        <v>2021</v>
      </c>
      <c r="E3774">
        <v>8</v>
      </c>
      <c r="F3774">
        <v>47.467438217379524</v>
      </c>
      <c r="G3774" s="2">
        <v>9883321.8910759091</v>
      </c>
      <c r="H3774" s="3">
        <v>420.56688898195358</v>
      </c>
    </row>
    <row r="3775" spans="1:8">
      <c r="A3775" t="s">
        <v>65</v>
      </c>
      <c r="B3775" t="s">
        <v>81</v>
      </c>
      <c r="C3775" t="s">
        <v>14</v>
      </c>
      <c r="D3775">
        <v>2021</v>
      </c>
      <c r="E3775">
        <v>9</v>
      </c>
      <c r="F3775">
        <v>88.864695715781522</v>
      </c>
      <c r="G3775" s="2">
        <v>18502755.267504916</v>
      </c>
      <c r="H3775" s="3">
        <v>787.35128797893253</v>
      </c>
    </row>
    <row r="3776" spans="1:8">
      <c r="A3776" t="s">
        <v>65</v>
      </c>
      <c r="B3776" t="s">
        <v>81</v>
      </c>
      <c r="C3776" t="s">
        <v>14</v>
      </c>
      <c r="D3776">
        <v>2021</v>
      </c>
      <c r="E3776">
        <v>10</v>
      </c>
      <c r="F3776">
        <v>57.473784633447281</v>
      </c>
      <c r="G3776" s="2">
        <v>11966769.961955836</v>
      </c>
      <c r="H3776" s="3">
        <v>509.22425370024837</v>
      </c>
    </row>
    <row r="3777" spans="1:8">
      <c r="A3777" t="s">
        <v>65</v>
      </c>
      <c r="B3777" t="s">
        <v>81</v>
      </c>
      <c r="C3777" t="s">
        <v>14</v>
      </c>
      <c r="D3777">
        <v>2021</v>
      </c>
      <c r="E3777">
        <v>11</v>
      </c>
      <c r="F3777">
        <v>7.5191675492703585</v>
      </c>
      <c r="G3777" s="2">
        <v>1565585.9265470577</v>
      </c>
      <c r="H3777" s="3">
        <v>66.620677725406708</v>
      </c>
    </row>
    <row r="3778" spans="1:8">
      <c r="A3778" t="s">
        <v>65</v>
      </c>
      <c r="B3778" t="s">
        <v>81</v>
      </c>
      <c r="C3778" t="s">
        <v>14</v>
      </c>
      <c r="D3778">
        <v>2021</v>
      </c>
      <c r="E3778">
        <v>12</v>
      </c>
      <c r="F3778">
        <v>91.68286646977964</v>
      </c>
      <c r="G3778" s="2">
        <v>19089534.115316879</v>
      </c>
      <c r="H3778" s="3">
        <v>812.32060065178212</v>
      </c>
    </row>
    <row r="3779" spans="1:8">
      <c r="A3779" t="s">
        <v>65</v>
      </c>
      <c r="B3779" t="s">
        <v>81</v>
      </c>
      <c r="C3779" t="s">
        <v>14</v>
      </c>
      <c r="D3779">
        <v>2020</v>
      </c>
      <c r="E3779">
        <v>1</v>
      </c>
      <c r="F3779">
        <v>62.888996836312785</v>
      </c>
      <c r="G3779" s="2">
        <v>13094285.735280344</v>
      </c>
      <c r="H3779" s="3">
        <v>569.3167710991454</v>
      </c>
    </row>
    <row r="3780" spans="1:8">
      <c r="A3780" t="s">
        <v>65</v>
      </c>
      <c r="B3780" t="s">
        <v>81</v>
      </c>
      <c r="C3780" t="s">
        <v>14</v>
      </c>
      <c r="D3780">
        <v>2020</v>
      </c>
      <c r="E3780">
        <v>2</v>
      </c>
      <c r="F3780">
        <v>25.958226052763965</v>
      </c>
      <c r="G3780" s="2">
        <v>5404831.4683821658</v>
      </c>
      <c r="H3780" s="3">
        <v>234.99267253835504</v>
      </c>
    </row>
    <row r="3781" spans="1:8">
      <c r="A3781" t="s">
        <v>65</v>
      </c>
      <c r="B3781" t="s">
        <v>81</v>
      </c>
      <c r="C3781" t="s">
        <v>14</v>
      </c>
      <c r="D3781">
        <v>2020</v>
      </c>
      <c r="E3781">
        <v>3</v>
      </c>
      <c r="F3781">
        <v>31.046019347967281</v>
      </c>
      <c r="G3781" s="2">
        <v>6464174.477825243</v>
      </c>
      <c r="H3781" s="3">
        <v>281.05106425327142</v>
      </c>
    </row>
    <row r="3782" spans="1:8">
      <c r="A3782" t="s">
        <v>65</v>
      </c>
      <c r="B3782" t="s">
        <v>81</v>
      </c>
      <c r="C3782" t="s">
        <v>14</v>
      </c>
      <c r="D3782">
        <v>2020</v>
      </c>
      <c r="E3782">
        <v>4</v>
      </c>
      <c r="F3782">
        <v>130.24477620581126</v>
      </c>
      <c r="G3782" s="2">
        <v>27118612.173215378</v>
      </c>
      <c r="H3782" s="3">
        <v>1179.0700944876251</v>
      </c>
    </row>
    <row r="3783" spans="1:8">
      <c r="A3783" t="s">
        <v>65</v>
      </c>
      <c r="B3783" t="s">
        <v>81</v>
      </c>
      <c r="C3783" t="s">
        <v>14</v>
      </c>
      <c r="D3783">
        <v>2020</v>
      </c>
      <c r="E3783">
        <v>5</v>
      </c>
      <c r="F3783">
        <v>21.98064507570875</v>
      </c>
      <c r="G3783" s="2">
        <v>4576648.726266888</v>
      </c>
      <c r="H3783" s="3">
        <v>198.98472722899513</v>
      </c>
    </row>
    <row r="3784" spans="1:8">
      <c r="A3784" t="s">
        <v>65</v>
      </c>
      <c r="B3784" t="s">
        <v>81</v>
      </c>
      <c r="C3784" t="s">
        <v>14</v>
      </c>
      <c r="D3784">
        <v>2020</v>
      </c>
      <c r="E3784">
        <v>6</v>
      </c>
      <c r="F3784">
        <v>21.96366806538002</v>
      </c>
      <c r="G3784" s="2">
        <v>4573113.8976743156</v>
      </c>
      <c r="H3784" s="3">
        <v>198.83103902931808</v>
      </c>
    </row>
    <row r="3785" spans="1:8">
      <c r="A3785" t="s">
        <v>65</v>
      </c>
      <c r="B3785" t="s">
        <v>81</v>
      </c>
      <c r="C3785" t="s">
        <v>14</v>
      </c>
      <c r="D3785">
        <v>2020</v>
      </c>
      <c r="E3785">
        <v>7</v>
      </c>
      <c r="F3785">
        <v>67.647266176136384</v>
      </c>
      <c r="G3785" s="2">
        <v>14085017.683243264</v>
      </c>
      <c r="H3785" s="3">
        <v>612.39207318448973</v>
      </c>
    </row>
    <row r="3786" spans="1:8">
      <c r="A3786" t="s">
        <v>65</v>
      </c>
      <c r="B3786" t="s">
        <v>81</v>
      </c>
      <c r="C3786" t="s">
        <v>14</v>
      </c>
      <c r="D3786">
        <v>2020</v>
      </c>
      <c r="E3786">
        <v>8</v>
      </c>
      <c r="F3786">
        <v>96.362195412503581</v>
      </c>
      <c r="G3786" s="2">
        <v>20063829.672691952</v>
      </c>
      <c r="H3786" s="3">
        <v>872.34042055182397</v>
      </c>
    </row>
    <row r="3787" spans="1:8">
      <c r="A3787" t="s">
        <v>65</v>
      </c>
      <c r="B3787" t="s">
        <v>81</v>
      </c>
      <c r="C3787" t="s">
        <v>14</v>
      </c>
      <c r="D3787">
        <v>2020</v>
      </c>
      <c r="E3787">
        <v>9</v>
      </c>
      <c r="F3787">
        <v>44.124274668450532</v>
      </c>
      <c r="G3787" s="2">
        <v>9187232.8934506029</v>
      </c>
      <c r="H3787" s="3">
        <v>399.44490841089578</v>
      </c>
    </row>
    <row r="3788" spans="1:8">
      <c r="A3788" t="s">
        <v>65</v>
      </c>
      <c r="B3788" t="s">
        <v>81</v>
      </c>
      <c r="C3788" t="s">
        <v>14</v>
      </c>
      <c r="D3788">
        <v>2020</v>
      </c>
      <c r="E3788">
        <v>10</v>
      </c>
      <c r="F3788">
        <v>25.74514872992615</v>
      </c>
      <c r="G3788" s="2">
        <v>5360466.0707879094</v>
      </c>
      <c r="H3788" s="3">
        <v>233.06374220816997</v>
      </c>
    </row>
    <row r="3789" spans="1:8">
      <c r="A3789" t="s">
        <v>65</v>
      </c>
      <c r="B3789" t="s">
        <v>81</v>
      </c>
      <c r="C3789" t="s">
        <v>14</v>
      </c>
      <c r="D3789">
        <v>2020</v>
      </c>
      <c r="E3789">
        <v>11</v>
      </c>
      <c r="F3789">
        <v>135.42567827024368</v>
      </c>
      <c r="G3789" s="2">
        <v>28197341.607789699</v>
      </c>
      <c r="H3789" s="3">
        <v>1225.971374251726</v>
      </c>
    </row>
    <row r="3790" spans="1:8">
      <c r="A3790" t="s">
        <v>65</v>
      </c>
      <c r="B3790" t="s">
        <v>82</v>
      </c>
      <c r="C3790" t="s">
        <v>24</v>
      </c>
      <c r="D3790">
        <v>2021</v>
      </c>
      <c r="E3790">
        <v>1</v>
      </c>
      <c r="F3790">
        <v>20.508991028851426</v>
      </c>
      <c r="G3790" s="2">
        <v>9150496.5273426436</v>
      </c>
      <c r="H3790" s="3">
        <v>389.38283095075082</v>
      </c>
    </row>
    <row r="3791" spans="1:8">
      <c r="A3791" t="s">
        <v>65</v>
      </c>
      <c r="B3791" t="s">
        <v>82</v>
      </c>
      <c r="C3791" t="s">
        <v>24</v>
      </c>
      <c r="D3791">
        <v>2021</v>
      </c>
      <c r="E3791">
        <v>2</v>
      </c>
      <c r="F3791">
        <v>12.624565643518929</v>
      </c>
      <c r="G3791" s="2">
        <v>5632702.453168842</v>
      </c>
      <c r="H3791" s="3">
        <v>239.68946609229116</v>
      </c>
    </row>
    <row r="3792" spans="1:8">
      <c r="A3792" t="s">
        <v>65</v>
      </c>
      <c r="B3792" t="s">
        <v>82</v>
      </c>
      <c r="C3792" t="s">
        <v>24</v>
      </c>
      <c r="D3792">
        <v>2021</v>
      </c>
      <c r="E3792">
        <v>4</v>
      </c>
      <c r="F3792">
        <v>11.297679206045659</v>
      </c>
      <c r="G3792" s="2">
        <v>5040685.5313613927</v>
      </c>
      <c r="H3792" s="3">
        <v>214.49725665367629</v>
      </c>
    </row>
    <row r="3793" spans="1:8">
      <c r="A3793" t="s">
        <v>65</v>
      </c>
      <c r="B3793" t="s">
        <v>82</v>
      </c>
      <c r="C3793" t="s">
        <v>24</v>
      </c>
      <c r="D3793">
        <v>2021</v>
      </c>
      <c r="E3793">
        <v>5</v>
      </c>
      <c r="F3793">
        <v>67.646052185731932</v>
      </c>
      <c r="G3793" s="2">
        <v>30181639.103708025</v>
      </c>
      <c r="H3793" s="3">
        <v>1284.3250682428948</v>
      </c>
    </row>
    <row r="3794" spans="1:8">
      <c r="A3794" t="s">
        <v>65</v>
      </c>
      <c r="B3794" t="s">
        <v>82</v>
      </c>
      <c r="C3794" t="s">
        <v>24</v>
      </c>
      <c r="D3794">
        <v>2021</v>
      </c>
      <c r="E3794">
        <v>6</v>
      </c>
      <c r="F3794">
        <v>69.494082031632715</v>
      </c>
      <c r="G3794" s="2">
        <v>31006174.580053575</v>
      </c>
      <c r="H3794" s="3">
        <v>1319.4116842575991</v>
      </c>
    </row>
    <row r="3795" spans="1:8">
      <c r="A3795" t="s">
        <v>65</v>
      </c>
      <c r="B3795" t="s">
        <v>82</v>
      </c>
      <c r="C3795" t="s">
        <v>24</v>
      </c>
      <c r="D3795">
        <v>2021</v>
      </c>
      <c r="E3795">
        <v>7</v>
      </c>
      <c r="F3795">
        <v>45.567143169236367</v>
      </c>
      <c r="G3795" s="2">
        <v>20330692.267818194</v>
      </c>
      <c r="H3795" s="3">
        <v>865.13584118375297</v>
      </c>
    </row>
    <row r="3796" spans="1:8">
      <c r="A3796" t="s">
        <v>65</v>
      </c>
      <c r="B3796" t="s">
        <v>82</v>
      </c>
      <c r="C3796" t="s">
        <v>24</v>
      </c>
      <c r="D3796">
        <v>2021</v>
      </c>
      <c r="E3796">
        <v>8</v>
      </c>
      <c r="F3796">
        <v>52.429113310087814</v>
      </c>
      <c r="G3796" s="2">
        <v>23392297.485561885</v>
      </c>
      <c r="H3796" s="3">
        <v>995.4169142792291</v>
      </c>
    </row>
    <row r="3797" spans="1:8">
      <c r="A3797" t="s">
        <v>65</v>
      </c>
      <c r="B3797" t="s">
        <v>82</v>
      </c>
      <c r="C3797" t="s">
        <v>24</v>
      </c>
      <c r="D3797">
        <v>2021</v>
      </c>
      <c r="E3797">
        <v>9</v>
      </c>
      <c r="F3797">
        <v>89.585208098833419</v>
      </c>
      <c r="G3797" s="2">
        <v>39970232.297456518</v>
      </c>
      <c r="H3797" s="3">
        <v>1700.8609488279369</v>
      </c>
    </row>
    <row r="3798" spans="1:8">
      <c r="A3798" t="s">
        <v>65</v>
      </c>
      <c r="B3798" t="s">
        <v>82</v>
      </c>
      <c r="C3798" t="s">
        <v>24</v>
      </c>
      <c r="D3798">
        <v>2021</v>
      </c>
      <c r="E3798">
        <v>10</v>
      </c>
      <c r="F3798">
        <v>53.612761042874425</v>
      </c>
      <c r="G3798" s="2">
        <v>23920405.59449929</v>
      </c>
      <c r="H3798" s="3">
        <v>1017.8895997659272</v>
      </c>
    </row>
    <row r="3799" spans="1:8">
      <c r="A3799" t="s">
        <v>65</v>
      </c>
      <c r="B3799" t="s">
        <v>82</v>
      </c>
      <c r="C3799" t="s">
        <v>24</v>
      </c>
      <c r="D3799">
        <v>2021</v>
      </c>
      <c r="E3799">
        <v>11</v>
      </c>
      <c r="F3799">
        <v>15.424989025579736</v>
      </c>
      <c r="G3799" s="2">
        <v>6882167.3535429128</v>
      </c>
      <c r="H3799" s="3">
        <v>292.85818525714524</v>
      </c>
    </row>
    <row r="3800" spans="1:8">
      <c r="A3800" t="s">
        <v>65</v>
      </c>
      <c r="B3800" t="s">
        <v>82</v>
      </c>
      <c r="C3800" t="s">
        <v>24</v>
      </c>
      <c r="D3800">
        <v>2021</v>
      </c>
      <c r="E3800">
        <v>12</v>
      </c>
      <c r="F3800">
        <v>70.998050936272307</v>
      </c>
      <c r="G3800" s="2">
        <v>31677200.386236623</v>
      </c>
      <c r="H3800" s="3">
        <v>1347.9659738824096</v>
      </c>
    </row>
    <row r="3801" spans="1:8">
      <c r="A3801" t="s">
        <v>65</v>
      </c>
      <c r="B3801" t="s">
        <v>82</v>
      </c>
      <c r="C3801" t="s">
        <v>24</v>
      </c>
      <c r="D3801">
        <v>2020</v>
      </c>
      <c r="E3801">
        <v>1</v>
      </c>
      <c r="F3801">
        <v>71.75900859761262</v>
      </c>
      <c r="G3801" s="2">
        <v>32016716.86599683</v>
      </c>
      <c r="H3801" s="3">
        <v>1392.0311680868188</v>
      </c>
    </row>
    <row r="3802" spans="1:8">
      <c r="A3802" t="s">
        <v>65</v>
      </c>
      <c r="B3802" t="s">
        <v>82</v>
      </c>
      <c r="C3802" t="s">
        <v>24</v>
      </c>
      <c r="D3802">
        <v>2020</v>
      </c>
      <c r="E3802">
        <v>2</v>
      </c>
      <c r="F3802">
        <v>3.9152362543472892</v>
      </c>
      <c r="G3802" s="2">
        <v>1746860.9596021306</v>
      </c>
      <c r="H3802" s="3">
        <v>75.950476504440459</v>
      </c>
    </row>
    <row r="3803" spans="1:8">
      <c r="A3803" t="s">
        <v>65</v>
      </c>
      <c r="B3803" t="s">
        <v>82</v>
      </c>
      <c r="C3803" t="s">
        <v>24</v>
      </c>
      <c r="D3803">
        <v>2020</v>
      </c>
      <c r="E3803">
        <v>3</v>
      </c>
      <c r="F3803">
        <v>21.683829296911259</v>
      </c>
      <c r="G3803" s="2">
        <v>9674674.1174029</v>
      </c>
      <c r="H3803" s="3">
        <v>420.6380051044739</v>
      </c>
    </row>
    <row r="3804" spans="1:8">
      <c r="A3804" t="s">
        <v>65</v>
      </c>
      <c r="B3804" t="s">
        <v>82</v>
      </c>
      <c r="C3804" t="s">
        <v>24</v>
      </c>
      <c r="D3804">
        <v>2020</v>
      </c>
      <c r="E3804">
        <v>4</v>
      </c>
      <c r="F3804">
        <v>70.331851700834406</v>
      </c>
      <c r="G3804" s="2">
        <v>31379962.273361295</v>
      </c>
      <c r="H3804" s="3">
        <v>1364.3461857983173</v>
      </c>
    </row>
    <row r="3805" spans="1:8">
      <c r="A3805" t="s">
        <v>65</v>
      </c>
      <c r="B3805" t="s">
        <v>82</v>
      </c>
      <c r="C3805" t="s">
        <v>24</v>
      </c>
      <c r="D3805">
        <v>2020</v>
      </c>
      <c r="E3805">
        <v>5</v>
      </c>
      <c r="F3805">
        <v>5.0467054443159833</v>
      </c>
      <c r="G3805" s="2">
        <v>2251688.5680904631</v>
      </c>
      <c r="H3805" s="3">
        <v>97.89950296045491</v>
      </c>
    </row>
    <row r="3806" spans="1:8">
      <c r="A3806" t="s">
        <v>65</v>
      </c>
      <c r="B3806" t="s">
        <v>82</v>
      </c>
      <c r="C3806" t="s">
        <v>24</v>
      </c>
      <c r="D3806">
        <v>2020</v>
      </c>
      <c r="E3806">
        <v>6</v>
      </c>
      <c r="F3806">
        <v>3.3597583933081845</v>
      </c>
      <c r="G3806" s="2">
        <v>1499023.402342313</v>
      </c>
      <c r="H3806" s="3">
        <v>65.174930536622298</v>
      </c>
    </row>
    <row r="3807" spans="1:8">
      <c r="A3807" t="s">
        <v>65</v>
      </c>
      <c r="B3807" t="s">
        <v>82</v>
      </c>
      <c r="C3807" t="s">
        <v>24</v>
      </c>
      <c r="D3807">
        <v>2020</v>
      </c>
      <c r="E3807">
        <v>7</v>
      </c>
      <c r="F3807">
        <v>35.515609837757687</v>
      </c>
      <c r="G3807" s="2">
        <v>15845999.641312351</v>
      </c>
      <c r="H3807" s="3">
        <v>688.95650614401529</v>
      </c>
    </row>
    <row r="3808" spans="1:8">
      <c r="A3808" t="s">
        <v>65</v>
      </c>
      <c r="B3808" t="s">
        <v>82</v>
      </c>
      <c r="C3808" t="s">
        <v>24</v>
      </c>
      <c r="D3808">
        <v>2020</v>
      </c>
      <c r="E3808">
        <v>8</v>
      </c>
      <c r="F3808">
        <v>16.044129047490237</v>
      </c>
      <c r="G3808" s="2">
        <v>7158409.0571187213</v>
      </c>
      <c r="H3808" s="3">
        <v>311.23517639646616</v>
      </c>
    </row>
    <row r="3809" spans="1:8">
      <c r="A3809" t="s">
        <v>65</v>
      </c>
      <c r="B3809" t="s">
        <v>82</v>
      </c>
      <c r="C3809" t="s">
        <v>24</v>
      </c>
      <c r="D3809">
        <v>2020</v>
      </c>
      <c r="E3809">
        <v>9</v>
      </c>
      <c r="F3809">
        <v>25.927226557387872</v>
      </c>
      <c r="G3809" s="2">
        <v>11567950.673109749</v>
      </c>
      <c r="H3809" s="3">
        <v>502.95437709172825</v>
      </c>
    </row>
    <row r="3810" spans="1:8">
      <c r="A3810" t="s">
        <v>65</v>
      </c>
      <c r="B3810" t="s">
        <v>82</v>
      </c>
      <c r="C3810" t="s">
        <v>24</v>
      </c>
      <c r="D3810">
        <v>2020</v>
      </c>
      <c r="E3810">
        <v>10</v>
      </c>
      <c r="F3810">
        <v>34.292573081579967</v>
      </c>
      <c r="G3810" s="2">
        <v>15300317.331808537</v>
      </c>
      <c r="H3810" s="3">
        <v>665.23118833950161</v>
      </c>
    </row>
    <row r="3811" spans="1:8">
      <c r="A3811" t="s">
        <v>65</v>
      </c>
      <c r="B3811" t="s">
        <v>82</v>
      </c>
      <c r="C3811" t="s">
        <v>24</v>
      </c>
      <c r="D3811">
        <v>2020</v>
      </c>
      <c r="E3811">
        <v>11</v>
      </c>
      <c r="F3811">
        <v>24.823087500360309</v>
      </c>
      <c r="G3811" s="2">
        <v>11075316.950035762</v>
      </c>
      <c r="H3811" s="3">
        <v>481.53551956677228</v>
      </c>
    </row>
    <row r="3812" spans="1:8">
      <c r="A3812" t="s">
        <v>65</v>
      </c>
      <c r="B3812" t="s">
        <v>82</v>
      </c>
      <c r="C3812" t="s">
        <v>24</v>
      </c>
      <c r="D3812">
        <v>2020</v>
      </c>
      <c r="E3812">
        <v>12</v>
      </c>
      <c r="F3812">
        <v>6.9623960281045534</v>
      </c>
      <c r="G3812" s="2">
        <v>3106412.2358594094</v>
      </c>
      <c r="H3812" s="3">
        <v>135.06140155910475</v>
      </c>
    </row>
    <row r="3813" spans="1:8">
      <c r="A3813" t="s">
        <v>65</v>
      </c>
      <c r="B3813" t="s">
        <v>82</v>
      </c>
      <c r="C3813" t="s">
        <v>25</v>
      </c>
      <c r="D3813">
        <v>2021</v>
      </c>
      <c r="E3813">
        <v>1</v>
      </c>
      <c r="F3813">
        <v>12.138594841777444</v>
      </c>
      <c r="G3813" s="2">
        <v>4765971.6372891413</v>
      </c>
      <c r="H3813" s="3">
        <v>202.80730371443155</v>
      </c>
    </row>
    <row r="3814" spans="1:8">
      <c r="A3814" t="s">
        <v>65</v>
      </c>
      <c r="B3814" t="s">
        <v>82</v>
      </c>
      <c r="C3814" t="s">
        <v>25</v>
      </c>
      <c r="D3814">
        <v>2021</v>
      </c>
      <c r="E3814">
        <v>2</v>
      </c>
      <c r="F3814">
        <v>0.31390698014174406</v>
      </c>
      <c r="G3814" s="2">
        <v>123249.17205026092</v>
      </c>
      <c r="H3814" s="3">
        <v>5.244645619160039</v>
      </c>
    </row>
    <row r="3815" spans="1:8">
      <c r="A3815" t="s">
        <v>65</v>
      </c>
      <c r="B3815" t="s">
        <v>82</v>
      </c>
      <c r="C3815" t="s">
        <v>25</v>
      </c>
      <c r="D3815">
        <v>2021</v>
      </c>
      <c r="E3815">
        <v>4</v>
      </c>
      <c r="F3815">
        <v>15.40502491654404</v>
      </c>
      <c r="G3815" s="2">
        <v>6048468.7709727203</v>
      </c>
      <c r="H3815" s="3">
        <v>257.38164982862639</v>
      </c>
    </row>
    <row r="3816" spans="1:8">
      <c r="A3816" t="s">
        <v>65</v>
      </c>
      <c r="B3816" t="s">
        <v>82</v>
      </c>
      <c r="C3816" t="s">
        <v>25</v>
      </c>
      <c r="D3816">
        <v>2021</v>
      </c>
      <c r="E3816">
        <v>5</v>
      </c>
      <c r="F3816">
        <v>45.850201522696246</v>
      </c>
      <c r="G3816" s="2">
        <v>18002146.28377562</v>
      </c>
      <c r="H3816" s="3">
        <v>766.04877803300508</v>
      </c>
    </row>
    <row r="3817" spans="1:8">
      <c r="A3817" t="s">
        <v>65</v>
      </c>
      <c r="B3817" t="s">
        <v>82</v>
      </c>
      <c r="C3817" t="s">
        <v>25</v>
      </c>
      <c r="D3817">
        <v>2021</v>
      </c>
      <c r="E3817">
        <v>6</v>
      </c>
      <c r="F3817">
        <v>64.006503072719795</v>
      </c>
      <c r="G3817" s="2">
        <v>25130847.698840745</v>
      </c>
      <c r="H3817" s="3">
        <v>1069.397774418755</v>
      </c>
    </row>
    <row r="3818" spans="1:8">
      <c r="A3818" t="s">
        <v>65</v>
      </c>
      <c r="B3818" t="s">
        <v>82</v>
      </c>
      <c r="C3818" t="s">
        <v>25</v>
      </c>
      <c r="D3818">
        <v>2021</v>
      </c>
      <c r="E3818">
        <v>7</v>
      </c>
      <c r="F3818">
        <v>39.995761966941728</v>
      </c>
      <c r="G3818" s="2">
        <v>15703520.022775546</v>
      </c>
      <c r="H3818" s="3">
        <v>668.23489458619349</v>
      </c>
    </row>
    <row r="3819" spans="1:8">
      <c r="A3819" t="s">
        <v>65</v>
      </c>
      <c r="B3819" t="s">
        <v>82</v>
      </c>
      <c r="C3819" t="s">
        <v>25</v>
      </c>
      <c r="D3819">
        <v>2021</v>
      </c>
      <c r="E3819">
        <v>8</v>
      </c>
      <c r="F3819">
        <v>28.084737447877373</v>
      </c>
      <c r="G3819" s="2">
        <v>11026899.230265114</v>
      </c>
      <c r="H3819" s="3">
        <v>469.22975447936659</v>
      </c>
    </row>
    <row r="3820" spans="1:8">
      <c r="A3820" t="s">
        <v>65</v>
      </c>
      <c r="B3820" t="s">
        <v>82</v>
      </c>
      <c r="C3820" t="s">
        <v>25</v>
      </c>
      <c r="D3820">
        <v>2021</v>
      </c>
      <c r="E3820">
        <v>9</v>
      </c>
      <c r="F3820">
        <v>42.484654137691429</v>
      </c>
      <c r="G3820" s="2">
        <v>16680732.760220133</v>
      </c>
      <c r="H3820" s="3">
        <v>709.81841532851627</v>
      </c>
    </row>
    <row r="3821" spans="1:8">
      <c r="A3821" t="s">
        <v>65</v>
      </c>
      <c r="B3821" t="s">
        <v>82</v>
      </c>
      <c r="C3821" t="s">
        <v>25</v>
      </c>
      <c r="D3821">
        <v>2021</v>
      </c>
      <c r="E3821">
        <v>10</v>
      </c>
      <c r="F3821">
        <v>36.972518591369322</v>
      </c>
      <c r="G3821" s="2">
        <v>14516505.185521903</v>
      </c>
      <c r="H3821" s="3">
        <v>617.72362491582567</v>
      </c>
    </row>
    <row r="3822" spans="1:8">
      <c r="A3822" t="s">
        <v>65</v>
      </c>
      <c r="B3822" t="s">
        <v>82</v>
      </c>
      <c r="C3822" t="s">
        <v>25</v>
      </c>
      <c r="D3822">
        <v>2021</v>
      </c>
      <c r="E3822">
        <v>11</v>
      </c>
      <c r="F3822">
        <v>21.744347066564867</v>
      </c>
      <c r="G3822" s="2">
        <v>8537474.2910065372</v>
      </c>
      <c r="H3822" s="3">
        <v>363.29677834070372</v>
      </c>
    </row>
    <row r="3823" spans="1:8">
      <c r="A3823" t="s">
        <v>65</v>
      </c>
      <c r="B3823" t="s">
        <v>82</v>
      </c>
      <c r="C3823" t="s">
        <v>25</v>
      </c>
      <c r="D3823">
        <v>2021</v>
      </c>
      <c r="E3823">
        <v>12</v>
      </c>
      <c r="F3823">
        <v>38.782614206840343</v>
      </c>
      <c r="G3823" s="2">
        <v>15227202.302986043</v>
      </c>
      <c r="H3823" s="3">
        <v>647.96605544621457</v>
      </c>
    </row>
    <row r="3824" spans="1:8">
      <c r="A3824" t="s">
        <v>65</v>
      </c>
      <c r="B3824" t="s">
        <v>82</v>
      </c>
      <c r="C3824" t="s">
        <v>25</v>
      </c>
      <c r="D3824">
        <v>2020</v>
      </c>
      <c r="E3824">
        <v>1</v>
      </c>
      <c r="F3824">
        <v>1.2792253915534593</v>
      </c>
      <c r="G3824" s="2">
        <v>502261.75379547814</v>
      </c>
      <c r="H3824" s="3">
        <v>21.837467556325137</v>
      </c>
    </row>
    <row r="3825" spans="1:8">
      <c r="A3825" t="s">
        <v>65</v>
      </c>
      <c r="B3825" t="s">
        <v>82</v>
      </c>
      <c r="C3825" t="s">
        <v>25</v>
      </c>
      <c r="D3825">
        <v>2020</v>
      </c>
      <c r="E3825">
        <v>2</v>
      </c>
      <c r="F3825">
        <v>32.963876602231259</v>
      </c>
      <c r="G3825" s="2">
        <v>12942593.68478342</v>
      </c>
      <c r="H3825" s="3">
        <v>562.72146455580082</v>
      </c>
    </row>
    <row r="3826" spans="1:8">
      <c r="A3826" t="s">
        <v>65</v>
      </c>
      <c r="B3826" t="s">
        <v>82</v>
      </c>
      <c r="C3826" t="s">
        <v>25</v>
      </c>
      <c r="D3826">
        <v>2020</v>
      </c>
      <c r="E3826">
        <v>3</v>
      </c>
      <c r="F3826">
        <v>41.589009989362943</v>
      </c>
      <c r="G3826" s="2">
        <v>16329076.356519578</v>
      </c>
      <c r="H3826" s="3">
        <v>709.95984158780777</v>
      </c>
    </row>
    <row r="3827" spans="1:8">
      <c r="A3827" t="s">
        <v>65</v>
      </c>
      <c r="B3827" t="s">
        <v>82</v>
      </c>
      <c r="C3827" t="s">
        <v>25</v>
      </c>
      <c r="D3827">
        <v>2020</v>
      </c>
      <c r="E3827">
        <v>4</v>
      </c>
      <c r="F3827">
        <v>71.070234864962771</v>
      </c>
      <c r="G3827" s="2">
        <v>27904277.886936389</v>
      </c>
      <c r="H3827" s="3">
        <v>1213.2294733450603</v>
      </c>
    </row>
    <row r="3828" spans="1:8">
      <c r="A3828" t="s">
        <v>65</v>
      </c>
      <c r="B3828" t="s">
        <v>82</v>
      </c>
      <c r="C3828" t="s">
        <v>25</v>
      </c>
      <c r="D3828">
        <v>2020</v>
      </c>
      <c r="E3828">
        <v>5</v>
      </c>
      <c r="F3828">
        <v>4.4080076036244327</v>
      </c>
      <c r="G3828" s="2">
        <v>1730714.2622080196</v>
      </c>
      <c r="H3828" s="3">
        <v>75.24844618295738</v>
      </c>
    </row>
    <row r="3829" spans="1:8">
      <c r="A3829" t="s">
        <v>65</v>
      </c>
      <c r="B3829" t="s">
        <v>82</v>
      </c>
      <c r="C3829" t="s">
        <v>25</v>
      </c>
      <c r="D3829">
        <v>2020</v>
      </c>
      <c r="E3829">
        <v>6</v>
      </c>
      <c r="F3829">
        <v>32.013045291453651</v>
      </c>
      <c r="G3829" s="2">
        <v>12569269.167565331</v>
      </c>
      <c r="H3829" s="3">
        <v>546.48996380718825</v>
      </c>
    </row>
    <row r="3830" spans="1:8">
      <c r="A3830" t="s">
        <v>65</v>
      </c>
      <c r="B3830" t="s">
        <v>82</v>
      </c>
      <c r="C3830" t="s">
        <v>25</v>
      </c>
      <c r="D3830">
        <v>2020</v>
      </c>
      <c r="E3830">
        <v>7</v>
      </c>
      <c r="F3830">
        <v>16.173245628900478</v>
      </c>
      <c r="G3830" s="2">
        <v>6350094.9619769435</v>
      </c>
      <c r="H3830" s="3">
        <v>276.09108530334538</v>
      </c>
    </row>
    <row r="3831" spans="1:8">
      <c r="A3831" t="s">
        <v>65</v>
      </c>
      <c r="B3831" t="s">
        <v>82</v>
      </c>
      <c r="C3831" t="s">
        <v>25</v>
      </c>
      <c r="D3831">
        <v>2020</v>
      </c>
      <c r="E3831">
        <v>8</v>
      </c>
      <c r="F3831">
        <v>11.127414471750763</v>
      </c>
      <c r="G3831" s="2">
        <v>4368952.2930777138</v>
      </c>
      <c r="H3831" s="3">
        <v>189.95444752511798</v>
      </c>
    </row>
    <row r="3832" spans="1:8">
      <c r="A3832" t="s">
        <v>65</v>
      </c>
      <c r="B3832" t="s">
        <v>82</v>
      </c>
      <c r="C3832" t="s">
        <v>25</v>
      </c>
      <c r="D3832">
        <v>2020</v>
      </c>
      <c r="E3832">
        <v>9</v>
      </c>
      <c r="F3832">
        <v>10.024987576336539</v>
      </c>
      <c r="G3832" s="2">
        <v>3936106.8621019851</v>
      </c>
      <c r="H3832" s="3">
        <v>171.13508096095589</v>
      </c>
    </row>
    <row r="3833" spans="1:8">
      <c r="A3833" t="s">
        <v>65</v>
      </c>
      <c r="B3833" t="s">
        <v>82</v>
      </c>
      <c r="C3833" t="s">
        <v>25</v>
      </c>
      <c r="D3833">
        <v>2020</v>
      </c>
      <c r="E3833">
        <v>10</v>
      </c>
      <c r="F3833">
        <v>6.0552329434429124</v>
      </c>
      <c r="G3833" s="2">
        <v>2377463.6884908136</v>
      </c>
      <c r="H3833" s="3">
        <v>103.36798645612232</v>
      </c>
    </row>
    <row r="3834" spans="1:8">
      <c r="A3834" t="s">
        <v>65</v>
      </c>
      <c r="B3834" t="s">
        <v>82</v>
      </c>
      <c r="C3834" t="s">
        <v>25</v>
      </c>
      <c r="D3834">
        <v>2020</v>
      </c>
      <c r="E3834">
        <v>11</v>
      </c>
      <c r="F3834">
        <v>33.739481508901683</v>
      </c>
      <c r="G3834" s="2">
        <v>13247119.129047465</v>
      </c>
      <c r="H3834" s="3">
        <v>575.96170126293327</v>
      </c>
    </row>
    <row r="3835" spans="1:8">
      <c r="A3835" t="s">
        <v>65</v>
      </c>
      <c r="B3835" t="s">
        <v>82</v>
      </c>
      <c r="C3835" t="s">
        <v>25</v>
      </c>
      <c r="D3835">
        <v>2020</v>
      </c>
      <c r="E3835">
        <v>12</v>
      </c>
      <c r="F3835">
        <v>20.822590811451793</v>
      </c>
      <c r="G3835" s="2">
        <v>8175565.5012639938</v>
      </c>
      <c r="H3835" s="3">
        <v>355.45936962017362</v>
      </c>
    </row>
    <row r="3836" spans="1:8">
      <c r="A3836" t="s">
        <v>65</v>
      </c>
      <c r="B3836" t="s">
        <v>82</v>
      </c>
      <c r="C3836" t="s">
        <v>15</v>
      </c>
      <c r="D3836">
        <v>2021</v>
      </c>
      <c r="E3836">
        <v>1</v>
      </c>
      <c r="F3836">
        <v>15.766743563776773</v>
      </c>
      <c r="G3836" s="2">
        <v>3106969.5226671873</v>
      </c>
      <c r="H3836" s="3">
        <v>132.21146904966756</v>
      </c>
    </row>
    <row r="3837" spans="1:8">
      <c r="A3837" t="s">
        <v>65</v>
      </c>
      <c r="B3837" t="s">
        <v>82</v>
      </c>
      <c r="C3837" t="s">
        <v>15</v>
      </c>
      <c r="D3837">
        <v>2021</v>
      </c>
      <c r="E3837">
        <v>4</v>
      </c>
      <c r="F3837">
        <v>32.033863089298912</v>
      </c>
      <c r="G3837" s="2">
        <v>6312542.3400939768</v>
      </c>
      <c r="H3837" s="3">
        <v>268.61882298272241</v>
      </c>
    </row>
    <row r="3838" spans="1:8">
      <c r="A3838" t="s">
        <v>65</v>
      </c>
      <c r="B3838" t="s">
        <v>82</v>
      </c>
      <c r="C3838" t="s">
        <v>15</v>
      </c>
      <c r="D3838">
        <v>2021</v>
      </c>
      <c r="E3838">
        <v>5</v>
      </c>
      <c r="F3838">
        <v>20.554470958493624</v>
      </c>
      <c r="G3838" s="2">
        <v>4050431.5025017089</v>
      </c>
      <c r="H3838" s="3">
        <v>172.35878734049825</v>
      </c>
    </row>
    <row r="3839" spans="1:8">
      <c r="A3839" t="s">
        <v>65</v>
      </c>
      <c r="B3839" t="s">
        <v>82</v>
      </c>
      <c r="C3839" t="s">
        <v>15</v>
      </c>
      <c r="D3839">
        <v>2021</v>
      </c>
      <c r="E3839">
        <v>6</v>
      </c>
      <c r="F3839">
        <v>28.150166468436613</v>
      </c>
      <c r="G3839" s="2">
        <v>5547227.2331731729</v>
      </c>
      <c r="H3839" s="3">
        <v>236.05222268822013</v>
      </c>
    </row>
    <row r="3840" spans="1:8">
      <c r="A3840" t="s">
        <v>65</v>
      </c>
      <c r="B3840" t="s">
        <v>82</v>
      </c>
      <c r="C3840" t="s">
        <v>15</v>
      </c>
      <c r="D3840">
        <v>2021</v>
      </c>
      <c r="E3840">
        <v>8</v>
      </c>
      <c r="F3840">
        <v>40.447950790635169</v>
      </c>
      <c r="G3840" s="2">
        <v>7970609.1402137615</v>
      </c>
      <c r="H3840" s="3">
        <v>339.17485703037283</v>
      </c>
    </row>
    <row r="3841" spans="1:8">
      <c r="A3841" t="s">
        <v>65</v>
      </c>
      <c r="B3841" t="s">
        <v>82</v>
      </c>
      <c r="C3841" t="s">
        <v>15</v>
      </c>
      <c r="D3841">
        <v>2021</v>
      </c>
      <c r="E3841">
        <v>9</v>
      </c>
      <c r="F3841">
        <v>59.631483849339752</v>
      </c>
      <c r="G3841" s="2">
        <v>11750885.790834717</v>
      </c>
      <c r="H3841" s="3">
        <v>500.03769322700924</v>
      </c>
    </row>
    <row r="3842" spans="1:8">
      <c r="A3842" t="s">
        <v>65</v>
      </c>
      <c r="B3842" t="s">
        <v>82</v>
      </c>
      <c r="C3842" t="s">
        <v>15</v>
      </c>
      <c r="D3842">
        <v>2021</v>
      </c>
      <c r="E3842">
        <v>10</v>
      </c>
      <c r="F3842">
        <v>49.147559998214298</v>
      </c>
      <c r="G3842" s="2">
        <v>9684940.356278047</v>
      </c>
      <c r="H3842" s="3">
        <v>412.12512154374667</v>
      </c>
    </row>
    <row r="3843" spans="1:8">
      <c r="A3843" t="s">
        <v>65</v>
      </c>
      <c r="B3843" t="s">
        <v>82</v>
      </c>
      <c r="C3843" t="s">
        <v>15</v>
      </c>
      <c r="D3843">
        <v>2021</v>
      </c>
      <c r="E3843">
        <v>11</v>
      </c>
      <c r="F3843">
        <v>7.9512584212808424</v>
      </c>
      <c r="G3843" s="2">
        <v>1566862.395005092</v>
      </c>
      <c r="H3843" s="3">
        <v>66.674995532131575</v>
      </c>
    </row>
    <row r="3844" spans="1:8">
      <c r="A3844" t="s">
        <v>65</v>
      </c>
      <c r="B3844" t="s">
        <v>82</v>
      </c>
      <c r="C3844" t="s">
        <v>15</v>
      </c>
      <c r="D3844">
        <v>2021</v>
      </c>
      <c r="E3844">
        <v>12</v>
      </c>
      <c r="F3844">
        <v>17.750457789999864</v>
      </c>
      <c r="G3844" s="2">
        <v>3497877.1072058487</v>
      </c>
      <c r="H3844" s="3">
        <v>148.84583434918505</v>
      </c>
    </row>
    <row r="3845" spans="1:8">
      <c r="A3845" t="s">
        <v>65</v>
      </c>
      <c r="B3845" t="s">
        <v>82</v>
      </c>
      <c r="C3845" t="s">
        <v>15</v>
      </c>
      <c r="D3845">
        <v>2020</v>
      </c>
      <c r="E3845">
        <v>1</v>
      </c>
      <c r="F3845">
        <v>33.806320557365865</v>
      </c>
      <c r="G3845" s="2">
        <v>6661820.0023602573</v>
      </c>
      <c r="H3845" s="3">
        <v>289.64434792870685</v>
      </c>
    </row>
    <row r="3846" spans="1:8">
      <c r="A3846" t="s">
        <v>65</v>
      </c>
      <c r="B3846" t="s">
        <v>82</v>
      </c>
      <c r="C3846" t="s">
        <v>15</v>
      </c>
      <c r="D3846">
        <v>2020</v>
      </c>
      <c r="E3846">
        <v>2</v>
      </c>
      <c r="F3846">
        <v>45.486437559569957</v>
      </c>
      <c r="G3846" s="2">
        <v>8963485.3652959932</v>
      </c>
      <c r="H3846" s="3">
        <v>389.71675501286927</v>
      </c>
    </row>
    <row r="3847" spans="1:8">
      <c r="A3847" t="s">
        <v>65</v>
      </c>
      <c r="B3847" t="s">
        <v>82</v>
      </c>
      <c r="C3847" t="s">
        <v>15</v>
      </c>
      <c r="D3847">
        <v>2020</v>
      </c>
      <c r="E3847">
        <v>3</v>
      </c>
      <c r="F3847">
        <v>20.263264594197015</v>
      </c>
      <c r="G3847" s="2">
        <v>3993046.8374301628</v>
      </c>
      <c r="H3847" s="3">
        <v>173.610732062181</v>
      </c>
    </row>
    <row r="3848" spans="1:8">
      <c r="A3848" t="s">
        <v>65</v>
      </c>
      <c r="B3848" t="s">
        <v>82</v>
      </c>
      <c r="C3848" t="s">
        <v>15</v>
      </c>
      <c r="D3848">
        <v>2020</v>
      </c>
      <c r="E3848">
        <v>4</v>
      </c>
      <c r="F3848">
        <v>10.894164272545112</v>
      </c>
      <c r="G3848" s="2">
        <v>2146786.7624542937</v>
      </c>
      <c r="H3848" s="3">
        <v>93.338554889317109</v>
      </c>
    </row>
    <row r="3849" spans="1:8">
      <c r="A3849" t="s">
        <v>65</v>
      </c>
      <c r="B3849" t="s">
        <v>82</v>
      </c>
      <c r="C3849" t="s">
        <v>15</v>
      </c>
      <c r="D3849">
        <v>2020</v>
      </c>
      <c r="E3849">
        <v>5</v>
      </c>
      <c r="F3849">
        <v>13.960315977706168</v>
      </c>
      <c r="G3849" s="2">
        <v>2750997.7627331279</v>
      </c>
      <c r="H3849" s="3">
        <v>119.60859837970122</v>
      </c>
    </row>
    <row r="3850" spans="1:8">
      <c r="A3850" t="s">
        <v>65</v>
      </c>
      <c r="B3850" t="s">
        <v>82</v>
      </c>
      <c r="C3850" t="s">
        <v>15</v>
      </c>
      <c r="D3850">
        <v>2020</v>
      </c>
      <c r="E3850">
        <v>6</v>
      </c>
      <c r="F3850">
        <v>59.298298926314821</v>
      </c>
      <c r="G3850" s="2">
        <v>11685228.897446221</v>
      </c>
      <c r="H3850" s="3">
        <v>508.05343032374873</v>
      </c>
    </row>
    <row r="3851" spans="1:8">
      <c r="A3851" t="s">
        <v>65</v>
      </c>
      <c r="B3851" t="s">
        <v>82</v>
      </c>
      <c r="C3851" t="s">
        <v>15</v>
      </c>
      <c r="D3851">
        <v>2020</v>
      </c>
      <c r="E3851">
        <v>7</v>
      </c>
      <c r="F3851">
        <v>25.780186492150772</v>
      </c>
      <c r="G3851" s="2">
        <v>5080202.7315145843</v>
      </c>
      <c r="H3851" s="3">
        <v>220.8783796310689</v>
      </c>
    </row>
    <row r="3852" spans="1:8">
      <c r="A3852" t="s">
        <v>65</v>
      </c>
      <c r="B3852" t="s">
        <v>82</v>
      </c>
      <c r="C3852" t="s">
        <v>15</v>
      </c>
      <c r="D3852">
        <v>2020</v>
      </c>
      <c r="E3852">
        <v>8</v>
      </c>
      <c r="F3852">
        <v>24.525749689445899</v>
      </c>
      <c r="G3852" s="2">
        <v>4833005.4013651684</v>
      </c>
      <c r="H3852" s="3">
        <v>210.13066962457253</v>
      </c>
    </row>
    <row r="3853" spans="1:8">
      <c r="A3853" t="s">
        <v>65</v>
      </c>
      <c r="B3853" t="s">
        <v>82</v>
      </c>
      <c r="C3853" t="s">
        <v>15</v>
      </c>
      <c r="D3853">
        <v>2020</v>
      </c>
      <c r="E3853">
        <v>9</v>
      </c>
      <c r="F3853">
        <v>36.61542069076566</v>
      </c>
      <c r="G3853" s="2">
        <v>7215376.826906139</v>
      </c>
      <c r="H3853" s="3">
        <v>313.71203595244083</v>
      </c>
    </row>
    <row r="3854" spans="1:8">
      <c r="A3854" t="s">
        <v>65</v>
      </c>
      <c r="B3854" t="s">
        <v>82</v>
      </c>
      <c r="C3854" t="s">
        <v>15</v>
      </c>
      <c r="D3854">
        <v>2020</v>
      </c>
      <c r="E3854">
        <v>10</v>
      </c>
      <c r="F3854">
        <v>40.131112858658348</v>
      </c>
      <c r="G3854" s="2">
        <v>7908173.5589984683</v>
      </c>
      <c r="H3854" s="3">
        <v>343.8336329999334</v>
      </c>
    </row>
    <row r="3855" spans="1:8">
      <c r="A3855" t="s">
        <v>65</v>
      </c>
      <c r="B3855" t="s">
        <v>82</v>
      </c>
      <c r="C3855" t="s">
        <v>15</v>
      </c>
      <c r="D3855">
        <v>2020</v>
      </c>
      <c r="E3855">
        <v>11</v>
      </c>
      <c r="F3855">
        <v>63.694797329386027</v>
      </c>
      <c r="G3855" s="2">
        <v>12551595.911632955</v>
      </c>
      <c r="H3855" s="3">
        <v>545.72156137534591</v>
      </c>
    </row>
    <row r="3856" spans="1:8">
      <c r="A3856" t="s">
        <v>65</v>
      </c>
      <c r="B3856" t="s">
        <v>82</v>
      </c>
      <c r="C3856" t="s">
        <v>15</v>
      </c>
      <c r="D3856">
        <v>2020</v>
      </c>
      <c r="E3856">
        <v>12</v>
      </c>
      <c r="F3856">
        <v>3.5308444657135563</v>
      </c>
      <c r="G3856" s="2">
        <v>695782.61990977137</v>
      </c>
      <c r="H3856" s="3">
        <v>30.251418256946582</v>
      </c>
    </row>
    <row r="3857" spans="1:8">
      <c r="A3857" t="s">
        <v>65</v>
      </c>
      <c r="B3857" t="s">
        <v>82</v>
      </c>
      <c r="C3857" t="s">
        <v>14</v>
      </c>
      <c r="D3857">
        <v>2021</v>
      </c>
      <c r="E3857">
        <v>1</v>
      </c>
      <c r="F3857">
        <v>388.40728751411388</v>
      </c>
      <c r="G3857" s="2">
        <v>80871317.086080953</v>
      </c>
      <c r="H3857" s="3">
        <v>3441.3326419608916</v>
      </c>
    </row>
    <row r="3858" spans="1:8">
      <c r="A3858" t="s">
        <v>65</v>
      </c>
      <c r="B3858" t="s">
        <v>82</v>
      </c>
      <c r="C3858" t="s">
        <v>14</v>
      </c>
      <c r="D3858">
        <v>2021</v>
      </c>
      <c r="E3858">
        <v>2</v>
      </c>
      <c r="F3858">
        <v>212.04537561468064</v>
      </c>
      <c r="G3858" s="2">
        <v>44150533.111067951</v>
      </c>
      <c r="H3858" s="3">
        <v>1878.7460898326788</v>
      </c>
    </row>
    <row r="3859" spans="1:8">
      <c r="A3859" t="s">
        <v>65</v>
      </c>
      <c r="B3859" t="s">
        <v>82</v>
      </c>
      <c r="C3859" t="s">
        <v>14</v>
      </c>
      <c r="D3859">
        <v>2021</v>
      </c>
      <c r="E3859">
        <v>4</v>
      </c>
      <c r="F3859">
        <v>384.62419737824428</v>
      </c>
      <c r="G3859" s="2">
        <v>80083629.800651178</v>
      </c>
      <c r="H3859" s="3">
        <v>3407.814034070263</v>
      </c>
    </row>
    <row r="3860" spans="1:8">
      <c r="A3860" t="s">
        <v>65</v>
      </c>
      <c r="B3860" t="s">
        <v>82</v>
      </c>
      <c r="C3860" t="s">
        <v>14</v>
      </c>
      <c r="D3860">
        <v>2021</v>
      </c>
      <c r="E3860">
        <v>5</v>
      </c>
      <c r="F3860">
        <v>304.06646410667105</v>
      </c>
      <c r="G3860" s="2">
        <v>63310489.335554726</v>
      </c>
      <c r="H3860" s="3">
        <v>2694.0633759810521</v>
      </c>
    </row>
    <row r="3861" spans="1:8">
      <c r="A3861" t="s">
        <v>65</v>
      </c>
      <c r="B3861" t="s">
        <v>82</v>
      </c>
      <c r="C3861" t="s">
        <v>14</v>
      </c>
      <c r="D3861">
        <v>2021</v>
      </c>
      <c r="E3861">
        <v>6</v>
      </c>
      <c r="F3861">
        <v>162.02931247302448</v>
      </c>
      <c r="G3861" s="2">
        <v>33736555.228175268</v>
      </c>
      <c r="H3861" s="3">
        <v>1435.5980948159688</v>
      </c>
    </row>
    <row r="3862" spans="1:8">
      <c r="A3862" t="s">
        <v>65</v>
      </c>
      <c r="B3862" t="s">
        <v>82</v>
      </c>
      <c r="C3862" t="s">
        <v>14</v>
      </c>
      <c r="D3862">
        <v>2021</v>
      </c>
      <c r="E3862">
        <v>7</v>
      </c>
      <c r="F3862">
        <v>248.80216026060205</v>
      </c>
      <c r="G3862" s="2">
        <v>51803761.260287695</v>
      </c>
      <c r="H3862" s="3">
        <v>2204.4153727782</v>
      </c>
    </row>
    <row r="3863" spans="1:8">
      <c r="A3863" t="s">
        <v>65</v>
      </c>
      <c r="B3863" t="s">
        <v>82</v>
      </c>
      <c r="C3863" t="s">
        <v>14</v>
      </c>
      <c r="D3863">
        <v>2021</v>
      </c>
      <c r="E3863">
        <v>8</v>
      </c>
      <c r="F3863">
        <v>314.28548683596466</v>
      </c>
      <c r="G3863" s="2">
        <v>65438219.308748245</v>
      </c>
      <c r="H3863" s="3">
        <v>2784.6050769680105</v>
      </c>
    </row>
    <row r="3864" spans="1:8">
      <c r="A3864" t="s">
        <v>65</v>
      </c>
      <c r="B3864" t="s">
        <v>82</v>
      </c>
      <c r="C3864" t="s">
        <v>14</v>
      </c>
      <c r="D3864">
        <v>2021</v>
      </c>
      <c r="E3864">
        <v>9</v>
      </c>
      <c r="F3864">
        <v>461.66355802927995</v>
      </c>
      <c r="G3864" s="2">
        <v>96124200.520098493</v>
      </c>
      <c r="H3864" s="3">
        <v>4090.391511493553</v>
      </c>
    </row>
    <row r="3865" spans="1:8">
      <c r="A3865" t="s">
        <v>65</v>
      </c>
      <c r="B3865" t="s">
        <v>82</v>
      </c>
      <c r="C3865" t="s">
        <v>14</v>
      </c>
      <c r="D3865">
        <v>2021</v>
      </c>
      <c r="E3865">
        <v>10</v>
      </c>
      <c r="F3865">
        <v>476.47311382792645</v>
      </c>
      <c r="G3865" s="2">
        <v>99207737.625083506</v>
      </c>
      <c r="H3865" s="3">
        <v>4221.6058563865317</v>
      </c>
    </row>
    <row r="3866" spans="1:8">
      <c r="A3866" t="s">
        <v>65</v>
      </c>
      <c r="B3866" t="s">
        <v>82</v>
      </c>
      <c r="C3866" t="s">
        <v>14</v>
      </c>
      <c r="D3866">
        <v>2021</v>
      </c>
      <c r="E3866">
        <v>11</v>
      </c>
      <c r="F3866">
        <v>284.18023934094487</v>
      </c>
      <c r="G3866" s="2">
        <v>59169925.447150141</v>
      </c>
      <c r="H3866" s="3">
        <v>2517.8691679638359</v>
      </c>
    </row>
    <row r="3867" spans="1:8">
      <c r="A3867" t="s">
        <v>65</v>
      </c>
      <c r="B3867" t="s">
        <v>82</v>
      </c>
      <c r="C3867" t="s">
        <v>14</v>
      </c>
      <c r="D3867">
        <v>2021</v>
      </c>
      <c r="E3867">
        <v>12</v>
      </c>
      <c r="F3867">
        <v>260.15484061450502</v>
      </c>
      <c r="G3867" s="2">
        <v>54167533.110588126</v>
      </c>
      <c r="H3867" s="3">
        <v>2305.0014089611968</v>
      </c>
    </row>
    <row r="3868" spans="1:8">
      <c r="A3868" t="s">
        <v>65</v>
      </c>
      <c r="B3868" t="s">
        <v>82</v>
      </c>
      <c r="C3868" t="s">
        <v>14</v>
      </c>
      <c r="D3868">
        <v>2020</v>
      </c>
      <c r="E3868">
        <v>1</v>
      </c>
      <c r="F3868">
        <v>375.20999901945135</v>
      </c>
      <c r="G3868" s="2">
        <v>78123474.45583792</v>
      </c>
      <c r="H3868" s="3">
        <v>3396.6728024277359</v>
      </c>
    </row>
    <row r="3869" spans="1:8">
      <c r="A3869" t="s">
        <v>65</v>
      </c>
      <c r="B3869" t="s">
        <v>82</v>
      </c>
      <c r="C3869" t="s">
        <v>14</v>
      </c>
      <c r="D3869">
        <v>2020</v>
      </c>
      <c r="E3869">
        <v>2</v>
      </c>
      <c r="F3869">
        <v>178.48013857055696</v>
      </c>
      <c r="G3869" s="2">
        <v>37161825.598812126</v>
      </c>
      <c r="H3869" s="3">
        <v>1615.7315477744403</v>
      </c>
    </row>
    <row r="3870" spans="1:8">
      <c r="A3870" t="s">
        <v>65</v>
      </c>
      <c r="B3870" t="s">
        <v>82</v>
      </c>
      <c r="C3870" t="s">
        <v>14</v>
      </c>
      <c r="D3870">
        <v>2020</v>
      </c>
      <c r="E3870">
        <v>3</v>
      </c>
      <c r="F3870">
        <v>445.34862199829803</v>
      </c>
      <c r="G3870" s="2">
        <v>92727224.182591647</v>
      </c>
      <c r="H3870" s="3">
        <v>4031.6184427213761</v>
      </c>
    </row>
    <row r="3871" spans="1:8">
      <c r="A3871" t="s">
        <v>65</v>
      </c>
      <c r="B3871" t="s">
        <v>82</v>
      </c>
      <c r="C3871" t="s">
        <v>14</v>
      </c>
      <c r="D3871">
        <v>2020</v>
      </c>
      <c r="E3871">
        <v>4</v>
      </c>
      <c r="F3871">
        <v>272.76882904465884</v>
      </c>
      <c r="G3871" s="2">
        <v>56793925.278932951</v>
      </c>
      <c r="H3871" s="3">
        <v>2469.3010990840412</v>
      </c>
    </row>
    <row r="3872" spans="1:8">
      <c r="A3872" t="s">
        <v>65</v>
      </c>
      <c r="B3872" t="s">
        <v>82</v>
      </c>
      <c r="C3872" t="s">
        <v>14</v>
      </c>
      <c r="D3872">
        <v>2020</v>
      </c>
      <c r="E3872">
        <v>5</v>
      </c>
      <c r="F3872">
        <v>185.50137572530483</v>
      </c>
      <c r="G3872" s="2">
        <v>38623736.110101268</v>
      </c>
      <c r="H3872" s="3">
        <v>1679.2928743522291</v>
      </c>
    </row>
    <row r="3873" spans="1:8">
      <c r="A3873" t="s">
        <v>65</v>
      </c>
      <c r="B3873" t="s">
        <v>82</v>
      </c>
      <c r="C3873" t="s">
        <v>14</v>
      </c>
      <c r="D3873">
        <v>2020</v>
      </c>
      <c r="E3873">
        <v>6</v>
      </c>
      <c r="F3873">
        <v>303.78875931533128</v>
      </c>
      <c r="G3873" s="2">
        <v>63252667.680403762</v>
      </c>
      <c r="H3873" s="3">
        <v>2750.1159861045112</v>
      </c>
    </row>
    <row r="3874" spans="1:8">
      <c r="A3874" t="s">
        <v>65</v>
      </c>
      <c r="B3874" t="s">
        <v>82</v>
      </c>
      <c r="C3874" t="s">
        <v>14</v>
      </c>
      <c r="D3874">
        <v>2020</v>
      </c>
      <c r="E3874">
        <v>7</v>
      </c>
      <c r="F3874">
        <v>40.084943189959255</v>
      </c>
      <c r="G3874" s="2">
        <v>8346192.9147633174</v>
      </c>
      <c r="H3874" s="3">
        <v>362.87795281579639</v>
      </c>
    </row>
    <row r="3875" spans="1:8">
      <c r="A3875" t="s">
        <v>65</v>
      </c>
      <c r="B3875" t="s">
        <v>82</v>
      </c>
      <c r="C3875" t="s">
        <v>14</v>
      </c>
      <c r="D3875">
        <v>2020</v>
      </c>
      <c r="E3875">
        <v>8</v>
      </c>
      <c r="F3875">
        <v>88.433435825326512</v>
      </c>
      <c r="G3875" s="2">
        <v>18412961.495686904</v>
      </c>
      <c r="H3875" s="3">
        <v>800.56354329073497</v>
      </c>
    </row>
    <row r="3876" spans="1:8">
      <c r="A3876" t="s">
        <v>65</v>
      </c>
      <c r="B3876" t="s">
        <v>82</v>
      </c>
      <c r="C3876" t="s">
        <v>14</v>
      </c>
      <c r="D3876">
        <v>2020</v>
      </c>
      <c r="E3876">
        <v>9</v>
      </c>
      <c r="F3876">
        <v>67.808150618702584</v>
      </c>
      <c r="G3876" s="2">
        <v>14118515.862055153</v>
      </c>
      <c r="H3876" s="3">
        <v>613.84851574152833</v>
      </c>
    </row>
    <row r="3877" spans="1:8">
      <c r="A3877" t="s">
        <v>65</v>
      </c>
      <c r="B3877" t="s">
        <v>82</v>
      </c>
      <c r="C3877" t="s">
        <v>14</v>
      </c>
      <c r="D3877">
        <v>2020</v>
      </c>
      <c r="E3877">
        <v>10</v>
      </c>
      <c r="F3877">
        <v>315.48840733097603</v>
      </c>
      <c r="G3877" s="2">
        <v>65688682.592802554</v>
      </c>
      <c r="H3877" s="3">
        <v>2856.0296779479372</v>
      </c>
    </row>
    <row r="3878" spans="1:8">
      <c r="A3878" t="s">
        <v>65</v>
      </c>
      <c r="B3878" t="s">
        <v>82</v>
      </c>
      <c r="C3878" t="s">
        <v>14</v>
      </c>
      <c r="D3878">
        <v>2020</v>
      </c>
      <c r="E3878">
        <v>11</v>
      </c>
      <c r="F3878">
        <v>220.1999706827431</v>
      </c>
      <c r="G3878" s="2">
        <v>45848423.095776096</v>
      </c>
      <c r="H3878" s="3">
        <v>1993.409699816352</v>
      </c>
    </row>
    <row r="3879" spans="1:8">
      <c r="A3879" t="s">
        <v>65</v>
      </c>
      <c r="B3879" t="s">
        <v>82</v>
      </c>
      <c r="C3879" t="s">
        <v>14</v>
      </c>
      <c r="D3879">
        <v>2020</v>
      </c>
      <c r="E3879">
        <v>12</v>
      </c>
      <c r="F3879">
        <v>346.13372903960772</v>
      </c>
      <c r="G3879" s="2">
        <v>72069426.746614695</v>
      </c>
      <c r="H3879" s="3">
        <v>3133.4533368093344</v>
      </c>
    </row>
    <row r="3880" spans="1:8">
      <c r="A3880" t="s">
        <v>65</v>
      </c>
      <c r="B3880" t="s">
        <v>82</v>
      </c>
      <c r="C3880" t="s">
        <v>26</v>
      </c>
      <c r="D3880">
        <v>2021</v>
      </c>
      <c r="E3880">
        <v>2</v>
      </c>
      <c r="F3880">
        <v>3.0979446690389021</v>
      </c>
      <c r="G3880" s="2">
        <v>635816.58757313993</v>
      </c>
      <c r="H3880" s="3">
        <v>27.056025003112339</v>
      </c>
    </row>
    <row r="3881" spans="1:8">
      <c r="A3881" t="s">
        <v>65</v>
      </c>
      <c r="B3881" t="s">
        <v>82</v>
      </c>
      <c r="C3881" t="s">
        <v>26</v>
      </c>
      <c r="D3881">
        <v>2020</v>
      </c>
      <c r="E3881">
        <v>2</v>
      </c>
      <c r="F3881">
        <v>2.6404024002038695</v>
      </c>
      <c r="G3881" s="2">
        <v>541911.43589352176</v>
      </c>
      <c r="H3881" s="3">
        <v>23.561366777979206</v>
      </c>
    </row>
    <row r="3882" spans="1:8">
      <c r="A3882" t="s">
        <v>65</v>
      </c>
      <c r="B3882" t="s">
        <v>82</v>
      </c>
      <c r="C3882" t="s">
        <v>26</v>
      </c>
      <c r="D3882">
        <v>2020</v>
      </c>
      <c r="E3882">
        <v>3</v>
      </c>
      <c r="F3882">
        <v>27.996098656859907</v>
      </c>
      <c r="G3882" s="2">
        <v>5745868.8953563441</v>
      </c>
      <c r="H3882" s="3">
        <v>249.82038675462366</v>
      </c>
    </row>
    <row r="3883" spans="1:8">
      <c r="A3883" t="s">
        <v>65</v>
      </c>
      <c r="B3883" t="s">
        <v>82</v>
      </c>
      <c r="C3883" t="s">
        <v>26</v>
      </c>
      <c r="D3883">
        <v>2020</v>
      </c>
      <c r="E3883">
        <v>9</v>
      </c>
      <c r="F3883">
        <v>1.1771091983718123</v>
      </c>
      <c r="G3883" s="2">
        <v>241587.77307727365</v>
      </c>
      <c r="H3883" s="3">
        <v>10.503816220751029</v>
      </c>
    </row>
    <row r="3884" spans="1:8">
      <c r="A3884" t="s">
        <v>65</v>
      </c>
      <c r="B3884" t="s">
        <v>82</v>
      </c>
      <c r="C3884" t="s">
        <v>26</v>
      </c>
      <c r="D3884">
        <v>2020</v>
      </c>
      <c r="E3884">
        <v>10</v>
      </c>
      <c r="F3884">
        <v>3.3761296849271911</v>
      </c>
      <c r="G3884" s="2">
        <v>692910.77950102382</v>
      </c>
      <c r="H3884" s="3">
        <v>30.126555630479295</v>
      </c>
    </row>
    <row r="3885" spans="1:8">
      <c r="A3885" t="s">
        <v>65</v>
      </c>
      <c r="B3885" t="s">
        <v>82</v>
      </c>
      <c r="C3885" t="s">
        <v>26</v>
      </c>
      <c r="D3885">
        <v>2020</v>
      </c>
      <c r="E3885">
        <v>12</v>
      </c>
      <c r="F3885">
        <v>3.5861785981456453</v>
      </c>
      <c r="G3885" s="2">
        <v>736020.84036193555</v>
      </c>
      <c r="H3885" s="3">
        <v>32.000906102692852</v>
      </c>
    </row>
    <row r="3886" spans="1:8">
      <c r="A3886" t="s">
        <v>65</v>
      </c>
      <c r="B3886" t="s">
        <v>83</v>
      </c>
      <c r="C3886" t="s">
        <v>24</v>
      </c>
      <c r="D3886">
        <v>2021</v>
      </c>
      <c r="E3886">
        <v>1</v>
      </c>
      <c r="F3886">
        <v>4.3655109430255008</v>
      </c>
      <c r="G3886" s="2">
        <v>1947760.0174496882</v>
      </c>
      <c r="H3886" s="3">
        <v>82.883404997859074</v>
      </c>
    </row>
    <row r="3887" spans="1:8">
      <c r="A3887" t="s">
        <v>65</v>
      </c>
      <c r="B3887" t="s">
        <v>83</v>
      </c>
      <c r="C3887" t="s">
        <v>24</v>
      </c>
      <c r="D3887">
        <v>2021</v>
      </c>
      <c r="E3887">
        <v>2</v>
      </c>
      <c r="F3887">
        <v>4.6936718217212627</v>
      </c>
      <c r="G3887" s="2">
        <v>2094175.5566973763</v>
      </c>
      <c r="H3887" s="3">
        <v>89.113853476484095</v>
      </c>
    </row>
    <row r="3888" spans="1:8">
      <c r="A3888" t="s">
        <v>65</v>
      </c>
      <c r="B3888" t="s">
        <v>83</v>
      </c>
      <c r="C3888" t="s">
        <v>24</v>
      </c>
      <c r="D3888">
        <v>2021</v>
      </c>
      <c r="E3888">
        <v>4</v>
      </c>
      <c r="F3888">
        <v>45.151070180558968</v>
      </c>
      <c r="G3888" s="2">
        <v>20145052.98246</v>
      </c>
      <c r="H3888" s="3">
        <v>857.23629712595744</v>
      </c>
    </row>
    <row r="3889" spans="1:8">
      <c r="A3889" t="s">
        <v>65</v>
      </c>
      <c r="B3889" t="s">
        <v>83</v>
      </c>
      <c r="C3889" t="s">
        <v>24</v>
      </c>
      <c r="D3889">
        <v>2021</v>
      </c>
      <c r="E3889">
        <v>5</v>
      </c>
      <c r="F3889">
        <v>26.521931307885723</v>
      </c>
      <c r="G3889" s="2">
        <v>11833290.091639375</v>
      </c>
      <c r="H3889" s="3">
        <v>503.54425921869682</v>
      </c>
    </row>
    <row r="3890" spans="1:8">
      <c r="A3890" t="s">
        <v>65</v>
      </c>
      <c r="B3890" t="s">
        <v>83</v>
      </c>
      <c r="C3890" t="s">
        <v>24</v>
      </c>
      <c r="D3890">
        <v>2021</v>
      </c>
      <c r="E3890">
        <v>6</v>
      </c>
      <c r="F3890">
        <v>13.066772169948324</v>
      </c>
      <c r="G3890" s="2">
        <v>5830001.7390658455</v>
      </c>
      <c r="H3890" s="3">
        <v>248.08518038578066</v>
      </c>
    </row>
    <row r="3891" spans="1:8">
      <c r="A3891" t="s">
        <v>65</v>
      </c>
      <c r="B3891" t="s">
        <v>83</v>
      </c>
      <c r="C3891" t="s">
        <v>24</v>
      </c>
      <c r="D3891">
        <v>2021</v>
      </c>
      <c r="E3891">
        <v>7</v>
      </c>
      <c r="F3891">
        <v>15.778782592804417</v>
      </c>
      <c r="G3891" s="2">
        <v>7040019.4294315483</v>
      </c>
      <c r="H3891" s="3">
        <v>299.57529486942758</v>
      </c>
    </row>
    <row r="3892" spans="1:8">
      <c r="A3892" t="s">
        <v>65</v>
      </c>
      <c r="B3892" t="s">
        <v>83</v>
      </c>
      <c r="C3892" t="s">
        <v>24</v>
      </c>
      <c r="D3892">
        <v>2021</v>
      </c>
      <c r="E3892">
        <v>8</v>
      </c>
      <c r="F3892">
        <v>12.355843038064506</v>
      </c>
      <c r="G3892" s="2">
        <v>5512806.4882932426</v>
      </c>
      <c r="H3892" s="3">
        <v>234.58751014013799</v>
      </c>
    </row>
    <row r="3893" spans="1:8">
      <c r="A3893" t="s">
        <v>65</v>
      </c>
      <c r="B3893" t="s">
        <v>83</v>
      </c>
      <c r="C3893" t="s">
        <v>24</v>
      </c>
      <c r="D3893">
        <v>2021</v>
      </c>
      <c r="E3893">
        <v>9</v>
      </c>
      <c r="F3893">
        <v>7.209117592510573</v>
      </c>
      <c r="G3893" s="2">
        <v>3216491.9962504432</v>
      </c>
      <c r="H3893" s="3">
        <v>136.8719998404444</v>
      </c>
    </row>
    <row r="3894" spans="1:8">
      <c r="A3894" t="s">
        <v>65</v>
      </c>
      <c r="B3894" t="s">
        <v>83</v>
      </c>
      <c r="C3894" t="s">
        <v>24</v>
      </c>
      <c r="D3894">
        <v>2021</v>
      </c>
      <c r="E3894">
        <v>10</v>
      </c>
      <c r="F3894">
        <v>3.0482318218613749</v>
      </c>
      <c r="G3894" s="2">
        <v>1360029.59195989</v>
      </c>
      <c r="H3894" s="3">
        <v>57.873599657867658</v>
      </c>
    </row>
    <row r="3895" spans="1:8">
      <c r="A3895" t="s">
        <v>65</v>
      </c>
      <c r="B3895" t="s">
        <v>83</v>
      </c>
      <c r="C3895" t="s">
        <v>24</v>
      </c>
      <c r="D3895">
        <v>2021</v>
      </c>
      <c r="E3895">
        <v>11</v>
      </c>
      <c r="F3895">
        <v>19.310098167374512</v>
      </c>
      <c r="G3895" s="2">
        <v>8615586.4993374888</v>
      </c>
      <c r="H3895" s="3">
        <v>366.62070209946762</v>
      </c>
    </row>
    <row r="3896" spans="1:8">
      <c r="A3896" t="s">
        <v>65</v>
      </c>
      <c r="B3896" t="s">
        <v>83</v>
      </c>
      <c r="C3896" t="s">
        <v>24</v>
      </c>
      <c r="D3896">
        <v>2021</v>
      </c>
      <c r="E3896">
        <v>12</v>
      </c>
      <c r="F3896">
        <v>4.1376032728439718</v>
      </c>
      <c r="G3896" s="2">
        <v>1846074.4522447954</v>
      </c>
      <c r="H3896" s="3">
        <v>78.556359669991295</v>
      </c>
    </row>
    <row r="3897" spans="1:8">
      <c r="A3897" t="s">
        <v>65</v>
      </c>
      <c r="B3897" t="s">
        <v>83</v>
      </c>
      <c r="C3897" t="s">
        <v>24</v>
      </c>
      <c r="D3897">
        <v>2020</v>
      </c>
      <c r="E3897">
        <v>1</v>
      </c>
      <c r="F3897">
        <v>31.975590962310761</v>
      </c>
      <c r="G3897" s="2">
        <v>14266549.419654196</v>
      </c>
      <c r="H3897" s="3">
        <v>620.28475737626945</v>
      </c>
    </row>
    <row r="3898" spans="1:8">
      <c r="A3898" t="s">
        <v>65</v>
      </c>
      <c r="B3898" t="s">
        <v>83</v>
      </c>
      <c r="C3898" t="s">
        <v>24</v>
      </c>
      <c r="D3898">
        <v>2020</v>
      </c>
      <c r="E3898">
        <v>2</v>
      </c>
      <c r="F3898">
        <v>11.532392139528579</v>
      </c>
      <c r="G3898" s="2">
        <v>5145407.4008934675</v>
      </c>
      <c r="H3898" s="3">
        <v>223.71336525623772</v>
      </c>
    </row>
    <row r="3899" spans="1:8">
      <c r="A3899" t="s">
        <v>65</v>
      </c>
      <c r="B3899" t="s">
        <v>83</v>
      </c>
      <c r="C3899" t="s">
        <v>24</v>
      </c>
      <c r="D3899">
        <v>2020</v>
      </c>
      <c r="E3899">
        <v>3</v>
      </c>
      <c r="F3899">
        <v>18.696599925661491</v>
      </c>
      <c r="G3899" s="2">
        <v>8341861.9888323899</v>
      </c>
      <c r="H3899" s="3">
        <v>362.68965168836479</v>
      </c>
    </row>
    <row r="3900" spans="1:8">
      <c r="A3900" t="s">
        <v>65</v>
      </c>
      <c r="B3900" t="s">
        <v>83</v>
      </c>
      <c r="C3900" t="s">
        <v>24</v>
      </c>
      <c r="D3900">
        <v>2020</v>
      </c>
      <c r="E3900">
        <v>4</v>
      </c>
      <c r="F3900">
        <v>14.29838456024993</v>
      </c>
      <c r="G3900" s="2">
        <v>6379510.239246713</v>
      </c>
      <c r="H3900" s="3">
        <v>277.37001040203103</v>
      </c>
    </row>
    <row r="3901" spans="1:8">
      <c r="A3901" t="s">
        <v>65</v>
      </c>
      <c r="B3901" t="s">
        <v>83</v>
      </c>
      <c r="C3901" t="s">
        <v>24</v>
      </c>
      <c r="D3901">
        <v>2020</v>
      </c>
      <c r="E3901">
        <v>5</v>
      </c>
      <c r="F3901">
        <v>18.338860189518645</v>
      </c>
      <c r="G3901" s="2">
        <v>8182249.2507575359</v>
      </c>
      <c r="H3901" s="3">
        <v>355.74996742424071</v>
      </c>
    </row>
    <row r="3902" spans="1:8">
      <c r="A3902" t="s">
        <v>65</v>
      </c>
      <c r="B3902" t="s">
        <v>83</v>
      </c>
      <c r="C3902" t="s">
        <v>24</v>
      </c>
      <c r="D3902">
        <v>2020</v>
      </c>
      <c r="E3902">
        <v>6</v>
      </c>
      <c r="F3902">
        <v>2.2251023870315643</v>
      </c>
      <c r="G3902" s="2">
        <v>992773.9320218733</v>
      </c>
      <c r="H3902" s="3">
        <v>43.164084000951014</v>
      </c>
    </row>
    <row r="3903" spans="1:8">
      <c r="A3903" t="s">
        <v>65</v>
      </c>
      <c r="B3903" t="s">
        <v>83</v>
      </c>
      <c r="C3903" t="s">
        <v>24</v>
      </c>
      <c r="D3903">
        <v>2020</v>
      </c>
      <c r="E3903">
        <v>7</v>
      </c>
      <c r="F3903">
        <v>23.745241416710861</v>
      </c>
      <c r="G3903" s="2">
        <v>10594414.362893889</v>
      </c>
      <c r="H3903" s="3">
        <v>460.62671143016905</v>
      </c>
    </row>
    <row r="3904" spans="1:8">
      <c r="A3904" t="s">
        <v>65</v>
      </c>
      <c r="B3904" t="s">
        <v>83</v>
      </c>
      <c r="C3904" t="s">
        <v>24</v>
      </c>
      <c r="D3904">
        <v>2020</v>
      </c>
      <c r="E3904">
        <v>8</v>
      </c>
      <c r="F3904">
        <v>21.057170317056986</v>
      </c>
      <c r="G3904" s="2">
        <v>9395077.6803613175</v>
      </c>
      <c r="H3904" s="3">
        <v>408.48163827657902</v>
      </c>
    </row>
    <row r="3905" spans="1:8">
      <c r="A3905" t="s">
        <v>65</v>
      </c>
      <c r="B3905" t="s">
        <v>83</v>
      </c>
      <c r="C3905" t="s">
        <v>24</v>
      </c>
      <c r="D3905">
        <v>2020</v>
      </c>
      <c r="E3905">
        <v>9</v>
      </c>
      <c r="F3905">
        <v>11.23142804880562</v>
      </c>
      <c r="G3905" s="2">
        <v>5011126.2525356049</v>
      </c>
      <c r="H3905" s="3">
        <v>217.87505445806977</v>
      </c>
    </row>
    <row r="3906" spans="1:8">
      <c r="A3906" t="s">
        <v>65</v>
      </c>
      <c r="B3906" t="s">
        <v>83</v>
      </c>
      <c r="C3906" t="s">
        <v>24</v>
      </c>
      <c r="D3906">
        <v>2020</v>
      </c>
      <c r="E3906">
        <v>10</v>
      </c>
      <c r="F3906">
        <v>15.345219555711001</v>
      </c>
      <c r="G3906" s="2">
        <v>6846576.6091715787</v>
      </c>
      <c r="H3906" s="3">
        <v>297.67724387702515</v>
      </c>
    </row>
    <row r="3907" spans="1:8">
      <c r="A3907" t="s">
        <v>65</v>
      </c>
      <c r="B3907" t="s">
        <v>83</v>
      </c>
      <c r="C3907" t="s">
        <v>24</v>
      </c>
      <c r="D3907">
        <v>2020</v>
      </c>
      <c r="E3907">
        <v>11</v>
      </c>
      <c r="F3907">
        <v>1.5160936922120818</v>
      </c>
      <c r="G3907" s="2">
        <v>676435.5226542647</v>
      </c>
      <c r="H3907" s="3">
        <v>29.410240115402814</v>
      </c>
    </row>
    <row r="3908" spans="1:8">
      <c r="A3908" t="s">
        <v>65</v>
      </c>
      <c r="B3908" t="s">
        <v>83</v>
      </c>
      <c r="C3908" t="s">
        <v>24</v>
      </c>
      <c r="D3908">
        <v>2020</v>
      </c>
      <c r="E3908">
        <v>12</v>
      </c>
      <c r="F3908">
        <v>5.8435299502213338</v>
      </c>
      <c r="G3908" s="2">
        <v>2607207.7578902533</v>
      </c>
      <c r="H3908" s="3">
        <v>113.35685903870667</v>
      </c>
    </row>
    <row r="3909" spans="1:8">
      <c r="A3909" t="s">
        <v>65</v>
      </c>
      <c r="B3909" t="s">
        <v>83</v>
      </c>
      <c r="C3909" t="s">
        <v>25</v>
      </c>
      <c r="D3909">
        <v>2021</v>
      </c>
      <c r="E3909">
        <v>1</v>
      </c>
      <c r="F3909">
        <v>6.686394898277964</v>
      </c>
      <c r="G3909" s="2">
        <v>2625276.5543529177</v>
      </c>
      <c r="H3909" s="3">
        <v>111.71389592991139</v>
      </c>
    </row>
    <row r="3910" spans="1:8">
      <c r="A3910" t="s">
        <v>65</v>
      </c>
      <c r="B3910" t="s">
        <v>83</v>
      </c>
      <c r="C3910" t="s">
        <v>25</v>
      </c>
      <c r="D3910">
        <v>2021</v>
      </c>
      <c r="E3910">
        <v>2</v>
      </c>
      <c r="F3910">
        <v>6.8607626263533463</v>
      </c>
      <c r="G3910" s="2">
        <v>2693738.4856800642</v>
      </c>
      <c r="H3910" s="3">
        <v>114.62716960340698</v>
      </c>
    </row>
    <row r="3911" spans="1:8">
      <c r="A3911" t="s">
        <v>65</v>
      </c>
      <c r="B3911" t="s">
        <v>83</v>
      </c>
      <c r="C3911" t="s">
        <v>25</v>
      </c>
      <c r="D3911">
        <v>2021</v>
      </c>
      <c r="E3911">
        <v>4</v>
      </c>
      <c r="F3911">
        <v>7.1002557285480155</v>
      </c>
      <c r="G3911" s="2">
        <v>2787770.5665975162</v>
      </c>
      <c r="H3911" s="3">
        <v>118.62853474883048</v>
      </c>
    </row>
    <row r="3912" spans="1:8">
      <c r="A3912" t="s">
        <v>65</v>
      </c>
      <c r="B3912" t="s">
        <v>83</v>
      </c>
      <c r="C3912" t="s">
        <v>25</v>
      </c>
      <c r="D3912">
        <v>2021</v>
      </c>
      <c r="E3912">
        <v>5</v>
      </c>
      <c r="F3912">
        <v>11.697230594408255</v>
      </c>
      <c r="G3912" s="2">
        <v>4592678.9693902759</v>
      </c>
      <c r="H3912" s="3">
        <v>195.43314763362875</v>
      </c>
    </row>
    <row r="3913" spans="1:8">
      <c r="A3913" t="s">
        <v>65</v>
      </c>
      <c r="B3913" t="s">
        <v>83</v>
      </c>
      <c r="C3913" t="s">
        <v>25</v>
      </c>
      <c r="D3913">
        <v>2021</v>
      </c>
      <c r="E3913">
        <v>6</v>
      </c>
      <c r="F3913">
        <v>19.783406866511616</v>
      </c>
      <c r="G3913" s="2">
        <v>7767551.1246357094</v>
      </c>
      <c r="H3913" s="3">
        <v>330.53409041003022</v>
      </c>
    </row>
    <row r="3914" spans="1:8">
      <c r="A3914" t="s">
        <v>65</v>
      </c>
      <c r="B3914" t="s">
        <v>83</v>
      </c>
      <c r="C3914" t="s">
        <v>25</v>
      </c>
      <c r="D3914">
        <v>2021</v>
      </c>
      <c r="E3914">
        <v>7</v>
      </c>
      <c r="F3914">
        <v>3.2026852566205695</v>
      </c>
      <c r="G3914" s="2">
        <v>1257469.0312328318</v>
      </c>
      <c r="H3914" s="3">
        <v>53.509320477992844</v>
      </c>
    </row>
    <row r="3915" spans="1:8">
      <c r="A3915" t="s">
        <v>65</v>
      </c>
      <c r="B3915" t="s">
        <v>83</v>
      </c>
      <c r="C3915" t="s">
        <v>25</v>
      </c>
      <c r="D3915">
        <v>2021</v>
      </c>
      <c r="E3915">
        <v>8</v>
      </c>
      <c r="F3915">
        <v>5.6438849783617684</v>
      </c>
      <c r="G3915" s="2">
        <v>2215956.30150019</v>
      </c>
      <c r="H3915" s="3">
        <v>94.296012829795316</v>
      </c>
    </row>
    <row r="3916" spans="1:8">
      <c r="A3916" t="s">
        <v>65</v>
      </c>
      <c r="B3916" t="s">
        <v>83</v>
      </c>
      <c r="C3916" t="s">
        <v>25</v>
      </c>
      <c r="D3916">
        <v>2021</v>
      </c>
      <c r="E3916">
        <v>9</v>
      </c>
      <c r="F3916">
        <v>0.26613101812391071</v>
      </c>
      <c r="G3916" s="2">
        <v>104490.91519358382</v>
      </c>
      <c r="H3916" s="3">
        <v>4.4464219231312265</v>
      </c>
    </row>
    <row r="3917" spans="1:8">
      <c r="A3917" t="s">
        <v>65</v>
      </c>
      <c r="B3917" t="s">
        <v>83</v>
      </c>
      <c r="C3917" t="s">
        <v>25</v>
      </c>
      <c r="D3917">
        <v>2021</v>
      </c>
      <c r="E3917">
        <v>10</v>
      </c>
      <c r="F3917">
        <v>11.320319321863741</v>
      </c>
      <c r="G3917" s="2">
        <v>4444692.4472156325</v>
      </c>
      <c r="H3917" s="3">
        <v>189.13584881768648</v>
      </c>
    </row>
    <row r="3918" spans="1:8">
      <c r="A3918" t="s">
        <v>65</v>
      </c>
      <c r="B3918" t="s">
        <v>83</v>
      </c>
      <c r="C3918" t="s">
        <v>25</v>
      </c>
      <c r="D3918">
        <v>2021</v>
      </c>
      <c r="E3918">
        <v>11</v>
      </c>
      <c r="F3918">
        <v>22.44442635536009</v>
      </c>
      <c r="G3918" s="2">
        <v>8812346.1421344914</v>
      </c>
      <c r="H3918" s="3">
        <v>374.99345285678686</v>
      </c>
    </row>
    <row r="3919" spans="1:8">
      <c r="A3919" t="s">
        <v>65</v>
      </c>
      <c r="B3919" t="s">
        <v>83</v>
      </c>
      <c r="C3919" t="s">
        <v>25</v>
      </c>
      <c r="D3919">
        <v>2021</v>
      </c>
      <c r="E3919">
        <v>12</v>
      </c>
      <c r="F3919">
        <v>20.477585333915208</v>
      </c>
      <c r="G3919" s="2">
        <v>8040106.138620995</v>
      </c>
      <c r="H3919" s="3">
        <v>342.13217611153169</v>
      </c>
    </row>
    <row r="3920" spans="1:8">
      <c r="A3920" t="s">
        <v>65</v>
      </c>
      <c r="B3920" t="s">
        <v>83</v>
      </c>
      <c r="C3920" t="s">
        <v>25</v>
      </c>
      <c r="D3920">
        <v>2020</v>
      </c>
      <c r="E3920">
        <v>1</v>
      </c>
      <c r="F3920">
        <v>22.281340851799364</v>
      </c>
      <c r="G3920" s="2">
        <v>8748313.9461056441</v>
      </c>
      <c r="H3920" s="3">
        <v>380.36147591763671</v>
      </c>
    </row>
    <row r="3921" spans="1:8">
      <c r="A3921" t="s">
        <v>65</v>
      </c>
      <c r="B3921" t="s">
        <v>83</v>
      </c>
      <c r="C3921" t="s">
        <v>25</v>
      </c>
      <c r="D3921">
        <v>2020</v>
      </c>
      <c r="E3921">
        <v>2</v>
      </c>
      <c r="F3921">
        <v>4.0535666930729972</v>
      </c>
      <c r="G3921" s="2">
        <v>1591550.2692745738</v>
      </c>
      <c r="H3921" s="3">
        <v>69.197837794546686</v>
      </c>
    </row>
    <row r="3922" spans="1:8">
      <c r="A3922" t="s">
        <v>65</v>
      </c>
      <c r="B3922" t="s">
        <v>83</v>
      </c>
      <c r="C3922" t="s">
        <v>25</v>
      </c>
      <c r="D3922">
        <v>2020</v>
      </c>
      <c r="E3922">
        <v>3</v>
      </c>
      <c r="F3922">
        <v>19.607868349885017</v>
      </c>
      <c r="G3922" s="2">
        <v>7698629.5070680147</v>
      </c>
      <c r="H3922" s="3">
        <v>334.7230220464354</v>
      </c>
    </row>
    <row r="3923" spans="1:8">
      <c r="A3923" t="s">
        <v>65</v>
      </c>
      <c r="B3923" t="s">
        <v>83</v>
      </c>
      <c r="C3923" t="s">
        <v>25</v>
      </c>
      <c r="D3923">
        <v>2020</v>
      </c>
      <c r="E3923">
        <v>4</v>
      </c>
      <c r="F3923">
        <v>0.63245875660832884</v>
      </c>
      <c r="G3923" s="2">
        <v>248322.02862362552</v>
      </c>
      <c r="H3923" s="3">
        <v>10.796609940157632</v>
      </c>
    </row>
    <row r="3924" spans="1:8">
      <c r="A3924" t="s">
        <v>65</v>
      </c>
      <c r="B3924" t="s">
        <v>83</v>
      </c>
      <c r="C3924" t="s">
        <v>25</v>
      </c>
      <c r="D3924">
        <v>2020</v>
      </c>
      <c r="E3924">
        <v>5</v>
      </c>
      <c r="F3924">
        <v>0.73887899226712117</v>
      </c>
      <c r="G3924" s="2">
        <v>290105.76318224292</v>
      </c>
      <c r="H3924" s="3">
        <v>12.613294051401866</v>
      </c>
    </row>
    <row r="3925" spans="1:8">
      <c r="A3925" t="s">
        <v>65</v>
      </c>
      <c r="B3925" t="s">
        <v>83</v>
      </c>
      <c r="C3925" t="s">
        <v>25</v>
      </c>
      <c r="D3925">
        <v>2020</v>
      </c>
      <c r="E3925">
        <v>6</v>
      </c>
      <c r="F3925">
        <v>15.041192811616423</v>
      </c>
      <c r="G3925" s="2">
        <v>5905617.5171478316</v>
      </c>
      <c r="H3925" s="3">
        <v>256.76597900642747</v>
      </c>
    </row>
    <row r="3926" spans="1:8">
      <c r="A3926" t="s">
        <v>65</v>
      </c>
      <c r="B3926" t="s">
        <v>83</v>
      </c>
      <c r="C3926" t="s">
        <v>25</v>
      </c>
      <c r="D3926">
        <v>2020</v>
      </c>
      <c r="E3926">
        <v>7</v>
      </c>
      <c r="F3926">
        <v>22.725038005760485</v>
      </c>
      <c r="G3926" s="2">
        <v>8922522.5821865369</v>
      </c>
      <c r="H3926" s="3">
        <v>387.93576444289289</v>
      </c>
    </row>
    <row r="3927" spans="1:8">
      <c r="A3927" t="s">
        <v>65</v>
      </c>
      <c r="B3927" t="s">
        <v>83</v>
      </c>
      <c r="C3927" t="s">
        <v>25</v>
      </c>
      <c r="D3927">
        <v>2020</v>
      </c>
      <c r="E3927">
        <v>8</v>
      </c>
      <c r="F3927">
        <v>6.99512433047654</v>
      </c>
      <c r="G3927" s="2">
        <v>2746492.867825272</v>
      </c>
      <c r="H3927" s="3">
        <v>119.41273338370748</v>
      </c>
    </row>
    <row r="3928" spans="1:8">
      <c r="A3928" t="s">
        <v>65</v>
      </c>
      <c r="B3928" t="s">
        <v>83</v>
      </c>
      <c r="C3928" t="s">
        <v>25</v>
      </c>
      <c r="D3928">
        <v>2020</v>
      </c>
      <c r="E3928">
        <v>9</v>
      </c>
      <c r="F3928">
        <v>4.9890543616622649</v>
      </c>
      <c r="G3928" s="2">
        <v>1958850.4183977107</v>
      </c>
      <c r="H3928" s="3">
        <v>85.167409495552633</v>
      </c>
    </row>
    <row r="3929" spans="1:8">
      <c r="A3929" t="s">
        <v>65</v>
      </c>
      <c r="B3929" t="s">
        <v>83</v>
      </c>
      <c r="C3929" t="s">
        <v>25</v>
      </c>
      <c r="D3929">
        <v>2020</v>
      </c>
      <c r="E3929">
        <v>10</v>
      </c>
      <c r="F3929">
        <v>2.7776601968671786</v>
      </c>
      <c r="G3929" s="2">
        <v>1090591.6120318817</v>
      </c>
      <c r="H3929" s="3">
        <v>47.417026610081813</v>
      </c>
    </row>
    <row r="3930" spans="1:8">
      <c r="A3930" t="s">
        <v>65</v>
      </c>
      <c r="B3930" t="s">
        <v>83</v>
      </c>
      <c r="C3930" t="s">
        <v>25</v>
      </c>
      <c r="D3930">
        <v>2020</v>
      </c>
      <c r="E3930">
        <v>12</v>
      </c>
      <c r="F3930">
        <v>19.493247846271402</v>
      </c>
      <c r="G3930" s="2">
        <v>7653626.1045824029</v>
      </c>
      <c r="H3930" s="3">
        <v>332.76635237314792</v>
      </c>
    </row>
    <row r="3931" spans="1:8">
      <c r="A3931" t="s">
        <v>65</v>
      </c>
      <c r="B3931" t="s">
        <v>83</v>
      </c>
      <c r="C3931" t="s">
        <v>15</v>
      </c>
      <c r="D3931">
        <v>2021</v>
      </c>
      <c r="E3931">
        <v>1</v>
      </c>
      <c r="F3931">
        <v>21.53225430955268</v>
      </c>
      <c r="G3931" s="2">
        <v>4243111.9415044328</v>
      </c>
      <c r="H3931" s="3">
        <v>180.55795495763545</v>
      </c>
    </row>
    <row r="3932" spans="1:8">
      <c r="A3932" t="s">
        <v>65</v>
      </c>
      <c r="B3932" t="s">
        <v>83</v>
      </c>
      <c r="C3932" t="s">
        <v>15</v>
      </c>
      <c r="D3932">
        <v>2021</v>
      </c>
      <c r="E3932">
        <v>2</v>
      </c>
      <c r="F3932">
        <v>1.9284552603345024</v>
      </c>
      <c r="G3932" s="2">
        <v>380018.340214019</v>
      </c>
      <c r="H3932" s="3">
        <v>16.170993200596552</v>
      </c>
    </row>
    <row r="3933" spans="1:8">
      <c r="A3933" t="s">
        <v>65</v>
      </c>
      <c r="B3933" t="s">
        <v>83</v>
      </c>
      <c r="C3933" t="s">
        <v>15</v>
      </c>
      <c r="D3933">
        <v>2021</v>
      </c>
      <c r="E3933">
        <v>4</v>
      </c>
      <c r="F3933">
        <v>47.038256182310818</v>
      </c>
      <c r="G3933" s="2">
        <v>9269284.2860471532</v>
      </c>
      <c r="H3933" s="3">
        <v>394.43762919349587</v>
      </c>
    </row>
    <row r="3934" spans="1:8">
      <c r="A3934" t="s">
        <v>65</v>
      </c>
      <c r="B3934" t="s">
        <v>83</v>
      </c>
      <c r="C3934" t="s">
        <v>15</v>
      </c>
      <c r="D3934">
        <v>2021</v>
      </c>
      <c r="E3934">
        <v>5</v>
      </c>
      <c r="F3934">
        <v>24.219071342623998</v>
      </c>
      <c r="G3934" s="2">
        <v>4772571.8519144943</v>
      </c>
      <c r="H3934" s="3">
        <v>203.08816391125507</v>
      </c>
    </row>
    <row r="3935" spans="1:8">
      <c r="A3935" t="s">
        <v>65</v>
      </c>
      <c r="B3935" t="s">
        <v>83</v>
      </c>
      <c r="C3935" t="s">
        <v>15</v>
      </c>
      <c r="D3935">
        <v>2021</v>
      </c>
      <c r="E3935">
        <v>6</v>
      </c>
      <c r="F3935">
        <v>8.5199685190927799</v>
      </c>
      <c r="G3935" s="2">
        <v>1678931.5064222568</v>
      </c>
      <c r="H3935" s="3">
        <v>71.4438938903088</v>
      </c>
    </row>
    <row r="3936" spans="1:8">
      <c r="A3936" t="s">
        <v>65</v>
      </c>
      <c r="B3936" t="s">
        <v>83</v>
      </c>
      <c r="C3936" t="s">
        <v>15</v>
      </c>
      <c r="D3936">
        <v>2021</v>
      </c>
      <c r="E3936">
        <v>7</v>
      </c>
      <c r="F3936">
        <v>4.5287731556756796</v>
      </c>
      <c r="G3936" s="2">
        <v>892432.86749994697</v>
      </c>
      <c r="H3936" s="3">
        <v>37.975866702125401</v>
      </c>
    </row>
    <row r="3937" spans="1:8">
      <c r="A3937" t="s">
        <v>65</v>
      </c>
      <c r="B3937" t="s">
        <v>83</v>
      </c>
      <c r="C3937" t="s">
        <v>15</v>
      </c>
      <c r="D3937">
        <v>2021</v>
      </c>
      <c r="E3937">
        <v>8</v>
      </c>
      <c r="F3937">
        <v>22.128045383114706</v>
      </c>
      <c r="G3937" s="2">
        <v>4360517.5871246979</v>
      </c>
      <c r="H3937" s="3">
        <v>185.55393987764671</v>
      </c>
    </row>
    <row r="3938" spans="1:8">
      <c r="A3938" t="s">
        <v>65</v>
      </c>
      <c r="B3938" t="s">
        <v>83</v>
      </c>
      <c r="C3938" t="s">
        <v>15</v>
      </c>
      <c r="D3938">
        <v>2021</v>
      </c>
      <c r="E3938">
        <v>9</v>
      </c>
      <c r="F3938">
        <v>49.694622341567545</v>
      </c>
      <c r="G3938" s="2">
        <v>9792743.5954771936</v>
      </c>
      <c r="H3938" s="3">
        <v>416.71249342456144</v>
      </c>
    </row>
    <row r="3939" spans="1:8">
      <c r="A3939" t="s">
        <v>65</v>
      </c>
      <c r="B3939" t="s">
        <v>83</v>
      </c>
      <c r="C3939" t="s">
        <v>15</v>
      </c>
      <c r="D3939">
        <v>2021</v>
      </c>
      <c r="E3939">
        <v>10</v>
      </c>
      <c r="F3939">
        <v>29.076132206402338</v>
      </c>
      <c r="G3939" s="2">
        <v>5729696.5753842797</v>
      </c>
      <c r="H3939" s="3">
        <v>243.81687554826723</v>
      </c>
    </row>
    <row r="3940" spans="1:8">
      <c r="A3940" t="s">
        <v>65</v>
      </c>
      <c r="B3940" t="s">
        <v>83</v>
      </c>
      <c r="C3940" t="s">
        <v>15</v>
      </c>
      <c r="D3940">
        <v>2021</v>
      </c>
      <c r="E3940">
        <v>11</v>
      </c>
      <c r="F3940">
        <v>37.495192892893932</v>
      </c>
      <c r="G3940" s="2">
        <v>7388743.3440848822</v>
      </c>
      <c r="H3940" s="3">
        <v>314.41461038659071</v>
      </c>
    </row>
    <row r="3941" spans="1:8">
      <c r="A3941" t="s">
        <v>65</v>
      </c>
      <c r="B3941" t="s">
        <v>83</v>
      </c>
      <c r="C3941" t="s">
        <v>15</v>
      </c>
      <c r="D3941">
        <v>2021</v>
      </c>
      <c r="E3941">
        <v>12</v>
      </c>
      <c r="F3941">
        <v>29.70337782844182</v>
      </c>
      <c r="G3941" s="2">
        <v>5853300.6045244774</v>
      </c>
      <c r="H3941" s="3">
        <v>249.07662146912671</v>
      </c>
    </row>
    <row r="3942" spans="1:8">
      <c r="A3942" t="s">
        <v>65</v>
      </c>
      <c r="B3942" t="s">
        <v>83</v>
      </c>
      <c r="C3942" t="s">
        <v>15</v>
      </c>
      <c r="D3942">
        <v>2020</v>
      </c>
      <c r="E3942">
        <v>1</v>
      </c>
      <c r="F3942">
        <v>28.368641580784953</v>
      </c>
      <c r="G3942" s="2">
        <v>5590279.5928936088</v>
      </c>
      <c r="H3942" s="3">
        <v>243.05563447363517</v>
      </c>
    </row>
    <row r="3943" spans="1:8">
      <c r="A3943" t="s">
        <v>65</v>
      </c>
      <c r="B3943" t="s">
        <v>83</v>
      </c>
      <c r="C3943" t="s">
        <v>15</v>
      </c>
      <c r="D3943">
        <v>2020</v>
      </c>
      <c r="E3943">
        <v>2</v>
      </c>
      <c r="F3943">
        <v>34.171003685528028</v>
      </c>
      <c r="G3943" s="2">
        <v>6733683.8821809394</v>
      </c>
      <c r="H3943" s="3">
        <v>292.76886444264954</v>
      </c>
    </row>
    <row r="3944" spans="1:8">
      <c r="A3944" t="s">
        <v>65</v>
      </c>
      <c r="B3944" t="s">
        <v>83</v>
      </c>
      <c r="C3944" t="s">
        <v>15</v>
      </c>
      <c r="D3944">
        <v>2020</v>
      </c>
      <c r="E3944">
        <v>3</v>
      </c>
      <c r="F3944">
        <v>19.748899954714783</v>
      </c>
      <c r="G3944" s="2">
        <v>3891686.9559844742</v>
      </c>
      <c r="H3944" s="3">
        <v>169.20378069497713</v>
      </c>
    </row>
    <row r="3945" spans="1:8">
      <c r="A3945" t="s">
        <v>65</v>
      </c>
      <c r="B3945" t="s">
        <v>83</v>
      </c>
      <c r="C3945" t="s">
        <v>15</v>
      </c>
      <c r="D3945">
        <v>2020</v>
      </c>
      <c r="E3945">
        <v>4</v>
      </c>
      <c r="F3945">
        <v>18.529545185591619</v>
      </c>
      <c r="G3945" s="2">
        <v>3651402.8358261161</v>
      </c>
      <c r="H3945" s="3">
        <v>158.7566450359181</v>
      </c>
    </row>
    <row r="3946" spans="1:8">
      <c r="A3946" t="s">
        <v>65</v>
      </c>
      <c r="B3946" t="s">
        <v>83</v>
      </c>
      <c r="C3946" t="s">
        <v>15</v>
      </c>
      <c r="D3946">
        <v>2020</v>
      </c>
      <c r="E3946">
        <v>5</v>
      </c>
      <c r="F3946">
        <v>81.282223911517235</v>
      </c>
      <c r="G3946" s="2">
        <v>16017346.347148953</v>
      </c>
      <c r="H3946" s="3">
        <v>696.40636291951967</v>
      </c>
    </row>
    <row r="3947" spans="1:8">
      <c r="A3947" t="s">
        <v>65</v>
      </c>
      <c r="B3947" t="s">
        <v>83</v>
      </c>
      <c r="C3947" t="s">
        <v>15</v>
      </c>
      <c r="D3947">
        <v>2020</v>
      </c>
      <c r="E3947">
        <v>6</v>
      </c>
      <c r="F3947">
        <v>69.546978735850303</v>
      </c>
      <c r="G3947" s="2">
        <v>13704817.513636904</v>
      </c>
      <c r="H3947" s="3">
        <v>595.86163102769149</v>
      </c>
    </row>
    <row r="3948" spans="1:8">
      <c r="A3948" t="s">
        <v>65</v>
      </c>
      <c r="B3948" t="s">
        <v>83</v>
      </c>
      <c r="C3948" t="s">
        <v>15</v>
      </c>
      <c r="D3948">
        <v>2020</v>
      </c>
      <c r="E3948">
        <v>7</v>
      </c>
      <c r="F3948">
        <v>0.80889559413735479</v>
      </c>
      <c r="G3948" s="2">
        <v>159399.68502934868</v>
      </c>
      <c r="H3948" s="3">
        <v>6.930421088232551</v>
      </c>
    </row>
    <row r="3949" spans="1:8">
      <c r="A3949" t="s">
        <v>65</v>
      </c>
      <c r="B3949" t="s">
        <v>83</v>
      </c>
      <c r="C3949" t="s">
        <v>15</v>
      </c>
      <c r="D3949">
        <v>2020</v>
      </c>
      <c r="E3949">
        <v>8</v>
      </c>
      <c r="F3949">
        <v>55.6678806225542</v>
      </c>
      <c r="G3949" s="2">
        <v>10969824.414669471</v>
      </c>
      <c r="H3949" s="3">
        <v>476.94888759432484</v>
      </c>
    </row>
    <row r="3950" spans="1:8">
      <c r="A3950" t="s">
        <v>65</v>
      </c>
      <c r="B3950" t="s">
        <v>83</v>
      </c>
      <c r="C3950" t="s">
        <v>15</v>
      </c>
      <c r="D3950">
        <v>2020</v>
      </c>
      <c r="E3950">
        <v>9</v>
      </c>
      <c r="F3950">
        <v>62.740558669428921</v>
      </c>
      <c r="G3950" s="2">
        <v>12363555.152179686</v>
      </c>
      <c r="H3950" s="3">
        <v>537.54587618172548</v>
      </c>
    </row>
    <row r="3951" spans="1:8">
      <c r="A3951" t="s">
        <v>65</v>
      </c>
      <c r="B3951" t="s">
        <v>83</v>
      </c>
      <c r="C3951" t="s">
        <v>15</v>
      </c>
      <c r="D3951">
        <v>2020</v>
      </c>
      <c r="E3951">
        <v>10</v>
      </c>
      <c r="F3951">
        <v>7.3112706707923145</v>
      </c>
      <c r="G3951" s="2">
        <v>1440747.4222077618</v>
      </c>
      <c r="H3951" s="3">
        <v>62.641192269902689</v>
      </c>
    </row>
    <row r="3952" spans="1:8">
      <c r="A3952" t="s">
        <v>65</v>
      </c>
      <c r="B3952" t="s">
        <v>83</v>
      </c>
      <c r="C3952" t="s">
        <v>15</v>
      </c>
      <c r="D3952">
        <v>2020</v>
      </c>
      <c r="E3952">
        <v>11</v>
      </c>
      <c r="F3952">
        <v>26.000133001125374</v>
      </c>
      <c r="G3952" s="2">
        <v>5123545.0423244797</v>
      </c>
      <c r="H3952" s="3">
        <v>222.76282792715128</v>
      </c>
    </row>
    <row r="3953" spans="1:8">
      <c r="A3953" t="s">
        <v>65</v>
      </c>
      <c r="B3953" t="s">
        <v>83</v>
      </c>
      <c r="C3953" t="s">
        <v>15</v>
      </c>
      <c r="D3953">
        <v>2020</v>
      </c>
      <c r="E3953">
        <v>12</v>
      </c>
      <c r="F3953">
        <v>28.336477992547128</v>
      </c>
      <c r="G3953" s="2">
        <v>5583941.4871211443</v>
      </c>
      <c r="H3953" s="3">
        <v>242.78006465744105</v>
      </c>
    </row>
    <row r="3954" spans="1:8">
      <c r="A3954" t="s">
        <v>65</v>
      </c>
      <c r="B3954" t="s">
        <v>83</v>
      </c>
      <c r="C3954" t="s">
        <v>14</v>
      </c>
      <c r="D3954">
        <v>2021</v>
      </c>
      <c r="E3954">
        <v>1</v>
      </c>
      <c r="F3954">
        <v>149.84207157307327</v>
      </c>
      <c r="G3954" s="2">
        <v>31199017.301087342</v>
      </c>
      <c r="H3954" s="3">
        <v>1327.6177574930784</v>
      </c>
    </row>
    <row r="3955" spans="1:8">
      <c r="A3955" t="s">
        <v>65</v>
      </c>
      <c r="B3955" t="s">
        <v>83</v>
      </c>
      <c r="C3955" t="s">
        <v>14</v>
      </c>
      <c r="D3955">
        <v>2021</v>
      </c>
      <c r="E3955">
        <v>2</v>
      </c>
      <c r="F3955">
        <v>237.6697859729897</v>
      </c>
      <c r="G3955" s="2">
        <v>49485859.923532479</v>
      </c>
      <c r="H3955" s="3">
        <v>2105.7812733418077</v>
      </c>
    </row>
    <row r="3956" spans="1:8">
      <c r="A3956" t="s">
        <v>65</v>
      </c>
      <c r="B3956" t="s">
        <v>83</v>
      </c>
      <c r="C3956" t="s">
        <v>14</v>
      </c>
      <c r="D3956">
        <v>2021</v>
      </c>
      <c r="E3956">
        <v>4</v>
      </c>
      <c r="F3956">
        <v>108.692836140485</v>
      </c>
      <c r="G3956" s="2">
        <v>22631225.260373589</v>
      </c>
      <c r="H3956" s="3">
        <v>963.03086214355699</v>
      </c>
    </row>
    <row r="3957" spans="1:8">
      <c r="A3957" t="s">
        <v>65</v>
      </c>
      <c r="B3957" t="s">
        <v>83</v>
      </c>
      <c r="C3957" t="s">
        <v>14</v>
      </c>
      <c r="D3957">
        <v>2021</v>
      </c>
      <c r="E3957">
        <v>5</v>
      </c>
      <c r="F3957">
        <v>232.28125265129981</v>
      </c>
      <c r="G3957" s="2">
        <v>48363899.031201228</v>
      </c>
      <c r="H3957" s="3">
        <v>2058.0382566468606</v>
      </c>
    </row>
    <row r="3958" spans="1:8">
      <c r="A3958" t="s">
        <v>65</v>
      </c>
      <c r="B3958" t="s">
        <v>83</v>
      </c>
      <c r="C3958" t="s">
        <v>14</v>
      </c>
      <c r="D3958">
        <v>2021</v>
      </c>
      <c r="E3958">
        <v>6</v>
      </c>
      <c r="F3958">
        <v>85.48264453414663</v>
      </c>
      <c r="G3958" s="2">
        <v>17798569.372173559</v>
      </c>
      <c r="H3958" s="3">
        <v>757.38593073078971</v>
      </c>
    </row>
    <row r="3959" spans="1:8">
      <c r="A3959" t="s">
        <v>65</v>
      </c>
      <c r="B3959" t="s">
        <v>83</v>
      </c>
      <c r="C3959" t="s">
        <v>14</v>
      </c>
      <c r="D3959">
        <v>2021</v>
      </c>
      <c r="E3959">
        <v>7</v>
      </c>
      <c r="F3959">
        <v>112.70387913564572</v>
      </c>
      <c r="G3959" s="2">
        <v>23466375.218510665</v>
      </c>
      <c r="H3959" s="3">
        <v>998.5691582344964</v>
      </c>
    </row>
    <row r="3960" spans="1:8">
      <c r="A3960" t="s">
        <v>65</v>
      </c>
      <c r="B3960" t="s">
        <v>83</v>
      </c>
      <c r="C3960" t="s">
        <v>14</v>
      </c>
      <c r="D3960">
        <v>2021</v>
      </c>
      <c r="E3960">
        <v>8</v>
      </c>
      <c r="F3960">
        <v>347.78987837395533</v>
      </c>
      <c r="G3960" s="2">
        <v>72414258.015917435</v>
      </c>
      <c r="H3960" s="3">
        <v>3081.4577879113804</v>
      </c>
    </row>
    <row r="3961" spans="1:8">
      <c r="A3961" t="s">
        <v>65</v>
      </c>
      <c r="B3961" t="s">
        <v>83</v>
      </c>
      <c r="C3961" t="s">
        <v>14</v>
      </c>
      <c r="D3961">
        <v>2021</v>
      </c>
      <c r="E3961">
        <v>9</v>
      </c>
      <c r="F3961">
        <v>208.72395200736682</v>
      </c>
      <c r="G3961" s="2">
        <v>43458970.644659519</v>
      </c>
      <c r="H3961" s="3">
        <v>1849.3178997727455</v>
      </c>
    </row>
    <row r="3962" spans="1:8">
      <c r="A3962" t="s">
        <v>65</v>
      </c>
      <c r="B3962" t="s">
        <v>83</v>
      </c>
      <c r="C3962" t="s">
        <v>14</v>
      </c>
      <c r="D3962">
        <v>2021</v>
      </c>
      <c r="E3962">
        <v>10</v>
      </c>
      <c r="F3962">
        <v>207.41521581719488</v>
      </c>
      <c r="G3962" s="2">
        <v>43186475.192540646</v>
      </c>
      <c r="H3962" s="3">
        <v>1837.7223486187509</v>
      </c>
    </row>
    <row r="3963" spans="1:8">
      <c r="A3963" t="s">
        <v>65</v>
      </c>
      <c r="B3963" t="s">
        <v>83</v>
      </c>
      <c r="C3963" t="s">
        <v>14</v>
      </c>
      <c r="D3963">
        <v>2021</v>
      </c>
      <c r="E3963">
        <v>11</v>
      </c>
      <c r="F3963">
        <v>90.258995532202974</v>
      </c>
      <c r="G3963" s="2">
        <v>18793066.150414873</v>
      </c>
      <c r="H3963" s="3">
        <v>799.70494257084567</v>
      </c>
    </row>
    <row r="3964" spans="1:8">
      <c r="A3964" t="s">
        <v>65</v>
      </c>
      <c r="B3964" t="s">
        <v>83</v>
      </c>
      <c r="C3964" t="s">
        <v>14</v>
      </c>
      <c r="D3964">
        <v>2021</v>
      </c>
      <c r="E3964">
        <v>12</v>
      </c>
      <c r="F3964">
        <v>175.54423272368595</v>
      </c>
      <c r="G3964" s="2">
        <v>36550532.813352853</v>
      </c>
      <c r="H3964" s="3">
        <v>1555.3418218448023</v>
      </c>
    </row>
    <row r="3965" spans="1:8">
      <c r="A3965" t="s">
        <v>65</v>
      </c>
      <c r="B3965" t="s">
        <v>83</v>
      </c>
      <c r="C3965" t="s">
        <v>14</v>
      </c>
      <c r="D3965">
        <v>2020</v>
      </c>
      <c r="E3965">
        <v>1</v>
      </c>
      <c r="F3965">
        <v>340.35774901180991</v>
      </c>
      <c r="G3965" s="2">
        <v>70866794.542413503</v>
      </c>
      <c r="H3965" s="3">
        <v>3081.1649801049348</v>
      </c>
    </row>
    <row r="3966" spans="1:8">
      <c r="A3966" t="s">
        <v>65</v>
      </c>
      <c r="B3966" t="s">
        <v>83</v>
      </c>
      <c r="C3966" t="s">
        <v>14</v>
      </c>
      <c r="D3966">
        <v>2020</v>
      </c>
      <c r="E3966">
        <v>2</v>
      </c>
      <c r="F3966">
        <v>34.913421639626826</v>
      </c>
      <c r="G3966" s="2">
        <v>7269416.6220444608</v>
      </c>
      <c r="H3966" s="3">
        <v>316.06159226280266</v>
      </c>
    </row>
    <row r="3967" spans="1:8">
      <c r="A3967" t="s">
        <v>65</v>
      </c>
      <c r="B3967" t="s">
        <v>83</v>
      </c>
      <c r="C3967" t="s">
        <v>14</v>
      </c>
      <c r="D3967">
        <v>2020</v>
      </c>
      <c r="E3967">
        <v>3</v>
      </c>
      <c r="F3967">
        <v>352.48882293198557</v>
      </c>
      <c r="G3967" s="2">
        <v>73392637.792863742</v>
      </c>
      <c r="H3967" s="3">
        <v>3190.984251863641</v>
      </c>
    </row>
    <row r="3968" spans="1:8">
      <c r="A3968" t="s">
        <v>65</v>
      </c>
      <c r="B3968" t="s">
        <v>83</v>
      </c>
      <c r="C3968" t="s">
        <v>14</v>
      </c>
      <c r="D3968">
        <v>2020</v>
      </c>
      <c r="E3968">
        <v>4</v>
      </c>
      <c r="F3968">
        <v>386.10626608602252</v>
      </c>
      <c r="G3968" s="2">
        <v>80392215.278480902</v>
      </c>
      <c r="H3968" s="3">
        <v>3495.3137077600391</v>
      </c>
    </row>
    <row r="3969" spans="1:8">
      <c r="A3969" t="s">
        <v>65</v>
      </c>
      <c r="B3969" t="s">
        <v>83</v>
      </c>
      <c r="C3969" t="s">
        <v>14</v>
      </c>
      <c r="D3969">
        <v>2020</v>
      </c>
      <c r="E3969">
        <v>5</v>
      </c>
      <c r="F3969">
        <v>184.47617219927156</v>
      </c>
      <c r="G3969" s="2">
        <v>38410275.750069812</v>
      </c>
      <c r="H3969" s="3">
        <v>1670.01198913347</v>
      </c>
    </row>
    <row r="3970" spans="1:8">
      <c r="A3970" t="s">
        <v>65</v>
      </c>
      <c r="B3970" t="s">
        <v>83</v>
      </c>
      <c r="C3970" t="s">
        <v>14</v>
      </c>
      <c r="D3970">
        <v>2020</v>
      </c>
      <c r="E3970">
        <v>6</v>
      </c>
      <c r="F3970">
        <v>53.488716237392481</v>
      </c>
      <c r="G3970" s="2">
        <v>11137028.244364204</v>
      </c>
      <c r="H3970" s="3">
        <v>484.21861932018277</v>
      </c>
    </row>
    <row r="3971" spans="1:8">
      <c r="A3971" t="s">
        <v>65</v>
      </c>
      <c r="B3971" t="s">
        <v>83</v>
      </c>
      <c r="C3971" t="s">
        <v>14</v>
      </c>
      <c r="D3971">
        <v>2020</v>
      </c>
      <c r="E3971">
        <v>7</v>
      </c>
      <c r="F3971">
        <v>126.74068375072319</v>
      </c>
      <c r="G3971" s="2">
        <v>26389015.738894939</v>
      </c>
      <c r="H3971" s="3">
        <v>1147.3485103867365</v>
      </c>
    </row>
    <row r="3972" spans="1:8">
      <c r="A3972" t="s">
        <v>65</v>
      </c>
      <c r="B3972" t="s">
        <v>83</v>
      </c>
      <c r="C3972" t="s">
        <v>14</v>
      </c>
      <c r="D3972">
        <v>2020</v>
      </c>
      <c r="E3972">
        <v>8</v>
      </c>
      <c r="F3972">
        <v>159.74517748867405</v>
      </c>
      <c r="G3972" s="2">
        <v>33260969.392057039</v>
      </c>
      <c r="H3972" s="3">
        <v>1446.1291040024801</v>
      </c>
    </row>
    <row r="3973" spans="1:8">
      <c r="A3973" t="s">
        <v>65</v>
      </c>
      <c r="B3973" t="s">
        <v>83</v>
      </c>
      <c r="C3973" t="s">
        <v>14</v>
      </c>
      <c r="D3973">
        <v>2020</v>
      </c>
      <c r="E3973">
        <v>9</v>
      </c>
      <c r="F3973">
        <v>91.947756412887927</v>
      </c>
      <c r="G3973" s="2">
        <v>19144687.556744639</v>
      </c>
      <c r="H3973" s="3">
        <v>832.37771985846257</v>
      </c>
    </row>
    <row r="3974" spans="1:8">
      <c r="A3974" t="s">
        <v>65</v>
      </c>
      <c r="B3974" t="s">
        <v>83</v>
      </c>
      <c r="C3974" t="s">
        <v>14</v>
      </c>
      <c r="D3974">
        <v>2020</v>
      </c>
      <c r="E3974">
        <v>10</v>
      </c>
      <c r="F3974">
        <v>165.2131667253314</v>
      </c>
      <c r="G3974" s="2">
        <v>34399474.012326106</v>
      </c>
      <c r="H3974" s="3">
        <v>1495.6293048837438</v>
      </c>
    </row>
    <row r="3975" spans="1:8">
      <c r="A3975" t="s">
        <v>65</v>
      </c>
      <c r="B3975" t="s">
        <v>83</v>
      </c>
      <c r="C3975" t="s">
        <v>14</v>
      </c>
      <c r="D3975">
        <v>2020</v>
      </c>
      <c r="E3975">
        <v>11</v>
      </c>
      <c r="F3975">
        <v>104.39780406735464</v>
      </c>
      <c r="G3975" s="2">
        <v>21736945.179008249</v>
      </c>
      <c r="H3975" s="3">
        <v>945.08457300035866</v>
      </c>
    </row>
    <row r="3976" spans="1:8">
      <c r="A3976" t="s">
        <v>65</v>
      </c>
      <c r="B3976" t="s">
        <v>83</v>
      </c>
      <c r="C3976" t="s">
        <v>14</v>
      </c>
      <c r="D3976">
        <v>2020</v>
      </c>
      <c r="E3976">
        <v>12</v>
      </c>
      <c r="F3976">
        <v>264.63299676349476</v>
      </c>
      <c r="G3976" s="2">
        <v>55099941.944119021</v>
      </c>
      <c r="H3976" s="3">
        <v>2395.6496497443054</v>
      </c>
    </row>
    <row r="3977" spans="1:8">
      <c r="A3977" t="s">
        <v>65</v>
      </c>
      <c r="B3977" t="s">
        <v>83</v>
      </c>
      <c r="C3977" t="s">
        <v>26</v>
      </c>
      <c r="D3977">
        <v>2021</v>
      </c>
      <c r="E3977">
        <v>1</v>
      </c>
      <c r="F3977">
        <v>4.3061139942844147</v>
      </c>
      <c r="G3977" s="2">
        <v>883779.08518174349</v>
      </c>
      <c r="H3977" s="3">
        <v>37.607620646031641</v>
      </c>
    </row>
    <row r="3978" spans="1:8">
      <c r="A3978" t="s">
        <v>65</v>
      </c>
      <c r="B3978" t="s">
        <v>83</v>
      </c>
      <c r="C3978" t="s">
        <v>26</v>
      </c>
      <c r="D3978">
        <v>2021</v>
      </c>
      <c r="E3978">
        <v>2</v>
      </c>
      <c r="F3978">
        <v>5.8338501704597903</v>
      </c>
      <c r="G3978" s="2">
        <v>1197328.9080548603</v>
      </c>
      <c r="H3978" s="3">
        <v>50.950166300206824</v>
      </c>
    </row>
    <row r="3979" spans="1:8">
      <c r="A3979" t="s">
        <v>65</v>
      </c>
      <c r="B3979" t="s">
        <v>83</v>
      </c>
      <c r="C3979" t="s">
        <v>26</v>
      </c>
      <c r="D3979">
        <v>2021</v>
      </c>
      <c r="E3979">
        <v>7</v>
      </c>
      <c r="F3979">
        <v>1.6085123186449419</v>
      </c>
      <c r="G3979" s="2">
        <v>330128.17295651429</v>
      </c>
      <c r="H3979" s="3">
        <v>14.048007359851672</v>
      </c>
    </row>
    <row r="3980" spans="1:8">
      <c r="A3980" t="s">
        <v>65</v>
      </c>
      <c r="B3980" t="s">
        <v>83</v>
      </c>
      <c r="C3980" t="s">
        <v>26</v>
      </c>
      <c r="D3980">
        <v>2021</v>
      </c>
      <c r="E3980">
        <v>11</v>
      </c>
      <c r="F3980">
        <v>20.291330074739676</v>
      </c>
      <c r="G3980" s="2">
        <v>4164556.0601454363</v>
      </c>
      <c r="H3980" s="3">
        <v>177.21515149555049</v>
      </c>
    </row>
    <row r="3981" spans="1:8">
      <c r="A3981" t="s">
        <v>65</v>
      </c>
      <c r="B3981" t="s">
        <v>83</v>
      </c>
      <c r="C3981" t="s">
        <v>26</v>
      </c>
      <c r="D3981">
        <v>2021</v>
      </c>
      <c r="E3981">
        <v>12</v>
      </c>
      <c r="F3981">
        <v>9.9687390722593054</v>
      </c>
      <c r="G3981" s="2">
        <v>2045966.0634601696</v>
      </c>
      <c r="H3981" s="3">
        <v>87.062385679156151</v>
      </c>
    </row>
    <row r="3982" spans="1:8">
      <c r="A3982" t="s">
        <v>65</v>
      </c>
      <c r="B3982" t="s">
        <v>83</v>
      </c>
      <c r="C3982" t="s">
        <v>26</v>
      </c>
      <c r="D3982">
        <v>2020</v>
      </c>
      <c r="E3982">
        <v>1</v>
      </c>
      <c r="F3982">
        <v>0.36314294485819498</v>
      </c>
      <c r="G3982" s="2">
        <v>74530.804345395183</v>
      </c>
      <c r="H3982" s="3">
        <v>3.2404697541476168</v>
      </c>
    </row>
    <row r="3983" spans="1:8">
      <c r="A3983" t="s">
        <v>65</v>
      </c>
      <c r="B3983" t="s">
        <v>83</v>
      </c>
      <c r="C3983" t="s">
        <v>26</v>
      </c>
      <c r="D3983">
        <v>2020</v>
      </c>
      <c r="E3983">
        <v>2</v>
      </c>
      <c r="F3983">
        <v>2.5085096085460581</v>
      </c>
      <c r="G3983" s="2">
        <v>514841.99674069753</v>
      </c>
      <c r="H3983" s="3">
        <v>22.384434640899894</v>
      </c>
    </row>
    <row r="3984" spans="1:8">
      <c r="A3984" t="s">
        <v>65</v>
      </c>
      <c r="B3984" t="s">
        <v>83</v>
      </c>
      <c r="C3984" t="s">
        <v>26</v>
      </c>
      <c r="D3984">
        <v>2020</v>
      </c>
      <c r="E3984">
        <v>3</v>
      </c>
      <c r="F3984">
        <v>9.1497660288144864</v>
      </c>
      <c r="G3984" s="2">
        <v>1877881.5101750332</v>
      </c>
      <c r="H3984" s="3">
        <v>81.647022181523184</v>
      </c>
    </row>
    <row r="3985" spans="1:8">
      <c r="A3985" t="s">
        <v>65</v>
      </c>
      <c r="B3985" t="s">
        <v>83</v>
      </c>
      <c r="C3985" t="s">
        <v>26</v>
      </c>
      <c r="D3985">
        <v>2020</v>
      </c>
      <c r="E3985">
        <v>4</v>
      </c>
      <c r="F3985">
        <v>3.5824378780599444</v>
      </c>
      <c r="G3985" s="2">
        <v>735253.10170484241</v>
      </c>
      <c r="H3985" s="3">
        <v>31.967526161080105</v>
      </c>
    </row>
    <row r="3986" spans="1:8">
      <c r="A3986" t="s">
        <v>65</v>
      </c>
      <c r="B3986" t="s">
        <v>83</v>
      </c>
      <c r="C3986" t="s">
        <v>26</v>
      </c>
      <c r="D3986">
        <v>2020</v>
      </c>
      <c r="E3986">
        <v>7</v>
      </c>
      <c r="F3986">
        <v>11.552327228912802</v>
      </c>
      <c r="G3986" s="2">
        <v>2370978.8462730511</v>
      </c>
      <c r="H3986" s="3">
        <v>103.08603679448048</v>
      </c>
    </row>
    <row r="3987" spans="1:8">
      <c r="A3987" t="s">
        <v>65</v>
      </c>
      <c r="B3987" t="s">
        <v>83</v>
      </c>
      <c r="C3987" t="s">
        <v>26</v>
      </c>
      <c r="D3987">
        <v>2020</v>
      </c>
      <c r="E3987">
        <v>9</v>
      </c>
      <c r="F3987">
        <v>9.6863733151164837</v>
      </c>
      <c r="G3987" s="2">
        <v>1988013.8237225397</v>
      </c>
      <c r="H3987" s="3">
        <v>86.435383640110416</v>
      </c>
    </row>
    <row r="3988" spans="1:8">
      <c r="A3988" t="s">
        <v>65</v>
      </c>
      <c r="B3988" t="s">
        <v>83</v>
      </c>
      <c r="C3988" t="s">
        <v>26</v>
      </c>
      <c r="D3988">
        <v>2020</v>
      </c>
      <c r="E3988">
        <v>10</v>
      </c>
      <c r="F3988">
        <v>3.5705048627105924</v>
      </c>
      <c r="G3988" s="2">
        <v>732803.99111396901</v>
      </c>
      <c r="H3988" s="3">
        <v>31.861043091911696</v>
      </c>
    </row>
    <row r="3989" spans="1:8">
      <c r="A3989" t="s">
        <v>65</v>
      </c>
      <c r="B3989" t="s">
        <v>83</v>
      </c>
      <c r="C3989" t="s">
        <v>26</v>
      </c>
      <c r="D3989">
        <v>2020</v>
      </c>
      <c r="E3989">
        <v>11</v>
      </c>
      <c r="F3989">
        <v>7.3207192401909005</v>
      </c>
      <c r="G3989" s="2">
        <v>1502491.239562148</v>
      </c>
      <c r="H3989" s="3">
        <v>65.325706067919484</v>
      </c>
    </row>
    <row r="3990" spans="1:8">
      <c r="A3990" t="s">
        <v>65</v>
      </c>
      <c r="B3990" t="s">
        <v>83</v>
      </c>
      <c r="C3990" t="s">
        <v>26</v>
      </c>
      <c r="D3990">
        <v>2020</v>
      </c>
      <c r="E3990">
        <v>12</v>
      </c>
      <c r="F3990">
        <v>7.0745016995564232</v>
      </c>
      <c r="G3990" s="2">
        <v>1451957.9947139011</v>
      </c>
      <c r="H3990" s="3">
        <v>63.128608465821785</v>
      </c>
    </row>
    <row r="3991" spans="1:8">
      <c r="A3991" t="s">
        <v>65</v>
      </c>
      <c r="B3991" t="s">
        <v>83</v>
      </c>
      <c r="C3991" t="s">
        <v>27</v>
      </c>
      <c r="D3991">
        <v>2021</v>
      </c>
      <c r="E3991">
        <v>1</v>
      </c>
      <c r="F3991">
        <v>0.95170505249179416</v>
      </c>
      <c r="G3991" s="2">
        <v>195326.23190432147</v>
      </c>
      <c r="H3991" s="3">
        <v>8.311754549120062</v>
      </c>
    </row>
    <row r="3992" spans="1:8">
      <c r="A3992" t="s">
        <v>65</v>
      </c>
      <c r="B3992" t="s">
        <v>83</v>
      </c>
      <c r="C3992" t="s">
        <v>27</v>
      </c>
      <c r="D3992">
        <v>2021</v>
      </c>
      <c r="E3992">
        <v>2</v>
      </c>
      <c r="F3992">
        <v>0.57113506621113641</v>
      </c>
      <c r="G3992" s="2">
        <v>117218.73294605453</v>
      </c>
      <c r="H3992" s="3">
        <v>4.9880311891938094</v>
      </c>
    </row>
    <row r="3993" spans="1:8">
      <c r="A3993" t="s">
        <v>65</v>
      </c>
      <c r="B3993" t="s">
        <v>83</v>
      </c>
      <c r="C3993" t="s">
        <v>27</v>
      </c>
      <c r="D3993">
        <v>2021</v>
      </c>
      <c r="E3993">
        <v>7</v>
      </c>
      <c r="F3993">
        <v>4.5932619313587413</v>
      </c>
      <c r="G3993" s="2">
        <v>942712.81092059216</v>
      </c>
      <c r="H3993" s="3">
        <v>40.115438762578393</v>
      </c>
    </row>
    <row r="3994" spans="1:8">
      <c r="A3994" t="s">
        <v>65</v>
      </c>
      <c r="B3994" t="s">
        <v>83</v>
      </c>
      <c r="C3994" t="s">
        <v>27</v>
      </c>
      <c r="D3994">
        <v>2020</v>
      </c>
      <c r="E3994">
        <v>8</v>
      </c>
      <c r="F3994">
        <v>0.6013058193653793</v>
      </c>
      <c r="G3994" s="2">
        <v>123410.92401607567</v>
      </c>
      <c r="H3994" s="3">
        <v>5.3656923485250294</v>
      </c>
    </row>
    <row r="3995" spans="1:8">
      <c r="A3995" t="s">
        <v>65</v>
      </c>
      <c r="B3995" t="s">
        <v>83</v>
      </c>
      <c r="C3995" t="s">
        <v>27</v>
      </c>
      <c r="D3995">
        <v>2020</v>
      </c>
      <c r="E3995">
        <v>10</v>
      </c>
      <c r="F3995">
        <v>9.5898607220797274</v>
      </c>
      <c r="G3995" s="2">
        <v>1968205.7528503446</v>
      </c>
      <c r="H3995" s="3">
        <v>85.574163167406283</v>
      </c>
    </row>
    <row r="3996" spans="1:8">
      <c r="A3996" t="s">
        <v>65</v>
      </c>
      <c r="B3996" t="s">
        <v>45</v>
      </c>
      <c r="C3996" t="s">
        <v>24</v>
      </c>
      <c r="D3996">
        <v>2021</v>
      </c>
      <c r="E3996">
        <v>1</v>
      </c>
      <c r="F3996">
        <v>0.94997485132786152</v>
      </c>
      <c r="G3996" s="2">
        <v>423850.27941695211</v>
      </c>
      <c r="H3996" s="3">
        <v>18.036182102849025</v>
      </c>
    </row>
    <row r="3997" spans="1:8">
      <c r="A3997" t="s">
        <v>65</v>
      </c>
      <c r="B3997" t="s">
        <v>45</v>
      </c>
      <c r="C3997" t="s">
        <v>24</v>
      </c>
      <c r="D3997">
        <v>2021</v>
      </c>
      <c r="E3997">
        <v>2</v>
      </c>
      <c r="F3997">
        <v>6.0278778370070674</v>
      </c>
      <c r="G3997" s="2">
        <v>2689458.2545374441</v>
      </c>
      <c r="H3997" s="3">
        <v>114.44503210797635</v>
      </c>
    </row>
    <row r="3998" spans="1:8">
      <c r="A3998" t="s">
        <v>65</v>
      </c>
      <c r="B3998" t="s">
        <v>45</v>
      </c>
      <c r="C3998" t="s">
        <v>24</v>
      </c>
      <c r="D3998">
        <v>2021</v>
      </c>
      <c r="E3998">
        <v>4</v>
      </c>
      <c r="F3998">
        <v>44.245029032527526</v>
      </c>
      <c r="G3998" s="2">
        <v>19740804.60344281</v>
      </c>
      <c r="H3998" s="3">
        <v>840.03423844437486</v>
      </c>
    </row>
    <row r="3999" spans="1:8">
      <c r="A3999" t="s">
        <v>65</v>
      </c>
      <c r="B3999" t="s">
        <v>45</v>
      </c>
      <c r="C3999" t="s">
        <v>24</v>
      </c>
      <c r="D3999">
        <v>2021</v>
      </c>
      <c r="E3999">
        <v>5</v>
      </c>
      <c r="F3999">
        <v>51.941556319058634</v>
      </c>
      <c r="G3999" s="2">
        <v>23174764.182874396</v>
      </c>
      <c r="H3999" s="3">
        <v>986.16017799465521</v>
      </c>
    </row>
    <row r="4000" spans="1:8">
      <c r="A4000" t="s">
        <v>65</v>
      </c>
      <c r="B4000" t="s">
        <v>45</v>
      </c>
      <c r="C4000" t="s">
        <v>25</v>
      </c>
      <c r="D4000">
        <v>2021</v>
      </c>
      <c r="E4000">
        <v>2</v>
      </c>
      <c r="F4000">
        <v>4.8811067430661881</v>
      </c>
      <c r="G4000" s="2">
        <v>1916466.9880873803</v>
      </c>
      <c r="H4000" s="3">
        <v>81.551786727122561</v>
      </c>
    </row>
    <row r="4001" spans="1:8">
      <c r="A4001" t="s">
        <v>65</v>
      </c>
      <c r="B4001" t="s">
        <v>45</v>
      </c>
      <c r="C4001" t="s">
        <v>25</v>
      </c>
      <c r="D4001">
        <v>2021</v>
      </c>
      <c r="E4001">
        <v>4</v>
      </c>
      <c r="F4001">
        <v>12.37136775298973</v>
      </c>
      <c r="G4001" s="2">
        <v>4857365.1723092571</v>
      </c>
      <c r="H4001" s="3">
        <v>206.69639031103222</v>
      </c>
    </row>
    <row r="4002" spans="1:8">
      <c r="A4002" t="s">
        <v>65</v>
      </c>
      <c r="B4002" t="s">
        <v>45</v>
      </c>
      <c r="C4002" t="s">
        <v>25</v>
      </c>
      <c r="D4002">
        <v>2021</v>
      </c>
      <c r="E4002">
        <v>5</v>
      </c>
      <c r="F4002">
        <v>19.278179293864021</v>
      </c>
      <c r="G4002" s="2">
        <v>7569183.8248781133</v>
      </c>
      <c r="H4002" s="3">
        <v>322.09292871821759</v>
      </c>
    </row>
    <row r="4003" spans="1:8">
      <c r="A4003" t="s">
        <v>65</v>
      </c>
      <c r="B4003" t="s">
        <v>45</v>
      </c>
      <c r="C4003" t="s">
        <v>15</v>
      </c>
      <c r="D4003">
        <v>2021</v>
      </c>
      <c r="E4003">
        <v>1</v>
      </c>
      <c r="F4003">
        <v>2.0138218595221149</v>
      </c>
      <c r="G4003" s="2">
        <v>396840.54708614771</v>
      </c>
      <c r="H4003" s="3">
        <v>16.886831790899901</v>
      </c>
    </row>
    <row r="4004" spans="1:8">
      <c r="A4004" t="s">
        <v>65</v>
      </c>
      <c r="B4004" t="s">
        <v>45</v>
      </c>
      <c r="C4004" t="s">
        <v>15</v>
      </c>
      <c r="D4004">
        <v>2021</v>
      </c>
      <c r="E4004">
        <v>2</v>
      </c>
      <c r="F4004">
        <v>2.0563251629307184</v>
      </c>
      <c r="G4004" s="2">
        <v>405216.18075895001</v>
      </c>
      <c r="H4004" s="3">
        <v>17.243241734423403</v>
      </c>
    </row>
    <row r="4005" spans="1:8">
      <c r="A4005" t="s">
        <v>65</v>
      </c>
      <c r="B4005" t="s">
        <v>45</v>
      </c>
      <c r="C4005" t="s">
        <v>15</v>
      </c>
      <c r="D4005">
        <v>2021</v>
      </c>
      <c r="E4005">
        <v>5</v>
      </c>
      <c r="F4005">
        <v>6.2956031354786646</v>
      </c>
      <c r="G4005" s="2">
        <v>1240601.5858391195</v>
      </c>
      <c r="H4005" s="3">
        <v>52.791556844217851</v>
      </c>
    </row>
    <row r="4006" spans="1:8">
      <c r="A4006" t="s">
        <v>65</v>
      </c>
      <c r="B4006" t="s">
        <v>45</v>
      </c>
      <c r="C4006" t="s">
        <v>14</v>
      </c>
      <c r="D4006">
        <v>2021</v>
      </c>
      <c r="E4006">
        <v>1</v>
      </c>
      <c r="F4006">
        <v>139.5123157969756</v>
      </c>
      <c r="G4006" s="2">
        <v>29048231.304930627</v>
      </c>
      <c r="H4006" s="3">
        <v>1236.0949491459842</v>
      </c>
    </row>
    <row r="4007" spans="1:8">
      <c r="A4007" t="s">
        <v>65</v>
      </c>
      <c r="B4007" t="s">
        <v>45</v>
      </c>
      <c r="C4007" t="s">
        <v>14</v>
      </c>
      <c r="D4007">
        <v>2021</v>
      </c>
      <c r="E4007">
        <v>2</v>
      </c>
      <c r="F4007">
        <v>160.62404350542434</v>
      </c>
      <c r="G4007" s="2">
        <v>33443960.429047327</v>
      </c>
      <c r="H4007" s="3">
        <v>1423.1472522998863</v>
      </c>
    </row>
    <row r="4008" spans="1:8">
      <c r="A4008" t="s">
        <v>65</v>
      </c>
      <c r="B4008" t="s">
        <v>45</v>
      </c>
      <c r="C4008" t="s">
        <v>14</v>
      </c>
      <c r="D4008">
        <v>2021</v>
      </c>
      <c r="E4008">
        <v>4</v>
      </c>
      <c r="F4008">
        <v>31.835488438639054</v>
      </c>
      <c r="G4008" s="2">
        <v>6628551.9424449224</v>
      </c>
      <c r="H4008" s="3">
        <v>282.06604010403925</v>
      </c>
    </row>
    <row r="4009" spans="1:8">
      <c r="A4009" t="s">
        <v>65</v>
      </c>
      <c r="B4009" t="s">
        <v>45</v>
      </c>
      <c r="C4009" t="s">
        <v>14</v>
      </c>
      <c r="D4009">
        <v>2021</v>
      </c>
      <c r="E4009">
        <v>5</v>
      </c>
      <c r="F4009">
        <v>13.108212905408916</v>
      </c>
      <c r="G4009" s="2">
        <v>2729295.964269625</v>
      </c>
      <c r="H4009" s="3">
        <v>116.14025379870745</v>
      </c>
    </row>
    <row r="4010" spans="1:8">
      <c r="A4010" t="s">
        <v>65</v>
      </c>
      <c r="B4010" t="s">
        <v>84</v>
      </c>
      <c r="C4010" t="s">
        <v>24</v>
      </c>
      <c r="D4010">
        <v>2021</v>
      </c>
      <c r="E4010">
        <v>1</v>
      </c>
      <c r="F4010">
        <v>1.9728371767929387</v>
      </c>
      <c r="G4010" s="2">
        <v>880220.76316970563</v>
      </c>
      <c r="H4010" s="3">
        <v>37.45620268807258</v>
      </c>
    </row>
    <row r="4011" spans="1:8">
      <c r="A4011" t="s">
        <v>65</v>
      </c>
      <c r="B4011" t="s">
        <v>84</v>
      </c>
      <c r="C4011" t="s">
        <v>24</v>
      </c>
      <c r="D4011">
        <v>2021</v>
      </c>
      <c r="E4011">
        <v>6</v>
      </c>
      <c r="F4011">
        <v>0.22777263770267431</v>
      </c>
      <c r="G4011" s="2">
        <v>101625.31776380222</v>
      </c>
      <c r="H4011" s="3">
        <v>4.3244816069703074</v>
      </c>
    </row>
    <row r="4012" spans="1:8">
      <c r="A4012" t="s">
        <v>65</v>
      </c>
      <c r="B4012" t="s">
        <v>84</v>
      </c>
      <c r="C4012" t="s">
        <v>24</v>
      </c>
      <c r="D4012">
        <v>2021</v>
      </c>
      <c r="E4012">
        <v>7</v>
      </c>
      <c r="F4012">
        <v>1.6441110060339592</v>
      </c>
      <c r="G4012" s="2">
        <v>733553.00756217178</v>
      </c>
      <c r="H4012" s="3">
        <v>31.21502159839029</v>
      </c>
    </row>
    <row r="4013" spans="1:8">
      <c r="A4013" t="s">
        <v>65</v>
      </c>
      <c r="B4013" t="s">
        <v>84</v>
      </c>
      <c r="C4013" t="s">
        <v>24</v>
      </c>
      <c r="D4013">
        <v>2021</v>
      </c>
      <c r="E4013">
        <v>9</v>
      </c>
      <c r="F4013">
        <v>0.17325091930469841</v>
      </c>
      <c r="G4013" s="2">
        <v>77299.362666177316</v>
      </c>
      <c r="H4013" s="3">
        <v>3.2893345815394603</v>
      </c>
    </row>
    <row r="4014" spans="1:8">
      <c r="A4014" t="s">
        <v>65</v>
      </c>
      <c r="B4014" t="s">
        <v>84</v>
      </c>
      <c r="C4014" t="s">
        <v>24</v>
      </c>
      <c r="D4014">
        <v>2020</v>
      </c>
      <c r="E4014">
        <v>9</v>
      </c>
      <c r="F4014">
        <v>4.3734292042833891</v>
      </c>
      <c r="G4014" s="2">
        <v>1951292.9080751203</v>
      </c>
      <c r="H4014" s="3">
        <v>84.838822090222621</v>
      </c>
    </row>
    <row r="4015" spans="1:8">
      <c r="A4015" t="s">
        <v>65</v>
      </c>
      <c r="B4015" t="s">
        <v>84</v>
      </c>
      <c r="C4015" t="s">
        <v>25</v>
      </c>
      <c r="D4015">
        <v>2021</v>
      </c>
      <c r="E4015">
        <v>1</v>
      </c>
      <c r="F4015">
        <v>0.78989409840196745</v>
      </c>
      <c r="G4015" s="2">
        <v>310135.80389792513</v>
      </c>
      <c r="H4015" s="3">
        <v>13.197268250975537</v>
      </c>
    </row>
    <row r="4016" spans="1:8">
      <c r="A4016" t="s">
        <v>65</v>
      </c>
      <c r="B4016" t="s">
        <v>84</v>
      </c>
      <c r="C4016" t="s">
        <v>25</v>
      </c>
      <c r="D4016">
        <v>2021</v>
      </c>
      <c r="E4016">
        <v>9</v>
      </c>
      <c r="F4016">
        <v>0.54922882012791407</v>
      </c>
      <c r="G4016" s="2">
        <v>215643.49195529488</v>
      </c>
      <c r="H4016" s="3">
        <v>9.1763188066082932</v>
      </c>
    </row>
    <row r="4017" spans="1:8">
      <c r="A4017" t="s">
        <v>65</v>
      </c>
      <c r="B4017" t="s">
        <v>84</v>
      </c>
      <c r="C4017" t="s">
        <v>14</v>
      </c>
      <c r="D4017">
        <v>2021</v>
      </c>
      <c r="E4017">
        <v>1</v>
      </c>
      <c r="F4017">
        <v>30.539599250590999</v>
      </c>
      <c r="G4017" s="2">
        <v>6358731.3988969335</v>
      </c>
      <c r="H4017" s="3">
        <v>270.58431484667801</v>
      </c>
    </row>
    <row r="4018" spans="1:8">
      <c r="A4018" t="s">
        <v>65</v>
      </c>
      <c r="B4018" t="s">
        <v>84</v>
      </c>
      <c r="C4018" t="s">
        <v>14</v>
      </c>
      <c r="D4018">
        <v>2021</v>
      </c>
      <c r="E4018">
        <v>2</v>
      </c>
      <c r="F4018">
        <v>3.0279913372245506</v>
      </c>
      <c r="G4018" s="2">
        <v>630466.15096709423</v>
      </c>
      <c r="H4018" s="3">
        <v>26.828346849663586</v>
      </c>
    </row>
    <row r="4019" spans="1:8">
      <c r="A4019" t="s">
        <v>65</v>
      </c>
      <c r="B4019" t="s">
        <v>84</v>
      </c>
      <c r="C4019" t="s">
        <v>14</v>
      </c>
      <c r="D4019">
        <v>2021</v>
      </c>
      <c r="E4019">
        <v>5</v>
      </c>
      <c r="F4019">
        <v>44.880908263275025</v>
      </c>
      <c r="G4019" s="2">
        <v>9344773.591918597</v>
      </c>
      <c r="H4019" s="3">
        <v>397.6499400816424</v>
      </c>
    </row>
    <row r="4020" spans="1:8">
      <c r="A4020" t="s">
        <v>65</v>
      </c>
      <c r="B4020" t="s">
        <v>84</v>
      </c>
      <c r="C4020" t="s">
        <v>14</v>
      </c>
      <c r="D4020">
        <v>2021</v>
      </c>
      <c r="E4020">
        <v>6</v>
      </c>
      <c r="F4020">
        <v>7.4689984980676813</v>
      </c>
      <c r="G4020" s="2">
        <v>1555140.0946120115</v>
      </c>
      <c r="H4020" s="3">
        <v>66.176174238808997</v>
      </c>
    </row>
    <row r="4021" spans="1:8">
      <c r="A4021" t="s">
        <v>65</v>
      </c>
      <c r="B4021" t="s">
        <v>84</v>
      </c>
      <c r="C4021" t="s">
        <v>14</v>
      </c>
      <c r="D4021">
        <v>2021</v>
      </c>
      <c r="E4021">
        <v>7</v>
      </c>
      <c r="F4021">
        <v>61.303502465710281</v>
      </c>
      <c r="G4021" s="2">
        <v>12764165.724392207</v>
      </c>
      <c r="H4021" s="3">
        <v>543.15598827200881</v>
      </c>
    </row>
    <row r="4022" spans="1:8">
      <c r="A4022" t="s">
        <v>65</v>
      </c>
      <c r="B4022" t="s">
        <v>84</v>
      </c>
      <c r="C4022" t="s">
        <v>14</v>
      </c>
      <c r="D4022">
        <v>2021</v>
      </c>
      <c r="E4022">
        <v>9</v>
      </c>
      <c r="F4022">
        <v>26.291303396963723</v>
      </c>
      <c r="G4022" s="2">
        <v>5474182.3904242488</v>
      </c>
      <c r="H4022" s="3">
        <v>232.94393150741485</v>
      </c>
    </row>
    <row r="4023" spans="1:8">
      <c r="A4023" t="s">
        <v>65</v>
      </c>
      <c r="B4023" t="s">
        <v>84</v>
      </c>
      <c r="C4023" t="s">
        <v>14</v>
      </c>
      <c r="D4023">
        <v>2021</v>
      </c>
      <c r="E4023">
        <v>10</v>
      </c>
      <c r="F4023">
        <v>0.78176358077997599</v>
      </c>
      <c r="G4023" s="2">
        <v>162773.07985708208</v>
      </c>
      <c r="H4023" s="3">
        <v>6.9265140364715778</v>
      </c>
    </row>
    <row r="4024" spans="1:8">
      <c r="A4024" t="s">
        <v>65</v>
      </c>
      <c r="B4024" t="s">
        <v>84</v>
      </c>
      <c r="C4024" t="s">
        <v>14</v>
      </c>
      <c r="D4024">
        <v>2021</v>
      </c>
      <c r="E4024">
        <v>12</v>
      </c>
      <c r="F4024">
        <v>75.352376649535884</v>
      </c>
      <c r="G4024" s="2">
        <v>15689319.281871047</v>
      </c>
      <c r="H4024" s="3">
        <v>667.63060773919347</v>
      </c>
    </row>
    <row r="4025" spans="1:8">
      <c r="A4025" t="s">
        <v>65</v>
      </c>
      <c r="B4025" t="s">
        <v>84</v>
      </c>
      <c r="C4025" t="s">
        <v>14</v>
      </c>
      <c r="D4025">
        <v>2020</v>
      </c>
      <c r="E4025">
        <v>2</v>
      </c>
      <c r="F4025">
        <v>62.4566788081586</v>
      </c>
      <c r="G4025" s="2">
        <v>13004271.645790286</v>
      </c>
      <c r="H4025" s="3">
        <v>565.40311503436033</v>
      </c>
    </row>
    <row r="4026" spans="1:8">
      <c r="A4026" t="s">
        <v>65</v>
      </c>
      <c r="B4026" t="s">
        <v>84</v>
      </c>
      <c r="C4026" t="s">
        <v>14</v>
      </c>
      <c r="D4026">
        <v>2020</v>
      </c>
      <c r="E4026">
        <v>9</v>
      </c>
      <c r="F4026">
        <v>16.589535432284269</v>
      </c>
      <c r="G4026" s="2">
        <v>3454151.4111170857</v>
      </c>
      <c r="H4026" s="3">
        <v>150.18049613552546</v>
      </c>
    </row>
    <row r="4027" spans="1:8">
      <c r="A4027" t="s">
        <v>65</v>
      </c>
      <c r="B4027" t="s">
        <v>84</v>
      </c>
      <c r="C4027" t="s">
        <v>14</v>
      </c>
      <c r="D4027">
        <v>2020</v>
      </c>
      <c r="E4027">
        <v>10</v>
      </c>
      <c r="F4027">
        <v>70.386035197086684</v>
      </c>
      <c r="G4027" s="2">
        <v>14655264.084479386</v>
      </c>
      <c r="H4027" s="3">
        <v>637.18539497736458</v>
      </c>
    </row>
    <row r="4028" spans="1:8">
      <c r="A4028" t="s">
        <v>65</v>
      </c>
      <c r="B4028" t="s">
        <v>84</v>
      </c>
      <c r="C4028" t="s">
        <v>14</v>
      </c>
      <c r="D4028">
        <v>2020</v>
      </c>
      <c r="E4028">
        <v>11</v>
      </c>
      <c r="F4028">
        <v>96.267582203739181</v>
      </c>
      <c r="G4028" s="2">
        <v>20044130.004193224</v>
      </c>
      <c r="H4028" s="3">
        <v>871.48391322579232</v>
      </c>
    </row>
    <row r="4029" spans="1:8">
      <c r="A4029" t="s">
        <v>65</v>
      </c>
      <c r="B4029" t="s">
        <v>85</v>
      </c>
      <c r="C4029" t="s">
        <v>24</v>
      </c>
      <c r="D4029">
        <v>2021</v>
      </c>
      <c r="E4029">
        <v>1</v>
      </c>
      <c r="F4029">
        <v>9.0467292788873443</v>
      </c>
      <c r="G4029" s="2">
        <v>4036379.2023611674</v>
      </c>
      <c r="H4029" s="3">
        <v>171.76081712175181</v>
      </c>
    </row>
    <row r="4030" spans="1:8">
      <c r="A4030" t="s">
        <v>65</v>
      </c>
      <c r="B4030" t="s">
        <v>85</v>
      </c>
      <c r="C4030" t="s">
        <v>24</v>
      </c>
      <c r="D4030">
        <v>2021</v>
      </c>
      <c r="E4030">
        <v>2</v>
      </c>
      <c r="F4030">
        <v>22.371278813439925</v>
      </c>
      <c r="G4030" s="2">
        <v>9981393.4681924935</v>
      </c>
      <c r="H4030" s="3">
        <v>424.74014758265929</v>
      </c>
    </row>
    <row r="4031" spans="1:8">
      <c r="A4031" t="s">
        <v>65</v>
      </c>
      <c r="B4031" t="s">
        <v>85</v>
      </c>
      <c r="C4031" t="s">
        <v>24</v>
      </c>
      <c r="D4031">
        <v>2021</v>
      </c>
      <c r="E4031">
        <v>4</v>
      </c>
      <c r="F4031">
        <v>30.879262110794215</v>
      </c>
      <c r="G4031" s="2">
        <v>13777400.375973059</v>
      </c>
      <c r="H4031" s="3">
        <v>586.27235642438552</v>
      </c>
    </row>
    <row r="4032" spans="1:8">
      <c r="A4032" t="s">
        <v>65</v>
      </c>
      <c r="B4032" t="s">
        <v>85</v>
      </c>
      <c r="C4032" t="s">
        <v>24</v>
      </c>
      <c r="D4032">
        <v>2021</v>
      </c>
      <c r="E4032">
        <v>5</v>
      </c>
      <c r="F4032">
        <v>25.882232751413575</v>
      </c>
      <c r="G4032" s="2">
        <v>11547875.786698198</v>
      </c>
      <c r="H4032" s="3">
        <v>491.39896964673181</v>
      </c>
    </row>
    <row r="4033" spans="1:8">
      <c r="A4033" t="s">
        <v>65</v>
      </c>
      <c r="B4033" t="s">
        <v>85</v>
      </c>
      <c r="C4033" t="s">
        <v>24</v>
      </c>
      <c r="D4033">
        <v>2021</v>
      </c>
      <c r="E4033">
        <v>6</v>
      </c>
      <c r="F4033">
        <v>57.349536002307254</v>
      </c>
      <c r="G4033" s="2">
        <v>25587642.478149433</v>
      </c>
      <c r="H4033" s="3">
        <v>1088.8358501340183</v>
      </c>
    </row>
    <row r="4034" spans="1:8">
      <c r="A4034" t="s">
        <v>65</v>
      </c>
      <c r="B4034" t="s">
        <v>85</v>
      </c>
      <c r="C4034" t="s">
        <v>24</v>
      </c>
      <c r="D4034">
        <v>2021</v>
      </c>
      <c r="E4034">
        <v>7</v>
      </c>
      <c r="F4034">
        <v>2.4479636688140229</v>
      </c>
      <c r="G4034" s="2">
        <v>1092207.9501147529</v>
      </c>
      <c r="H4034" s="3">
        <v>46.476934047436295</v>
      </c>
    </row>
    <row r="4035" spans="1:8">
      <c r="A4035" t="s">
        <v>65</v>
      </c>
      <c r="B4035" t="s">
        <v>85</v>
      </c>
      <c r="C4035" t="s">
        <v>24</v>
      </c>
      <c r="D4035">
        <v>2021</v>
      </c>
      <c r="E4035">
        <v>8</v>
      </c>
      <c r="F4035">
        <v>8.525419081509078</v>
      </c>
      <c r="G4035" s="2">
        <v>3803786.2315969062</v>
      </c>
      <c r="H4035" s="3">
        <v>161.86324389774069</v>
      </c>
    </row>
    <row r="4036" spans="1:8">
      <c r="A4036" t="s">
        <v>65</v>
      </c>
      <c r="B4036" t="s">
        <v>85</v>
      </c>
      <c r="C4036" t="s">
        <v>24</v>
      </c>
      <c r="D4036">
        <v>2021</v>
      </c>
      <c r="E4036">
        <v>9</v>
      </c>
      <c r="F4036">
        <v>3.6464988063250749</v>
      </c>
      <c r="G4036" s="2">
        <v>1626958.372418059</v>
      </c>
      <c r="H4036" s="3">
        <v>69.232271166725923</v>
      </c>
    </row>
    <row r="4037" spans="1:8">
      <c r="A4037" t="s">
        <v>65</v>
      </c>
      <c r="B4037" t="s">
        <v>85</v>
      </c>
      <c r="C4037" t="s">
        <v>24</v>
      </c>
      <c r="D4037">
        <v>2021</v>
      </c>
      <c r="E4037">
        <v>10</v>
      </c>
      <c r="F4037">
        <v>57.225987677189579</v>
      </c>
      <c r="G4037" s="2">
        <v>25532518.92193168</v>
      </c>
      <c r="H4037" s="3">
        <v>1086.4901668907098</v>
      </c>
    </row>
    <row r="4038" spans="1:8">
      <c r="A4038" t="s">
        <v>65</v>
      </c>
      <c r="B4038" t="s">
        <v>85</v>
      </c>
      <c r="C4038" t="s">
        <v>24</v>
      </c>
      <c r="D4038">
        <v>2021</v>
      </c>
      <c r="E4038">
        <v>11</v>
      </c>
      <c r="F4038">
        <v>36.909701576474539</v>
      </c>
      <c r="G4038" s="2">
        <v>16468001.55237565</v>
      </c>
      <c r="H4038" s="3">
        <v>700.76602350534677</v>
      </c>
    </row>
    <row r="4039" spans="1:8">
      <c r="A4039" t="s">
        <v>65</v>
      </c>
      <c r="B4039" t="s">
        <v>85</v>
      </c>
      <c r="C4039" t="s">
        <v>24</v>
      </c>
      <c r="D4039">
        <v>2021</v>
      </c>
      <c r="E4039">
        <v>12</v>
      </c>
      <c r="F4039">
        <v>6.6467812360374587</v>
      </c>
      <c r="G4039" s="2">
        <v>2965594.3840828338</v>
      </c>
      <c r="H4039" s="3">
        <v>126.19550570565251</v>
      </c>
    </row>
    <row r="4040" spans="1:8">
      <c r="A4040" t="s">
        <v>65</v>
      </c>
      <c r="B4040" t="s">
        <v>85</v>
      </c>
      <c r="C4040" t="s">
        <v>24</v>
      </c>
      <c r="D4040">
        <v>2020</v>
      </c>
      <c r="E4040">
        <v>1</v>
      </c>
      <c r="F4040">
        <v>0.83627117853017441</v>
      </c>
      <c r="G4040" s="2">
        <v>373119.111724808</v>
      </c>
      <c r="H4040" s="3">
        <v>16.222570074991651</v>
      </c>
    </row>
    <row r="4041" spans="1:8">
      <c r="A4041" t="s">
        <v>65</v>
      </c>
      <c r="B4041" t="s">
        <v>85</v>
      </c>
      <c r="C4041" t="s">
        <v>24</v>
      </c>
      <c r="D4041">
        <v>2020</v>
      </c>
      <c r="E4041">
        <v>2</v>
      </c>
      <c r="F4041">
        <v>20.383435728139592</v>
      </c>
      <c r="G4041" s="2">
        <v>9094477.5188240446</v>
      </c>
      <c r="H4041" s="3">
        <v>395.41206603582805</v>
      </c>
    </row>
    <row r="4042" spans="1:8">
      <c r="A4042" t="s">
        <v>65</v>
      </c>
      <c r="B4042" t="s">
        <v>85</v>
      </c>
      <c r="C4042" t="s">
        <v>24</v>
      </c>
      <c r="D4042">
        <v>2020</v>
      </c>
      <c r="E4042">
        <v>3</v>
      </c>
      <c r="F4042">
        <v>36.751977680756774</v>
      </c>
      <c r="G4042" s="2">
        <v>16397629.881823255</v>
      </c>
      <c r="H4042" s="3">
        <v>712.94042964448931</v>
      </c>
    </row>
    <row r="4043" spans="1:8">
      <c r="A4043" t="s">
        <v>65</v>
      </c>
      <c r="B4043" t="s">
        <v>85</v>
      </c>
      <c r="C4043" t="s">
        <v>24</v>
      </c>
      <c r="D4043">
        <v>2020</v>
      </c>
      <c r="E4043">
        <v>4</v>
      </c>
      <c r="F4043">
        <v>25.962623982118888</v>
      </c>
      <c r="G4043" s="2">
        <v>11583743.942101987</v>
      </c>
      <c r="H4043" s="3">
        <v>503.64104096095593</v>
      </c>
    </row>
    <row r="4044" spans="1:8">
      <c r="A4044" t="s">
        <v>65</v>
      </c>
      <c r="B4044" t="s">
        <v>85</v>
      </c>
      <c r="C4044" t="s">
        <v>24</v>
      </c>
      <c r="D4044">
        <v>2020</v>
      </c>
      <c r="E4044">
        <v>5</v>
      </c>
      <c r="F4044">
        <v>0.44573929844483695</v>
      </c>
      <c r="G4044" s="2">
        <v>198875.50278713295</v>
      </c>
      <c r="H4044" s="3">
        <v>8.6467609907449106</v>
      </c>
    </row>
    <row r="4045" spans="1:8">
      <c r="A4045" t="s">
        <v>65</v>
      </c>
      <c r="B4045" t="s">
        <v>85</v>
      </c>
      <c r="C4045" t="s">
        <v>24</v>
      </c>
      <c r="D4045">
        <v>2020</v>
      </c>
      <c r="E4045">
        <v>6</v>
      </c>
      <c r="F4045">
        <v>22.405289420083125</v>
      </c>
      <c r="G4045" s="2">
        <v>9996567.9805584904</v>
      </c>
      <c r="H4045" s="3">
        <v>434.6333904590648</v>
      </c>
    </row>
    <row r="4046" spans="1:8">
      <c r="A4046" t="s">
        <v>65</v>
      </c>
      <c r="B4046" t="s">
        <v>85</v>
      </c>
      <c r="C4046" t="s">
        <v>24</v>
      </c>
      <c r="D4046">
        <v>2020</v>
      </c>
      <c r="E4046">
        <v>7</v>
      </c>
      <c r="F4046">
        <v>33.296055587182877</v>
      </c>
      <c r="G4046" s="2">
        <v>14855701.121333389</v>
      </c>
      <c r="H4046" s="3">
        <v>645.90004875362558</v>
      </c>
    </row>
    <row r="4047" spans="1:8">
      <c r="A4047" t="s">
        <v>65</v>
      </c>
      <c r="B4047" t="s">
        <v>85</v>
      </c>
      <c r="C4047" t="s">
        <v>24</v>
      </c>
      <c r="D4047">
        <v>2020</v>
      </c>
      <c r="E4047">
        <v>8</v>
      </c>
      <c r="F4047">
        <v>28.099099667138244</v>
      </c>
      <c r="G4047" s="2">
        <v>12536975.298487073</v>
      </c>
      <c r="H4047" s="3">
        <v>545.08588254291624</v>
      </c>
    </row>
    <row r="4048" spans="1:8">
      <c r="A4048" t="s">
        <v>65</v>
      </c>
      <c r="B4048" t="s">
        <v>85</v>
      </c>
      <c r="C4048" t="s">
        <v>24</v>
      </c>
      <c r="D4048">
        <v>2020</v>
      </c>
      <c r="E4048">
        <v>9</v>
      </c>
      <c r="F4048">
        <v>2.2823362608104953</v>
      </c>
      <c r="G4048" s="2">
        <v>1018309.969485819</v>
      </c>
      <c r="H4048" s="3">
        <v>44.274346499383434</v>
      </c>
    </row>
    <row r="4049" spans="1:8">
      <c r="A4049" t="s">
        <v>65</v>
      </c>
      <c r="B4049" t="s">
        <v>85</v>
      </c>
      <c r="C4049" t="s">
        <v>24</v>
      </c>
      <c r="D4049">
        <v>2020</v>
      </c>
      <c r="E4049">
        <v>10</v>
      </c>
      <c r="F4049">
        <v>8.0005495131580524</v>
      </c>
      <c r="G4049" s="2">
        <v>3569605.1762857293</v>
      </c>
      <c r="H4049" s="3">
        <v>155.20022505590129</v>
      </c>
    </row>
    <row r="4050" spans="1:8">
      <c r="A4050" t="s">
        <v>65</v>
      </c>
      <c r="B4050" t="s">
        <v>85</v>
      </c>
      <c r="C4050" t="s">
        <v>24</v>
      </c>
      <c r="D4050">
        <v>2020</v>
      </c>
      <c r="E4050">
        <v>11</v>
      </c>
      <c r="F4050">
        <v>28.600054342370093</v>
      </c>
      <c r="G4050" s="2">
        <v>12760486.245935269</v>
      </c>
      <c r="H4050" s="3">
        <v>554.8037498232726</v>
      </c>
    </row>
    <row r="4051" spans="1:8">
      <c r="A4051" t="s">
        <v>65</v>
      </c>
      <c r="B4051" t="s">
        <v>85</v>
      </c>
      <c r="C4051" t="s">
        <v>24</v>
      </c>
      <c r="D4051">
        <v>2020</v>
      </c>
      <c r="E4051">
        <v>12</v>
      </c>
      <c r="F4051">
        <v>13.178386189300308</v>
      </c>
      <c r="G4051" s="2">
        <v>5879800.5660801204</v>
      </c>
      <c r="H4051" s="3">
        <v>255.6435028730487</v>
      </c>
    </row>
    <row r="4052" spans="1:8">
      <c r="A4052" t="s">
        <v>65</v>
      </c>
      <c r="B4052" t="s">
        <v>85</v>
      </c>
      <c r="C4052" t="s">
        <v>25</v>
      </c>
      <c r="D4052">
        <v>2021</v>
      </c>
      <c r="E4052">
        <v>1</v>
      </c>
      <c r="F4052">
        <v>10.814810792445888</v>
      </c>
      <c r="G4052" s="2">
        <v>4246214.8355137128</v>
      </c>
      <c r="H4052" s="3">
        <v>180.68999300058351</v>
      </c>
    </row>
    <row r="4053" spans="1:8">
      <c r="A4053" t="s">
        <v>65</v>
      </c>
      <c r="B4053" t="s">
        <v>85</v>
      </c>
      <c r="C4053" t="s">
        <v>25</v>
      </c>
      <c r="D4053">
        <v>2021</v>
      </c>
      <c r="E4053">
        <v>2</v>
      </c>
      <c r="F4053">
        <v>12.02913722696792</v>
      </c>
      <c r="G4053" s="2">
        <v>4722995.3377695242</v>
      </c>
      <c r="H4053" s="3">
        <v>200.97852501146912</v>
      </c>
    </row>
    <row r="4054" spans="1:8">
      <c r="A4054" t="s">
        <v>65</v>
      </c>
      <c r="B4054" t="s">
        <v>85</v>
      </c>
      <c r="C4054" t="s">
        <v>25</v>
      </c>
      <c r="D4054">
        <v>2021</v>
      </c>
      <c r="E4054">
        <v>4</v>
      </c>
      <c r="F4054">
        <v>28.21048644035341</v>
      </c>
      <c r="G4054" s="2">
        <v>11076272.006881384</v>
      </c>
      <c r="H4054" s="3">
        <v>471.3307236970802</v>
      </c>
    </row>
    <row r="4055" spans="1:8">
      <c r="A4055" t="s">
        <v>65</v>
      </c>
      <c r="B4055" t="s">
        <v>85</v>
      </c>
      <c r="C4055" t="s">
        <v>25</v>
      </c>
      <c r="D4055">
        <v>2021</v>
      </c>
      <c r="E4055">
        <v>5</v>
      </c>
      <c r="F4055">
        <v>29.165255850434455</v>
      </c>
      <c r="G4055" s="2">
        <v>11451142.73845374</v>
      </c>
      <c r="H4055" s="3">
        <v>487.28266972143575</v>
      </c>
    </row>
    <row r="4056" spans="1:8">
      <c r="A4056" t="s">
        <v>65</v>
      </c>
      <c r="B4056" t="s">
        <v>85</v>
      </c>
      <c r="C4056" t="s">
        <v>25</v>
      </c>
      <c r="D4056">
        <v>2021</v>
      </c>
      <c r="E4056">
        <v>6</v>
      </c>
      <c r="F4056">
        <v>27.912768754585475</v>
      </c>
      <c r="G4056" s="2">
        <v>10959379.231005395</v>
      </c>
      <c r="H4056" s="3">
        <v>466.35656302150619</v>
      </c>
    </row>
    <row r="4057" spans="1:8">
      <c r="A4057" t="s">
        <v>65</v>
      </c>
      <c r="B4057" t="s">
        <v>85</v>
      </c>
      <c r="C4057" t="s">
        <v>25</v>
      </c>
      <c r="D4057">
        <v>2021</v>
      </c>
      <c r="E4057">
        <v>7</v>
      </c>
      <c r="F4057">
        <v>14.534101471412825</v>
      </c>
      <c r="G4057" s="2">
        <v>5706518.4470802294</v>
      </c>
      <c r="H4057" s="3">
        <v>242.83057221617997</v>
      </c>
    </row>
    <row r="4058" spans="1:8">
      <c r="A4058" t="s">
        <v>65</v>
      </c>
      <c r="B4058" t="s">
        <v>85</v>
      </c>
      <c r="C4058" t="s">
        <v>25</v>
      </c>
      <c r="D4058">
        <v>2021</v>
      </c>
      <c r="E4058">
        <v>8</v>
      </c>
      <c r="F4058">
        <v>34.583697764223835</v>
      </c>
      <c r="G4058" s="2">
        <v>13578583.4196881</v>
      </c>
      <c r="H4058" s="3">
        <v>577.8120604122596</v>
      </c>
    </row>
    <row r="4059" spans="1:8">
      <c r="A4059" t="s">
        <v>65</v>
      </c>
      <c r="B4059" t="s">
        <v>85</v>
      </c>
      <c r="C4059" t="s">
        <v>25</v>
      </c>
      <c r="D4059">
        <v>2021</v>
      </c>
      <c r="E4059">
        <v>9</v>
      </c>
      <c r="F4059">
        <v>1.0629391596278681</v>
      </c>
      <c r="G4059" s="2">
        <v>417341.37706902606</v>
      </c>
      <c r="H4059" s="3">
        <v>17.759207534852173</v>
      </c>
    </row>
    <row r="4060" spans="1:8">
      <c r="A4060" t="s">
        <v>65</v>
      </c>
      <c r="B4060" t="s">
        <v>85</v>
      </c>
      <c r="C4060" t="s">
        <v>25</v>
      </c>
      <c r="D4060">
        <v>2021</v>
      </c>
      <c r="E4060">
        <v>10</v>
      </c>
      <c r="F4060">
        <v>19.578563389289904</v>
      </c>
      <c r="G4060" s="2">
        <v>7687123.51211154</v>
      </c>
      <c r="H4060" s="3">
        <v>327.111638813257</v>
      </c>
    </row>
    <row r="4061" spans="1:8">
      <c r="A4061" t="s">
        <v>65</v>
      </c>
      <c r="B4061" t="s">
        <v>85</v>
      </c>
      <c r="C4061" t="s">
        <v>25</v>
      </c>
      <c r="D4061">
        <v>2021</v>
      </c>
      <c r="E4061">
        <v>11</v>
      </c>
      <c r="F4061">
        <v>3.1001028496784202</v>
      </c>
      <c r="G4061" s="2">
        <v>1217192.1418280983</v>
      </c>
      <c r="H4061" s="3">
        <v>51.795410290557378</v>
      </c>
    </row>
    <row r="4062" spans="1:8">
      <c r="A4062" t="s">
        <v>65</v>
      </c>
      <c r="B4062" t="s">
        <v>85</v>
      </c>
      <c r="C4062" t="s">
        <v>25</v>
      </c>
      <c r="D4062">
        <v>2021</v>
      </c>
      <c r="E4062">
        <v>12</v>
      </c>
      <c r="F4062">
        <v>11.800294893039444</v>
      </c>
      <c r="G4062" s="2">
        <v>4633145.0637361202</v>
      </c>
      <c r="H4062" s="3">
        <v>197.15510909515405</v>
      </c>
    </row>
    <row r="4063" spans="1:8">
      <c r="A4063" t="s">
        <v>65</v>
      </c>
      <c r="B4063" t="s">
        <v>85</v>
      </c>
      <c r="C4063" t="s">
        <v>25</v>
      </c>
      <c r="D4063">
        <v>2020</v>
      </c>
      <c r="E4063">
        <v>1</v>
      </c>
      <c r="F4063">
        <v>9.6255998410549619</v>
      </c>
      <c r="G4063" s="2">
        <v>3779295.4153534737</v>
      </c>
      <c r="H4063" s="3">
        <v>164.31719197189017</v>
      </c>
    </row>
    <row r="4064" spans="1:8">
      <c r="A4064" t="s">
        <v>65</v>
      </c>
      <c r="B4064" t="s">
        <v>85</v>
      </c>
      <c r="C4064" t="s">
        <v>25</v>
      </c>
      <c r="D4064">
        <v>2020</v>
      </c>
      <c r="E4064">
        <v>2</v>
      </c>
      <c r="F4064">
        <v>4.8701739278455154</v>
      </c>
      <c r="G4064" s="2">
        <v>1912174.4412204137</v>
      </c>
      <c r="H4064" s="3">
        <v>83.13801918349624</v>
      </c>
    </row>
    <row r="4065" spans="1:8">
      <c r="A4065" t="s">
        <v>65</v>
      </c>
      <c r="B4065" t="s">
        <v>85</v>
      </c>
      <c r="C4065" t="s">
        <v>25</v>
      </c>
      <c r="D4065">
        <v>2020</v>
      </c>
      <c r="E4065">
        <v>3</v>
      </c>
      <c r="F4065">
        <v>4.8703482179370887</v>
      </c>
      <c r="G4065" s="2">
        <v>1912242.8726693522</v>
      </c>
      <c r="H4065" s="3">
        <v>83.14099446388488</v>
      </c>
    </row>
    <row r="4066" spans="1:8">
      <c r="A4066" t="s">
        <v>65</v>
      </c>
      <c r="B4066" t="s">
        <v>85</v>
      </c>
      <c r="C4066" t="s">
        <v>25</v>
      </c>
      <c r="D4066">
        <v>2020</v>
      </c>
      <c r="E4066">
        <v>4</v>
      </c>
      <c r="F4066">
        <v>22.405099377558322</v>
      </c>
      <c r="G4066" s="2">
        <v>8796905.2065709736</v>
      </c>
      <c r="H4066" s="3">
        <v>382.47413941612928</v>
      </c>
    </row>
    <row r="4067" spans="1:8">
      <c r="A4067" t="s">
        <v>65</v>
      </c>
      <c r="B4067" t="s">
        <v>85</v>
      </c>
      <c r="C4067" t="s">
        <v>25</v>
      </c>
      <c r="D4067">
        <v>2020</v>
      </c>
      <c r="E4067">
        <v>5</v>
      </c>
      <c r="F4067">
        <v>9.6331078641796282</v>
      </c>
      <c r="G4067" s="2">
        <v>3782243.2874697018</v>
      </c>
      <c r="H4067" s="3">
        <v>164.44536032476964</v>
      </c>
    </row>
    <row r="4068" spans="1:8">
      <c r="A4068" t="s">
        <v>65</v>
      </c>
      <c r="B4068" t="s">
        <v>85</v>
      </c>
      <c r="C4068" t="s">
        <v>25</v>
      </c>
      <c r="D4068">
        <v>2020</v>
      </c>
      <c r="E4068">
        <v>6</v>
      </c>
      <c r="F4068">
        <v>17.079747166608939</v>
      </c>
      <c r="G4068" s="2">
        <v>6706014.2981268018</v>
      </c>
      <c r="H4068" s="3">
        <v>291.56583904899139</v>
      </c>
    </row>
    <row r="4069" spans="1:8">
      <c r="A4069" t="s">
        <v>65</v>
      </c>
      <c r="B4069" t="s">
        <v>85</v>
      </c>
      <c r="C4069" t="s">
        <v>25</v>
      </c>
      <c r="D4069">
        <v>2020</v>
      </c>
      <c r="E4069">
        <v>7</v>
      </c>
      <c r="F4069">
        <v>3.8251829289601287</v>
      </c>
      <c r="G4069" s="2">
        <v>1501880.043324444</v>
      </c>
      <c r="H4069" s="3">
        <v>65.299132318454085</v>
      </c>
    </row>
    <row r="4070" spans="1:8">
      <c r="A4070" t="s">
        <v>65</v>
      </c>
      <c r="B4070" t="s">
        <v>85</v>
      </c>
      <c r="C4070" t="s">
        <v>25</v>
      </c>
      <c r="D4070">
        <v>2020</v>
      </c>
      <c r="E4070">
        <v>8</v>
      </c>
      <c r="F4070">
        <v>11.020813959441577</v>
      </c>
      <c r="G4070" s="2">
        <v>4327097.7765699634</v>
      </c>
      <c r="H4070" s="3">
        <v>188.13468593782449</v>
      </c>
    </row>
    <row r="4071" spans="1:8">
      <c r="A4071" t="s">
        <v>65</v>
      </c>
      <c r="B4071" t="s">
        <v>85</v>
      </c>
      <c r="C4071" t="s">
        <v>25</v>
      </c>
      <c r="D4071">
        <v>2020</v>
      </c>
      <c r="E4071">
        <v>9</v>
      </c>
      <c r="F4071">
        <v>1.3517640327272877</v>
      </c>
      <c r="G4071" s="2">
        <v>530742.5714641019</v>
      </c>
      <c r="H4071" s="3">
        <v>23.075763976700081</v>
      </c>
    </row>
    <row r="4072" spans="1:8">
      <c r="A4072" t="s">
        <v>65</v>
      </c>
      <c r="B4072" t="s">
        <v>85</v>
      </c>
      <c r="C4072" t="s">
        <v>25</v>
      </c>
      <c r="D4072">
        <v>2020</v>
      </c>
      <c r="E4072">
        <v>10</v>
      </c>
      <c r="F4072">
        <v>20.836727423559605</v>
      </c>
      <c r="G4072" s="2">
        <v>8181115.9536212394</v>
      </c>
      <c r="H4072" s="3">
        <v>355.70069363570605</v>
      </c>
    </row>
    <row r="4073" spans="1:8">
      <c r="A4073" t="s">
        <v>65</v>
      </c>
      <c r="B4073" t="s">
        <v>85</v>
      </c>
      <c r="C4073" t="s">
        <v>25</v>
      </c>
      <c r="D4073">
        <v>2020</v>
      </c>
      <c r="E4073">
        <v>11</v>
      </c>
      <c r="F4073">
        <v>5.971078004661976</v>
      </c>
      <c r="G4073" s="2">
        <v>2344421.9685392301</v>
      </c>
      <c r="H4073" s="3">
        <v>101.93138993648826</v>
      </c>
    </row>
    <row r="4074" spans="1:8">
      <c r="A4074" t="s">
        <v>65</v>
      </c>
      <c r="B4074" t="s">
        <v>85</v>
      </c>
      <c r="C4074" t="s">
        <v>25</v>
      </c>
      <c r="D4074">
        <v>2020</v>
      </c>
      <c r="E4074">
        <v>12</v>
      </c>
      <c r="F4074">
        <v>1.8962015919951802</v>
      </c>
      <c r="G4074" s="2">
        <v>744504.87258443085</v>
      </c>
      <c r="H4074" s="3">
        <v>32.369777068888297</v>
      </c>
    </row>
    <row r="4075" spans="1:8">
      <c r="A4075" t="s">
        <v>65</v>
      </c>
      <c r="B4075" t="s">
        <v>85</v>
      </c>
      <c r="C4075" t="s">
        <v>15</v>
      </c>
      <c r="D4075">
        <v>2021</v>
      </c>
      <c r="E4075">
        <v>9</v>
      </c>
      <c r="F4075">
        <v>58.045952338732278</v>
      </c>
      <c r="G4075" s="2">
        <v>11438443.461779304</v>
      </c>
      <c r="H4075" s="3">
        <v>486.74227496933207</v>
      </c>
    </row>
    <row r="4076" spans="1:8">
      <c r="A4076" t="s">
        <v>65</v>
      </c>
      <c r="B4076" t="s">
        <v>85</v>
      </c>
      <c r="C4076" t="s">
        <v>15</v>
      </c>
      <c r="D4076">
        <v>2021</v>
      </c>
      <c r="E4076">
        <v>10</v>
      </c>
      <c r="F4076">
        <v>26.087154532040611</v>
      </c>
      <c r="G4076" s="2">
        <v>5140693.3674225463</v>
      </c>
      <c r="H4076" s="3">
        <v>218.75290925202324</v>
      </c>
    </row>
    <row r="4077" spans="1:8">
      <c r="A4077" t="s">
        <v>65</v>
      </c>
      <c r="B4077" t="s">
        <v>85</v>
      </c>
      <c r="C4077" t="s">
        <v>15</v>
      </c>
      <c r="D4077">
        <v>2021</v>
      </c>
      <c r="E4077">
        <v>12</v>
      </c>
      <c r="F4077">
        <v>17.945288573178878</v>
      </c>
      <c r="G4077" s="2">
        <v>3536270.1528570317</v>
      </c>
      <c r="H4077" s="3">
        <v>150.47958097263964</v>
      </c>
    </row>
    <row r="4078" spans="1:8">
      <c r="A4078" t="s">
        <v>65</v>
      </c>
      <c r="B4078" t="s">
        <v>85</v>
      </c>
      <c r="C4078" t="s">
        <v>15</v>
      </c>
      <c r="D4078">
        <v>2020</v>
      </c>
      <c r="E4078">
        <v>1</v>
      </c>
      <c r="F4078">
        <v>7.0547560286606839</v>
      </c>
      <c r="G4078" s="2">
        <v>1390199.0529774863</v>
      </c>
      <c r="H4078" s="3">
        <v>60.443437085977664</v>
      </c>
    </row>
    <row r="4079" spans="1:8">
      <c r="A4079" t="s">
        <v>65</v>
      </c>
      <c r="B4079" t="s">
        <v>85</v>
      </c>
      <c r="C4079" t="s">
        <v>15</v>
      </c>
      <c r="D4079">
        <v>2020</v>
      </c>
      <c r="E4079">
        <v>2</v>
      </c>
      <c r="F4079">
        <v>14.727848005728498</v>
      </c>
      <c r="G4079" s="2">
        <v>2902246.4089161628</v>
      </c>
      <c r="H4079" s="3">
        <v>126.18462647461577</v>
      </c>
    </row>
    <row r="4080" spans="1:8">
      <c r="A4080" t="s">
        <v>65</v>
      </c>
      <c r="B4080" t="s">
        <v>85</v>
      </c>
      <c r="C4080" t="s">
        <v>15</v>
      </c>
      <c r="D4080">
        <v>2020</v>
      </c>
      <c r="E4080">
        <v>3</v>
      </c>
      <c r="F4080">
        <v>9.7825842701691101</v>
      </c>
      <c r="G4080" s="2">
        <v>1927740.5671877509</v>
      </c>
      <c r="H4080" s="3">
        <v>83.814807269032656</v>
      </c>
    </row>
    <row r="4081" spans="1:8">
      <c r="A4081" t="s">
        <v>65</v>
      </c>
      <c r="B4081" t="s">
        <v>85</v>
      </c>
      <c r="C4081" t="s">
        <v>15</v>
      </c>
      <c r="D4081">
        <v>2020</v>
      </c>
      <c r="E4081">
        <v>4</v>
      </c>
      <c r="F4081">
        <v>8.5351467906878007</v>
      </c>
      <c r="G4081" s="2">
        <v>1681922.5125905082</v>
      </c>
      <c r="H4081" s="3">
        <v>73.127065764804698</v>
      </c>
    </row>
    <row r="4082" spans="1:8">
      <c r="A4082" t="s">
        <v>65</v>
      </c>
      <c r="B4082" t="s">
        <v>85</v>
      </c>
      <c r="C4082" t="s">
        <v>15</v>
      </c>
      <c r="D4082">
        <v>2020</v>
      </c>
      <c r="E4082">
        <v>5</v>
      </c>
      <c r="F4082">
        <v>3.5771932359130156</v>
      </c>
      <c r="G4082" s="2">
        <v>704916.03517972399</v>
      </c>
      <c r="H4082" s="3">
        <v>30.64852326868365</v>
      </c>
    </row>
    <row r="4083" spans="1:8">
      <c r="A4083" t="s">
        <v>65</v>
      </c>
      <c r="B4083" t="s">
        <v>85</v>
      </c>
      <c r="C4083" t="s">
        <v>15</v>
      </c>
      <c r="D4083">
        <v>2020</v>
      </c>
      <c r="E4083">
        <v>6</v>
      </c>
      <c r="F4083">
        <v>21.246802595045096</v>
      </c>
      <c r="G4083" s="2">
        <v>4186861.2786087831</v>
      </c>
      <c r="H4083" s="3">
        <v>182.03744689603406</v>
      </c>
    </row>
    <row r="4084" spans="1:8">
      <c r="A4084" t="s">
        <v>65</v>
      </c>
      <c r="B4084" t="s">
        <v>85</v>
      </c>
      <c r="C4084" t="s">
        <v>15</v>
      </c>
      <c r="D4084">
        <v>2020</v>
      </c>
      <c r="E4084">
        <v>7</v>
      </c>
      <c r="F4084">
        <v>17.234899623858688</v>
      </c>
      <c r="G4084" s="2">
        <v>3396282.031286499</v>
      </c>
      <c r="H4084" s="3">
        <v>147.66443614289125</v>
      </c>
    </row>
    <row r="4085" spans="1:8">
      <c r="A4085" t="s">
        <v>65</v>
      </c>
      <c r="B4085" t="s">
        <v>85</v>
      </c>
      <c r="C4085" t="s">
        <v>15</v>
      </c>
      <c r="D4085">
        <v>2020</v>
      </c>
      <c r="E4085">
        <v>8</v>
      </c>
      <c r="F4085">
        <v>1.90958977522211</v>
      </c>
      <c r="G4085" s="2">
        <v>376300.73758812237</v>
      </c>
      <c r="H4085" s="3">
        <v>16.360901634266192</v>
      </c>
    </row>
    <row r="4086" spans="1:8">
      <c r="A4086" t="s">
        <v>65</v>
      </c>
      <c r="B4086" t="s">
        <v>85</v>
      </c>
      <c r="C4086" t="s">
        <v>15</v>
      </c>
      <c r="D4086">
        <v>2020</v>
      </c>
      <c r="E4086">
        <v>9</v>
      </c>
      <c r="F4086">
        <v>8.284776810771751</v>
      </c>
      <c r="G4086" s="2">
        <v>1632585.0007673865</v>
      </c>
      <c r="H4086" s="3">
        <v>70.981956555103764</v>
      </c>
    </row>
    <row r="4087" spans="1:8">
      <c r="A4087" t="s">
        <v>65</v>
      </c>
      <c r="B4087" t="s">
        <v>85</v>
      </c>
      <c r="C4087" t="s">
        <v>15</v>
      </c>
      <c r="D4087">
        <v>2020</v>
      </c>
      <c r="E4087">
        <v>10</v>
      </c>
      <c r="F4087">
        <v>1.8502522628971736</v>
      </c>
      <c r="G4087" s="2">
        <v>364607.78136043169</v>
      </c>
      <c r="H4087" s="3">
        <v>15.852512233062248</v>
      </c>
    </row>
    <row r="4088" spans="1:8">
      <c r="A4088" t="s">
        <v>65</v>
      </c>
      <c r="B4088" t="s">
        <v>85</v>
      </c>
      <c r="C4088" t="s">
        <v>15</v>
      </c>
      <c r="D4088">
        <v>2020</v>
      </c>
      <c r="E4088">
        <v>11</v>
      </c>
      <c r="F4088">
        <v>5.7220331250962984</v>
      </c>
      <c r="G4088" s="2">
        <v>1127574.7877456876</v>
      </c>
      <c r="H4088" s="3">
        <v>49.024990771551636</v>
      </c>
    </row>
    <row r="4089" spans="1:8">
      <c r="A4089" t="s">
        <v>65</v>
      </c>
      <c r="B4089" t="s">
        <v>85</v>
      </c>
      <c r="C4089" t="s">
        <v>15</v>
      </c>
      <c r="D4089">
        <v>2020</v>
      </c>
      <c r="E4089">
        <v>12</v>
      </c>
      <c r="F4089">
        <v>30.715841775013793</v>
      </c>
      <c r="G4089" s="2">
        <v>6052815.1467680335</v>
      </c>
      <c r="H4089" s="3">
        <v>263.16587594643624</v>
      </c>
    </row>
    <row r="4090" spans="1:8">
      <c r="A4090" t="s">
        <v>65</v>
      </c>
      <c r="B4090" t="s">
        <v>85</v>
      </c>
      <c r="C4090" t="s">
        <v>14</v>
      </c>
      <c r="D4090">
        <v>2021</v>
      </c>
      <c r="E4090">
        <v>1</v>
      </c>
      <c r="F4090">
        <v>492.57490096705328</v>
      </c>
      <c r="G4090" s="2">
        <v>102560333.66342017</v>
      </c>
      <c r="H4090" s="3">
        <v>4364.2695175923473</v>
      </c>
    </row>
    <row r="4091" spans="1:8">
      <c r="A4091" t="s">
        <v>65</v>
      </c>
      <c r="B4091" t="s">
        <v>85</v>
      </c>
      <c r="C4091" t="s">
        <v>14</v>
      </c>
      <c r="D4091">
        <v>2021</v>
      </c>
      <c r="E4091">
        <v>2</v>
      </c>
      <c r="F4091">
        <v>63.441151891822429</v>
      </c>
      <c r="G4091" s="2">
        <v>13209251.411801491</v>
      </c>
      <c r="H4091" s="3">
        <v>562.09580475751022</v>
      </c>
    </row>
    <row r="4092" spans="1:8">
      <c r="A4092" t="s">
        <v>65</v>
      </c>
      <c r="B4092" t="s">
        <v>85</v>
      </c>
      <c r="C4092" t="s">
        <v>14</v>
      </c>
      <c r="D4092">
        <v>2021</v>
      </c>
      <c r="E4092">
        <v>4</v>
      </c>
      <c r="F4092">
        <v>2.1319110030873736</v>
      </c>
      <c r="G4092" s="2">
        <v>443890.87504883355</v>
      </c>
      <c r="H4092" s="3">
        <v>18.888973406333342</v>
      </c>
    </row>
    <row r="4093" spans="1:8">
      <c r="A4093" t="s">
        <v>65</v>
      </c>
      <c r="B4093" t="s">
        <v>85</v>
      </c>
      <c r="C4093" t="s">
        <v>14</v>
      </c>
      <c r="D4093">
        <v>2021</v>
      </c>
      <c r="E4093">
        <v>5</v>
      </c>
      <c r="F4093">
        <v>388.59354723552258</v>
      </c>
      <c r="G4093" s="2">
        <v>80910098.719368041</v>
      </c>
      <c r="H4093" s="3">
        <v>3442.9829242284272</v>
      </c>
    </row>
    <row r="4094" spans="1:8">
      <c r="A4094" t="s">
        <v>65</v>
      </c>
      <c r="B4094" t="s">
        <v>85</v>
      </c>
      <c r="C4094" t="s">
        <v>14</v>
      </c>
      <c r="D4094">
        <v>2021</v>
      </c>
      <c r="E4094">
        <v>6</v>
      </c>
      <c r="F4094">
        <v>399.89958219123781</v>
      </c>
      <c r="G4094" s="2">
        <v>83264158.406924084</v>
      </c>
      <c r="H4094" s="3">
        <v>3543.1556768903865</v>
      </c>
    </row>
    <row r="4095" spans="1:8">
      <c r="A4095" t="s">
        <v>65</v>
      </c>
      <c r="B4095" t="s">
        <v>85</v>
      </c>
      <c r="C4095" t="s">
        <v>14</v>
      </c>
      <c r="D4095">
        <v>2021</v>
      </c>
      <c r="E4095">
        <v>7</v>
      </c>
      <c r="F4095">
        <v>250.13706839982822</v>
      </c>
      <c r="G4095" s="2">
        <v>52081706.043711014</v>
      </c>
      <c r="H4095" s="3">
        <v>2216.2428103706816</v>
      </c>
    </row>
    <row r="4096" spans="1:8">
      <c r="A4096" t="s">
        <v>65</v>
      </c>
      <c r="B4096" t="s">
        <v>85</v>
      </c>
      <c r="C4096" t="s">
        <v>14</v>
      </c>
      <c r="D4096">
        <v>2021</v>
      </c>
      <c r="E4096">
        <v>8</v>
      </c>
      <c r="F4096">
        <v>197.74930014723253</v>
      </c>
      <c r="G4096" s="2">
        <v>41173909.115122646</v>
      </c>
      <c r="H4096" s="3">
        <v>1752.0812389413893</v>
      </c>
    </row>
    <row r="4097" spans="1:8">
      <c r="A4097" t="s">
        <v>65</v>
      </c>
      <c r="B4097" t="s">
        <v>85</v>
      </c>
      <c r="C4097" t="s">
        <v>14</v>
      </c>
      <c r="D4097">
        <v>2021</v>
      </c>
      <c r="E4097">
        <v>9</v>
      </c>
      <c r="F4097">
        <v>93.292820002943444</v>
      </c>
      <c r="G4097" s="2">
        <v>19424746.83366634</v>
      </c>
      <c r="H4097" s="3">
        <v>826.58497164537619</v>
      </c>
    </row>
    <row r="4098" spans="1:8">
      <c r="A4098" t="s">
        <v>65</v>
      </c>
      <c r="B4098" t="s">
        <v>85</v>
      </c>
      <c r="C4098" t="s">
        <v>14</v>
      </c>
      <c r="D4098">
        <v>2021</v>
      </c>
      <c r="E4098">
        <v>10</v>
      </c>
      <c r="F4098">
        <v>464.0515831595128</v>
      </c>
      <c r="G4098" s="2">
        <v>96621417.600531295</v>
      </c>
      <c r="H4098" s="3">
        <v>4111.5496851289909</v>
      </c>
    </row>
    <row r="4099" spans="1:8">
      <c r="A4099" t="s">
        <v>65</v>
      </c>
      <c r="B4099" t="s">
        <v>85</v>
      </c>
      <c r="C4099" t="s">
        <v>14</v>
      </c>
      <c r="D4099">
        <v>2021</v>
      </c>
      <c r="E4099">
        <v>11</v>
      </c>
      <c r="F4099">
        <v>68.962673251016852</v>
      </c>
      <c r="G4099" s="2">
        <v>14358902.098056328</v>
      </c>
      <c r="H4099" s="3">
        <v>611.01711055558837</v>
      </c>
    </row>
    <row r="4100" spans="1:8">
      <c r="A4100" t="s">
        <v>65</v>
      </c>
      <c r="B4100" t="s">
        <v>85</v>
      </c>
      <c r="C4100" t="s">
        <v>14</v>
      </c>
      <c r="D4100">
        <v>2021</v>
      </c>
      <c r="E4100">
        <v>12</v>
      </c>
      <c r="F4100">
        <v>413.13461617532363</v>
      </c>
      <c r="G4100" s="2">
        <v>86019860.126174569</v>
      </c>
      <c r="H4100" s="3">
        <v>3660.4195798372157</v>
      </c>
    </row>
    <row r="4101" spans="1:8">
      <c r="A4101" t="s">
        <v>65</v>
      </c>
      <c r="B4101" t="s">
        <v>85</v>
      </c>
      <c r="C4101" t="s">
        <v>14</v>
      </c>
      <c r="D4101">
        <v>2020</v>
      </c>
      <c r="E4101">
        <v>1</v>
      </c>
      <c r="F4101">
        <v>109.96667310869624</v>
      </c>
      <c r="G4101" s="2">
        <v>22896454.252423435</v>
      </c>
      <c r="H4101" s="3">
        <v>995.49801097493196</v>
      </c>
    </row>
    <row r="4102" spans="1:8">
      <c r="A4102" t="s">
        <v>65</v>
      </c>
      <c r="B4102" t="s">
        <v>85</v>
      </c>
      <c r="C4102" t="s">
        <v>14</v>
      </c>
      <c r="D4102">
        <v>2020</v>
      </c>
      <c r="E4102">
        <v>2</v>
      </c>
      <c r="F4102">
        <v>122.0656640237378</v>
      </c>
      <c r="G4102" s="2">
        <v>25415617.41482003</v>
      </c>
      <c r="H4102" s="3">
        <v>1105.0268441226101</v>
      </c>
    </row>
    <row r="4103" spans="1:8">
      <c r="A4103" t="s">
        <v>65</v>
      </c>
      <c r="B4103" t="s">
        <v>85</v>
      </c>
      <c r="C4103" t="s">
        <v>14</v>
      </c>
      <c r="D4103">
        <v>2020</v>
      </c>
      <c r="E4103">
        <v>3</v>
      </c>
      <c r="F4103">
        <v>250.34471505471762</v>
      </c>
      <c r="G4103" s="2">
        <v>52124940.70744995</v>
      </c>
      <c r="H4103" s="3">
        <v>2266.3017698891281</v>
      </c>
    </row>
    <row r="4104" spans="1:8">
      <c r="A4104" t="s">
        <v>65</v>
      </c>
      <c r="B4104" t="s">
        <v>85</v>
      </c>
      <c r="C4104" t="s">
        <v>14</v>
      </c>
      <c r="D4104">
        <v>2020</v>
      </c>
      <c r="E4104">
        <v>4</v>
      </c>
      <c r="F4104">
        <v>351.21132658150651</v>
      </c>
      <c r="G4104" s="2">
        <v>73126646.871073559</v>
      </c>
      <c r="H4104" s="3">
        <v>3179.4194291771114</v>
      </c>
    </row>
    <row r="4105" spans="1:8">
      <c r="A4105" t="s">
        <v>65</v>
      </c>
      <c r="B4105" t="s">
        <v>85</v>
      </c>
      <c r="C4105" t="s">
        <v>14</v>
      </c>
      <c r="D4105">
        <v>2020</v>
      </c>
      <c r="E4105">
        <v>5</v>
      </c>
      <c r="F4105">
        <v>464.76721424227003</v>
      </c>
      <c r="G4105" s="2">
        <v>96770421.05662173</v>
      </c>
      <c r="H4105" s="3">
        <v>4207.4096111574663</v>
      </c>
    </row>
    <row r="4106" spans="1:8">
      <c r="A4106" t="s">
        <v>65</v>
      </c>
      <c r="B4106" t="s">
        <v>85</v>
      </c>
      <c r="C4106" t="s">
        <v>14</v>
      </c>
      <c r="D4106">
        <v>2020</v>
      </c>
      <c r="E4106">
        <v>6</v>
      </c>
      <c r="F4106">
        <v>192.16649459383297</v>
      </c>
      <c r="G4106" s="2">
        <v>40011498.283367842</v>
      </c>
      <c r="H4106" s="3">
        <v>1739.6303601464278</v>
      </c>
    </row>
    <row r="4107" spans="1:8">
      <c r="A4107" t="s">
        <v>65</v>
      </c>
      <c r="B4107" t="s">
        <v>85</v>
      </c>
      <c r="C4107" t="s">
        <v>14</v>
      </c>
      <c r="D4107">
        <v>2020</v>
      </c>
      <c r="E4107">
        <v>7</v>
      </c>
      <c r="F4107">
        <v>214.09264815233644</v>
      </c>
      <c r="G4107" s="2">
        <v>44576801.185526706</v>
      </c>
      <c r="H4107" s="3">
        <v>1938.1217906750742</v>
      </c>
    </row>
    <row r="4108" spans="1:8">
      <c r="A4108" t="s">
        <v>65</v>
      </c>
      <c r="B4108" t="s">
        <v>85</v>
      </c>
      <c r="C4108" t="s">
        <v>14</v>
      </c>
      <c r="D4108">
        <v>2020</v>
      </c>
      <c r="E4108">
        <v>8</v>
      </c>
      <c r="F4108">
        <v>118.93961435336676</v>
      </c>
      <c r="G4108" s="2">
        <v>24764734.27681962</v>
      </c>
      <c r="H4108" s="3">
        <v>1076.727577253027</v>
      </c>
    </row>
    <row r="4109" spans="1:8">
      <c r="A4109" t="s">
        <v>65</v>
      </c>
      <c r="B4109" t="s">
        <v>85</v>
      </c>
      <c r="C4109" t="s">
        <v>14</v>
      </c>
      <c r="D4109">
        <v>2020</v>
      </c>
      <c r="E4109">
        <v>9</v>
      </c>
      <c r="F4109">
        <v>255.0981417671295</v>
      </c>
      <c r="G4109" s="2">
        <v>53114664.359045804</v>
      </c>
      <c r="H4109" s="3">
        <v>2309.3332330019916</v>
      </c>
    </row>
    <row r="4110" spans="1:8">
      <c r="A4110" t="s">
        <v>65</v>
      </c>
      <c r="B4110" t="s">
        <v>85</v>
      </c>
      <c r="C4110" t="s">
        <v>14</v>
      </c>
      <c r="D4110">
        <v>2020</v>
      </c>
      <c r="E4110">
        <v>10</v>
      </c>
      <c r="F4110">
        <v>32.690639387024788</v>
      </c>
      <c r="G4110" s="2">
        <v>6806605.201810847</v>
      </c>
      <c r="H4110" s="3">
        <v>295.93935660047163</v>
      </c>
    </row>
    <row r="4111" spans="1:8">
      <c r="A4111" t="s">
        <v>65</v>
      </c>
      <c r="B4111" t="s">
        <v>85</v>
      </c>
      <c r="C4111" t="s">
        <v>14</v>
      </c>
      <c r="D4111">
        <v>2020</v>
      </c>
      <c r="E4111">
        <v>11</v>
      </c>
      <c r="F4111">
        <v>308.65692717870814</v>
      </c>
      <c r="G4111" s="2">
        <v>64266281.893018439</v>
      </c>
      <c r="H4111" s="3">
        <v>2794.1861692616712</v>
      </c>
    </row>
    <row r="4112" spans="1:8">
      <c r="A4112" t="s">
        <v>65</v>
      </c>
      <c r="B4112" t="s">
        <v>85</v>
      </c>
      <c r="C4112" t="s">
        <v>14</v>
      </c>
      <c r="D4112">
        <v>2020</v>
      </c>
      <c r="E4112">
        <v>12</v>
      </c>
      <c r="F4112">
        <v>326.23787705403913</v>
      </c>
      <c r="G4112" s="2">
        <v>67926858.349094138</v>
      </c>
      <c r="H4112" s="3">
        <v>2953.3416673519191</v>
      </c>
    </row>
    <row r="4113" spans="1:8">
      <c r="A4113" t="s">
        <v>65</v>
      </c>
      <c r="B4113" t="s">
        <v>86</v>
      </c>
      <c r="C4113" t="s">
        <v>24</v>
      </c>
      <c r="D4113">
        <v>2021</v>
      </c>
      <c r="E4113">
        <v>4</v>
      </c>
      <c r="F4113">
        <v>5.0051798592365389</v>
      </c>
      <c r="G4113" s="2">
        <v>2233161.097795567</v>
      </c>
      <c r="H4113" s="3">
        <v>95.028131821087953</v>
      </c>
    </row>
    <row r="4114" spans="1:8">
      <c r="A4114" t="s">
        <v>65</v>
      </c>
      <c r="B4114" t="s">
        <v>86</v>
      </c>
      <c r="C4114" t="s">
        <v>24</v>
      </c>
      <c r="D4114">
        <v>2021</v>
      </c>
      <c r="E4114">
        <v>6</v>
      </c>
      <c r="F4114">
        <v>0.84045533618587775</v>
      </c>
      <c r="G4114" s="2">
        <v>374985.95734605315</v>
      </c>
      <c r="H4114" s="3">
        <v>15.956849248768219</v>
      </c>
    </row>
    <row r="4115" spans="1:8">
      <c r="A4115" t="s">
        <v>65</v>
      </c>
      <c r="B4115" t="s">
        <v>86</v>
      </c>
      <c r="C4115" t="s">
        <v>24</v>
      </c>
      <c r="D4115">
        <v>2021</v>
      </c>
      <c r="E4115">
        <v>9</v>
      </c>
      <c r="F4115">
        <v>1.7789216730202309</v>
      </c>
      <c r="G4115" s="2">
        <v>793701.48285143659</v>
      </c>
      <c r="H4115" s="3">
        <v>33.774531185167511</v>
      </c>
    </row>
    <row r="4116" spans="1:8">
      <c r="A4116" t="s">
        <v>65</v>
      </c>
      <c r="B4116" t="s">
        <v>86</v>
      </c>
      <c r="C4116" t="s">
        <v>24</v>
      </c>
      <c r="D4116">
        <v>2021</v>
      </c>
      <c r="E4116">
        <v>11</v>
      </c>
      <c r="F4116">
        <v>0.34056480435159842</v>
      </c>
      <c r="G4116" s="2">
        <v>151949.79875755269</v>
      </c>
      <c r="H4116" s="3">
        <v>6.4659488833001149</v>
      </c>
    </row>
    <row r="4117" spans="1:8">
      <c r="A4117" t="s">
        <v>65</v>
      </c>
      <c r="B4117" t="s">
        <v>86</v>
      </c>
      <c r="C4117" t="s">
        <v>24</v>
      </c>
      <c r="D4117">
        <v>2021</v>
      </c>
      <c r="E4117">
        <v>12</v>
      </c>
      <c r="F4117">
        <v>0.12606015065875037</v>
      </c>
      <c r="G4117" s="2">
        <v>56244.257419414665</v>
      </c>
      <c r="H4117" s="3">
        <v>2.393372656145305</v>
      </c>
    </row>
    <row r="4118" spans="1:8">
      <c r="A4118" t="s">
        <v>65</v>
      </c>
      <c r="B4118" t="s">
        <v>86</v>
      </c>
      <c r="C4118" t="s">
        <v>24</v>
      </c>
      <c r="D4118">
        <v>2020</v>
      </c>
      <c r="E4118">
        <v>2</v>
      </c>
      <c r="F4118">
        <v>2.2141839641815069</v>
      </c>
      <c r="G4118" s="2">
        <v>987902.45929886319</v>
      </c>
      <c r="H4118" s="3">
        <v>42.952280839081006</v>
      </c>
    </row>
    <row r="4119" spans="1:8">
      <c r="A4119" t="s">
        <v>65</v>
      </c>
      <c r="B4119" t="s">
        <v>86</v>
      </c>
      <c r="C4119" t="s">
        <v>24</v>
      </c>
      <c r="D4119">
        <v>2020</v>
      </c>
      <c r="E4119">
        <v>3</v>
      </c>
      <c r="F4119">
        <v>1.9704734417050758</v>
      </c>
      <c r="G4119" s="2">
        <v>879166.13548555388</v>
      </c>
      <c r="H4119" s="3">
        <v>38.224614586328428</v>
      </c>
    </row>
    <row r="4120" spans="1:8">
      <c r="A4120" t="s">
        <v>65</v>
      </c>
      <c r="B4120" t="s">
        <v>86</v>
      </c>
      <c r="C4120" t="s">
        <v>24</v>
      </c>
      <c r="D4120">
        <v>2020</v>
      </c>
      <c r="E4120">
        <v>4</v>
      </c>
      <c r="F4120">
        <v>2.8683322064017371</v>
      </c>
      <c r="G4120" s="2">
        <v>1279763.7805302634</v>
      </c>
      <c r="H4120" s="3">
        <v>55.641903501315802</v>
      </c>
    </row>
    <row r="4121" spans="1:8">
      <c r="A4121" t="s">
        <v>65</v>
      </c>
      <c r="B4121" t="s">
        <v>86</v>
      </c>
      <c r="C4121" t="s">
        <v>24</v>
      </c>
      <c r="D4121">
        <v>2020</v>
      </c>
      <c r="E4121">
        <v>6</v>
      </c>
      <c r="F4121">
        <v>0.20558125052812937</v>
      </c>
      <c r="G4121" s="2">
        <v>91724.186548135505</v>
      </c>
      <c r="H4121" s="3">
        <v>3.9880081107885004</v>
      </c>
    </row>
    <row r="4122" spans="1:8">
      <c r="A4122" t="s">
        <v>65</v>
      </c>
      <c r="B4122" t="s">
        <v>86</v>
      </c>
      <c r="C4122" t="s">
        <v>24</v>
      </c>
      <c r="D4122">
        <v>2020</v>
      </c>
      <c r="E4122">
        <v>7</v>
      </c>
      <c r="F4122">
        <v>0.68687331192664147</v>
      </c>
      <c r="G4122" s="2">
        <v>306462.26558230969</v>
      </c>
      <c r="H4122" s="3">
        <v>13.324446329665639</v>
      </c>
    </row>
    <row r="4123" spans="1:8">
      <c r="A4123" t="s">
        <v>65</v>
      </c>
      <c r="B4123" t="s">
        <v>86</v>
      </c>
      <c r="C4123" t="s">
        <v>24</v>
      </c>
      <c r="D4123">
        <v>2020</v>
      </c>
      <c r="E4123">
        <v>8</v>
      </c>
      <c r="F4123">
        <v>1.001139103441897</v>
      </c>
      <c r="G4123" s="2">
        <v>446678.23378267133</v>
      </c>
      <c r="H4123" s="3">
        <v>19.420792773159622</v>
      </c>
    </row>
    <row r="4124" spans="1:8">
      <c r="A4124" t="s">
        <v>65</v>
      </c>
      <c r="B4124" t="s">
        <v>86</v>
      </c>
      <c r="C4124" t="s">
        <v>24</v>
      </c>
      <c r="D4124">
        <v>2020</v>
      </c>
      <c r="E4124">
        <v>9</v>
      </c>
      <c r="F4124">
        <v>1.1248793989296511</v>
      </c>
      <c r="G4124" s="2">
        <v>501887.44142044254</v>
      </c>
      <c r="H4124" s="3">
        <v>21.821193105236631</v>
      </c>
    </row>
    <row r="4125" spans="1:8">
      <c r="A4125" t="s">
        <v>65</v>
      </c>
      <c r="B4125" t="s">
        <v>86</v>
      </c>
      <c r="C4125" t="s">
        <v>25</v>
      </c>
      <c r="D4125">
        <v>2021</v>
      </c>
      <c r="E4125">
        <v>4</v>
      </c>
      <c r="F4125">
        <v>1.2368643101339867</v>
      </c>
      <c r="G4125" s="2">
        <v>485629.53934218315</v>
      </c>
      <c r="H4125" s="3">
        <v>20.665086780518433</v>
      </c>
    </row>
    <row r="4126" spans="1:8">
      <c r="A4126" t="s">
        <v>65</v>
      </c>
      <c r="B4126" t="s">
        <v>86</v>
      </c>
      <c r="C4126" t="s">
        <v>25</v>
      </c>
      <c r="D4126">
        <v>2021</v>
      </c>
      <c r="E4126">
        <v>6</v>
      </c>
      <c r="F4126">
        <v>6.2721824152543917</v>
      </c>
      <c r="G4126" s="2">
        <v>2462644.4728283659</v>
      </c>
      <c r="H4126" s="3">
        <v>104.79338182248365</v>
      </c>
    </row>
    <row r="4127" spans="1:8">
      <c r="A4127" t="s">
        <v>65</v>
      </c>
      <c r="B4127" t="s">
        <v>86</v>
      </c>
      <c r="C4127" t="s">
        <v>25</v>
      </c>
      <c r="D4127">
        <v>2021</v>
      </c>
      <c r="E4127">
        <v>9</v>
      </c>
      <c r="F4127">
        <v>2.4280584750741387</v>
      </c>
      <c r="G4127" s="2">
        <v>953327.62784496916</v>
      </c>
      <c r="H4127" s="3">
        <v>40.56713309978592</v>
      </c>
    </row>
    <row r="4128" spans="1:8">
      <c r="A4128" t="s">
        <v>65</v>
      </c>
      <c r="B4128" t="s">
        <v>86</v>
      </c>
      <c r="C4128" t="s">
        <v>25</v>
      </c>
      <c r="D4128">
        <v>2021</v>
      </c>
      <c r="E4128">
        <v>12</v>
      </c>
      <c r="F4128">
        <v>3.0895746724902806</v>
      </c>
      <c r="G4128" s="2">
        <v>1213058.46782999</v>
      </c>
      <c r="H4128" s="3">
        <v>51.619509269361274</v>
      </c>
    </row>
    <row r="4129" spans="1:8">
      <c r="A4129" t="s">
        <v>65</v>
      </c>
      <c r="B4129" t="s">
        <v>86</v>
      </c>
      <c r="C4129" t="s">
        <v>25</v>
      </c>
      <c r="D4129">
        <v>2020</v>
      </c>
      <c r="E4129">
        <v>2</v>
      </c>
      <c r="F4129">
        <v>0.99175223641103938</v>
      </c>
      <c r="G4129" s="2">
        <v>389391.28388117184</v>
      </c>
      <c r="H4129" s="3">
        <v>16.930055820920515</v>
      </c>
    </row>
    <row r="4130" spans="1:8">
      <c r="A4130" t="s">
        <v>65</v>
      </c>
      <c r="B4130" t="s">
        <v>86</v>
      </c>
      <c r="C4130" t="s">
        <v>25</v>
      </c>
      <c r="D4130">
        <v>2020</v>
      </c>
      <c r="E4130">
        <v>3</v>
      </c>
      <c r="F4130">
        <v>2.9179893332730642</v>
      </c>
      <c r="G4130" s="2">
        <v>1145688.98472727</v>
      </c>
      <c r="H4130" s="3">
        <v>49.812564553359564</v>
      </c>
    </row>
    <row r="4131" spans="1:8">
      <c r="A4131" t="s">
        <v>65</v>
      </c>
      <c r="B4131" t="s">
        <v>86</v>
      </c>
      <c r="C4131" t="s">
        <v>25</v>
      </c>
      <c r="D4131">
        <v>2020</v>
      </c>
      <c r="E4131">
        <v>4</v>
      </c>
      <c r="F4131">
        <v>2.7717492624255837</v>
      </c>
      <c r="G4131" s="2">
        <v>1088270.8042064521</v>
      </c>
      <c r="H4131" s="3">
        <v>47.316121922019654</v>
      </c>
    </row>
    <row r="4132" spans="1:8">
      <c r="A4132" t="s">
        <v>65</v>
      </c>
      <c r="B4132" t="s">
        <v>86</v>
      </c>
      <c r="C4132" t="s">
        <v>25</v>
      </c>
      <c r="D4132">
        <v>2020</v>
      </c>
      <c r="E4132">
        <v>7</v>
      </c>
      <c r="F4132">
        <v>0.12650351338196536</v>
      </c>
      <c r="G4132" s="2">
        <v>49669.02385775571</v>
      </c>
      <c r="H4132" s="3">
        <v>2.1595227764241613</v>
      </c>
    </row>
    <row r="4133" spans="1:8">
      <c r="A4133" t="s">
        <v>65</v>
      </c>
      <c r="B4133" t="s">
        <v>86</v>
      </c>
      <c r="C4133" t="s">
        <v>25</v>
      </c>
      <c r="D4133">
        <v>2020</v>
      </c>
      <c r="E4133">
        <v>8</v>
      </c>
      <c r="F4133">
        <v>1.689463155421139</v>
      </c>
      <c r="G4133" s="2">
        <v>663333.24292773975</v>
      </c>
      <c r="H4133" s="3">
        <v>28.840575779466946</v>
      </c>
    </row>
    <row r="4134" spans="1:8">
      <c r="A4134" t="s">
        <v>65</v>
      </c>
      <c r="B4134" t="s">
        <v>86</v>
      </c>
      <c r="C4134" t="s">
        <v>25</v>
      </c>
      <c r="D4134">
        <v>2020</v>
      </c>
      <c r="E4134">
        <v>9</v>
      </c>
      <c r="F4134">
        <v>3.4851936784994844</v>
      </c>
      <c r="G4134" s="2">
        <v>1368390.1999117814</v>
      </c>
      <c r="H4134" s="3">
        <v>59.495226083120926</v>
      </c>
    </row>
    <row r="4135" spans="1:8">
      <c r="A4135" t="s">
        <v>65</v>
      </c>
      <c r="B4135" t="s">
        <v>86</v>
      </c>
      <c r="C4135" t="s">
        <v>15</v>
      </c>
      <c r="D4135">
        <v>2021</v>
      </c>
      <c r="E4135">
        <v>6</v>
      </c>
      <c r="F4135">
        <v>21.493020034784259</v>
      </c>
      <c r="G4135" s="2">
        <v>4235380.4974395027</v>
      </c>
      <c r="H4135" s="3">
        <v>180.22895733785117</v>
      </c>
    </row>
    <row r="4136" spans="1:8">
      <c r="A4136" t="s">
        <v>65</v>
      </c>
      <c r="B4136" t="s">
        <v>86</v>
      </c>
      <c r="C4136" t="s">
        <v>15</v>
      </c>
      <c r="D4136">
        <v>2021</v>
      </c>
      <c r="E4136">
        <v>12</v>
      </c>
      <c r="F4136">
        <v>1.782299391333283</v>
      </c>
      <c r="G4136" s="2">
        <v>351217.09608209808</v>
      </c>
      <c r="H4136" s="3">
        <v>14.945408343919068</v>
      </c>
    </row>
    <row r="4137" spans="1:8">
      <c r="A4137" t="s">
        <v>65</v>
      </c>
      <c r="B4137" t="s">
        <v>86</v>
      </c>
      <c r="C4137" t="s">
        <v>15</v>
      </c>
      <c r="D4137">
        <v>2020</v>
      </c>
      <c r="E4137">
        <v>4</v>
      </c>
      <c r="F4137">
        <v>1.4588481912949254</v>
      </c>
      <c r="G4137" s="2">
        <v>287478.31473360653</v>
      </c>
      <c r="H4137" s="3">
        <v>12.499057162330718</v>
      </c>
    </row>
    <row r="4138" spans="1:8">
      <c r="A4138" t="s">
        <v>65</v>
      </c>
      <c r="B4138" t="s">
        <v>86</v>
      </c>
      <c r="C4138" t="s">
        <v>15</v>
      </c>
      <c r="D4138">
        <v>2020</v>
      </c>
      <c r="E4138">
        <v>10</v>
      </c>
      <c r="F4138">
        <v>8.2350038027624208</v>
      </c>
      <c r="G4138" s="2">
        <v>1622776.8106163307</v>
      </c>
      <c r="H4138" s="3">
        <v>70.55551350505786</v>
      </c>
    </row>
    <row r="4139" spans="1:8">
      <c r="A4139" t="s">
        <v>65</v>
      </c>
      <c r="B4139" t="s">
        <v>86</v>
      </c>
      <c r="C4139" t="s">
        <v>14</v>
      </c>
      <c r="D4139">
        <v>2021</v>
      </c>
      <c r="E4139">
        <v>4</v>
      </c>
      <c r="F4139">
        <v>34.334171788324653</v>
      </c>
      <c r="G4139" s="2">
        <v>7148809.4658385646</v>
      </c>
      <c r="H4139" s="3">
        <v>304.20465812078999</v>
      </c>
    </row>
    <row r="4140" spans="1:8">
      <c r="A4140" t="s">
        <v>65</v>
      </c>
      <c r="B4140" t="s">
        <v>86</v>
      </c>
      <c r="C4140" t="s">
        <v>14</v>
      </c>
      <c r="D4140">
        <v>2021</v>
      </c>
      <c r="E4140">
        <v>5</v>
      </c>
      <c r="F4140">
        <v>1.7172462051740476</v>
      </c>
      <c r="G4140" s="2">
        <v>357552.41170250485</v>
      </c>
      <c r="H4140" s="3">
        <v>15.214996242659781</v>
      </c>
    </row>
    <row r="4141" spans="1:8">
      <c r="A4141" t="s">
        <v>65</v>
      </c>
      <c r="B4141" t="s">
        <v>86</v>
      </c>
      <c r="C4141" t="s">
        <v>14</v>
      </c>
      <c r="D4141">
        <v>2021</v>
      </c>
      <c r="E4141">
        <v>6</v>
      </c>
      <c r="F4141">
        <v>42.229436689400188</v>
      </c>
      <c r="G4141" s="2">
        <v>8792703.6249312498</v>
      </c>
      <c r="H4141" s="3">
        <v>374.15760106090426</v>
      </c>
    </row>
    <row r="4142" spans="1:8">
      <c r="A4142" t="s">
        <v>65</v>
      </c>
      <c r="B4142" t="s">
        <v>86</v>
      </c>
      <c r="C4142" t="s">
        <v>14</v>
      </c>
      <c r="D4142">
        <v>2021</v>
      </c>
      <c r="E4142">
        <v>7</v>
      </c>
      <c r="F4142">
        <v>34.915262716336244</v>
      </c>
      <c r="G4142" s="2">
        <v>7269799.9575356664</v>
      </c>
      <c r="H4142" s="3">
        <v>309.35318968236879</v>
      </c>
    </row>
    <row r="4143" spans="1:8">
      <c r="A4143" t="s">
        <v>65</v>
      </c>
      <c r="B4143" t="s">
        <v>86</v>
      </c>
      <c r="C4143" t="s">
        <v>14</v>
      </c>
      <c r="D4143">
        <v>2021</v>
      </c>
      <c r="E4143">
        <v>8</v>
      </c>
      <c r="F4143">
        <v>10.685976767235385</v>
      </c>
      <c r="G4143" s="2">
        <v>2224955.7186441417</v>
      </c>
      <c r="H4143" s="3">
        <v>94.678966750814538</v>
      </c>
    </row>
    <row r="4144" spans="1:8">
      <c r="A4144" t="s">
        <v>65</v>
      </c>
      <c r="B4144" t="s">
        <v>86</v>
      </c>
      <c r="C4144" t="s">
        <v>14</v>
      </c>
      <c r="D4144">
        <v>2021</v>
      </c>
      <c r="E4144">
        <v>9</v>
      </c>
      <c r="F4144">
        <v>31.61657358553968</v>
      </c>
      <c r="G4144" s="2">
        <v>6582971.0971081601</v>
      </c>
      <c r="H4144" s="3">
        <v>280.12642966417701</v>
      </c>
    </row>
    <row r="4145" spans="1:8">
      <c r="A4145" t="s">
        <v>65</v>
      </c>
      <c r="B4145" t="s">
        <v>86</v>
      </c>
      <c r="C4145" t="s">
        <v>14</v>
      </c>
      <c r="D4145">
        <v>2021</v>
      </c>
      <c r="E4145">
        <v>10</v>
      </c>
      <c r="F4145">
        <v>29.126708204897206</v>
      </c>
      <c r="G4145" s="2">
        <v>6064549.5865635714</v>
      </c>
      <c r="H4145" s="3">
        <v>258.06593985376901</v>
      </c>
    </row>
    <row r="4146" spans="1:8">
      <c r="A4146" t="s">
        <v>65</v>
      </c>
      <c r="B4146" t="s">
        <v>86</v>
      </c>
      <c r="C4146" t="s">
        <v>14</v>
      </c>
      <c r="D4146">
        <v>2021</v>
      </c>
      <c r="E4146">
        <v>11</v>
      </c>
      <c r="F4146">
        <v>81.1891519245181</v>
      </c>
      <c r="G4146" s="2">
        <v>16904609.826609172</v>
      </c>
      <c r="H4146" s="3">
        <v>719.34509900464559</v>
      </c>
    </row>
    <row r="4147" spans="1:8">
      <c r="A4147" t="s">
        <v>65</v>
      </c>
      <c r="B4147" t="s">
        <v>86</v>
      </c>
      <c r="C4147" t="s">
        <v>14</v>
      </c>
      <c r="D4147">
        <v>2020</v>
      </c>
      <c r="E4147">
        <v>2</v>
      </c>
      <c r="F4147">
        <v>96.405385052389576</v>
      </c>
      <c r="G4147" s="2">
        <v>20072822.302784987</v>
      </c>
      <c r="H4147" s="3">
        <v>872.7314044689125</v>
      </c>
    </row>
    <row r="4148" spans="1:8">
      <c r="A4148" t="s">
        <v>65</v>
      </c>
      <c r="B4148" t="s">
        <v>86</v>
      </c>
      <c r="C4148" t="s">
        <v>14</v>
      </c>
      <c r="D4148">
        <v>2020</v>
      </c>
      <c r="E4148">
        <v>3</v>
      </c>
      <c r="F4148">
        <v>26.922788203521439</v>
      </c>
      <c r="G4148" s="2">
        <v>5605665.5259571159</v>
      </c>
      <c r="H4148" s="3">
        <v>243.72458808509199</v>
      </c>
    </row>
    <row r="4149" spans="1:8">
      <c r="A4149" t="s">
        <v>65</v>
      </c>
      <c r="B4149" t="s">
        <v>86</v>
      </c>
      <c r="C4149" t="s">
        <v>14</v>
      </c>
      <c r="D4149">
        <v>2020</v>
      </c>
      <c r="E4149">
        <v>4</v>
      </c>
      <c r="F4149">
        <v>97.380497600144693</v>
      </c>
      <c r="G4149" s="2">
        <v>20275853.08665321</v>
      </c>
      <c r="H4149" s="3">
        <v>881.55882985448739</v>
      </c>
    </row>
    <row r="4150" spans="1:8">
      <c r="A4150" t="s">
        <v>65</v>
      </c>
      <c r="B4150" t="s">
        <v>86</v>
      </c>
      <c r="C4150" t="s">
        <v>14</v>
      </c>
      <c r="D4150">
        <v>2020</v>
      </c>
      <c r="E4150">
        <v>5</v>
      </c>
      <c r="F4150">
        <v>33.255684216640311</v>
      </c>
      <c r="G4150" s="2">
        <v>6924254.6925713075</v>
      </c>
      <c r="H4150" s="3">
        <v>301.05455185092643</v>
      </c>
    </row>
    <row r="4151" spans="1:8">
      <c r="A4151" t="s">
        <v>65</v>
      </c>
      <c r="B4151" t="s">
        <v>86</v>
      </c>
      <c r="C4151" t="s">
        <v>14</v>
      </c>
      <c r="D4151">
        <v>2020</v>
      </c>
      <c r="E4151">
        <v>6</v>
      </c>
      <c r="F4151">
        <v>1.0612765909300428</v>
      </c>
      <c r="G4151" s="2">
        <v>220971.229068455</v>
      </c>
      <c r="H4151" s="3">
        <v>9.6074447421067397</v>
      </c>
    </row>
    <row r="4152" spans="1:8">
      <c r="A4152" t="s">
        <v>65</v>
      </c>
      <c r="B4152" t="s">
        <v>86</v>
      </c>
      <c r="C4152" t="s">
        <v>14</v>
      </c>
      <c r="D4152">
        <v>2020</v>
      </c>
      <c r="E4152">
        <v>7</v>
      </c>
      <c r="F4152">
        <v>80.570374760110042</v>
      </c>
      <c r="G4152" s="2">
        <v>16775772.583135329</v>
      </c>
      <c r="H4152" s="3">
        <v>729.38141665805779</v>
      </c>
    </row>
    <row r="4153" spans="1:8">
      <c r="A4153" t="s">
        <v>65</v>
      </c>
      <c r="B4153" t="s">
        <v>86</v>
      </c>
      <c r="C4153" t="s">
        <v>14</v>
      </c>
      <c r="D4153">
        <v>2020</v>
      </c>
      <c r="E4153">
        <v>8</v>
      </c>
      <c r="F4153">
        <v>75.860717822061588</v>
      </c>
      <c r="G4153" s="2">
        <v>15795162.352979084</v>
      </c>
      <c r="H4153" s="3">
        <v>686.74618925996015</v>
      </c>
    </row>
    <row r="4154" spans="1:8">
      <c r="A4154" t="s">
        <v>65</v>
      </c>
      <c r="B4154" t="s">
        <v>86</v>
      </c>
      <c r="C4154" t="s">
        <v>14</v>
      </c>
      <c r="D4154">
        <v>2020</v>
      </c>
      <c r="E4154">
        <v>9</v>
      </c>
      <c r="F4154">
        <v>21.93135276812275</v>
      </c>
      <c r="G4154" s="2">
        <v>4566385.4434582526</v>
      </c>
      <c r="H4154" s="3">
        <v>198.53849754166316</v>
      </c>
    </row>
    <row r="4155" spans="1:8">
      <c r="A4155" t="s">
        <v>65</v>
      </c>
      <c r="B4155" t="s">
        <v>86</v>
      </c>
      <c r="C4155" t="s">
        <v>14</v>
      </c>
      <c r="D4155">
        <v>2020</v>
      </c>
      <c r="E4155">
        <v>10</v>
      </c>
      <c r="F4155">
        <v>41.975133708354484</v>
      </c>
      <c r="G4155" s="2">
        <v>8739754.5231064409</v>
      </c>
      <c r="H4155" s="3">
        <v>379.98932709158441</v>
      </c>
    </row>
    <row r="4156" spans="1:8">
      <c r="A4156" t="s">
        <v>65</v>
      </c>
      <c r="B4156" t="s">
        <v>86</v>
      </c>
      <c r="C4156" t="s">
        <v>14</v>
      </c>
      <c r="D4156">
        <v>2020</v>
      </c>
      <c r="E4156">
        <v>11</v>
      </c>
      <c r="F4156">
        <v>39.071415145944442</v>
      </c>
      <c r="G4156" s="2">
        <v>8135163.5379775418</v>
      </c>
      <c r="H4156" s="3">
        <v>353.70276252076269</v>
      </c>
    </row>
    <row r="4157" spans="1:8">
      <c r="A4157" t="s">
        <v>87</v>
      </c>
      <c r="B4157" t="s">
        <v>88</v>
      </c>
      <c r="C4157" t="s">
        <v>24</v>
      </c>
      <c r="D4157">
        <v>2021</v>
      </c>
      <c r="E4157">
        <v>1</v>
      </c>
      <c r="F4157">
        <v>54.677251118995102</v>
      </c>
      <c r="G4157" s="2">
        <v>24395349.13176205</v>
      </c>
      <c r="H4157" s="3">
        <v>1038.0999630537042</v>
      </c>
    </row>
    <row r="4158" spans="1:8">
      <c r="A4158" t="s">
        <v>87</v>
      </c>
      <c r="B4158" t="s">
        <v>88</v>
      </c>
      <c r="C4158" t="s">
        <v>24</v>
      </c>
      <c r="D4158">
        <v>2021</v>
      </c>
      <c r="E4158">
        <v>2</v>
      </c>
      <c r="F4158">
        <v>112.08039995916475</v>
      </c>
      <c r="G4158" s="2">
        <v>50006912.049780548</v>
      </c>
      <c r="H4158" s="3">
        <v>2127.9537042459806</v>
      </c>
    </row>
    <row r="4159" spans="1:8">
      <c r="A4159" t="s">
        <v>87</v>
      </c>
      <c r="B4159" t="s">
        <v>88</v>
      </c>
      <c r="C4159" t="s">
        <v>24</v>
      </c>
      <c r="D4159">
        <v>2021</v>
      </c>
      <c r="E4159">
        <v>4</v>
      </c>
      <c r="F4159">
        <v>51.335897562249777</v>
      </c>
      <c r="G4159" s="2">
        <v>22904537.415348988</v>
      </c>
      <c r="H4159" s="3">
        <v>974.66116661059527</v>
      </c>
    </row>
    <row r="4160" spans="1:8">
      <c r="A4160" t="s">
        <v>87</v>
      </c>
      <c r="B4160" t="s">
        <v>88</v>
      </c>
      <c r="C4160" t="s">
        <v>24</v>
      </c>
      <c r="D4160">
        <v>2021</v>
      </c>
      <c r="E4160">
        <v>5</v>
      </c>
      <c r="F4160">
        <v>75.893743722615696</v>
      </c>
      <c r="G4160" s="2">
        <v>33861511.63671945</v>
      </c>
      <c r="H4160" s="3">
        <v>1440.9153887965724</v>
      </c>
    </row>
    <row r="4161" spans="1:8">
      <c r="A4161" t="s">
        <v>87</v>
      </c>
      <c r="B4161" t="s">
        <v>88</v>
      </c>
      <c r="C4161" t="s">
        <v>24</v>
      </c>
      <c r="D4161">
        <v>2021</v>
      </c>
      <c r="E4161">
        <v>6</v>
      </c>
      <c r="F4161">
        <v>45.488802044904553</v>
      </c>
      <c r="G4161" s="2">
        <v>20295738.808375068</v>
      </c>
      <c r="H4161" s="3">
        <v>863.64845993085396</v>
      </c>
    </row>
    <row r="4162" spans="1:8">
      <c r="A4162" t="s">
        <v>87</v>
      </c>
      <c r="B4162" t="s">
        <v>88</v>
      </c>
      <c r="C4162" t="s">
        <v>24</v>
      </c>
      <c r="D4162">
        <v>2021</v>
      </c>
      <c r="E4162">
        <v>7</v>
      </c>
      <c r="F4162">
        <v>65.487687385492237</v>
      </c>
      <c r="G4162" s="2">
        <v>29218641.480785079</v>
      </c>
      <c r="H4162" s="3">
        <v>1243.3464459908544</v>
      </c>
    </row>
    <row r="4163" spans="1:8">
      <c r="A4163" t="s">
        <v>87</v>
      </c>
      <c r="B4163" t="s">
        <v>88</v>
      </c>
      <c r="C4163" t="s">
        <v>24</v>
      </c>
      <c r="D4163">
        <v>2021</v>
      </c>
      <c r="E4163">
        <v>8</v>
      </c>
      <c r="F4163">
        <v>148.41708687430653</v>
      </c>
      <c r="G4163" s="2">
        <v>66219251.650709361</v>
      </c>
      <c r="H4163" s="3">
        <v>2817.8404957748662</v>
      </c>
    </row>
    <row r="4164" spans="1:8">
      <c r="A4164" t="s">
        <v>87</v>
      </c>
      <c r="B4164" t="s">
        <v>88</v>
      </c>
      <c r="C4164" t="s">
        <v>24</v>
      </c>
      <c r="D4164">
        <v>2021</v>
      </c>
      <c r="E4164">
        <v>9</v>
      </c>
      <c r="F4164">
        <v>53.709827159488675</v>
      </c>
      <c r="G4164" s="2">
        <v>23963713.583749067</v>
      </c>
      <c r="H4164" s="3">
        <v>1019.7324929254922</v>
      </c>
    </row>
    <row r="4165" spans="1:8">
      <c r="A4165" t="s">
        <v>87</v>
      </c>
      <c r="B4165" t="s">
        <v>88</v>
      </c>
      <c r="C4165" t="s">
        <v>24</v>
      </c>
      <c r="D4165">
        <v>2021</v>
      </c>
      <c r="E4165">
        <v>10</v>
      </c>
      <c r="F4165">
        <v>149.70636636284354</v>
      </c>
      <c r="G4165" s="2">
        <v>66794489.480109923</v>
      </c>
      <c r="H4165" s="3">
        <v>2842.3187012812732</v>
      </c>
    </row>
    <row r="4166" spans="1:8">
      <c r="A4166" t="s">
        <v>87</v>
      </c>
      <c r="B4166" t="s">
        <v>88</v>
      </c>
      <c r="C4166" t="s">
        <v>24</v>
      </c>
      <c r="D4166">
        <v>2021</v>
      </c>
      <c r="E4166">
        <v>11</v>
      </c>
      <c r="F4166">
        <v>10.633542422733539</v>
      </c>
      <c r="G4166" s="2">
        <v>4744367.6227510246</v>
      </c>
      <c r="H4166" s="3">
        <v>201.8879839468521</v>
      </c>
    </row>
    <row r="4167" spans="1:8">
      <c r="A4167" t="s">
        <v>87</v>
      </c>
      <c r="B4167" t="s">
        <v>88</v>
      </c>
      <c r="C4167" t="s">
        <v>24</v>
      </c>
      <c r="D4167">
        <v>2021</v>
      </c>
      <c r="E4167">
        <v>12</v>
      </c>
      <c r="F4167">
        <v>126.72765253627469</v>
      </c>
      <c r="G4167" s="2">
        <v>56542076.732109696</v>
      </c>
      <c r="H4167" s="3">
        <v>2406.0458183876467</v>
      </c>
    </row>
    <row r="4168" spans="1:8">
      <c r="A4168" t="s">
        <v>87</v>
      </c>
      <c r="B4168" t="s">
        <v>88</v>
      </c>
      <c r="C4168" t="s">
        <v>24</v>
      </c>
      <c r="D4168">
        <v>2020</v>
      </c>
      <c r="E4168">
        <v>1</v>
      </c>
      <c r="F4168">
        <v>40.890430547885551</v>
      </c>
      <c r="G4168" s="2">
        <v>18244083.397550102</v>
      </c>
      <c r="H4168" s="3">
        <v>793.22101728478708</v>
      </c>
    </row>
    <row r="4169" spans="1:8">
      <c r="A4169" t="s">
        <v>87</v>
      </c>
      <c r="B4169" t="s">
        <v>88</v>
      </c>
      <c r="C4169" t="s">
        <v>24</v>
      </c>
      <c r="D4169">
        <v>2020</v>
      </c>
      <c r="E4169">
        <v>2</v>
      </c>
      <c r="F4169">
        <v>91.72728074169018</v>
      </c>
      <c r="G4169" s="2">
        <v>40925960.848519921</v>
      </c>
      <c r="H4169" s="3">
        <v>1779.3896021095618</v>
      </c>
    </row>
    <row r="4170" spans="1:8">
      <c r="A4170" t="s">
        <v>87</v>
      </c>
      <c r="B4170" t="s">
        <v>88</v>
      </c>
      <c r="C4170" t="s">
        <v>24</v>
      </c>
      <c r="D4170">
        <v>2020</v>
      </c>
      <c r="E4170">
        <v>3</v>
      </c>
      <c r="F4170">
        <v>128.74584832205414</v>
      </c>
      <c r="G4170" s="2">
        <v>57442535.145850912</v>
      </c>
      <c r="H4170" s="3">
        <v>2497.5015280804746</v>
      </c>
    </row>
    <row r="4171" spans="1:8">
      <c r="A4171" t="s">
        <v>87</v>
      </c>
      <c r="B4171" t="s">
        <v>88</v>
      </c>
      <c r="C4171" t="s">
        <v>24</v>
      </c>
      <c r="D4171">
        <v>2020</v>
      </c>
      <c r="E4171">
        <v>4</v>
      </c>
      <c r="F4171">
        <v>72.37190203850011</v>
      </c>
      <c r="G4171" s="2">
        <v>32290171.532517601</v>
      </c>
      <c r="H4171" s="3">
        <v>1403.9205014138088</v>
      </c>
    </row>
    <row r="4172" spans="1:8">
      <c r="A4172" t="s">
        <v>87</v>
      </c>
      <c r="B4172" t="s">
        <v>88</v>
      </c>
      <c r="C4172" t="s">
        <v>24</v>
      </c>
      <c r="D4172">
        <v>2020</v>
      </c>
      <c r="E4172">
        <v>5</v>
      </c>
      <c r="F4172">
        <v>83.607097030692287</v>
      </c>
      <c r="G4172" s="2">
        <v>37302978.482183985</v>
      </c>
      <c r="H4172" s="3">
        <v>1621.8686296601734</v>
      </c>
    </row>
    <row r="4173" spans="1:8">
      <c r="A4173" t="s">
        <v>87</v>
      </c>
      <c r="B4173" t="s">
        <v>88</v>
      </c>
      <c r="C4173" t="s">
        <v>24</v>
      </c>
      <c r="D4173">
        <v>2020</v>
      </c>
      <c r="E4173">
        <v>6</v>
      </c>
      <c r="F4173">
        <v>26.961189557092187</v>
      </c>
      <c r="G4173" s="2">
        <v>12029273.944687825</v>
      </c>
      <c r="H4173" s="3">
        <v>523.01191063860108</v>
      </c>
    </row>
    <row r="4174" spans="1:8">
      <c r="A4174" t="s">
        <v>87</v>
      </c>
      <c r="B4174" t="s">
        <v>88</v>
      </c>
      <c r="C4174" t="s">
        <v>24</v>
      </c>
      <c r="D4174">
        <v>2020</v>
      </c>
      <c r="E4174">
        <v>7</v>
      </c>
      <c r="F4174">
        <v>152.08119186647369</v>
      </c>
      <c r="G4174" s="2">
        <v>67854065.375064582</v>
      </c>
      <c r="H4174" s="3">
        <v>2950.1767554375906</v>
      </c>
    </row>
    <row r="4175" spans="1:8">
      <c r="A4175" t="s">
        <v>87</v>
      </c>
      <c r="B4175" t="s">
        <v>88</v>
      </c>
      <c r="C4175" t="s">
        <v>24</v>
      </c>
      <c r="D4175">
        <v>2020</v>
      </c>
      <c r="E4175">
        <v>8</v>
      </c>
      <c r="F4175">
        <v>9.831018638331507</v>
      </c>
      <c r="G4175" s="2">
        <v>4386305.5858643698</v>
      </c>
      <c r="H4175" s="3">
        <v>190.70893851584216</v>
      </c>
    </row>
    <row r="4176" spans="1:8">
      <c r="A4176" t="s">
        <v>87</v>
      </c>
      <c r="B4176" t="s">
        <v>88</v>
      </c>
      <c r="C4176" t="s">
        <v>24</v>
      </c>
      <c r="D4176">
        <v>2020</v>
      </c>
      <c r="E4176">
        <v>9</v>
      </c>
      <c r="F4176">
        <v>57.889419220572208</v>
      </c>
      <c r="G4176" s="2">
        <v>25828522.17364271</v>
      </c>
      <c r="H4176" s="3">
        <v>1122.9792249409875</v>
      </c>
    </row>
    <row r="4177" spans="1:8">
      <c r="A4177" t="s">
        <v>87</v>
      </c>
      <c r="B4177" t="s">
        <v>88</v>
      </c>
      <c r="C4177" t="s">
        <v>24</v>
      </c>
      <c r="D4177">
        <v>2020</v>
      </c>
      <c r="E4177">
        <v>10</v>
      </c>
      <c r="F4177">
        <v>60.170812027918473</v>
      </c>
      <c r="G4177" s="2">
        <v>26846411.202496391</v>
      </c>
      <c r="H4177" s="3">
        <v>1167.2352696737562</v>
      </c>
    </row>
    <row r="4178" spans="1:8">
      <c r="A4178" t="s">
        <v>87</v>
      </c>
      <c r="B4178" t="s">
        <v>88</v>
      </c>
      <c r="C4178" t="s">
        <v>24</v>
      </c>
      <c r="D4178">
        <v>2020</v>
      </c>
      <c r="E4178">
        <v>11</v>
      </c>
      <c r="F4178">
        <v>52.669518196074634</v>
      </c>
      <c r="G4178" s="2">
        <v>23499558.933542624</v>
      </c>
      <c r="H4178" s="3">
        <v>1021.719953632288</v>
      </c>
    </row>
    <row r="4179" spans="1:8">
      <c r="A4179" t="s">
        <v>87</v>
      </c>
      <c r="B4179" t="s">
        <v>88</v>
      </c>
      <c r="C4179" t="s">
        <v>24</v>
      </c>
      <c r="D4179">
        <v>2020</v>
      </c>
      <c r="E4179">
        <v>12</v>
      </c>
      <c r="F4179">
        <v>29.363137909213684</v>
      </c>
      <c r="G4179" s="2">
        <v>13100951.240953872</v>
      </c>
      <c r="H4179" s="3">
        <v>569.60657569364662</v>
      </c>
    </row>
    <row r="4180" spans="1:8">
      <c r="A4180" t="s">
        <v>87</v>
      </c>
      <c r="B4180" t="s">
        <v>88</v>
      </c>
      <c r="C4180" t="s">
        <v>25</v>
      </c>
      <c r="D4180">
        <v>2021</v>
      </c>
      <c r="E4180">
        <v>1</v>
      </c>
      <c r="F4180">
        <v>74.871914120425132</v>
      </c>
      <c r="G4180" s="2">
        <v>29396929.692336872</v>
      </c>
      <c r="H4180" s="3">
        <v>1250.9331783973137</v>
      </c>
    </row>
    <row r="4181" spans="1:8">
      <c r="A4181" t="s">
        <v>87</v>
      </c>
      <c r="B4181" t="s">
        <v>88</v>
      </c>
      <c r="C4181" t="s">
        <v>25</v>
      </c>
      <c r="D4181">
        <v>2021</v>
      </c>
      <c r="E4181">
        <v>2</v>
      </c>
      <c r="F4181">
        <v>19.565291143322639</v>
      </c>
      <c r="G4181" s="2">
        <v>7681912.4354863111</v>
      </c>
      <c r="H4181" s="3">
        <v>326.88989087175793</v>
      </c>
    </row>
    <row r="4182" spans="1:8">
      <c r="A4182" t="s">
        <v>87</v>
      </c>
      <c r="B4182" t="s">
        <v>88</v>
      </c>
      <c r="C4182" t="s">
        <v>25</v>
      </c>
      <c r="D4182">
        <v>2021</v>
      </c>
      <c r="E4182">
        <v>4</v>
      </c>
      <c r="F4182">
        <v>211.86573521796467</v>
      </c>
      <c r="G4182" s="2">
        <v>83184758.872335389</v>
      </c>
      <c r="H4182" s="3">
        <v>3539.7769732908678</v>
      </c>
    </row>
    <row r="4183" spans="1:8">
      <c r="A4183" t="s">
        <v>87</v>
      </c>
      <c r="B4183" t="s">
        <v>88</v>
      </c>
      <c r="C4183" t="s">
        <v>25</v>
      </c>
      <c r="D4183">
        <v>2021</v>
      </c>
      <c r="E4183">
        <v>5</v>
      </c>
      <c r="F4183">
        <v>329.71184745962074</v>
      </c>
      <c r="G4183" s="2">
        <v>129454630.78333192</v>
      </c>
      <c r="H4183" s="3">
        <v>5508.7076929077411</v>
      </c>
    </row>
    <row r="4184" spans="1:8">
      <c r="A4184" t="s">
        <v>87</v>
      </c>
      <c r="B4184" t="s">
        <v>88</v>
      </c>
      <c r="C4184" t="s">
        <v>25</v>
      </c>
      <c r="D4184">
        <v>2021</v>
      </c>
      <c r="E4184">
        <v>6</v>
      </c>
      <c r="F4184">
        <v>152.23456606292027</v>
      </c>
      <c r="G4184" s="2">
        <v>59771796.779457964</v>
      </c>
      <c r="H4184" s="3">
        <v>2543.480714019488</v>
      </c>
    </row>
    <row r="4185" spans="1:8">
      <c r="A4185" t="s">
        <v>87</v>
      </c>
      <c r="B4185" t="s">
        <v>88</v>
      </c>
      <c r="C4185" t="s">
        <v>25</v>
      </c>
      <c r="D4185">
        <v>2021</v>
      </c>
      <c r="E4185">
        <v>7</v>
      </c>
      <c r="F4185">
        <v>52.0495293238681</v>
      </c>
      <c r="G4185" s="2">
        <v>20436185.878618605</v>
      </c>
      <c r="H4185" s="3">
        <v>869.62493100504707</v>
      </c>
    </row>
    <row r="4186" spans="1:8">
      <c r="A4186" t="s">
        <v>87</v>
      </c>
      <c r="B4186" t="s">
        <v>88</v>
      </c>
      <c r="C4186" t="s">
        <v>25</v>
      </c>
      <c r="D4186">
        <v>2021</v>
      </c>
      <c r="E4186">
        <v>8</v>
      </c>
      <c r="F4186">
        <v>112.68080358527919</v>
      </c>
      <c r="G4186" s="2">
        <v>44241818.839366741</v>
      </c>
      <c r="H4186" s="3">
        <v>1882.630588909223</v>
      </c>
    </row>
    <row r="4187" spans="1:8">
      <c r="A4187" t="s">
        <v>87</v>
      </c>
      <c r="B4187" t="s">
        <v>88</v>
      </c>
      <c r="C4187" t="s">
        <v>25</v>
      </c>
      <c r="D4187">
        <v>2021</v>
      </c>
      <c r="E4187">
        <v>9</v>
      </c>
      <c r="F4187">
        <v>11.212739644506229</v>
      </c>
      <c r="G4187" s="2">
        <v>4402453.4815266235</v>
      </c>
      <c r="H4187" s="3">
        <v>187.3384460224095</v>
      </c>
    </row>
    <row r="4188" spans="1:8">
      <c r="A4188" t="s">
        <v>87</v>
      </c>
      <c r="B4188" t="s">
        <v>88</v>
      </c>
      <c r="C4188" t="s">
        <v>25</v>
      </c>
      <c r="D4188">
        <v>2021</v>
      </c>
      <c r="E4188">
        <v>10</v>
      </c>
      <c r="F4188">
        <v>99.482861481303715</v>
      </c>
      <c r="G4188" s="2">
        <v>39059916.110259689</v>
      </c>
      <c r="H4188" s="3">
        <v>1662.1240897982846</v>
      </c>
    </row>
    <row r="4189" spans="1:8">
      <c r="A4189" t="s">
        <v>87</v>
      </c>
      <c r="B4189" t="s">
        <v>88</v>
      </c>
      <c r="C4189" t="s">
        <v>25</v>
      </c>
      <c r="D4189">
        <v>2021</v>
      </c>
      <c r="E4189">
        <v>11</v>
      </c>
      <c r="F4189">
        <v>143.89366627248356</v>
      </c>
      <c r="G4189" s="2">
        <v>56496912.631098717</v>
      </c>
      <c r="H4189" s="3">
        <v>2404.1239417488814</v>
      </c>
    </row>
    <row r="4190" spans="1:8">
      <c r="A4190" t="s">
        <v>87</v>
      </c>
      <c r="B4190" t="s">
        <v>88</v>
      </c>
      <c r="C4190" t="s">
        <v>25</v>
      </c>
      <c r="D4190">
        <v>2021</v>
      </c>
      <c r="E4190">
        <v>12</v>
      </c>
      <c r="F4190">
        <v>83.828244891161162</v>
      </c>
      <c r="G4190" s="2">
        <v>32913450.260318652</v>
      </c>
      <c r="H4190" s="3">
        <v>1400.5723515029213</v>
      </c>
    </row>
    <row r="4191" spans="1:8">
      <c r="A4191" t="s">
        <v>87</v>
      </c>
      <c r="B4191" t="s">
        <v>88</v>
      </c>
      <c r="C4191" t="s">
        <v>25</v>
      </c>
      <c r="D4191">
        <v>2020</v>
      </c>
      <c r="E4191">
        <v>1</v>
      </c>
      <c r="F4191">
        <v>182.08597804614394</v>
      </c>
      <c r="G4191" s="2">
        <v>71492344.725866288</v>
      </c>
      <c r="H4191" s="3">
        <v>3108.3628141680992</v>
      </c>
    </row>
    <row r="4192" spans="1:8">
      <c r="A4192" t="s">
        <v>87</v>
      </c>
      <c r="B4192" t="s">
        <v>88</v>
      </c>
      <c r="C4192" t="s">
        <v>25</v>
      </c>
      <c r="D4192">
        <v>2020</v>
      </c>
      <c r="E4192">
        <v>2</v>
      </c>
      <c r="F4192">
        <v>29.811882073486856</v>
      </c>
      <c r="G4192" s="2">
        <v>11705027.333760316</v>
      </c>
      <c r="H4192" s="3">
        <v>508.91423190262242</v>
      </c>
    </row>
    <row r="4193" spans="1:8">
      <c r="A4193" t="s">
        <v>87</v>
      </c>
      <c r="B4193" t="s">
        <v>88</v>
      </c>
      <c r="C4193" t="s">
        <v>25</v>
      </c>
      <c r="D4193">
        <v>2020</v>
      </c>
      <c r="E4193">
        <v>3</v>
      </c>
      <c r="F4193">
        <v>218.26331171753867</v>
      </c>
      <c r="G4193" s="2">
        <v>85696636.774332523</v>
      </c>
      <c r="H4193" s="3">
        <v>3725.9407293188056</v>
      </c>
    </row>
    <row r="4194" spans="1:8">
      <c r="A4194" t="s">
        <v>87</v>
      </c>
      <c r="B4194" t="s">
        <v>88</v>
      </c>
      <c r="C4194" t="s">
        <v>25</v>
      </c>
      <c r="D4194">
        <v>2020</v>
      </c>
      <c r="E4194">
        <v>4</v>
      </c>
      <c r="F4194">
        <v>113.30070163506853</v>
      </c>
      <c r="G4194" s="2">
        <v>44485209.162696309</v>
      </c>
      <c r="H4194" s="3">
        <v>1934.1395288128831</v>
      </c>
    </row>
    <row r="4195" spans="1:8">
      <c r="A4195" t="s">
        <v>87</v>
      </c>
      <c r="B4195" t="s">
        <v>88</v>
      </c>
      <c r="C4195" t="s">
        <v>25</v>
      </c>
      <c r="D4195">
        <v>2020</v>
      </c>
      <c r="E4195">
        <v>5</v>
      </c>
      <c r="F4195">
        <v>7.7506782506084271</v>
      </c>
      <c r="G4195" s="2">
        <v>3043145.7012650869</v>
      </c>
      <c r="H4195" s="3">
        <v>132.31068266369942</v>
      </c>
    </row>
    <row r="4196" spans="1:8">
      <c r="A4196" t="s">
        <v>87</v>
      </c>
      <c r="B4196" t="s">
        <v>88</v>
      </c>
      <c r="C4196" t="s">
        <v>25</v>
      </c>
      <c r="D4196">
        <v>2020</v>
      </c>
      <c r="E4196">
        <v>6</v>
      </c>
      <c r="F4196">
        <v>126.3384960119657</v>
      </c>
      <c r="G4196" s="2">
        <v>49604233.153779693</v>
      </c>
      <c r="H4196" s="3">
        <v>2156.7057892947691</v>
      </c>
    </row>
    <row r="4197" spans="1:8">
      <c r="A4197" t="s">
        <v>87</v>
      </c>
      <c r="B4197" t="s">
        <v>88</v>
      </c>
      <c r="C4197" t="s">
        <v>25</v>
      </c>
      <c r="D4197">
        <v>2020</v>
      </c>
      <c r="E4197">
        <v>7</v>
      </c>
      <c r="F4197">
        <v>163.40463852126328</v>
      </c>
      <c r="G4197" s="2">
        <v>64157497.860748202</v>
      </c>
      <c r="H4197" s="3">
        <v>2789.4564287281828</v>
      </c>
    </row>
    <row r="4198" spans="1:8">
      <c r="A4198" t="s">
        <v>87</v>
      </c>
      <c r="B4198" t="s">
        <v>88</v>
      </c>
      <c r="C4198" t="s">
        <v>25</v>
      </c>
      <c r="D4198">
        <v>2020</v>
      </c>
      <c r="E4198">
        <v>8</v>
      </c>
      <c r="F4198">
        <v>44.532937554066748</v>
      </c>
      <c r="G4198" s="2">
        <v>17484949.458678208</v>
      </c>
      <c r="H4198" s="3">
        <v>760.21519385557428</v>
      </c>
    </row>
    <row r="4199" spans="1:8">
      <c r="A4199" t="s">
        <v>87</v>
      </c>
      <c r="B4199" t="s">
        <v>88</v>
      </c>
      <c r="C4199" t="s">
        <v>25</v>
      </c>
      <c r="D4199">
        <v>2020</v>
      </c>
      <c r="E4199">
        <v>9</v>
      </c>
      <c r="F4199">
        <v>97.233463022427287</v>
      </c>
      <c r="G4199" s="2">
        <v>38176735.693110421</v>
      </c>
      <c r="H4199" s="3">
        <v>1659.8580736134966</v>
      </c>
    </row>
    <row r="4200" spans="1:8">
      <c r="A4200" t="s">
        <v>87</v>
      </c>
      <c r="B4200" t="s">
        <v>88</v>
      </c>
      <c r="C4200" t="s">
        <v>25</v>
      </c>
      <c r="D4200">
        <v>2020</v>
      </c>
      <c r="E4200">
        <v>10</v>
      </c>
      <c r="F4200">
        <v>148.25299470555717</v>
      </c>
      <c r="G4200" s="2">
        <v>58208514.010045037</v>
      </c>
      <c r="H4200" s="3">
        <v>2530.80495695848</v>
      </c>
    </row>
    <row r="4201" spans="1:8">
      <c r="A4201" t="s">
        <v>87</v>
      </c>
      <c r="B4201" t="s">
        <v>88</v>
      </c>
      <c r="C4201" t="s">
        <v>25</v>
      </c>
      <c r="D4201">
        <v>2020</v>
      </c>
      <c r="E4201">
        <v>11</v>
      </c>
      <c r="F4201">
        <v>101.14225731129673</v>
      </c>
      <c r="G4201" s="2">
        <v>39711444.031231515</v>
      </c>
      <c r="H4201" s="3">
        <v>1726.5845230970224</v>
      </c>
    </row>
    <row r="4202" spans="1:8">
      <c r="A4202" t="s">
        <v>87</v>
      </c>
      <c r="B4202" t="s">
        <v>88</v>
      </c>
      <c r="C4202" t="s">
        <v>25</v>
      </c>
      <c r="D4202">
        <v>2020</v>
      </c>
      <c r="E4202">
        <v>12</v>
      </c>
      <c r="F4202">
        <v>115.8065767390183</v>
      </c>
      <c r="G4202" s="2">
        <v>45469089.90241006</v>
      </c>
      <c r="H4202" s="3">
        <v>1976.9169522786983</v>
      </c>
    </row>
    <row r="4203" spans="1:8">
      <c r="A4203" t="s">
        <v>87</v>
      </c>
      <c r="B4203" t="s">
        <v>88</v>
      </c>
      <c r="C4203" t="s">
        <v>15</v>
      </c>
      <c r="D4203">
        <v>2021</v>
      </c>
      <c r="E4203">
        <v>1</v>
      </c>
      <c r="F4203">
        <v>3016.827944021466</v>
      </c>
      <c r="G4203" s="2">
        <v>594491338.00462139</v>
      </c>
      <c r="H4203" s="3">
        <v>25297.503744877507</v>
      </c>
    </row>
    <row r="4204" spans="1:8">
      <c r="A4204" t="s">
        <v>87</v>
      </c>
      <c r="B4204" t="s">
        <v>88</v>
      </c>
      <c r="C4204" t="s">
        <v>15</v>
      </c>
      <c r="D4204">
        <v>2021</v>
      </c>
      <c r="E4204">
        <v>2</v>
      </c>
      <c r="F4204">
        <v>258.27590487332469</v>
      </c>
      <c r="G4204" s="2">
        <v>50895440.877487637</v>
      </c>
      <c r="H4204" s="3">
        <v>2165.7634415952184</v>
      </c>
    </row>
    <row r="4205" spans="1:8">
      <c r="A4205" t="s">
        <v>87</v>
      </c>
      <c r="B4205" t="s">
        <v>88</v>
      </c>
      <c r="C4205" t="s">
        <v>15</v>
      </c>
      <c r="D4205">
        <v>2021</v>
      </c>
      <c r="E4205">
        <v>4</v>
      </c>
      <c r="F4205">
        <v>2710.7582218936091</v>
      </c>
      <c r="G4205" s="2">
        <v>534177723.17249972</v>
      </c>
      <c r="H4205" s="3">
        <v>22730.966943510626</v>
      </c>
    </row>
    <row r="4206" spans="1:8">
      <c r="A4206" t="s">
        <v>87</v>
      </c>
      <c r="B4206" t="s">
        <v>88</v>
      </c>
      <c r="C4206" t="s">
        <v>15</v>
      </c>
      <c r="D4206">
        <v>2021</v>
      </c>
      <c r="E4206">
        <v>5</v>
      </c>
      <c r="F4206">
        <v>1449.9221510308423</v>
      </c>
      <c r="G4206" s="2">
        <v>285719363.3720634</v>
      </c>
      <c r="H4206" s="3">
        <v>12158.270781789932</v>
      </c>
    </row>
    <row r="4207" spans="1:8">
      <c r="A4207" t="s">
        <v>87</v>
      </c>
      <c r="B4207" t="s">
        <v>88</v>
      </c>
      <c r="C4207" t="s">
        <v>15</v>
      </c>
      <c r="D4207">
        <v>2021</v>
      </c>
      <c r="E4207">
        <v>6</v>
      </c>
      <c r="F4207">
        <v>1388.5870796929676</v>
      </c>
      <c r="G4207" s="2">
        <v>273632771.32808483</v>
      </c>
      <c r="H4207" s="3">
        <v>11643.947716088716</v>
      </c>
    </row>
    <row r="4208" spans="1:8">
      <c r="A4208" t="s">
        <v>87</v>
      </c>
      <c r="B4208" t="s">
        <v>88</v>
      </c>
      <c r="C4208" t="s">
        <v>15</v>
      </c>
      <c r="D4208">
        <v>2021</v>
      </c>
      <c r="E4208">
        <v>7</v>
      </c>
      <c r="F4208">
        <v>129.90881016106221</v>
      </c>
      <c r="G4208" s="2">
        <v>25599624.441389326</v>
      </c>
      <c r="H4208" s="3">
        <v>1089.3457209101841</v>
      </c>
    </row>
    <row r="4209" spans="1:8">
      <c r="A4209" t="s">
        <v>87</v>
      </c>
      <c r="B4209" t="s">
        <v>88</v>
      </c>
      <c r="C4209" t="s">
        <v>15</v>
      </c>
      <c r="D4209">
        <v>2021</v>
      </c>
      <c r="E4209">
        <v>8</v>
      </c>
      <c r="F4209">
        <v>174.60014507291322</v>
      </c>
      <c r="G4209" s="2">
        <v>34406428.137838349</v>
      </c>
      <c r="H4209" s="3">
        <v>1464.1033250143978</v>
      </c>
    </row>
    <row r="4210" spans="1:8">
      <c r="A4210" t="s">
        <v>87</v>
      </c>
      <c r="B4210" t="s">
        <v>88</v>
      </c>
      <c r="C4210" t="s">
        <v>15</v>
      </c>
      <c r="D4210">
        <v>2021</v>
      </c>
      <c r="E4210">
        <v>9</v>
      </c>
      <c r="F4210">
        <v>956.18499478643048</v>
      </c>
      <c r="G4210" s="2">
        <v>188424301.11303765</v>
      </c>
      <c r="H4210" s="3">
        <v>8018.0553665122407</v>
      </c>
    </row>
    <row r="4211" spans="1:8">
      <c r="A4211" t="s">
        <v>87</v>
      </c>
      <c r="B4211" t="s">
        <v>88</v>
      </c>
      <c r="C4211" t="s">
        <v>15</v>
      </c>
      <c r="D4211">
        <v>2021</v>
      </c>
      <c r="E4211">
        <v>10</v>
      </c>
      <c r="F4211">
        <v>1343.8790853340161</v>
      </c>
      <c r="G4211" s="2">
        <v>264822684.74736765</v>
      </c>
      <c r="H4211" s="3">
        <v>11269.050414781603</v>
      </c>
    </row>
    <row r="4212" spans="1:8">
      <c r="A4212" t="s">
        <v>87</v>
      </c>
      <c r="B4212" t="s">
        <v>88</v>
      </c>
      <c r="C4212" t="s">
        <v>15</v>
      </c>
      <c r="D4212">
        <v>2021</v>
      </c>
      <c r="E4212">
        <v>11</v>
      </c>
      <c r="F4212">
        <v>1856.113158206472</v>
      </c>
      <c r="G4212" s="2">
        <v>365762720.11033112</v>
      </c>
      <c r="H4212" s="3">
        <v>15564.371068524728</v>
      </c>
    </row>
    <row r="4213" spans="1:8">
      <c r="A4213" t="s">
        <v>87</v>
      </c>
      <c r="B4213" t="s">
        <v>88</v>
      </c>
      <c r="C4213" t="s">
        <v>15</v>
      </c>
      <c r="D4213">
        <v>2021</v>
      </c>
      <c r="E4213">
        <v>12</v>
      </c>
      <c r="F4213">
        <v>568.59081522731208</v>
      </c>
      <c r="G4213" s="2">
        <v>112045605.77990259</v>
      </c>
      <c r="H4213" s="3">
        <v>4767.8981182937277</v>
      </c>
    </row>
    <row r="4214" spans="1:8">
      <c r="A4214" t="s">
        <v>87</v>
      </c>
      <c r="B4214" t="s">
        <v>88</v>
      </c>
      <c r="C4214" t="s">
        <v>15</v>
      </c>
      <c r="D4214">
        <v>2020</v>
      </c>
      <c r="E4214">
        <v>1</v>
      </c>
      <c r="F4214">
        <v>325.66005387724573</v>
      </c>
      <c r="G4214" s="2">
        <v>64174054.588630974</v>
      </c>
      <c r="H4214" s="3">
        <v>2790.1762864622165</v>
      </c>
    </row>
    <row r="4215" spans="1:8">
      <c r="A4215" t="s">
        <v>87</v>
      </c>
      <c r="B4215" t="s">
        <v>88</v>
      </c>
      <c r="C4215" t="s">
        <v>15</v>
      </c>
      <c r="D4215">
        <v>2020</v>
      </c>
      <c r="E4215">
        <v>2</v>
      </c>
      <c r="F4215">
        <v>2000.7999251088329</v>
      </c>
      <c r="G4215" s="2">
        <v>394274465.30872923</v>
      </c>
      <c r="H4215" s="3">
        <v>17142.368056901272</v>
      </c>
    </row>
    <row r="4216" spans="1:8">
      <c r="A4216" t="s">
        <v>87</v>
      </c>
      <c r="B4216" t="s">
        <v>88</v>
      </c>
      <c r="C4216" t="s">
        <v>15</v>
      </c>
      <c r="D4216">
        <v>2020</v>
      </c>
      <c r="E4216">
        <v>3</v>
      </c>
      <c r="F4216">
        <v>190.11718792915013</v>
      </c>
      <c r="G4216" s="2">
        <v>37464192.034437187</v>
      </c>
      <c r="H4216" s="3">
        <v>1628.8779145407473</v>
      </c>
    </row>
    <row r="4217" spans="1:8">
      <c r="A4217" t="s">
        <v>87</v>
      </c>
      <c r="B4217" t="s">
        <v>88</v>
      </c>
      <c r="C4217" t="s">
        <v>15</v>
      </c>
      <c r="D4217">
        <v>2020</v>
      </c>
      <c r="E4217">
        <v>4</v>
      </c>
      <c r="F4217">
        <v>625.93927691695365</v>
      </c>
      <c r="G4217" s="2">
        <v>123346602.83873227</v>
      </c>
      <c r="H4217" s="3">
        <v>5362.895775597055</v>
      </c>
    </row>
    <row r="4218" spans="1:8">
      <c r="A4218" t="s">
        <v>87</v>
      </c>
      <c r="B4218" t="s">
        <v>88</v>
      </c>
      <c r="C4218" t="s">
        <v>15</v>
      </c>
      <c r="D4218">
        <v>2020</v>
      </c>
      <c r="E4218">
        <v>5</v>
      </c>
      <c r="F4218">
        <v>870.03433626588617</v>
      </c>
      <c r="G4218" s="2">
        <v>171447588.75018862</v>
      </c>
      <c r="H4218" s="3">
        <v>7454.2429891386355</v>
      </c>
    </row>
    <row r="4219" spans="1:8">
      <c r="A4219" t="s">
        <v>87</v>
      </c>
      <c r="B4219" t="s">
        <v>88</v>
      </c>
      <c r="C4219" t="s">
        <v>15</v>
      </c>
      <c r="D4219">
        <v>2020</v>
      </c>
      <c r="E4219">
        <v>6</v>
      </c>
      <c r="F4219">
        <v>2361.6499682400968</v>
      </c>
      <c r="G4219" s="2">
        <v>465383003.46227396</v>
      </c>
      <c r="H4219" s="3">
        <v>20234.043628794519</v>
      </c>
    </row>
    <row r="4220" spans="1:8">
      <c r="A4220" t="s">
        <v>87</v>
      </c>
      <c r="B4220" t="s">
        <v>88</v>
      </c>
      <c r="C4220" t="s">
        <v>15</v>
      </c>
      <c r="D4220">
        <v>2020</v>
      </c>
      <c r="E4220">
        <v>7</v>
      </c>
      <c r="F4220">
        <v>1863.5180115730302</v>
      </c>
      <c r="G4220" s="2">
        <v>367221908.79039389</v>
      </c>
      <c r="H4220" s="3">
        <v>15966.169947408431</v>
      </c>
    </row>
    <row r="4221" spans="1:8">
      <c r="A4221" t="s">
        <v>87</v>
      </c>
      <c r="B4221" t="s">
        <v>88</v>
      </c>
      <c r="C4221" t="s">
        <v>15</v>
      </c>
      <c r="D4221">
        <v>2020</v>
      </c>
      <c r="E4221">
        <v>8</v>
      </c>
      <c r="F4221">
        <v>1053.9324260633473</v>
      </c>
      <c r="G4221" s="2">
        <v>207686255.15370056</v>
      </c>
      <c r="H4221" s="3">
        <v>9029.8371805956758</v>
      </c>
    </row>
    <row r="4222" spans="1:8">
      <c r="A4222" t="s">
        <v>87</v>
      </c>
      <c r="B4222" t="s">
        <v>88</v>
      </c>
      <c r="C4222" t="s">
        <v>15</v>
      </c>
      <c r="D4222">
        <v>2020</v>
      </c>
      <c r="E4222">
        <v>9</v>
      </c>
      <c r="F4222">
        <v>3170.8952953615162</v>
      </c>
      <c r="G4222" s="2">
        <v>624851606.3197186</v>
      </c>
      <c r="H4222" s="3">
        <v>27167.46114433559</v>
      </c>
    </row>
    <row r="4223" spans="1:8">
      <c r="A4223" t="s">
        <v>87</v>
      </c>
      <c r="B4223" t="s">
        <v>88</v>
      </c>
      <c r="C4223" t="s">
        <v>15</v>
      </c>
      <c r="D4223">
        <v>2020</v>
      </c>
      <c r="E4223">
        <v>10</v>
      </c>
      <c r="F4223">
        <v>971.23860225612896</v>
      </c>
      <c r="G4223" s="2">
        <v>191390741.1661379</v>
      </c>
      <c r="H4223" s="3">
        <v>8321.3365724407777</v>
      </c>
    </row>
    <row r="4224" spans="1:8">
      <c r="A4224" t="s">
        <v>87</v>
      </c>
      <c r="B4224" t="s">
        <v>88</v>
      </c>
      <c r="C4224" t="s">
        <v>15</v>
      </c>
      <c r="D4224">
        <v>2020</v>
      </c>
      <c r="E4224">
        <v>11</v>
      </c>
      <c r="F4224">
        <v>3469.4071040509557</v>
      </c>
      <c r="G4224" s="2">
        <v>683675870.69636202</v>
      </c>
      <c r="H4224" s="3">
        <v>29725.037856363568</v>
      </c>
    </row>
    <row r="4225" spans="1:8">
      <c r="A4225" t="s">
        <v>87</v>
      </c>
      <c r="B4225" t="s">
        <v>88</v>
      </c>
      <c r="C4225" t="s">
        <v>15</v>
      </c>
      <c r="D4225">
        <v>2020</v>
      </c>
      <c r="E4225">
        <v>12</v>
      </c>
      <c r="F4225">
        <v>1646.065400042768</v>
      </c>
      <c r="G4225" s="2">
        <v>324371041.46220899</v>
      </c>
      <c r="H4225" s="3">
        <v>14103.088759226477</v>
      </c>
    </row>
    <row r="4226" spans="1:8">
      <c r="A4226" t="s">
        <v>87</v>
      </c>
      <c r="B4226" t="s">
        <v>88</v>
      </c>
      <c r="C4226" t="s">
        <v>14</v>
      </c>
      <c r="D4226">
        <v>2021</v>
      </c>
      <c r="E4226">
        <v>1</v>
      </c>
      <c r="F4226">
        <v>533.54626197039022</v>
      </c>
      <c r="G4226" s="2">
        <v>111091089.99488768</v>
      </c>
      <c r="H4226" s="3">
        <v>4727.2804253143695</v>
      </c>
    </row>
    <row r="4227" spans="1:8">
      <c r="A4227" t="s">
        <v>87</v>
      </c>
      <c r="B4227" t="s">
        <v>88</v>
      </c>
      <c r="C4227" t="s">
        <v>14</v>
      </c>
      <c r="D4227">
        <v>2021</v>
      </c>
      <c r="E4227">
        <v>2</v>
      </c>
      <c r="F4227">
        <v>266.27014817045864</v>
      </c>
      <c r="G4227" s="2">
        <v>55440817.604300059</v>
      </c>
      <c r="H4227" s="3">
        <v>2359.1837278425555</v>
      </c>
    </row>
    <row r="4228" spans="1:8">
      <c r="A4228" t="s">
        <v>87</v>
      </c>
      <c r="B4228" t="s">
        <v>88</v>
      </c>
      <c r="C4228" t="s">
        <v>14</v>
      </c>
      <c r="D4228">
        <v>2021</v>
      </c>
      <c r="E4228">
        <v>4</v>
      </c>
      <c r="F4228">
        <v>87.74038669499123</v>
      </c>
      <c r="G4228" s="2">
        <v>18268659.88812878</v>
      </c>
      <c r="H4228" s="3">
        <v>777.38978247356511</v>
      </c>
    </row>
    <row r="4229" spans="1:8">
      <c r="A4229" t="s">
        <v>87</v>
      </c>
      <c r="B4229" t="s">
        <v>88</v>
      </c>
      <c r="C4229" t="s">
        <v>14</v>
      </c>
      <c r="D4229">
        <v>2021</v>
      </c>
      <c r="E4229">
        <v>5</v>
      </c>
      <c r="F4229">
        <v>700.8631796160131</v>
      </c>
      <c r="G4229" s="2">
        <v>145928591.59633014</v>
      </c>
      <c r="H4229" s="3">
        <v>6209.7273019714949</v>
      </c>
    </row>
    <row r="4230" spans="1:8">
      <c r="A4230" t="s">
        <v>87</v>
      </c>
      <c r="B4230" t="s">
        <v>88</v>
      </c>
      <c r="C4230" t="s">
        <v>14</v>
      </c>
      <c r="D4230">
        <v>2021</v>
      </c>
      <c r="E4230">
        <v>6</v>
      </c>
      <c r="F4230">
        <v>1132.2851008954383</v>
      </c>
      <c r="G4230" s="2">
        <v>235756100.28437665</v>
      </c>
      <c r="H4230" s="3">
        <v>10032.174480186241</v>
      </c>
    </row>
    <row r="4231" spans="1:8">
      <c r="A4231" t="s">
        <v>87</v>
      </c>
      <c r="B4231" t="s">
        <v>88</v>
      </c>
      <c r="C4231" t="s">
        <v>14</v>
      </c>
      <c r="D4231">
        <v>2021</v>
      </c>
      <c r="E4231">
        <v>7</v>
      </c>
      <c r="F4231">
        <v>1004.3813827293711</v>
      </c>
      <c r="G4231" s="2">
        <v>209124926.04843783</v>
      </c>
      <c r="H4231" s="3">
        <v>8898.9330233377805</v>
      </c>
    </row>
    <row r="4232" spans="1:8">
      <c r="A4232" t="s">
        <v>87</v>
      </c>
      <c r="B4232" t="s">
        <v>88</v>
      </c>
      <c r="C4232" t="s">
        <v>14</v>
      </c>
      <c r="D4232">
        <v>2021</v>
      </c>
      <c r="E4232">
        <v>8</v>
      </c>
      <c r="F4232">
        <v>305.41062192439978</v>
      </c>
      <c r="G4232" s="2">
        <v>63590360.019204877</v>
      </c>
      <c r="H4232" s="3">
        <v>2705.9727667746756</v>
      </c>
    </row>
    <row r="4233" spans="1:8">
      <c r="A4233" t="s">
        <v>87</v>
      </c>
      <c r="B4233" t="s">
        <v>88</v>
      </c>
      <c r="C4233" t="s">
        <v>14</v>
      </c>
      <c r="D4233">
        <v>2021</v>
      </c>
      <c r="E4233">
        <v>9</v>
      </c>
      <c r="F4233">
        <v>1146.4951104382856</v>
      </c>
      <c r="G4233" s="2">
        <v>238714804.26465169</v>
      </c>
      <c r="H4233" s="3">
        <v>10158.076777219221</v>
      </c>
    </row>
    <row r="4234" spans="1:8">
      <c r="A4234" t="s">
        <v>87</v>
      </c>
      <c r="B4234" t="s">
        <v>88</v>
      </c>
      <c r="C4234" t="s">
        <v>14</v>
      </c>
      <c r="D4234">
        <v>2021</v>
      </c>
      <c r="E4234">
        <v>10</v>
      </c>
      <c r="F4234">
        <v>3060.3264436909467</v>
      </c>
      <c r="G4234" s="2">
        <v>637198729.71141326</v>
      </c>
      <c r="H4234" s="3">
        <v>27114.839562187797</v>
      </c>
    </row>
    <row r="4235" spans="1:8">
      <c r="A4235" t="s">
        <v>87</v>
      </c>
      <c r="B4235" t="s">
        <v>88</v>
      </c>
      <c r="C4235" t="s">
        <v>14</v>
      </c>
      <c r="D4235">
        <v>2021</v>
      </c>
      <c r="E4235">
        <v>11</v>
      </c>
      <c r="F4235">
        <v>1001.9807481937909</v>
      </c>
      <c r="G4235" s="2">
        <v>208625083.5300926</v>
      </c>
      <c r="H4235" s="3">
        <v>8877.6631289401103</v>
      </c>
    </row>
    <row r="4236" spans="1:8">
      <c r="A4236" t="s">
        <v>87</v>
      </c>
      <c r="B4236" t="s">
        <v>88</v>
      </c>
      <c r="C4236" t="s">
        <v>14</v>
      </c>
      <c r="D4236">
        <v>2021</v>
      </c>
      <c r="E4236">
        <v>12</v>
      </c>
      <c r="F4236">
        <v>2542.7752670659784</v>
      </c>
      <c r="G4236" s="2">
        <v>529438019.08985674</v>
      </c>
      <c r="H4236" s="3">
        <v>22529.277408079011</v>
      </c>
    </row>
    <row r="4237" spans="1:8">
      <c r="A4237" t="s">
        <v>87</v>
      </c>
      <c r="B4237" t="s">
        <v>88</v>
      </c>
      <c r="C4237" t="s">
        <v>14</v>
      </c>
      <c r="D4237">
        <v>2020</v>
      </c>
      <c r="E4237">
        <v>1</v>
      </c>
      <c r="F4237">
        <v>1750.626035027298</v>
      </c>
      <c r="G4237" s="2">
        <v>364502515.08912981</v>
      </c>
      <c r="H4237" s="3">
        <v>15847.935438657818</v>
      </c>
    </row>
    <row r="4238" spans="1:8">
      <c r="A4238" t="s">
        <v>87</v>
      </c>
      <c r="B4238" t="s">
        <v>88</v>
      </c>
      <c r="C4238" t="s">
        <v>14</v>
      </c>
      <c r="D4238">
        <v>2020</v>
      </c>
      <c r="E4238">
        <v>2</v>
      </c>
      <c r="F4238">
        <v>306.16954225003468</v>
      </c>
      <c r="G4238" s="2">
        <v>63748376.843992859</v>
      </c>
      <c r="H4238" s="3">
        <v>2771.6685584344723</v>
      </c>
    </row>
    <row r="4239" spans="1:8">
      <c r="A4239" t="s">
        <v>87</v>
      </c>
      <c r="B4239" t="s">
        <v>88</v>
      </c>
      <c r="C4239" t="s">
        <v>14</v>
      </c>
      <c r="D4239">
        <v>2020</v>
      </c>
      <c r="E4239">
        <v>3</v>
      </c>
      <c r="F4239">
        <v>1804.7302022386141</v>
      </c>
      <c r="G4239" s="2">
        <v>375767688.02197725</v>
      </c>
      <c r="H4239" s="3">
        <v>16337.725566172923</v>
      </c>
    </row>
    <row r="4240" spans="1:8">
      <c r="A4240" t="s">
        <v>87</v>
      </c>
      <c r="B4240" t="s">
        <v>88</v>
      </c>
      <c r="C4240" t="s">
        <v>14</v>
      </c>
      <c r="D4240">
        <v>2020</v>
      </c>
      <c r="E4240">
        <v>4</v>
      </c>
      <c r="F4240">
        <v>3360.4766341788823</v>
      </c>
      <c r="G4240" s="2">
        <v>699693801.27341473</v>
      </c>
      <c r="H4240" s="3">
        <v>30421.469620583248</v>
      </c>
    </row>
    <row r="4241" spans="1:8">
      <c r="A4241" t="s">
        <v>87</v>
      </c>
      <c r="B4241" t="s">
        <v>88</v>
      </c>
      <c r="C4241" t="s">
        <v>14</v>
      </c>
      <c r="D4241">
        <v>2020</v>
      </c>
      <c r="E4241">
        <v>5</v>
      </c>
      <c r="F4241">
        <v>3342.962115203195</v>
      </c>
      <c r="G4241" s="2">
        <v>696047056.5721029</v>
      </c>
      <c r="H4241" s="3">
        <v>30262.915503134907</v>
      </c>
    </row>
    <row r="4242" spans="1:8">
      <c r="A4242" t="s">
        <v>87</v>
      </c>
      <c r="B4242" t="s">
        <v>88</v>
      </c>
      <c r="C4242" t="s">
        <v>14</v>
      </c>
      <c r="D4242">
        <v>2020</v>
      </c>
      <c r="E4242">
        <v>6</v>
      </c>
      <c r="F4242">
        <v>2729.5293246900269</v>
      </c>
      <c r="G4242" s="2">
        <v>568322579.43858051</v>
      </c>
      <c r="H4242" s="3">
        <v>24709.677366894804</v>
      </c>
    </row>
    <row r="4243" spans="1:8">
      <c r="A4243" t="s">
        <v>87</v>
      </c>
      <c r="B4243" t="s">
        <v>88</v>
      </c>
      <c r="C4243" t="s">
        <v>14</v>
      </c>
      <c r="D4243">
        <v>2020</v>
      </c>
      <c r="E4243">
        <v>7</v>
      </c>
      <c r="F4243">
        <v>2688.2015565844622</v>
      </c>
      <c r="G4243" s="2">
        <v>559717614.63393927</v>
      </c>
      <c r="H4243" s="3">
        <v>24335.548462345185</v>
      </c>
    </row>
    <row r="4244" spans="1:8">
      <c r="A4244" t="s">
        <v>87</v>
      </c>
      <c r="B4244" t="s">
        <v>88</v>
      </c>
      <c r="C4244" t="s">
        <v>14</v>
      </c>
      <c r="D4244">
        <v>2020</v>
      </c>
      <c r="E4244">
        <v>8</v>
      </c>
      <c r="F4244">
        <v>2368.4956457874496</v>
      </c>
      <c r="G4244" s="2">
        <v>493150794.39779729</v>
      </c>
      <c r="H4244" s="3">
        <v>21441.338886860751</v>
      </c>
    </row>
    <row r="4245" spans="1:8">
      <c r="A4245" t="s">
        <v>87</v>
      </c>
      <c r="B4245" t="s">
        <v>88</v>
      </c>
      <c r="C4245" t="s">
        <v>14</v>
      </c>
      <c r="D4245">
        <v>2020</v>
      </c>
      <c r="E4245">
        <v>9</v>
      </c>
      <c r="F4245">
        <v>1967.1913574621703</v>
      </c>
      <c r="G4245" s="2">
        <v>409594158.38082141</v>
      </c>
      <c r="H4245" s="3">
        <v>17808.441668731364</v>
      </c>
    </row>
    <row r="4246" spans="1:8">
      <c r="A4246" t="s">
        <v>87</v>
      </c>
      <c r="B4246" t="s">
        <v>88</v>
      </c>
      <c r="C4246" t="s">
        <v>14</v>
      </c>
      <c r="D4246">
        <v>2020</v>
      </c>
      <c r="E4246">
        <v>10</v>
      </c>
      <c r="F4246">
        <v>2370.1767791692118</v>
      </c>
      <c r="G4246" s="2">
        <v>493500827.66223633</v>
      </c>
      <c r="H4246" s="3">
        <v>21456.557724445058</v>
      </c>
    </row>
    <row r="4247" spans="1:8">
      <c r="A4247" t="s">
        <v>87</v>
      </c>
      <c r="B4247" t="s">
        <v>88</v>
      </c>
      <c r="C4247" t="s">
        <v>14</v>
      </c>
      <c r="D4247">
        <v>2020</v>
      </c>
      <c r="E4247">
        <v>11</v>
      </c>
      <c r="F4247">
        <v>2270.9747747315159</v>
      </c>
      <c r="G4247" s="2">
        <v>472845713.779585</v>
      </c>
      <c r="H4247" s="3">
        <v>20558.509294764564</v>
      </c>
    </row>
    <row r="4248" spans="1:8">
      <c r="A4248" t="s">
        <v>87</v>
      </c>
      <c r="B4248" t="s">
        <v>88</v>
      </c>
      <c r="C4248" t="s">
        <v>14</v>
      </c>
      <c r="D4248">
        <v>2020</v>
      </c>
      <c r="E4248">
        <v>12</v>
      </c>
      <c r="F4248">
        <v>3111.7196030638488</v>
      </c>
      <c r="G4248" s="2">
        <v>647899436.47287023</v>
      </c>
      <c r="H4248" s="3">
        <v>28169.540716211748</v>
      </c>
    </row>
    <row r="4249" spans="1:8">
      <c r="A4249" t="s">
        <v>87</v>
      </c>
      <c r="B4249" t="s">
        <v>88</v>
      </c>
      <c r="C4249" t="s">
        <v>26</v>
      </c>
      <c r="D4249">
        <v>2021</v>
      </c>
      <c r="E4249">
        <v>1</v>
      </c>
      <c r="F4249">
        <v>110.35562872257027</v>
      </c>
      <c r="G4249" s="2">
        <v>22649190.598888621</v>
      </c>
      <c r="H4249" s="3">
        <v>963.79534463355833</v>
      </c>
    </row>
    <row r="4250" spans="1:8">
      <c r="A4250" t="s">
        <v>87</v>
      </c>
      <c r="B4250" t="s">
        <v>88</v>
      </c>
      <c r="C4250" t="s">
        <v>26</v>
      </c>
      <c r="D4250">
        <v>2021</v>
      </c>
      <c r="E4250">
        <v>2</v>
      </c>
      <c r="F4250">
        <v>1.4420813682828832</v>
      </c>
      <c r="G4250" s="2">
        <v>295970.18427991605</v>
      </c>
      <c r="H4250" s="3">
        <v>12.594475926804938</v>
      </c>
    </row>
    <row r="4251" spans="1:8">
      <c r="A4251" t="s">
        <v>87</v>
      </c>
      <c r="B4251" t="s">
        <v>88</v>
      </c>
      <c r="C4251" t="s">
        <v>26</v>
      </c>
      <c r="D4251">
        <v>2021</v>
      </c>
      <c r="E4251">
        <v>6</v>
      </c>
      <c r="F4251">
        <v>4.2714429356617982</v>
      </c>
      <c r="G4251" s="2">
        <v>876663.25951794325</v>
      </c>
      <c r="H4251" s="3">
        <v>37.304819553955035</v>
      </c>
    </row>
    <row r="4252" spans="1:8">
      <c r="A4252" t="s">
        <v>87</v>
      </c>
      <c r="B4252" t="s">
        <v>88</v>
      </c>
      <c r="C4252" t="s">
        <v>26</v>
      </c>
      <c r="D4252">
        <v>2021</v>
      </c>
      <c r="E4252">
        <v>7</v>
      </c>
      <c r="F4252">
        <v>22.954364053941422</v>
      </c>
      <c r="G4252" s="2">
        <v>4711112.3605756396</v>
      </c>
      <c r="H4252" s="3">
        <v>200.47286640747402</v>
      </c>
    </row>
    <row r="4253" spans="1:8">
      <c r="A4253" t="s">
        <v>87</v>
      </c>
      <c r="B4253" t="s">
        <v>88</v>
      </c>
      <c r="C4253" t="s">
        <v>26</v>
      </c>
      <c r="D4253">
        <v>2021</v>
      </c>
      <c r="E4253">
        <v>8</v>
      </c>
      <c r="F4253">
        <v>9.3110982760552492</v>
      </c>
      <c r="G4253" s="2">
        <v>1910993.0502006824</v>
      </c>
      <c r="H4253" s="3">
        <v>81.318853200029039</v>
      </c>
    </row>
    <row r="4254" spans="1:8">
      <c r="A4254" t="s">
        <v>87</v>
      </c>
      <c r="B4254" t="s">
        <v>88</v>
      </c>
      <c r="C4254" t="s">
        <v>26</v>
      </c>
      <c r="D4254">
        <v>2021</v>
      </c>
      <c r="E4254">
        <v>9</v>
      </c>
      <c r="F4254">
        <v>33.418255318283187</v>
      </c>
      <c r="G4254" s="2">
        <v>6858702.5686648674</v>
      </c>
      <c r="H4254" s="3">
        <v>291.85968377297309</v>
      </c>
    </row>
    <row r="4255" spans="1:8">
      <c r="A4255" t="s">
        <v>87</v>
      </c>
      <c r="B4255" t="s">
        <v>88</v>
      </c>
      <c r="C4255" t="s">
        <v>26</v>
      </c>
      <c r="D4255">
        <v>2021</v>
      </c>
      <c r="E4255">
        <v>11</v>
      </c>
      <c r="F4255">
        <v>31.375390816959726</v>
      </c>
      <c r="G4255" s="2">
        <v>6439428.735569343</v>
      </c>
      <c r="H4255" s="3">
        <v>274.01824406678054</v>
      </c>
    </row>
    <row r="4256" spans="1:8">
      <c r="A4256" t="s">
        <v>87</v>
      </c>
      <c r="B4256" t="s">
        <v>88</v>
      </c>
      <c r="C4256" t="s">
        <v>26</v>
      </c>
      <c r="D4256">
        <v>2021</v>
      </c>
      <c r="E4256">
        <v>12</v>
      </c>
      <c r="F4256">
        <v>51.280304581631455</v>
      </c>
      <c r="G4256" s="2">
        <v>10524677.407785792</v>
      </c>
      <c r="H4256" s="3">
        <v>447.85861309726772</v>
      </c>
    </row>
    <row r="4257" spans="1:8">
      <c r="A4257" t="s">
        <v>87</v>
      </c>
      <c r="B4257" t="s">
        <v>88</v>
      </c>
      <c r="C4257" t="s">
        <v>26</v>
      </c>
      <c r="D4257">
        <v>2020</v>
      </c>
      <c r="E4257">
        <v>1</v>
      </c>
      <c r="F4257">
        <v>0.91359132961616574</v>
      </c>
      <c r="G4257" s="2">
        <v>187503.84002602854</v>
      </c>
      <c r="H4257" s="3">
        <v>8.1523408706968929</v>
      </c>
    </row>
    <row r="4258" spans="1:8">
      <c r="A4258" t="s">
        <v>87</v>
      </c>
      <c r="B4258" t="s">
        <v>88</v>
      </c>
      <c r="C4258" t="s">
        <v>26</v>
      </c>
      <c r="D4258">
        <v>2020</v>
      </c>
      <c r="E4258">
        <v>3</v>
      </c>
      <c r="F4258">
        <v>13.748957196942676</v>
      </c>
      <c r="G4258" s="2">
        <v>2821811.2269775602</v>
      </c>
      <c r="H4258" s="3">
        <v>122.68744465119828</v>
      </c>
    </row>
    <row r="4259" spans="1:8">
      <c r="A4259" t="s">
        <v>87</v>
      </c>
      <c r="B4259" t="s">
        <v>88</v>
      </c>
      <c r="C4259" t="s">
        <v>26</v>
      </c>
      <c r="D4259">
        <v>2020</v>
      </c>
      <c r="E4259">
        <v>4</v>
      </c>
      <c r="F4259">
        <v>12.198981118170696</v>
      </c>
      <c r="G4259" s="2">
        <v>2503696.9265273409</v>
      </c>
      <c r="H4259" s="3">
        <v>108.85638810988439</v>
      </c>
    </row>
    <row r="4260" spans="1:8">
      <c r="A4260" t="s">
        <v>87</v>
      </c>
      <c r="B4260" t="s">
        <v>88</v>
      </c>
      <c r="C4260" t="s">
        <v>26</v>
      </c>
      <c r="D4260">
        <v>2020</v>
      </c>
      <c r="E4260">
        <v>5</v>
      </c>
      <c r="F4260">
        <v>12.686190711733877</v>
      </c>
      <c r="G4260" s="2">
        <v>2603690.9465329796</v>
      </c>
      <c r="H4260" s="3">
        <v>113.20395419708608</v>
      </c>
    </row>
    <row r="4261" spans="1:8">
      <c r="A4261" t="s">
        <v>87</v>
      </c>
      <c r="B4261" t="s">
        <v>88</v>
      </c>
      <c r="C4261" t="s">
        <v>26</v>
      </c>
      <c r="D4261">
        <v>2020</v>
      </c>
      <c r="E4261">
        <v>6</v>
      </c>
      <c r="F4261">
        <v>3.9613266457642782</v>
      </c>
      <c r="G4261" s="2">
        <v>813015.550388698</v>
      </c>
      <c r="H4261" s="3">
        <v>35.348502190812958</v>
      </c>
    </row>
    <row r="4262" spans="1:8">
      <c r="A4262" t="s">
        <v>87</v>
      </c>
      <c r="B4262" t="s">
        <v>88</v>
      </c>
      <c r="C4262" t="s">
        <v>26</v>
      </c>
      <c r="D4262">
        <v>2020</v>
      </c>
      <c r="E4262">
        <v>7</v>
      </c>
      <c r="F4262">
        <v>28.917296809104815</v>
      </c>
      <c r="G4262" s="2">
        <v>5934933.9459664151</v>
      </c>
      <c r="H4262" s="3">
        <v>258.04060634636585</v>
      </c>
    </row>
    <row r="4263" spans="1:8">
      <c r="A4263" t="s">
        <v>87</v>
      </c>
      <c r="B4263" t="s">
        <v>88</v>
      </c>
      <c r="C4263" t="s">
        <v>26</v>
      </c>
      <c r="D4263">
        <v>2020</v>
      </c>
      <c r="E4263">
        <v>8</v>
      </c>
      <c r="F4263">
        <v>0.91262385143719627</v>
      </c>
      <c r="G4263" s="2">
        <v>187305.27654603755</v>
      </c>
      <c r="H4263" s="3">
        <v>8.1437076759146763</v>
      </c>
    </row>
    <row r="4264" spans="1:8">
      <c r="A4264" t="s">
        <v>87</v>
      </c>
      <c r="B4264" t="s">
        <v>88</v>
      </c>
      <c r="C4264" t="s">
        <v>26</v>
      </c>
      <c r="D4264">
        <v>2020</v>
      </c>
      <c r="E4264">
        <v>9</v>
      </c>
      <c r="F4264">
        <v>4.4889039429821507</v>
      </c>
      <c r="G4264" s="2">
        <v>921294.56523055921</v>
      </c>
      <c r="H4264" s="3">
        <v>40.056285444806925</v>
      </c>
    </row>
    <row r="4265" spans="1:8">
      <c r="A4265" t="s">
        <v>87</v>
      </c>
      <c r="B4265" t="s">
        <v>88</v>
      </c>
      <c r="C4265" t="s">
        <v>26</v>
      </c>
      <c r="D4265">
        <v>2020</v>
      </c>
      <c r="E4265">
        <v>10</v>
      </c>
      <c r="F4265">
        <v>4.0090425745096541</v>
      </c>
      <c r="G4265" s="2">
        <v>822808.6817157272</v>
      </c>
      <c r="H4265" s="3">
        <v>35.774290509379441</v>
      </c>
    </row>
    <row r="4266" spans="1:8">
      <c r="A4266" t="s">
        <v>87</v>
      </c>
      <c r="B4266" t="s">
        <v>88</v>
      </c>
      <c r="C4266" t="s">
        <v>26</v>
      </c>
      <c r="D4266">
        <v>2020</v>
      </c>
      <c r="E4266">
        <v>11</v>
      </c>
      <c r="F4266">
        <v>7.7533272156458919</v>
      </c>
      <c r="G4266" s="2">
        <v>1591278.9217501746</v>
      </c>
      <c r="H4266" s="3">
        <v>69.186040076094542</v>
      </c>
    </row>
    <row r="4267" spans="1:8">
      <c r="A4267" t="s">
        <v>87</v>
      </c>
      <c r="B4267" t="s">
        <v>88</v>
      </c>
      <c r="C4267" t="s">
        <v>26</v>
      </c>
      <c r="D4267">
        <v>2020</v>
      </c>
      <c r="E4267">
        <v>12</v>
      </c>
      <c r="F4267">
        <v>34.229032495663532</v>
      </c>
      <c r="G4267" s="2">
        <v>7025105.0171514908</v>
      </c>
      <c r="H4267" s="3">
        <v>305.43934857180398</v>
      </c>
    </row>
    <row r="4268" spans="1:8">
      <c r="A4268" t="s">
        <v>87</v>
      </c>
      <c r="B4268" t="s">
        <v>89</v>
      </c>
      <c r="C4268" t="s">
        <v>24</v>
      </c>
      <c r="D4268">
        <v>2021</v>
      </c>
      <c r="E4268">
        <v>1</v>
      </c>
      <c r="F4268">
        <v>126.88518268281959</v>
      </c>
      <c r="G4268" s="2">
        <v>56612361.957593635</v>
      </c>
      <c r="H4268" s="3">
        <v>2409.0366790465378</v>
      </c>
    </row>
    <row r="4269" spans="1:8">
      <c r="A4269" t="s">
        <v>87</v>
      </c>
      <c r="B4269" t="s">
        <v>89</v>
      </c>
      <c r="C4269" t="s">
        <v>24</v>
      </c>
      <c r="D4269">
        <v>2021</v>
      </c>
      <c r="E4269">
        <v>2</v>
      </c>
      <c r="F4269">
        <v>106.07455572655134</v>
      </c>
      <c r="G4269" s="2">
        <v>47327284.528515421</v>
      </c>
      <c r="H4269" s="3">
        <v>2013.9270012134223</v>
      </c>
    </row>
    <row r="4270" spans="1:8">
      <c r="A4270" t="s">
        <v>87</v>
      </c>
      <c r="B4270" t="s">
        <v>89</v>
      </c>
      <c r="C4270" t="s">
        <v>24</v>
      </c>
      <c r="D4270">
        <v>2021</v>
      </c>
      <c r="E4270">
        <v>4</v>
      </c>
      <c r="F4270">
        <v>222.42293154644847</v>
      </c>
      <c r="G4270" s="2">
        <v>99238439.368078932</v>
      </c>
      <c r="H4270" s="3">
        <v>4222.9123135352738</v>
      </c>
    </row>
    <row r="4271" spans="1:8">
      <c r="A4271" t="s">
        <v>87</v>
      </c>
      <c r="B4271" t="s">
        <v>89</v>
      </c>
      <c r="C4271" t="s">
        <v>24</v>
      </c>
      <c r="D4271">
        <v>2021</v>
      </c>
      <c r="E4271">
        <v>5</v>
      </c>
      <c r="F4271">
        <v>313.51244967540418</v>
      </c>
      <c r="G4271" s="2">
        <v>139879849.67167512</v>
      </c>
      <c r="H4271" s="3">
        <v>5952.3340285819195</v>
      </c>
    </row>
    <row r="4272" spans="1:8">
      <c r="A4272" t="s">
        <v>87</v>
      </c>
      <c r="B4272" t="s">
        <v>89</v>
      </c>
      <c r="C4272" t="s">
        <v>24</v>
      </c>
      <c r="D4272">
        <v>2021</v>
      </c>
      <c r="E4272">
        <v>6</v>
      </c>
      <c r="F4272">
        <v>105.25805519782554</v>
      </c>
      <c r="G4272" s="2">
        <v>46962986.487613834</v>
      </c>
      <c r="H4272" s="3">
        <v>1998.4249569197377</v>
      </c>
    </row>
    <row r="4273" spans="1:8">
      <c r="A4273" t="s">
        <v>87</v>
      </c>
      <c r="B4273" t="s">
        <v>89</v>
      </c>
      <c r="C4273" t="s">
        <v>24</v>
      </c>
      <c r="D4273">
        <v>2021</v>
      </c>
      <c r="E4273">
        <v>7</v>
      </c>
      <c r="F4273">
        <v>11.014017877904568</v>
      </c>
      <c r="G4273" s="2">
        <v>4914124.3565846821</v>
      </c>
      <c r="H4273" s="3">
        <v>209.11167474828434</v>
      </c>
    </row>
    <row r="4274" spans="1:8">
      <c r="A4274" t="s">
        <v>87</v>
      </c>
      <c r="B4274" t="s">
        <v>89</v>
      </c>
      <c r="C4274" t="s">
        <v>24</v>
      </c>
      <c r="D4274">
        <v>2021</v>
      </c>
      <c r="E4274">
        <v>8</v>
      </c>
      <c r="F4274">
        <v>163.36800154318283</v>
      </c>
      <c r="G4274" s="2">
        <v>72889901.248521894</v>
      </c>
      <c r="H4274" s="3">
        <v>3101.6979254690168</v>
      </c>
    </row>
    <row r="4275" spans="1:8">
      <c r="A4275" t="s">
        <v>87</v>
      </c>
      <c r="B4275" t="s">
        <v>89</v>
      </c>
      <c r="C4275" t="s">
        <v>24</v>
      </c>
      <c r="D4275">
        <v>2021</v>
      </c>
      <c r="E4275">
        <v>9</v>
      </c>
      <c r="F4275">
        <v>117.05203926702676</v>
      </c>
      <c r="G4275" s="2">
        <v>52225108.359769344</v>
      </c>
      <c r="H4275" s="3">
        <v>2222.3450365859294</v>
      </c>
    </row>
    <row r="4276" spans="1:8">
      <c r="A4276" t="s">
        <v>87</v>
      </c>
      <c r="B4276" t="s">
        <v>89</v>
      </c>
      <c r="C4276" t="s">
        <v>24</v>
      </c>
      <c r="D4276">
        <v>2021</v>
      </c>
      <c r="E4276">
        <v>10</v>
      </c>
      <c r="F4276">
        <v>142.63630606315769</v>
      </c>
      <c r="G4276" s="2">
        <v>63640040.676199086</v>
      </c>
      <c r="H4276" s="3">
        <v>2708.0868372850673</v>
      </c>
    </row>
    <row r="4277" spans="1:8">
      <c r="A4277" t="s">
        <v>87</v>
      </c>
      <c r="B4277" t="s">
        <v>89</v>
      </c>
      <c r="C4277" t="s">
        <v>24</v>
      </c>
      <c r="D4277">
        <v>2021</v>
      </c>
      <c r="E4277">
        <v>11</v>
      </c>
      <c r="F4277">
        <v>136.92315261389331</v>
      </c>
      <c r="G4277" s="2">
        <v>61091003.001740791</v>
      </c>
      <c r="H4277" s="3">
        <v>2599.6171490102465</v>
      </c>
    </row>
    <row r="4278" spans="1:8">
      <c r="A4278" t="s">
        <v>87</v>
      </c>
      <c r="B4278" t="s">
        <v>89</v>
      </c>
      <c r="C4278" t="s">
        <v>24</v>
      </c>
      <c r="D4278">
        <v>2021</v>
      </c>
      <c r="E4278">
        <v>12</v>
      </c>
      <c r="F4278">
        <v>221.66608354669617</v>
      </c>
      <c r="G4278" s="2">
        <v>98900756.496029451</v>
      </c>
      <c r="H4278" s="3">
        <v>4208.5428296182745</v>
      </c>
    </row>
    <row r="4279" spans="1:8">
      <c r="A4279" t="s">
        <v>87</v>
      </c>
      <c r="B4279" t="s">
        <v>89</v>
      </c>
      <c r="C4279" t="s">
        <v>24</v>
      </c>
      <c r="D4279">
        <v>2020</v>
      </c>
      <c r="E4279">
        <v>1</v>
      </c>
      <c r="F4279">
        <v>39.327295429077473</v>
      </c>
      <c r="G4279" s="2">
        <v>17546659.401591502</v>
      </c>
      <c r="H4279" s="3">
        <v>762.89823485180443</v>
      </c>
    </row>
    <row r="4280" spans="1:8">
      <c r="A4280" t="s">
        <v>87</v>
      </c>
      <c r="B4280" t="s">
        <v>89</v>
      </c>
      <c r="C4280" t="s">
        <v>24</v>
      </c>
      <c r="D4280">
        <v>2020</v>
      </c>
      <c r="E4280">
        <v>2</v>
      </c>
      <c r="F4280">
        <v>86.569181645015519</v>
      </c>
      <c r="G4280" s="2">
        <v>38624571.774556585</v>
      </c>
      <c r="H4280" s="3">
        <v>1679.3292075894167</v>
      </c>
    </row>
    <row r="4281" spans="1:8">
      <c r="A4281" t="s">
        <v>87</v>
      </c>
      <c r="B4281" t="s">
        <v>89</v>
      </c>
      <c r="C4281" t="s">
        <v>24</v>
      </c>
      <c r="D4281">
        <v>2020</v>
      </c>
      <c r="E4281">
        <v>3</v>
      </c>
      <c r="F4281">
        <v>215.17778831695856</v>
      </c>
      <c r="G4281" s="2">
        <v>96005873.813377425</v>
      </c>
      <c r="H4281" s="3">
        <v>4174.1684266685834</v>
      </c>
    </row>
    <row r="4282" spans="1:8">
      <c r="A4282" t="s">
        <v>87</v>
      </c>
      <c r="B4282" t="s">
        <v>89</v>
      </c>
      <c r="C4282" t="s">
        <v>24</v>
      </c>
      <c r="D4282">
        <v>2020</v>
      </c>
      <c r="E4282">
        <v>4</v>
      </c>
      <c r="F4282">
        <v>42.180550453057876</v>
      </c>
      <c r="G4282" s="2">
        <v>18819696.195640836</v>
      </c>
      <c r="H4282" s="3">
        <v>818.24766068003635</v>
      </c>
    </row>
    <row r="4283" spans="1:8">
      <c r="A4283" t="s">
        <v>87</v>
      </c>
      <c r="B4283" t="s">
        <v>89</v>
      </c>
      <c r="C4283" t="s">
        <v>24</v>
      </c>
      <c r="D4283">
        <v>2020</v>
      </c>
      <c r="E4283">
        <v>5</v>
      </c>
      <c r="F4283">
        <v>85.701196195069016</v>
      </c>
      <c r="G4283" s="2">
        <v>38237302.706353955</v>
      </c>
      <c r="H4283" s="3">
        <v>1662.4914220153894</v>
      </c>
    </row>
    <row r="4284" spans="1:8">
      <c r="A4284" t="s">
        <v>87</v>
      </c>
      <c r="B4284" t="s">
        <v>89</v>
      </c>
      <c r="C4284" t="s">
        <v>24</v>
      </c>
      <c r="D4284">
        <v>2020</v>
      </c>
      <c r="E4284">
        <v>6</v>
      </c>
      <c r="F4284">
        <v>122.18356454242878</v>
      </c>
      <c r="G4284" s="2">
        <v>54514640.991895467</v>
      </c>
      <c r="H4284" s="3">
        <v>2370.2017822563248</v>
      </c>
    </row>
    <row r="4285" spans="1:8">
      <c r="A4285" t="s">
        <v>87</v>
      </c>
      <c r="B4285" t="s">
        <v>89</v>
      </c>
      <c r="C4285" t="s">
        <v>24</v>
      </c>
      <c r="D4285">
        <v>2020</v>
      </c>
      <c r="E4285">
        <v>7</v>
      </c>
      <c r="F4285">
        <v>69.596398392928464</v>
      </c>
      <c r="G4285" s="2">
        <v>31051825.070972901</v>
      </c>
      <c r="H4285" s="3">
        <v>1350.0793509118653</v>
      </c>
    </row>
    <row r="4286" spans="1:8">
      <c r="A4286" t="s">
        <v>87</v>
      </c>
      <c r="B4286" t="s">
        <v>89</v>
      </c>
      <c r="C4286" t="s">
        <v>24</v>
      </c>
      <c r="D4286">
        <v>2020</v>
      </c>
      <c r="E4286">
        <v>8</v>
      </c>
      <c r="F4286">
        <v>104.8184805111129</v>
      </c>
      <c r="G4286" s="2">
        <v>46766861.449643254</v>
      </c>
      <c r="H4286" s="3">
        <v>2033.3418021584023</v>
      </c>
    </row>
    <row r="4287" spans="1:8">
      <c r="A4287" t="s">
        <v>87</v>
      </c>
      <c r="B4287" t="s">
        <v>89</v>
      </c>
      <c r="C4287" t="s">
        <v>24</v>
      </c>
      <c r="D4287">
        <v>2020</v>
      </c>
      <c r="E4287">
        <v>9</v>
      </c>
      <c r="F4287">
        <v>123.72242640006813</v>
      </c>
      <c r="G4287" s="2">
        <v>55201234.986918412</v>
      </c>
      <c r="H4287" s="3">
        <v>2400.0536950834094</v>
      </c>
    </row>
    <row r="4288" spans="1:8">
      <c r="A4288" t="s">
        <v>87</v>
      </c>
      <c r="B4288" t="s">
        <v>89</v>
      </c>
      <c r="C4288" t="s">
        <v>24</v>
      </c>
      <c r="D4288">
        <v>2020</v>
      </c>
      <c r="E4288">
        <v>10</v>
      </c>
      <c r="F4288">
        <v>39.224827442081128</v>
      </c>
      <c r="G4288" s="2">
        <v>17500941.259833343</v>
      </c>
      <c r="H4288" s="3">
        <v>760.91048955797146</v>
      </c>
    </row>
    <row r="4289" spans="1:8">
      <c r="A4289" t="s">
        <v>87</v>
      </c>
      <c r="B4289" t="s">
        <v>89</v>
      </c>
      <c r="C4289" t="s">
        <v>24</v>
      </c>
      <c r="D4289">
        <v>2020</v>
      </c>
      <c r="E4289">
        <v>11</v>
      </c>
      <c r="F4289">
        <v>127.2301574998155</v>
      </c>
      <c r="G4289" s="2">
        <v>56766279.371692702</v>
      </c>
      <c r="H4289" s="3">
        <v>2468.0991031170738</v>
      </c>
    </row>
    <row r="4290" spans="1:8">
      <c r="A4290" t="s">
        <v>87</v>
      </c>
      <c r="B4290" t="s">
        <v>89</v>
      </c>
      <c r="C4290" t="s">
        <v>24</v>
      </c>
      <c r="D4290">
        <v>2020</v>
      </c>
      <c r="E4290">
        <v>12</v>
      </c>
      <c r="F4290">
        <v>15.179439054676601</v>
      </c>
      <c r="G4290" s="2">
        <v>6772610.3230250608</v>
      </c>
      <c r="H4290" s="3">
        <v>294.46131839239393</v>
      </c>
    </row>
    <row r="4291" spans="1:8">
      <c r="A4291" t="s">
        <v>87</v>
      </c>
      <c r="B4291" t="s">
        <v>89</v>
      </c>
      <c r="C4291" t="s">
        <v>25</v>
      </c>
      <c r="D4291">
        <v>2021</v>
      </c>
      <c r="E4291">
        <v>1</v>
      </c>
      <c r="F4291">
        <v>47.815961812983836</v>
      </c>
      <c r="G4291" s="2">
        <v>18773961.960247122</v>
      </c>
      <c r="H4291" s="3">
        <v>798.89199830838811</v>
      </c>
    </row>
    <row r="4292" spans="1:8">
      <c r="A4292" t="s">
        <v>87</v>
      </c>
      <c r="B4292" t="s">
        <v>89</v>
      </c>
      <c r="C4292" t="s">
        <v>25</v>
      </c>
      <c r="D4292">
        <v>2021</v>
      </c>
      <c r="E4292">
        <v>2</v>
      </c>
      <c r="F4292">
        <v>17.184510140848737</v>
      </c>
      <c r="G4292" s="2">
        <v>6747147.3427973837</v>
      </c>
      <c r="H4292" s="3">
        <v>287.11265288499504</v>
      </c>
    </row>
    <row r="4293" spans="1:8">
      <c r="A4293" t="s">
        <v>87</v>
      </c>
      <c r="B4293" t="s">
        <v>89</v>
      </c>
      <c r="C4293" t="s">
        <v>25</v>
      </c>
      <c r="D4293">
        <v>2021</v>
      </c>
      <c r="E4293">
        <v>4</v>
      </c>
      <c r="F4293">
        <v>177.85223397203774</v>
      </c>
      <c r="G4293" s="2">
        <v>69830051.483547598</v>
      </c>
      <c r="H4293" s="3">
        <v>2971.4915524913872</v>
      </c>
    </row>
    <row r="4294" spans="1:8">
      <c r="A4294" t="s">
        <v>87</v>
      </c>
      <c r="B4294" t="s">
        <v>89</v>
      </c>
      <c r="C4294" t="s">
        <v>25</v>
      </c>
      <c r="D4294">
        <v>2021</v>
      </c>
      <c r="E4294">
        <v>5</v>
      </c>
      <c r="F4294">
        <v>299.14114895597436</v>
      </c>
      <c r="G4294" s="2">
        <v>117451669.65812464</v>
      </c>
      <c r="H4294" s="3">
        <v>4997.9433897074314</v>
      </c>
    </row>
    <row r="4295" spans="1:8">
      <c r="A4295" t="s">
        <v>87</v>
      </c>
      <c r="B4295" t="s">
        <v>89</v>
      </c>
      <c r="C4295" t="s">
        <v>25</v>
      </c>
      <c r="D4295">
        <v>2021</v>
      </c>
      <c r="E4295">
        <v>6</v>
      </c>
      <c r="F4295">
        <v>48.398556318436121</v>
      </c>
      <c r="G4295" s="2">
        <v>19002705.807885047</v>
      </c>
      <c r="H4295" s="3">
        <v>808.62577905893818</v>
      </c>
    </row>
    <row r="4296" spans="1:8">
      <c r="A4296" t="s">
        <v>87</v>
      </c>
      <c r="B4296" t="s">
        <v>89</v>
      </c>
      <c r="C4296" t="s">
        <v>25</v>
      </c>
      <c r="D4296">
        <v>2021</v>
      </c>
      <c r="E4296">
        <v>7</v>
      </c>
      <c r="F4296">
        <v>132.57945484811182</v>
      </c>
      <c r="G4296" s="2">
        <v>52054618.325232208</v>
      </c>
      <c r="H4296" s="3">
        <v>2215.0901414992427</v>
      </c>
    </row>
    <row r="4297" spans="1:8">
      <c r="A4297" t="s">
        <v>87</v>
      </c>
      <c r="B4297" t="s">
        <v>89</v>
      </c>
      <c r="C4297" t="s">
        <v>25</v>
      </c>
      <c r="D4297">
        <v>2021</v>
      </c>
      <c r="E4297">
        <v>8</v>
      </c>
      <c r="F4297">
        <v>249.89550249659766</v>
      </c>
      <c r="G4297" s="2">
        <v>98116371.187038153</v>
      </c>
      <c r="H4297" s="3">
        <v>4175.1647313633257</v>
      </c>
    </row>
    <row r="4298" spans="1:8">
      <c r="A4298" t="s">
        <v>87</v>
      </c>
      <c r="B4298" t="s">
        <v>89</v>
      </c>
      <c r="C4298" t="s">
        <v>25</v>
      </c>
      <c r="D4298">
        <v>2021</v>
      </c>
      <c r="E4298">
        <v>9</v>
      </c>
      <c r="F4298">
        <v>78.30520457473952</v>
      </c>
      <c r="G4298" s="2">
        <v>30744941.150098149</v>
      </c>
      <c r="H4298" s="3">
        <v>1308.2953680892829</v>
      </c>
    </row>
    <row r="4299" spans="1:8">
      <c r="A4299" t="s">
        <v>87</v>
      </c>
      <c r="B4299" t="s">
        <v>89</v>
      </c>
      <c r="C4299" t="s">
        <v>25</v>
      </c>
      <c r="D4299">
        <v>2021</v>
      </c>
      <c r="E4299">
        <v>10</v>
      </c>
      <c r="F4299">
        <v>236.29536029301059</v>
      </c>
      <c r="G4299" s="2">
        <v>92776552.793700635</v>
      </c>
      <c r="H4299" s="3">
        <v>3947.9384167532185</v>
      </c>
    </row>
    <row r="4300" spans="1:8">
      <c r="A4300" t="s">
        <v>87</v>
      </c>
      <c r="B4300" t="s">
        <v>89</v>
      </c>
      <c r="C4300" t="s">
        <v>25</v>
      </c>
      <c r="D4300">
        <v>2021</v>
      </c>
      <c r="E4300">
        <v>11</v>
      </c>
      <c r="F4300">
        <v>298.77527726332403</v>
      </c>
      <c r="G4300" s="2">
        <v>117308017.60178801</v>
      </c>
      <c r="H4300" s="3">
        <v>4991.8305362462988</v>
      </c>
    </row>
    <row r="4301" spans="1:8">
      <c r="A4301" t="s">
        <v>87</v>
      </c>
      <c r="B4301" t="s">
        <v>89</v>
      </c>
      <c r="C4301" t="s">
        <v>25</v>
      </c>
      <c r="D4301">
        <v>2021</v>
      </c>
      <c r="E4301">
        <v>12</v>
      </c>
      <c r="F4301">
        <v>120.68344215462106</v>
      </c>
      <c r="G4301" s="2">
        <v>47383891.619792007</v>
      </c>
      <c r="H4301" s="3">
        <v>2016.3358136081706</v>
      </c>
    </row>
    <row r="4302" spans="1:8">
      <c r="A4302" t="s">
        <v>87</v>
      </c>
      <c r="B4302" t="s">
        <v>89</v>
      </c>
      <c r="C4302" t="s">
        <v>25</v>
      </c>
      <c r="D4302">
        <v>2020</v>
      </c>
      <c r="E4302">
        <v>1</v>
      </c>
      <c r="F4302">
        <v>4.182646370109727</v>
      </c>
      <c r="G4302" s="2">
        <v>1642230.7712376341</v>
      </c>
      <c r="H4302" s="3">
        <v>71.401337879897142</v>
      </c>
    </row>
    <row r="4303" spans="1:8">
      <c r="A4303" t="s">
        <v>87</v>
      </c>
      <c r="B4303" t="s">
        <v>89</v>
      </c>
      <c r="C4303" t="s">
        <v>25</v>
      </c>
      <c r="D4303">
        <v>2020</v>
      </c>
      <c r="E4303">
        <v>2</v>
      </c>
      <c r="F4303">
        <v>53.995042850355951</v>
      </c>
      <c r="G4303" s="2">
        <v>21200052.076318119</v>
      </c>
      <c r="H4303" s="3">
        <v>921.74139462252685</v>
      </c>
    </row>
    <row r="4304" spans="1:8">
      <c r="A4304" t="s">
        <v>87</v>
      </c>
      <c r="B4304" t="s">
        <v>89</v>
      </c>
      <c r="C4304" t="s">
        <v>25</v>
      </c>
      <c r="D4304">
        <v>2020</v>
      </c>
      <c r="E4304">
        <v>3</v>
      </c>
      <c r="F4304">
        <v>89.120748329378145</v>
      </c>
      <c r="G4304" s="2">
        <v>34991443.768264413</v>
      </c>
      <c r="H4304" s="3">
        <v>1521.3671203593224</v>
      </c>
    </row>
    <row r="4305" spans="1:8">
      <c r="A4305" t="s">
        <v>87</v>
      </c>
      <c r="B4305" t="s">
        <v>89</v>
      </c>
      <c r="C4305" t="s">
        <v>25</v>
      </c>
      <c r="D4305">
        <v>2020</v>
      </c>
      <c r="E4305">
        <v>4</v>
      </c>
      <c r="F4305">
        <v>144.15976100051273</v>
      </c>
      <c r="G4305" s="2">
        <v>56601389.297726922</v>
      </c>
      <c r="H4305" s="3">
        <v>2460.9299694663878</v>
      </c>
    </row>
    <row r="4306" spans="1:8">
      <c r="A4306" t="s">
        <v>87</v>
      </c>
      <c r="B4306" t="s">
        <v>89</v>
      </c>
      <c r="C4306" t="s">
        <v>25</v>
      </c>
      <c r="D4306">
        <v>2020</v>
      </c>
      <c r="E4306">
        <v>5</v>
      </c>
      <c r="F4306">
        <v>228.14134326752205</v>
      </c>
      <c r="G4306" s="2">
        <v>89575044.350589886</v>
      </c>
      <c r="H4306" s="3">
        <v>3894.5671456778209</v>
      </c>
    </row>
    <row r="4307" spans="1:8">
      <c r="A4307" t="s">
        <v>87</v>
      </c>
      <c r="B4307" t="s">
        <v>89</v>
      </c>
      <c r="C4307" t="s">
        <v>25</v>
      </c>
      <c r="D4307">
        <v>2020</v>
      </c>
      <c r="E4307">
        <v>6</v>
      </c>
      <c r="F4307">
        <v>23.306147759522883</v>
      </c>
      <c r="G4307" s="2">
        <v>9150683.4723623674</v>
      </c>
      <c r="H4307" s="3">
        <v>397.85580314618988</v>
      </c>
    </row>
    <row r="4308" spans="1:8">
      <c r="A4308" t="s">
        <v>87</v>
      </c>
      <c r="B4308" t="s">
        <v>89</v>
      </c>
      <c r="C4308" t="s">
        <v>25</v>
      </c>
      <c r="D4308">
        <v>2020</v>
      </c>
      <c r="E4308">
        <v>7</v>
      </c>
      <c r="F4308">
        <v>120.82169998702285</v>
      </c>
      <c r="G4308" s="2">
        <v>47438175.737224795</v>
      </c>
      <c r="H4308" s="3">
        <v>2062.5293798793391</v>
      </c>
    </row>
    <row r="4309" spans="1:8">
      <c r="A4309" t="s">
        <v>87</v>
      </c>
      <c r="B4309" t="s">
        <v>89</v>
      </c>
      <c r="C4309" t="s">
        <v>25</v>
      </c>
      <c r="D4309">
        <v>2020</v>
      </c>
      <c r="E4309">
        <v>8</v>
      </c>
      <c r="F4309">
        <v>56.851522222979646</v>
      </c>
      <c r="G4309" s="2">
        <v>22321590.429799613</v>
      </c>
      <c r="H4309" s="3">
        <v>970.50393173041789</v>
      </c>
    </row>
    <row r="4310" spans="1:8">
      <c r="A4310" t="s">
        <v>87</v>
      </c>
      <c r="B4310" t="s">
        <v>89</v>
      </c>
      <c r="C4310" t="s">
        <v>25</v>
      </c>
      <c r="D4310">
        <v>2020</v>
      </c>
      <c r="E4310">
        <v>9</v>
      </c>
      <c r="F4310">
        <v>119.08995518530359</v>
      </c>
      <c r="G4310" s="2">
        <v>46758241.468423679</v>
      </c>
      <c r="H4310" s="3">
        <v>2032.967020366247</v>
      </c>
    </row>
    <row r="4311" spans="1:8">
      <c r="A4311" t="s">
        <v>87</v>
      </c>
      <c r="B4311" t="s">
        <v>89</v>
      </c>
      <c r="C4311" t="s">
        <v>25</v>
      </c>
      <c r="D4311">
        <v>2020</v>
      </c>
      <c r="E4311">
        <v>10</v>
      </c>
      <c r="F4311">
        <v>15.89544372689002</v>
      </c>
      <c r="G4311" s="2">
        <v>6241021.7123113386</v>
      </c>
      <c r="H4311" s="3">
        <v>271.34877010049297</v>
      </c>
    </row>
    <row r="4312" spans="1:8">
      <c r="A4312" t="s">
        <v>87</v>
      </c>
      <c r="B4312" t="s">
        <v>89</v>
      </c>
      <c r="C4312" t="s">
        <v>25</v>
      </c>
      <c r="D4312">
        <v>2020</v>
      </c>
      <c r="E4312">
        <v>11</v>
      </c>
      <c r="F4312">
        <v>69.074954577443904</v>
      </c>
      <c r="G4312" s="2">
        <v>27120871.785759971</v>
      </c>
      <c r="H4312" s="3">
        <v>1179.1683385113031</v>
      </c>
    </row>
    <row r="4313" spans="1:8">
      <c r="A4313" t="s">
        <v>87</v>
      </c>
      <c r="B4313" t="s">
        <v>89</v>
      </c>
      <c r="C4313" t="s">
        <v>25</v>
      </c>
      <c r="D4313">
        <v>2020</v>
      </c>
      <c r="E4313">
        <v>12</v>
      </c>
      <c r="F4313">
        <v>73.524608393113894</v>
      </c>
      <c r="G4313" s="2">
        <v>28867937.583544955</v>
      </c>
      <c r="H4313" s="3">
        <v>1255.1277210236938</v>
      </c>
    </row>
    <row r="4314" spans="1:8">
      <c r="A4314" t="s">
        <v>87</v>
      </c>
      <c r="B4314" t="s">
        <v>89</v>
      </c>
      <c r="C4314" t="s">
        <v>15</v>
      </c>
      <c r="D4314">
        <v>2021</v>
      </c>
      <c r="E4314">
        <v>1</v>
      </c>
      <c r="F4314">
        <v>176.87591687754394</v>
      </c>
      <c r="G4314" s="2">
        <v>34854888.126353517</v>
      </c>
      <c r="H4314" s="3">
        <v>1483.1867287810007</v>
      </c>
    </row>
    <row r="4315" spans="1:8">
      <c r="A4315" t="s">
        <v>87</v>
      </c>
      <c r="B4315" t="s">
        <v>89</v>
      </c>
      <c r="C4315" t="s">
        <v>15</v>
      </c>
      <c r="D4315">
        <v>2021</v>
      </c>
      <c r="E4315">
        <v>2</v>
      </c>
      <c r="F4315">
        <v>342.58405517874417</v>
      </c>
      <c r="G4315" s="2">
        <v>67509071.488768846</v>
      </c>
      <c r="H4315" s="3">
        <v>2872.7264463305892</v>
      </c>
    </row>
    <row r="4316" spans="1:8">
      <c r="A4316" t="s">
        <v>87</v>
      </c>
      <c r="B4316" t="s">
        <v>89</v>
      </c>
      <c r="C4316" t="s">
        <v>15</v>
      </c>
      <c r="D4316">
        <v>2021</v>
      </c>
      <c r="E4316">
        <v>4</v>
      </c>
      <c r="F4316">
        <v>742.62717612575216</v>
      </c>
      <c r="G4316" s="2">
        <v>146340935.50097755</v>
      </c>
      <c r="H4316" s="3">
        <v>6227.2738511054276</v>
      </c>
    </row>
    <row r="4317" spans="1:8">
      <c r="A4317" t="s">
        <v>87</v>
      </c>
      <c r="B4317" t="s">
        <v>89</v>
      </c>
      <c r="C4317" t="s">
        <v>15</v>
      </c>
      <c r="D4317">
        <v>2021</v>
      </c>
      <c r="E4317">
        <v>5</v>
      </c>
      <c r="F4317">
        <v>339.91611349948766</v>
      </c>
      <c r="G4317" s="2">
        <v>66983331.125695549</v>
      </c>
      <c r="H4317" s="3">
        <v>2850.3545159870446</v>
      </c>
    </row>
    <row r="4318" spans="1:8">
      <c r="A4318" t="s">
        <v>87</v>
      </c>
      <c r="B4318" t="s">
        <v>89</v>
      </c>
      <c r="C4318" t="s">
        <v>15</v>
      </c>
      <c r="D4318">
        <v>2021</v>
      </c>
      <c r="E4318">
        <v>6</v>
      </c>
      <c r="F4318">
        <v>571.90719365695406</v>
      </c>
      <c r="G4318" s="2">
        <v>112699126.06231533</v>
      </c>
      <c r="H4318" s="3">
        <v>4795.7074920134182</v>
      </c>
    </row>
    <row r="4319" spans="1:8">
      <c r="A4319" t="s">
        <v>87</v>
      </c>
      <c r="B4319" t="s">
        <v>89</v>
      </c>
      <c r="C4319" t="s">
        <v>15</v>
      </c>
      <c r="D4319">
        <v>2021</v>
      </c>
      <c r="E4319">
        <v>7</v>
      </c>
      <c r="F4319">
        <v>105.80728928700066</v>
      </c>
      <c r="G4319" s="2">
        <v>20850216.898688171</v>
      </c>
      <c r="H4319" s="3">
        <v>887.24327228460299</v>
      </c>
    </row>
    <row r="4320" spans="1:8">
      <c r="A4320" t="s">
        <v>87</v>
      </c>
      <c r="B4320" t="s">
        <v>89</v>
      </c>
      <c r="C4320" t="s">
        <v>15</v>
      </c>
      <c r="D4320">
        <v>2021</v>
      </c>
      <c r="E4320">
        <v>8</v>
      </c>
      <c r="F4320">
        <v>149.03498454834167</v>
      </c>
      <c r="G4320" s="2">
        <v>29368598.083037145</v>
      </c>
      <c r="H4320" s="3">
        <v>1249.7275780015807</v>
      </c>
    </row>
    <row r="4321" spans="1:8">
      <c r="A4321" t="s">
        <v>87</v>
      </c>
      <c r="B4321" t="s">
        <v>89</v>
      </c>
      <c r="C4321" t="s">
        <v>15</v>
      </c>
      <c r="D4321">
        <v>2021</v>
      </c>
      <c r="E4321">
        <v>9</v>
      </c>
      <c r="F4321">
        <v>147.09917030640023</v>
      </c>
      <c r="G4321" s="2">
        <v>28987129.593559384</v>
      </c>
      <c r="H4321" s="3">
        <v>1233.494876321676</v>
      </c>
    </row>
    <row r="4322" spans="1:8">
      <c r="A4322" t="s">
        <v>87</v>
      </c>
      <c r="B4322" t="s">
        <v>89</v>
      </c>
      <c r="C4322" t="s">
        <v>15</v>
      </c>
      <c r="D4322">
        <v>2021</v>
      </c>
      <c r="E4322">
        <v>10</v>
      </c>
      <c r="F4322">
        <v>255.55433597192643</v>
      </c>
      <c r="G4322" s="2">
        <v>50359132.81892886</v>
      </c>
      <c r="H4322" s="3">
        <v>2142.9418220820789</v>
      </c>
    </row>
    <row r="4323" spans="1:8">
      <c r="A4323" t="s">
        <v>87</v>
      </c>
      <c r="B4323" t="s">
        <v>89</v>
      </c>
      <c r="C4323" t="s">
        <v>15</v>
      </c>
      <c r="D4323">
        <v>2021</v>
      </c>
      <c r="E4323">
        <v>11</v>
      </c>
      <c r="F4323">
        <v>586.72598194019724</v>
      </c>
      <c r="G4323" s="2">
        <v>115619293.01832975</v>
      </c>
      <c r="H4323" s="3">
        <v>4919.9699156736069</v>
      </c>
    </row>
    <row r="4324" spans="1:8">
      <c r="A4324" t="s">
        <v>87</v>
      </c>
      <c r="B4324" t="s">
        <v>89</v>
      </c>
      <c r="C4324" t="s">
        <v>15</v>
      </c>
      <c r="D4324">
        <v>2021</v>
      </c>
      <c r="E4324">
        <v>12</v>
      </c>
      <c r="F4324">
        <v>513.44979724601149</v>
      </c>
      <c r="G4324" s="2">
        <v>101179604.08311938</v>
      </c>
      <c r="H4324" s="3">
        <v>4305.5150673667822</v>
      </c>
    </row>
    <row r="4325" spans="1:8">
      <c r="A4325" t="s">
        <v>87</v>
      </c>
      <c r="B4325" t="s">
        <v>89</v>
      </c>
      <c r="C4325" t="s">
        <v>15</v>
      </c>
      <c r="D4325">
        <v>2020</v>
      </c>
      <c r="E4325">
        <v>1</v>
      </c>
      <c r="F4325">
        <v>380.21554243564674</v>
      </c>
      <c r="G4325" s="2">
        <v>74924672.784425855</v>
      </c>
      <c r="H4325" s="3">
        <v>3257.5944688880804</v>
      </c>
    </row>
    <row r="4326" spans="1:8">
      <c r="A4326" t="s">
        <v>87</v>
      </c>
      <c r="B4326" t="s">
        <v>89</v>
      </c>
      <c r="C4326" t="s">
        <v>15</v>
      </c>
      <c r="D4326">
        <v>2020</v>
      </c>
      <c r="E4326">
        <v>2</v>
      </c>
      <c r="F4326">
        <v>209.81029188236781</v>
      </c>
      <c r="G4326" s="2">
        <v>41344883.918710306</v>
      </c>
      <c r="H4326" s="3">
        <v>1797.6036486395785</v>
      </c>
    </row>
    <row r="4327" spans="1:8">
      <c r="A4327" t="s">
        <v>87</v>
      </c>
      <c r="B4327" t="s">
        <v>89</v>
      </c>
      <c r="C4327" t="s">
        <v>15</v>
      </c>
      <c r="D4327">
        <v>2020</v>
      </c>
      <c r="E4327">
        <v>3</v>
      </c>
      <c r="F4327">
        <v>900.42664640919054</v>
      </c>
      <c r="G4327" s="2">
        <v>177436649.26587042</v>
      </c>
      <c r="H4327" s="3">
        <v>7714.6369246030617</v>
      </c>
    </row>
    <row r="4328" spans="1:8">
      <c r="A4328" t="s">
        <v>87</v>
      </c>
      <c r="B4328" t="s">
        <v>89</v>
      </c>
      <c r="C4328" t="s">
        <v>15</v>
      </c>
      <c r="D4328">
        <v>2020</v>
      </c>
      <c r="E4328">
        <v>4</v>
      </c>
      <c r="F4328">
        <v>392.12574101673954</v>
      </c>
      <c r="G4328" s="2">
        <v>77271677.659001559</v>
      </c>
      <c r="H4328" s="3">
        <v>3359.6381590870242</v>
      </c>
    </row>
    <row r="4329" spans="1:8">
      <c r="A4329" t="s">
        <v>87</v>
      </c>
      <c r="B4329" t="s">
        <v>89</v>
      </c>
      <c r="C4329" t="s">
        <v>15</v>
      </c>
      <c r="D4329">
        <v>2020</v>
      </c>
      <c r="E4329">
        <v>5</v>
      </c>
      <c r="F4329">
        <v>494.42907257274157</v>
      </c>
      <c r="G4329" s="2">
        <v>97431410.195152223</v>
      </c>
      <c r="H4329" s="3">
        <v>4236.1482693544449</v>
      </c>
    </row>
    <row r="4330" spans="1:8">
      <c r="A4330" t="s">
        <v>87</v>
      </c>
      <c r="B4330" t="s">
        <v>89</v>
      </c>
      <c r="C4330" t="s">
        <v>15</v>
      </c>
      <c r="D4330">
        <v>2020</v>
      </c>
      <c r="E4330">
        <v>6</v>
      </c>
      <c r="F4330">
        <v>638.6678317771208</v>
      </c>
      <c r="G4330" s="2">
        <v>125854871.7059316</v>
      </c>
      <c r="H4330" s="3">
        <v>5471.9509437361567</v>
      </c>
    </row>
    <row r="4331" spans="1:8">
      <c r="A4331" t="s">
        <v>87</v>
      </c>
      <c r="B4331" t="s">
        <v>89</v>
      </c>
      <c r="C4331" t="s">
        <v>15</v>
      </c>
      <c r="D4331">
        <v>2020</v>
      </c>
      <c r="E4331">
        <v>7</v>
      </c>
      <c r="F4331">
        <v>818.81970626771374</v>
      </c>
      <c r="G4331" s="2">
        <v>161355314.85257965</v>
      </c>
      <c r="H4331" s="3">
        <v>7015.4484718512895</v>
      </c>
    </row>
    <row r="4332" spans="1:8">
      <c r="A4332" t="s">
        <v>87</v>
      </c>
      <c r="B4332" t="s">
        <v>89</v>
      </c>
      <c r="C4332" t="s">
        <v>15</v>
      </c>
      <c r="D4332">
        <v>2020</v>
      </c>
      <c r="E4332">
        <v>8</v>
      </c>
      <c r="F4332">
        <v>511.08117674752441</v>
      </c>
      <c r="G4332" s="2">
        <v>100712847.47800331</v>
      </c>
      <c r="H4332" s="3">
        <v>4378.8194555653608</v>
      </c>
    </row>
    <row r="4333" spans="1:8">
      <c r="A4333" t="s">
        <v>87</v>
      </c>
      <c r="B4333" t="s">
        <v>89</v>
      </c>
      <c r="C4333" t="s">
        <v>15</v>
      </c>
      <c r="D4333">
        <v>2020</v>
      </c>
      <c r="E4333">
        <v>9</v>
      </c>
      <c r="F4333">
        <v>898.25461006007822</v>
      </c>
      <c r="G4333" s="2">
        <v>177008631.2219719</v>
      </c>
      <c r="H4333" s="3">
        <v>7696.027444433561</v>
      </c>
    </row>
    <row r="4334" spans="1:8">
      <c r="A4334" t="s">
        <v>87</v>
      </c>
      <c r="B4334" t="s">
        <v>89</v>
      </c>
      <c r="C4334" t="s">
        <v>15</v>
      </c>
      <c r="D4334">
        <v>2020</v>
      </c>
      <c r="E4334">
        <v>10</v>
      </c>
      <c r="F4334">
        <v>1252.8134558157785</v>
      </c>
      <c r="G4334" s="2">
        <v>246877435.98175061</v>
      </c>
      <c r="H4334" s="3">
        <v>10733.80156442394</v>
      </c>
    </row>
    <row r="4335" spans="1:8">
      <c r="A4335" t="s">
        <v>87</v>
      </c>
      <c r="B4335" t="s">
        <v>89</v>
      </c>
      <c r="C4335" t="s">
        <v>15</v>
      </c>
      <c r="D4335">
        <v>2020</v>
      </c>
      <c r="E4335">
        <v>11</v>
      </c>
      <c r="F4335">
        <v>746.68278948100101</v>
      </c>
      <c r="G4335" s="2">
        <v>147140128.24737507</v>
      </c>
      <c r="H4335" s="3">
        <v>6397.3968803206553</v>
      </c>
    </row>
    <row r="4336" spans="1:8">
      <c r="A4336" t="s">
        <v>87</v>
      </c>
      <c r="B4336" t="s">
        <v>89</v>
      </c>
      <c r="C4336" t="s">
        <v>15</v>
      </c>
      <c r="D4336">
        <v>2020</v>
      </c>
      <c r="E4336">
        <v>12</v>
      </c>
      <c r="F4336">
        <v>598.47020812130938</v>
      </c>
      <c r="G4336" s="2">
        <v>117933591.63455491</v>
      </c>
      <c r="H4336" s="3">
        <v>5127.5474623719529</v>
      </c>
    </row>
    <row r="4337" spans="1:8">
      <c r="A4337" t="s">
        <v>87</v>
      </c>
      <c r="B4337" t="s">
        <v>89</v>
      </c>
      <c r="C4337" t="s">
        <v>14</v>
      </c>
      <c r="D4337">
        <v>2021</v>
      </c>
      <c r="E4337">
        <v>1</v>
      </c>
      <c r="F4337">
        <v>1620.583232777293</v>
      </c>
      <c r="G4337" s="2">
        <v>337425956.45185006</v>
      </c>
      <c r="H4337" s="3">
        <v>14358.551338376597</v>
      </c>
    </row>
    <row r="4338" spans="1:8">
      <c r="A4338" t="s">
        <v>87</v>
      </c>
      <c r="B4338" t="s">
        <v>89</v>
      </c>
      <c r="C4338" t="s">
        <v>14</v>
      </c>
      <c r="D4338">
        <v>2021</v>
      </c>
      <c r="E4338">
        <v>2</v>
      </c>
      <c r="F4338">
        <v>2205.2035139241802</v>
      </c>
      <c r="G4338" s="2">
        <v>459151304.17686075</v>
      </c>
      <c r="H4338" s="3">
        <v>19538.353369228116</v>
      </c>
    </row>
    <row r="4339" spans="1:8">
      <c r="A4339" t="s">
        <v>87</v>
      </c>
      <c r="B4339" t="s">
        <v>89</v>
      </c>
      <c r="C4339" t="s">
        <v>14</v>
      </c>
      <c r="D4339">
        <v>2021</v>
      </c>
      <c r="E4339">
        <v>4</v>
      </c>
      <c r="F4339">
        <v>1778.3082644493911</v>
      </c>
      <c r="G4339" s="2">
        <v>370266305.89638233</v>
      </c>
      <c r="H4339" s="3">
        <v>15756.013016867333</v>
      </c>
    </row>
    <row r="4340" spans="1:8">
      <c r="A4340" t="s">
        <v>87</v>
      </c>
      <c r="B4340" t="s">
        <v>89</v>
      </c>
      <c r="C4340" t="s">
        <v>14</v>
      </c>
      <c r="D4340">
        <v>2021</v>
      </c>
      <c r="E4340">
        <v>5</v>
      </c>
      <c r="F4340">
        <v>137.58384708140144</v>
      </c>
      <c r="G4340" s="2">
        <v>28646699.691077691</v>
      </c>
      <c r="H4340" s="3">
        <v>1219.0084974926676</v>
      </c>
    </row>
    <row r="4341" spans="1:8">
      <c r="A4341" t="s">
        <v>87</v>
      </c>
      <c r="B4341" t="s">
        <v>89</v>
      </c>
      <c r="C4341" t="s">
        <v>14</v>
      </c>
      <c r="D4341">
        <v>2021</v>
      </c>
      <c r="E4341">
        <v>6</v>
      </c>
      <c r="F4341">
        <v>695.81041202156985</v>
      </c>
      <c r="G4341" s="2">
        <v>144876541.38144419</v>
      </c>
      <c r="H4341" s="3">
        <v>6164.9592077210291</v>
      </c>
    </row>
    <row r="4342" spans="1:8">
      <c r="A4342" t="s">
        <v>87</v>
      </c>
      <c r="B4342" t="s">
        <v>89</v>
      </c>
      <c r="C4342" t="s">
        <v>14</v>
      </c>
      <c r="D4342">
        <v>2021</v>
      </c>
      <c r="E4342">
        <v>7</v>
      </c>
      <c r="F4342">
        <v>185.33567230389798</v>
      </c>
      <c r="G4342" s="2">
        <v>38589234.558854356</v>
      </c>
      <c r="H4342" s="3">
        <v>1642.0950876108236</v>
      </c>
    </row>
    <row r="4343" spans="1:8">
      <c r="A4343" t="s">
        <v>87</v>
      </c>
      <c r="B4343" t="s">
        <v>89</v>
      </c>
      <c r="C4343" t="s">
        <v>14</v>
      </c>
      <c r="D4343">
        <v>2021</v>
      </c>
      <c r="E4343">
        <v>8</v>
      </c>
      <c r="F4343">
        <v>1257.1932684889166</v>
      </c>
      <c r="G4343" s="2">
        <v>261763562.9474619</v>
      </c>
      <c r="H4343" s="3">
        <v>11138.875019040932</v>
      </c>
    </row>
    <row r="4344" spans="1:8">
      <c r="A4344" t="s">
        <v>87</v>
      </c>
      <c r="B4344" t="s">
        <v>89</v>
      </c>
      <c r="C4344" t="s">
        <v>14</v>
      </c>
      <c r="D4344">
        <v>2021</v>
      </c>
      <c r="E4344">
        <v>9</v>
      </c>
      <c r="F4344">
        <v>1322.8815318164607</v>
      </c>
      <c r="G4344" s="2">
        <v>275440691.42359215</v>
      </c>
      <c r="H4344" s="3">
        <v>11720.880486110304</v>
      </c>
    </row>
    <row r="4345" spans="1:8">
      <c r="A4345" t="s">
        <v>87</v>
      </c>
      <c r="B4345" t="s">
        <v>89</v>
      </c>
      <c r="C4345" t="s">
        <v>14</v>
      </c>
      <c r="D4345">
        <v>2021</v>
      </c>
      <c r="E4345">
        <v>10</v>
      </c>
      <c r="F4345">
        <v>1301.623097743631</v>
      </c>
      <c r="G4345" s="2">
        <v>271014416.17613071</v>
      </c>
      <c r="H4345" s="3">
        <v>11532.528347920455</v>
      </c>
    </row>
    <row r="4346" spans="1:8">
      <c r="A4346" t="s">
        <v>87</v>
      </c>
      <c r="B4346" t="s">
        <v>89</v>
      </c>
      <c r="C4346" t="s">
        <v>14</v>
      </c>
      <c r="D4346">
        <v>2021</v>
      </c>
      <c r="E4346">
        <v>11</v>
      </c>
      <c r="F4346">
        <v>1399.3150452572472</v>
      </c>
      <c r="G4346" s="2">
        <v>291355117.07980096</v>
      </c>
      <c r="H4346" s="3">
        <v>12398.090088502169</v>
      </c>
    </row>
    <row r="4347" spans="1:8">
      <c r="A4347" t="s">
        <v>87</v>
      </c>
      <c r="B4347" t="s">
        <v>89</v>
      </c>
      <c r="C4347" t="s">
        <v>14</v>
      </c>
      <c r="D4347">
        <v>2021</v>
      </c>
      <c r="E4347">
        <v>12</v>
      </c>
      <c r="F4347">
        <v>1831.5922997946077</v>
      </c>
      <c r="G4347" s="2">
        <v>381360716.98637086</v>
      </c>
      <c r="H4347" s="3">
        <v>16228.115616441313</v>
      </c>
    </row>
    <row r="4348" spans="1:8">
      <c r="A4348" t="s">
        <v>87</v>
      </c>
      <c r="B4348" t="s">
        <v>89</v>
      </c>
      <c r="C4348" t="s">
        <v>14</v>
      </c>
      <c r="D4348">
        <v>2020</v>
      </c>
      <c r="E4348">
        <v>1</v>
      </c>
      <c r="F4348">
        <v>2757.4640839745025</v>
      </c>
      <c r="G4348" s="2">
        <v>574138950.16189265</v>
      </c>
      <c r="H4348" s="3">
        <v>24962.56305051707</v>
      </c>
    </row>
    <row r="4349" spans="1:8">
      <c r="A4349" t="s">
        <v>87</v>
      </c>
      <c r="B4349" t="s">
        <v>89</v>
      </c>
      <c r="C4349" t="s">
        <v>14</v>
      </c>
      <c r="D4349">
        <v>2020</v>
      </c>
      <c r="E4349">
        <v>2</v>
      </c>
      <c r="F4349">
        <v>1461.9171467078147</v>
      </c>
      <c r="G4349" s="2">
        <v>304389667.5617609</v>
      </c>
      <c r="H4349" s="3">
        <v>13234.333372250474</v>
      </c>
    </row>
    <row r="4350" spans="1:8">
      <c r="A4350" t="s">
        <v>87</v>
      </c>
      <c r="B4350" t="s">
        <v>89</v>
      </c>
      <c r="C4350" t="s">
        <v>14</v>
      </c>
      <c r="D4350">
        <v>2020</v>
      </c>
      <c r="E4350">
        <v>3</v>
      </c>
      <c r="F4350">
        <v>121.54867115043804</v>
      </c>
      <c r="G4350" s="2">
        <v>25307972.950022627</v>
      </c>
      <c r="H4350" s="3">
        <v>1100.3466500009838</v>
      </c>
    </row>
    <row r="4351" spans="1:8">
      <c r="A4351" t="s">
        <v>87</v>
      </c>
      <c r="B4351" t="s">
        <v>89</v>
      </c>
      <c r="C4351" t="s">
        <v>14</v>
      </c>
      <c r="D4351">
        <v>2020</v>
      </c>
      <c r="E4351">
        <v>4</v>
      </c>
      <c r="F4351">
        <v>480.83808164224746</v>
      </c>
      <c r="G4351" s="2">
        <v>100116579.21361746</v>
      </c>
      <c r="H4351" s="3">
        <v>4352.8947484181508</v>
      </c>
    </row>
    <row r="4352" spans="1:8">
      <c r="A4352" t="s">
        <v>87</v>
      </c>
      <c r="B4352" t="s">
        <v>89</v>
      </c>
      <c r="C4352" t="s">
        <v>14</v>
      </c>
      <c r="D4352">
        <v>2020</v>
      </c>
      <c r="E4352">
        <v>5</v>
      </c>
      <c r="F4352">
        <v>3337.419110227826</v>
      </c>
      <c r="G4352" s="2">
        <v>694892932.72483468</v>
      </c>
      <c r="H4352" s="3">
        <v>30212.736205427595</v>
      </c>
    </row>
    <row r="4353" spans="1:8">
      <c r="A4353" t="s">
        <v>87</v>
      </c>
      <c r="B4353" t="s">
        <v>89</v>
      </c>
      <c r="C4353" t="s">
        <v>14</v>
      </c>
      <c r="D4353">
        <v>2020</v>
      </c>
      <c r="E4353">
        <v>6</v>
      </c>
      <c r="F4353">
        <v>2981.8633370738321</v>
      </c>
      <c r="G4353" s="2">
        <v>620861717.04771268</v>
      </c>
      <c r="H4353" s="3">
        <v>26993.987697726639</v>
      </c>
    </row>
    <row r="4354" spans="1:8">
      <c r="A4354" t="s">
        <v>87</v>
      </c>
      <c r="B4354" t="s">
        <v>89</v>
      </c>
      <c r="C4354" t="s">
        <v>14</v>
      </c>
      <c r="D4354">
        <v>2020</v>
      </c>
      <c r="E4354">
        <v>7</v>
      </c>
      <c r="F4354">
        <v>1116.4484874533387</v>
      </c>
      <c r="G4354" s="2">
        <v>232458716.76862788</v>
      </c>
      <c r="H4354" s="3">
        <v>10106.900729070778</v>
      </c>
    </row>
    <row r="4355" spans="1:8">
      <c r="A4355" t="s">
        <v>87</v>
      </c>
      <c r="B4355" t="s">
        <v>89</v>
      </c>
      <c r="C4355" t="s">
        <v>14</v>
      </c>
      <c r="D4355">
        <v>2020</v>
      </c>
      <c r="E4355">
        <v>8</v>
      </c>
      <c r="F4355">
        <v>1117.668680082076</v>
      </c>
      <c r="G4355" s="2">
        <v>232712776.32970431</v>
      </c>
      <c r="H4355" s="3">
        <v>10117.946796943666</v>
      </c>
    </row>
    <row r="4356" spans="1:8">
      <c r="A4356" t="s">
        <v>87</v>
      </c>
      <c r="B4356" t="s">
        <v>89</v>
      </c>
      <c r="C4356" t="s">
        <v>14</v>
      </c>
      <c r="D4356">
        <v>2020</v>
      </c>
      <c r="E4356">
        <v>9</v>
      </c>
      <c r="F4356">
        <v>509.18021884842011</v>
      </c>
      <c r="G4356" s="2">
        <v>106017771.18034726</v>
      </c>
      <c r="H4356" s="3">
        <v>4609.4683121890112</v>
      </c>
    </row>
    <row r="4357" spans="1:8">
      <c r="A4357" t="s">
        <v>87</v>
      </c>
      <c r="B4357" t="s">
        <v>89</v>
      </c>
      <c r="C4357" t="s">
        <v>14</v>
      </c>
      <c r="D4357">
        <v>2020</v>
      </c>
      <c r="E4357">
        <v>10</v>
      </c>
      <c r="F4357">
        <v>4035.9224110576465</v>
      </c>
      <c r="G4357" s="2">
        <v>840330167.66608155</v>
      </c>
      <c r="H4357" s="3">
        <v>36536.094246351371</v>
      </c>
    </row>
    <row r="4358" spans="1:8">
      <c r="A4358" t="s">
        <v>87</v>
      </c>
      <c r="B4358" t="s">
        <v>89</v>
      </c>
      <c r="C4358" t="s">
        <v>14</v>
      </c>
      <c r="D4358">
        <v>2020</v>
      </c>
      <c r="E4358">
        <v>11</v>
      </c>
      <c r="F4358">
        <v>1802.6205122849267</v>
      </c>
      <c r="G4358" s="2">
        <v>375328423.85088009</v>
      </c>
      <c r="H4358" s="3">
        <v>16318.627123951308</v>
      </c>
    </row>
    <row r="4359" spans="1:8">
      <c r="A4359" t="s">
        <v>87</v>
      </c>
      <c r="B4359" t="s">
        <v>89</v>
      </c>
      <c r="C4359" t="s">
        <v>14</v>
      </c>
      <c r="D4359">
        <v>2020</v>
      </c>
      <c r="E4359">
        <v>12</v>
      </c>
      <c r="F4359">
        <v>3353.2452327346809</v>
      </c>
      <c r="G4359" s="2">
        <v>698188131.89498031</v>
      </c>
      <c r="H4359" s="3">
        <v>30356.005734564362</v>
      </c>
    </row>
    <row r="4360" spans="1:8">
      <c r="A4360" t="s">
        <v>87</v>
      </c>
      <c r="B4360" t="s">
        <v>90</v>
      </c>
      <c r="C4360" t="s">
        <v>24</v>
      </c>
      <c r="D4360">
        <v>2021</v>
      </c>
      <c r="E4360">
        <v>1</v>
      </c>
      <c r="F4360">
        <v>63.486172516739082</v>
      </c>
      <c r="G4360" s="2">
        <v>28325625.591793485</v>
      </c>
      <c r="H4360" s="3">
        <v>1205.3457698635525</v>
      </c>
    </row>
    <row r="4361" spans="1:8">
      <c r="A4361" t="s">
        <v>87</v>
      </c>
      <c r="B4361" t="s">
        <v>90</v>
      </c>
      <c r="C4361" t="s">
        <v>24</v>
      </c>
      <c r="D4361">
        <v>2021</v>
      </c>
      <c r="E4361">
        <v>2</v>
      </c>
      <c r="F4361">
        <v>10.433935266496608</v>
      </c>
      <c r="G4361" s="2">
        <v>4655308.8978527924</v>
      </c>
      <c r="H4361" s="3">
        <v>198.09825097245925</v>
      </c>
    </row>
    <row r="4362" spans="1:8">
      <c r="A4362" t="s">
        <v>87</v>
      </c>
      <c r="B4362" t="s">
        <v>90</v>
      </c>
      <c r="C4362" t="s">
        <v>24</v>
      </c>
      <c r="D4362">
        <v>2021</v>
      </c>
      <c r="E4362">
        <v>4</v>
      </c>
      <c r="F4362">
        <v>24.972434009920832</v>
      </c>
      <c r="G4362" s="2">
        <v>11141950.88220638</v>
      </c>
      <c r="H4362" s="3">
        <v>474.12556945559066</v>
      </c>
    </row>
    <row r="4363" spans="1:8">
      <c r="A4363" t="s">
        <v>87</v>
      </c>
      <c r="B4363" t="s">
        <v>90</v>
      </c>
      <c r="C4363" t="s">
        <v>24</v>
      </c>
      <c r="D4363">
        <v>2021</v>
      </c>
      <c r="E4363">
        <v>5</v>
      </c>
      <c r="F4363">
        <v>65.613494976166109</v>
      </c>
      <c r="G4363" s="2">
        <v>29274773.053516041</v>
      </c>
      <c r="H4363" s="3">
        <v>1245.735023553874</v>
      </c>
    </row>
    <row r="4364" spans="1:8">
      <c r="A4364" t="s">
        <v>87</v>
      </c>
      <c r="B4364" t="s">
        <v>90</v>
      </c>
      <c r="C4364" t="s">
        <v>24</v>
      </c>
      <c r="D4364">
        <v>2021</v>
      </c>
      <c r="E4364">
        <v>6</v>
      </c>
      <c r="F4364">
        <v>7.3156242517654917</v>
      </c>
      <c r="G4364" s="2">
        <v>3264012.0724102105</v>
      </c>
      <c r="H4364" s="3">
        <v>138.89413074086002</v>
      </c>
    </row>
    <row r="4365" spans="1:8">
      <c r="A4365" t="s">
        <v>87</v>
      </c>
      <c r="B4365" t="s">
        <v>90</v>
      </c>
      <c r="C4365" t="s">
        <v>24</v>
      </c>
      <c r="D4365">
        <v>2021</v>
      </c>
      <c r="E4365">
        <v>7</v>
      </c>
      <c r="F4365">
        <v>89.87521994642789</v>
      </c>
      <c r="G4365" s="2">
        <v>40099626.883497745</v>
      </c>
      <c r="H4365" s="3">
        <v>1706.367101425436</v>
      </c>
    </row>
    <row r="4366" spans="1:8">
      <c r="A4366" t="s">
        <v>87</v>
      </c>
      <c r="B4366" t="s">
        <v>90</v>
      </c>
      <c r="C4366" t="s">
        <v>24</v>
      </c>
      <c r="D4366">
        <v>2021</v>
      </c>
      <c r="E4366">
        <v>8</v>
      </c>
      <c r="F4366">
        <v>6.7665288689742615</v>
      </c>
      <c r="G4366" s="2">
        <v>3019022.1854702472</v>
      </c>
      <c r="H4366" s="3">
        <v>128.46902916894669</v>
      </c>
    </row>
    <row r="4367" spans="1:8">
      <c r="A4367" t="s">
        <v>87</v>
      </c>
      <c r="B4367" t="s">
        <v>90</v>
      </c>
      <c r="C4367" t="s">
        <v>24</v>
      </c>
      <c r="D4367">
        <v>2021</v>
      </c>
      <c r="E4367">
        <v>9</v>
      </c>
      <c r="F4367">
        <v>72.912914494032336</v>
      </c>
      <c r="G4367" s="2">
        <v>32531555.059802417</v>
      </c>
      <c r="H4367" s="3">
        <v>1384.3214919064858</v>
      </c>
    </row>
    <row r="4368" spans="1:8">
      <c r="A4368" t="s">
        <v>87</v>
      </c>
      <c r="B4368" t="s">
        <v>90</v>
      </c>
      <c r="C4368" t="s">
        <v>24</v>
      </c>
      <c r="D4368">
        <v>2021</v>
      </c>
      <c r="E4368">
        <v>10</v>
      </c>
      <c r="F4368">
        <v>110.17736153905274</v>
      </c>
      <c r="G4368" s="2">
        <v>49157833.397879176</v>
      </c>
      <c r="H4368" s="3">
        <v>2091.8226977820927</v>
      </c>
    </row>
    <row r="4369" spans="1:8">
      <c r="A4369" t="s">
        <v>87</v>
      </c>
      <c r="B4369" t="s">
        <v>90</v>
      </c>
      <c r="C4369" t="s">
        <v>24</v>
      </c>
      <c r="D4369">
        <v>2021</v>
      </c>
      <c r="E4369">
        <v>11</v>
      </c>
      <c r="F4369">
        <v>50.605984860901422</v>
      </c>
      <c r="G4369" s="2">
        <v>22578872.265388392</v>
      </c>
      <c r="H4369" s="3">
        <v>960.80307512291029</v>
      </c>
    </row>
    <row r="4370" spans="1:8">
      <c r="A4370" t="s">
        <v>87</v>
      </c>
      <c r="B4370" t="s">
        <v>90</v>
      </c>
      <c r="C4370" t="s">
        <v>24</v>
      </c>
      <c r="D4370">
        <v>2021</v>
      </c>
      <c r="E4370">
        <v>12</v>
      </c>
      <c r="F4370">
        <v>106.3843307802678</v>
      </c>
      <c r="G4370" s="2">
        <v>47465496.864232101</v>
      </c>
      <c r="H4370" s="3">
        <v>2019.8083772013661</v>
      </c>
    </row>
    <row r="4371" spans="1:8">
      <c r="A4371" t="s">
        <v>87</v>
      </c>
      <c r="B4371" t="s">
        <v>90</v>
      </c>
      <c r="C4371" t="s">
        <v>24</v>
      </c>
      <c r="D4371">
        <v>2020</v>
      </c>
      <c r="E4371">
        <v>1</v>
      </c>
      <c r="F4371">
        <v>10.547698212360149</v>
      </c>
      <c r="G4371" s="2">
        <v>4706066.5114087295</v>
      </c>
      <c r="H4371" s="3">
        <v>204.61158745255347</v>
      </c>
    </row>
    <row r="4372" spans="1:8">
      <c r="A4372" t="s">
        <v>87</v>
      </c>
      <c r="B4372" t="s">
        <v>90</v>
      </c>
      <c r="C4372" t="s">
        <v>24</v>
      </c>
      <c r="D4372">
        <v>2020</v>
      </c>
      <c r="E4372">
        <v>2</v>
      </c>
      <c r="F4372">
        <v>22.327893754922368</v>
      </c>
      <c r="G4372" s="2">
        <v>9962036.3566337153</v>
      </c>
      <c r="H4372" s="3">
        <v>433.13201550581368</v>
      </c>
    </row>
    <row r="4373" spans="1:8">
      <c r="A4373" t="s">
        <v>87</v>
      </c>
      <c r="B4373" t="s">
        <v>90</v>
      </c>
      <c r="C4373" t="s">
        <v>24</v>
      </c>
      <c r="D4373">
        <v>2020</v>
      </c>
      <c r="E4373">
        <v>3</v>
      </c>
      <c r="F4373">
        <v>69.992494823802048</v>
      </c>
      <c r="G4373" s="2">
        <v>31228551.415535767</v>
      </c>
      <c r="H4373" s="3">
        <v>1357.7631050232942</v>
      </c>
    </row>
    <row r="4374" spans="1:8">
      <c r="A4374" t="s">
        <v>87</v>
      </c>
      <c r="B4374" t="s">
        <v>90</v>
      </c>
      <c r="C4374" t="s">
        <v>24</v>
      </c>
      <c r="D4374">
        <v>2020</v>
      </c>
      <c r="E4374">
        <v>4</v>
      </c>
      <c r="F4374">
        <v>31.711706040502413</v>
      </c>
      <c r="G4374" s="2">
        <v>14148811.884090966</v>
      </c>
      <c r="H4374" s="3">
        <v>615.16573409091154</v>
      </c>
    </row>
    <row r="4375" spans="1:8">
      <c r="A4375" t="s">
        <v>87</v>
      </c>
      <c r="B4375" t="s">
        <v>90</v>
      </c>
      <c r="C4375" t="s">
        <v>24</v>
      </c>
      <c r="D4375">
        <v>2020</v>
      </c>
      <c r="E4375">
        <v>5</v>
      </c>
      <c r="F4375">
        <v>18.600962064789503</v>
      </c>
      <c r="G4375" s="2">
        <v>8299191.2444471344</v>
      </c>
      <c r="H4375" s="3">
        <v>360.83440193248413</v>
      </c>
    </row>
    <row r="4376" spans="1:8">
      <c r="A4376" t="s">
        <v>87</v>
      </c>
      <c r="B4376" t="s">
        <v>90</v>
      </c>
      <c r="C4376" t="s">
        <v>24</v>
      </c>
      <c r="D4376">
        <v>2020</v>
      </c>
      <c r="E4376">
        <v>6</v>
      </c>
      <c r="F4376">
        <v>71.502586387191315</v>
      </c>
      <c r="G4376" s="2">
        <v>31902308.968373157</v>
      </c>
      <c r="H4376" s="3">
        <v>1387.0569116683982</v>
      </c>
    </row>
    <row r="4377" spans="1:8">
      <c r="A4377" t="s">
        <v>87</v>
      </c>
      <c r="B4377" t="s">
        <v>90</v>
      </c>
      <c r="C4377" t="s">
        <v>24</v>
      </c>
      <c r="D4377">
        <v>2020</v>
      </c>
      <c r="E4377">
        <v>7</v>
      </c>
      <c r="F4377">
        <v>16.762909340624592</v>
      </c>
      <c r="G4377" s="2">
        <v>7479107.2605064763</v>
      </c>
      <c r="H4377" s="3">
        <v>325.17857654375985</v>
      </c>
    </row>
    <row r="4378" spans="1:8">
      <c r="A4378" t="s">
        <v>87</v>
      </c>
      <c r="B4378" t="s">
        <v>90</v>
      </c>
      <c r="C4378" t="s">
        <v>24</v>
      </c>
      <c r="D4378">
        <v>2020</v>
      </c>
      <c r="E4378">
        <v>8</v>
      </c>
      <c r="F4378">
        <v>39.092325426726852</v>
      </c>
      <c r="G4378" s="2">
        <v>17441822.835642725</v>
      </c>
      <c r="H4378" s="3">
        <v>758.34012328881408</v>
      </c>
    </row>
    <row r="4379" spans="1:8">
      <c r="A4379" t="s">
        <v>87</v>
      </c>
      <c r="B4379" t="s">
        <v>90</v>
      </c>
      <c r="C4379" t="s">
        <v>24</v>
      </c>
      <c r="D4379">
        <v>2020</v>
      </c>
      <c r="E4379">
        <v>9</v>
      </c>
      <c r="F4379">
        <v>47.851851354644289</v>
      </c>
      <c r="G4379" s="2">
        <v>21350060.518901646</v>
      </c>
      <c r="H4379" s="3">
        <v>928.26350082181068</v>
      </c>
    </row>
    <row r="4380" spans="1:8">
      <c r="A4380" t="s">
        <v>87</v>
      </c>
      <c r="B4380" t="s">
        <v>90</v>
      </c>
      <c r="C4380" t="s">
        <v>24</v>
      </c>
      <c r="D4380">
        <v>2020</v>
      </c>
      <c r="E4380">
        <v>10</v>
      </c>
      <c r="F4380">
        <v>2.7891620625274482</v>
      </c>
      <c r="G4380" s="2">
        <v>1244440.4374378719</v>
      </c>
      <c r="H4380" s="3">
        <v>54.10610597555965</v>
      </c>
    </row>
    <row r="4381" spans="1:8">
      <c r="A4381" t="s">
        <v>87</v>
      </c>
      <c r="B4381" t="s">
        <v>90</v>
      </c>
      <c r="C4381" t="s">
        <v>24</v>
      </c>
      <c r="D4381">
        <v>2020</v>
      </c>
      <c r="E4381">
        <v>11</v>
      </c>
      <c r="F4381">
        <v>9.2836053773616154</v>
      </c>
      <c r="G4381" s="2">
        <v>4142066.2112174332</v>
      </c>
      <c r="H4381" s="3">
        <v>180.08983527032319</v>
      </c>
    </row>
    <row r="4382" spans="1:8">
      <c r="A4382" t="s">
        <v>87</v>
      </c>
      <c r="B4382" t="s">
        <v>90</v>
      </c>
      <c r="C4382" t="s">
        <v>24</v>
      </c>
      <c r="D4382">
        <v>2020</v>
      </c>
      <c r="E4382">
        <v>12</v>
      </c>
      <c r="F4382">
        <v>5.4200432751438923</v>
      </c>
      <c r="G4382" s="2">
        <v>2418260.708070951</v>
      </c>
      <c r="H4382" s="3">
        <v>105.14176991612831</v>
      </c>
    </row>
    <row r="4383" spans="1:8">
      <c r="A4383" t="s">
        <v>87</v>
      </c>
      <c r="B4383" t="s">
        <v>90</v>
      </c>
      <c r="C4383" t="s">
        <v>25</v>
      </c>
      <c r="D4383">
        <v>2021</v>
      </c>
      <c r="E4383">
        <v>1</v>
      </c>
      <c r="F4383">
        <v>13.465921338479392</v>
      </c>
      <c r="G4383" s="2">
        <v>5287119.3087586286</v>
      </c>
      <c r="H4383" s="3">
        <v>224.98380037270761</v>
      </c>
    </row>
    <row r="4384" spans="1:8">
      <c r="A4384" t="s">
        <v>87</v>
      </c>
      <c r="B4384" t="s">
        <v>90</v>
      </c>
      <c r="C4384" t="s">
        <v>25</v>
      </c>
      <c r="D4384">
        <v>2021</v>
      </c>
      <c r="E4384">
        <v>2</v>
      </c>
      <c r="F4384">
        <v>5.264722358772671</v>
      </c>
      <c r="G4384" s="2">
        <v>2067085.8338359706</v>
      </c>
      <c r="H4384" s="3">
        <v>87.961099312168969</v>
      </c>
    </row>
    <row r="4385" spans="1:8">
      <c r="A4385" t="s">
        <v>87</v>
      </c>
      <c r="B4385" t="s">
        <v>90</v>
      </c>
      <c r="C4385" t="s">
        <v>25</v>
      </c>
      <c r="D4385">
        <v>2021</v>
      </c>
      <c r="E4385">
        <v>4</v>
      </c>
      <c r="F4385">
        <v>20.140833033886178</v>
      </c>
      <c r="G4385" s="2">
        <v>7907887.2177615175</v>
      </c>
      <c r="H4385" s="3">
        <v>336.5058390536816</v>
      </c>
    </row>
    <row r="4386" spans="1:8">
      <c r="A4386" t="s">
        <v>87</v>
      </c>
      <c r="B4386" t="s">
        <v>90</v>
      </c>
      <c r="C4386" t="s">
        <v>25</v>
      </c>
      <c r="D4386">
        <v>2021</v>
      </c>
      <c r="E4386">
        <v>5</v>
      </c>
      <c r="F4386">
        <v>21.398527874446202</v>
      </c>
      <c r="G4386" s="2">
        <v>8401695.439932663</v>
      </c>
      <c r="H4386" s="3">
        <v>357.51895489075162</v>
      </c>
    </row>
    <row r="4387" spans="1:8">
      <c r="A4387" t="s">
        <v>87</v>
      </c>
      <c r="B4387" t="s">
        <v>90</v>
      </c>
      <c r="C4387" t="s">
        <v>25</v>
      </c>
      <c r="D4387">
        <v>2021</v>
      </c>
      <c r="E4387">
        <v>6</v>
      </c>
      <c r="F4387">
        <v>79.444804936634611</v>
      </c>
      <c r="G4387" s="2">
        <v>31192381.984348875</v>
      </c>
      <c r="H4387" s="3">
        <v>1327.3354035893137</v>
      </c>
    </row>
    <row r="4388" spans="1:8">
      <c r="A4388" t="s">
        <v>87</v>
      </c>
      <c r="B4388" t="s">
        <v>90</v>
      </c>
      <c r="C4388" t="s">
        <v>25</v>
      </c>
      <c r="D4388">
        <v>2021</v>
      </c>
      <c r="E4388">
        <v>7</v>
      </c>
      <c r="F4388">
        <v>0.6846853444637313</v>
      </c>
      <c r="G4388" s="2">
        <v>268827.73292265704</v>
      </c>
      <c r="H4388" s="3">
        <v>11.43947799670881</v>
      </c>
    </row>
    <row r="4389" spans="1:8">
      <c r="A4389" t="s">
        <v>87</v>
      </c>
      <c r="B4389" t="s">
        <v>90</v>
      </c>
      <c r="C4389" t="s">
        <v>25</v>
      </c>
      <c r="D4389">
        <v>2021</v>
      </c>
      <c r="E4389">
        <v>8</v>
      </c>
      <c r="F4389">
        <v>32.15796412193454</v>
      </c>
      <c r="G4389" s="2">
        <v>12626168.590009511</v>
      </c>
      <c r="H4389" s="3">
        <v>537.28376978763879</v>
      </c>
    </row>
    <row r="4390" spans="1:8">
      <c r="A4390" t="s">
        <v>87</v>
      </c>
      <c r="B4390" t="s">
        <v>90</v>
      </c>
      <c r="C4390" t="s">
        <v>25</v>
      </c>
      <c r="D4390">
        <v>2021</v>
      </c>
      <c r="E4390">
        <v>9</v>
      </c>
      <c r="F4390">
        <v>36.73449043500797</v>
      </c>
      <c r="G4390" s="2">
        <v>14423048.285701007</v>
      </c>
      <c r="H4390" s="3">
        <v>613.74673556174491</v>
      </c>
    </row>
    <row r="4391" spans="1:8">
      <c r="A4391" t="s">
        <v>87</v>
      </c>
      <c r="B4391" t="s">
        <v>90</v>
      </c>
      <c r="C4391" t="s">
        <v>25</v>
      </c>
      <c r="D4391">
        <v>2021</v>
      </c>
      <c r="E4391">
        <v>10</v>
      </c>
      <c r="F4391">
        <v>34.852997408590376</v>
      </c>
      <c r="G4391" s="2">
        <v>13684318.431335878</v>
      </c>
      <c r="H4391" s="3">
        <v>582.31142261003731</v>
      </c>
    </row>
    <row r="4392" spans="1:8">
      <c r="A4392" t="s">
        <v>87</v>
      </c>
      <c r="B4392" t="s">
        <v>90</v>
      </c>
      <c r="C4392" t="s">
        <v>25</v>
      </c>
      <c r="D4392">
        <v>2021</v>
      </c>
      <c r="E4392">
        <v>11</v>
      </c>
      <c r="F4392">
        <v>37.223421513660718</v>
      </c>
      <c r="G4392" s="2">
        <v>14615017.099540003</v>
      </c>
      <c r="H4392" s="3">
        <v>621.91562125702137</v>
      </c>
    </row>
    <row r="4393" spans="1:8">
      <c r="A4393" t="s">
        <v>87</v>
      </c>
      <c r="B4393" t="s">
        <v>90</v>
      </c>
      <c r="C4393" t="s">
        <v>25</v>
      </c>
      <c r="D4393">
        <v>2021</v>
      </c>
      <c r="E4393">
        <v>12</v>
      </c>
      <c r="F4393">
        <v>37.741366401498702</v>
      </c>
      <c r="G4393" s="2">
        <v>14818377.593673876</v>
      </c>
      <c r="H4393" s="3">
        <v>630.56925930527132</v>
      </c>
    </row>
    <row r="4394" spans="1:8">
      <c r="A4394" t="s">
        <v>87</v>
      </c>
      <c r="B4394" t="s">
        <v>90</v>
      </c>
      <c r="C4394" t="s">
        <v>25</v>
      </c>
      <c r="D4394">
        <v>2020</v>
      </c>
      <c r="E4394">
        <v>1</v>
      </c>
      <c r="F4394">
        <v>24.650226530263396</v>
      </c>
      <c r="G4394" s="2">
        <v>9678408.5824867059</v>
      </c>
      <c r="H4394" s="3">
        <v>420.80037315159592</v>
      </c>
    </row>
    <row r="4395" spans="1:8">
      <c r="A4395" t="s">
        <v>87</v>
      </c>
      <c r="B4395" t="s">
        <v>90</v>
      </c>
      <c r="C4395" t="s">
        <v>25</v>
      </c>
      <c r="D4395">
        <v>2020</v>
      </c>
      <c r="E4395">
        <v>2</v>
      </c>
      <c r="F4395">
        <v>41.080884354617801</v>
      </c>
      <c r="G4395" s="2">
        <v>16129571.191799847</v>
      </c>
      <c r="H4395" s="3">
        <v>701.28570399129774</v>
      </c>
    </row>
    <row r="4396" spans="1:8">
      <c r="A4396" t="s">
        <v>87</v>
      </c>
      <c r="B4396" t="s">
        <v>90</v>
      </c>
      <c r="C4396" t="s">
        <v>25</v>
      </c>
      <c r="D4396">
        <v>2020</v>
      </c>
      <c r="E4396">
        <v>3</v>
      </c>
      <c r="F4396">
        <v>11.611257005518191</v>
      </c>
      <c r="G4396" s="2">
        <v>4558923.1935738055</v>
      </c>
      <c r="H4396" s="3">
        <v>198.21405189451329</v>
      </c>
    </row>
    <row r="4397" spans="1:8">
      <c r="A4397" t="s">
        <v>87</v>
      </c>
      <c r="B4397" t="s">
        <v>90</v>
      </c>
      <c r="C4397" t="s">
        <v>25</v>
      </c>
      <c r="D4397">
        <v>2020</v>
      </c>
      <c r="E4397">
        <v>4</v>
      </c>
      <c r="F4397">
        <v>14.63892738577113</v>
      </c>
      <c r="G4397" s="2">
        <v>5747676.2039043652</v>
      </c>
      <c r="H4397" s="3">
        <v>249.89896538714632</v>
      </c>
    </row>
    <row r="4398" spans="1:8">
      <c r="A4398" t="s">
        <v>87</v>
      </c>
      <c r="B4398" t="s">
        <v>90</v>
      </c>
      <c r="C4398" t="s">
        <v>25</v>
      </c>
      <c r="D4398">
        <v>2020</v>
      </c>
      <c r="E4398">
        <v>5</v>
      </c>
      <c r="F4398">
        <v>23.573513387696881</v>
      </c>
      <c r="G4398" s="2">
        <v>9255659.1320060715</v>
      </c>
      <c r="H4398" s="3">
        <v>402.41996226113355</v>
      </c>
    </row>
    <row r="4399" spans="1:8">
      <c r="A4399" t="s">
        <v>87</v>
      </c>
      <c r="B4399" t="s">
        <v>90</v>
      </c>
      <c r="C4399" t="s">
        <v>25</v>
      </c>
      <c r="D4399">
        <v>2020</v>
      </c>
      <c r="E4399">
        <v>6</v>
      </c>
      <c r="F4399">
        <v>58.091906311373791</v>
      </c>
      <c r="G4399" s="2">
        <v>22808601.938272171</v>
      </c>
      <c r="H4399" s="3">
        <v>991.67834514226831</v>
      </c>
    </row>
    <row r="4400" spans="1:8">
      <c r="A4400" t="s">
        <v>87</v>
      </c>
      <c r="B4400" t="s">
        <v>90</v>
      </c>
      <c r="C4400" t="s">
        <v>25</v>
      </c>
      <c r="D4400">
        <v>2020</v>
      </c>
      <c r="E4400">
        <v>7</v>
      </c>
      <c r="F4400">
        <v>27.074667416643944</v>
      </c>
      <c r="G4400" s="2">
        <v>10630315.837929945</v>
      </c>
      <c r="H4400" s="3">
        <v>462.18764512738892</v>
      </c>
    </row>
    <row r="4401" spans="1:8">
      <c r="A4401" t="s">
        <v>87</v>
      </c>
      <c r="B4401" t="s">
        <v>90</v>
      </c>
      <c r="C4401" t="s">
        <v>25</v>
      </c>
      <c r="D4401">
        <v>2020</v>
      </c>
      <c r="E4401">
        <v>8</v>
      </c>
      <c r="F4401">
        <v>22.04280504570762</v>
      </c>
      <c r="G4401" s="2">
        <v>8654657.7279741652</v>
      </c>
      <c r="H4401" s="3">
        <v>376.28946643365936</v>
      </c>
    </row>
    <row r="4402" spans="1:8">
      <c r="A4402" t="s">
        <v>87</v>
      </c>
      <c r="B4402" t="s">
        <v>90</v>
      </c>
      <c r="C4402" t="s">
        <v>25</v>
      </c>
      <c r="D4402">
        <v>2020</v>
      </c>
      <c r="E4402">
        <v>9</v>
      </c>
      <c r="F4402">
        <v>1.0514071524869995</v>
      </c>
      <c r="G4402" s="2">
        <v>412813.56971810962</v>
      </c>
      <c r="H4402" s="3">
        <v>17.948416074700418</v>
      </c>
    </row>
    <row r="4403" spans="1:8">
      <c r="A4403" t="s">
        <v>87</v>
      </c>
      <c r="B4403" t="s">
        <v>90</v>
      </c>
      <c r="C4403" t="s">
        <v>25</v>
      </c>
      <c r="D4403">
        <v>2020</v>
      </c>
      <c r="E4403">
        <v>10</v>
      </c>
      <c r="F4403">
        <v>18.614505410326061</v>
      </c>
      <c r="G4403" s="2">
        <v>7308605.8134541577</v>
      </c>
      <c r="H4403" s="3">
        <v>317.76547015018076</v>
      </c>
    </row>
    <row r="4404" spans="1:8">
      <c r="A4404" t="s">
        <v>87</v>
      </c>
      <c r="B4404" t="s">
        <v>90</v>
      </c>
      <c r="C4404" t="s">
        <v>25</v>
      </c>
      <c r="D4404">
        <v>2020</v>
      </c>
      <c r="E4404">
        <v>11</v>
      </c>
      <c r="F4404">
        <v>29.872275227258204</v>
      </c>
      <c r="G4404" s="2">
        <v>11728739.473568298</v>
      </c>
      <c r="H4404" s="3">
        <v>509.94519450296946</v>
      </c>
    </row>
    <row r="4405" spans="1:8">
      <c r="A4405" t="s">
        <v>87</v>
      </c>
      <c r="B4405" t="s">
        <v>90</v>
      </c>
      <c r="C4405" t="s">
        <v>25</v>
      </c>
      <c r="D4405">
        <v>2020</v>
      </c>
      <c r="E4405">
        <v>12</v>
      </c>
      <c r="F4405">
        <v>22.580385479875261</v>
      </c>
      <c r="G4405" s="2">
        <v>8865727.7188092321</v>
      </c>
      <c r="H4405" s="3">
        <v>385.46642255692313</v>
      </c>
    </row>
    <row r="4406" spans="1:8">
      <c r="A4406" t="s">
        <v>87</v>
      </c>
      <c r="B4406" t="s">
        <v>90</v>
      </c>
      <c r="C4406" t="s">
        <v>15</v>
      </c>
      <c r="D4406">
        <v>2021</v>
      </c>
      <c r="E4406">
        <v>1</v>
      </c>
      <c r="F4406">
        <v>9.622109058776056</v>
      </c>
      <c r="G4406" s="2">
        <v>1896117.5761163873</v>
      </c>
      <c r="H4406" s="3">
        <v>80.685854302824993</v>
      </c>
    </row>
    <row r="4407" spans="1:8">
      <c r="A4407" t="s">
        <v>87</v>
      </c>
      <c r="B4407" t="s">
        <v>90</v>
      </c>
      <c r="C4407" t="s">
        <v>15</v>
      </c>
      <c r="D4407">
        <v>2021</v>
      </c>
      <c r="E4407">
        <v>2</v>
      </c>
      <c r="F4407">
        <v>144.08821405823326</v>
      </c>
      <c r="G4407" s="2">
        <v>28393795.322642997</v>
      </c>
      <c r="H4407" s="3">
        <v>1208.2466094741701</v>
      </c>
    </row>
    <row r="4408" spans="1:8">
      <c r="A4408" t="s">
        <v>87</v>
      </c>
      <c r="B4408" t="s">
        <v>90</v>
      </c>
      <c r="C4408" t="s">
        <v>15</v>
      </c>
      <c r="D4408">
        <v>2021</v>
      </c>
      <c r="E4408">
        <v>4</v>
      </c>
      <c r="F4408">
        <v>184.10539432273643</v>
      </c>
      <c r="G4408" s="2">
        <v>36279517.50503052</v>
      </c>
      <c r="H4408" s="3">
        <v>1543.8092555332137</v>
      </c>
    </row>
    <row r="4409" spans="1:8">
      <c r="A4409" t="s">
        <v>87</v>
      </c>
      <c r="B4409" t="s">
        <v>90</v>
      </c>
      <c r="C4409" t="s">
        <v>15</v>
      </c>
      <c r="D4409">
        <v>2021</v>
      </c>
      <c r="E4409">
        <v>5</v>
      </c>
      <c r="F4409">
        <v>143.40035047187317</v>
      </c>
      <c r="G4409" s="2">
        <v>28258246.013432223</v>
      </c>
      <c r="H4409" s="3">
        <v>1202.4785537630733</v>
      </c>
    </row>
    <row r="4410" spans="1:8">
      <c r="A4410" t="s">
        <v>87</v>
      </c>
      <c r="B4410" t="s">
        <v>90</v>
      </c>
      <c r="C4410" t="s">
        <v>15</v>
      </c>
      <c r="D4410">
        <v>2021</v>
      </c>
      <c r="E4410">
        <v>6</v>
      </c>
      <c r="F4410">
        <v>164.07166178192668</v>
      </c>
      <c r="G4410" s="2">
        <v>32331701.890615102</v>
      </c>
      <c r="H4410" s="3">
        <v>1375.8171017283023</v>
      </c>
    </row>
    <row r="4411" spans="1:8">
      <c r="A4411" t="s">
        <v>87</v>
      </c>
      <c r="B4411" t="s">
        <v>90</v>
      </c>
      <c r="C4411" t="s">
        <v>15</v>
      </c>
      <c r="D4411">
        <v>2021</v>
      </c>
      <c r="E4411">
        <v>7</v>
      </c>
      <c r="F4411">
        <v>95.294380990606996</v>
      </c>
      <c r="G4411" s="2">
        <v>18778559.835238986</v>
      </c>
      <c r="H4411" s="3">
        <v>799.08765256336108</v>
      </c>
    </row>
    <row r="4412" spans="1:8">
      <c r="A4412" t="s">
        <v>87</v>
      </c>
      <c r="B4412" t="s">
        <v>90</v>
      </c>
      <c r="C4412" t="s">
        <v>15</v>
      </c>
      <c r="D4412">
        <v>2021</v>
      </c>
      <c r="E4412">
        <v>8</v>
      </c>
      <c r="F4412">
        <v>4.9428195105178032</v>
      </c>
      <c r="G4412" s="2">
        <v>974024.18661174015</v>
      </c>
      <c r="H4412" s="3">
        <v>41.447837728159158</v>
      </c>
    </row>
    <row r="4413" spans="1:8">
      <c r="A4413" t="s">
        <v>87</v>
      </c>
      <c r="B4413" t="s">
        <v>90</v>
      </c>
      <c r="C4413" t="s">
        <v>15</v>
      </c>
      <c r="D4413">
        <v>2021</v>
      </c>
      <c r="E4413">
        <v>9</v>
      </c>
      <c r="F4413">
        <v>39.899410014943641</v>
      </c>
      <c r="G4413" s="2">
        <v>7862514.5634788843</v>
      </c>
      <c r="H4413" s="3">
        <v>334.57508780761208</v>
      </c>
    </row>
    <row r="4414" spans="1:8">
      <c r="A4414" t="s">
        <v>87</v>
      </c>
      <c r="B4414" t="s">
        <v>90</v>
      </c>
      <c r="C4414" t="s">
        <v>15</v>
      </c>
      <c r="D4414">
        <v>2021</v>
      </c>
      <c r="E4414">
        <v>10</v>
      </c>
      <c r="F4414">
        <v>86.307936295741413</v>
      </c>
      <c r="G4414" s="2">
        <v>17007705.272206221</v>
      </c>
      <c r="H4414" s="3">
        <v>723.73213924281788</v>
      </c>
    </row>
    <row r="4415" spans="1:8">
      <c r="A4415" t="s">
        <v>87</v>
      </c>
      <c r="B4415" t="s">
        <v>90</v>
      </c>
      <c r="C4415" t="s">
        <v>15</v>
      </c>
      <c r="D4415">
        <v>2021</v>
      </c>
      <c r="E4415">
        <v>11</v>
      </c>
      <c r="F4415">
        <v>161.24316864676834</v>
      </c>
      <c r="G4415" s="2">
        <v>31774323.511848267</v>
      </c>
      <c r="H4415" s="3">
        <v>1352.0988728446071</v>
      </c>
    </row>
    <row r="4416" spans="1:8">
      <c r="A4416" t="s">
        <v>87</v>
      </c>
      <c r="B4416" t="s">
        <v>90</v>
      </c>
      <c r="C4416" t="s">
        <v>15</v>
      </c>
      <c r="D4416">
        <v>2021</v>
      </c>
      <c r="E4416">
        <v>12</v>
      </c>
      <c r="F4416">
        <v>229.90539759475533</v>
      </c>
      <c r="G4416" s="2">
        <v>45304793.633142658</v>
      </c>
      <c r="H4416" s="3">
        <v>1927.8635588571344</v>
      </c>
    </row>
    <row r="4417" spans="1:8">
      <c r="A4417" t="s">
        <v>87</v>
      </c>
      <c r="B4417" t="s">
        <v>90</v>
      </c>
      <c r="C4417" t="s">
        <v>15</v>
      </c>
      <c r="D4417">
        <v>2020</v>
      </c>
      <c r="E4417">
        <v>1</v>
      </c>
      <c r="F4417">
        <v>140.93788146192679</v>
      </c>
      <c r="G4417" s="2">
        <v>27772995.76924146</v>
      </c>
      <c r="H4417" s="3">
        <v>1207.5215551844112</v>
      </c>
    </row>
    <row r="4418" spans="1:8">
      <c r="A4418" t="s">
        <v>87</v>
      </c>
      <c r="B4418" t="s">
        <v>90</v>
      </c>
      <c r="C4418" t="s">
        <v>15</v>
      </c>
      <c r="D4418">
        <v>2020</v>
      </c>
      <c r="E4418">
        <v>2</v>
      </c>
      <c r="F4418">
        <v>48.045981051524365</v>
      </c>
      <c r="G4418" s="2">
        <v>9467864.9532099962</v>
      </c>
      <c r="H4418" s="3">
        <v>411.64630231347809</v>
      </c>
    </row>
    <row r="4419" spans="1:8">
      <c r="A4419" t="s">
        <v>87</v>
      </c>
      <c r="B4419" t="s">
        <v>90</v>
      </c>
      <c r="C4419" t="s">
        <v>15</v>
      </c>
      <c r="D4419">
        <v>2020</v>
      </c>
      <c r="E4419">
        <v>3</v>
      </c>
      <c r="F4419">
        <v>164.76673586229862</v>
      </c>
      <c r="G4419" s="2">
        <v>32468672.088359233</v>
      </c>
      <c r="H4419" s="3">
        <v>1411.6813951460535</v>
      </c>
    </row>
    <row r="4420" spans="1:8">
      <c r="A4420" t="s">
        <v>87</v>
      </c>
      <c r="B4420" t="s">
        <v>90</v>
      </c>
      <c r="C4420" t="s">
        <v>15</v>
      </c>
      <c r="D4420">
        <v>2020</v>
      </c>
      <c r="E4420">
        <v>4</v>
      </c>
      <c r="F4420">
        <v>2.3576881259822131</v>
      </c>
      <c r="G4420" s="2">
        <v>464602.28909985232</v>
      </c>
      <c r="H4420" s="3">
        <v>20.200099526080535</v>
      </c>
    </row>
    <row r="4421" spans="1:8">
      <c r="A4421" t="s">
        <v>87</v>
      </c>
      <c r="B4421" t="s">
        <v>90</v>
      </c>
      <c r="C4421" t="s">
        <v>15</v>
      </c>
      <c r="D4421">
        <v>2020</v>
      </c>
      <c r="E4421">
        <v>5</v>
      </c>
      <c r="F4421">
        <v>247.42898466072563</v>
      </c>
      <c r="G4421" s="2">
        <v>48757963.954683222</v>
      </c>
      <c r="H4421" s="3">
        <v>2119.9114762905747</v>
      </c>
    </row>
    <row r="4422" spans="1:8">
      <c r="A4422" t="s">
        <v>87</v>
      </c>
      <c r="B4422" t="s">
        <v>90</v>
      </c>
      <c r="C4422" t="s">
        <v>15</v>
      </c>
      <c r="D4422">
        <v>2020</v>
      </c>
      <c r="E4422">
        <v>6</v>
      </c>
      <c r="F4422">
        <v>34.173077970999024</v>
      </c>
      <c r="G4422" s="2">
        <v>6734092.6375915688</v>
      </c>
      <c r="H4422" s="3">
        <v>292.78663641702474</v>
      </c>
    </row>
    <row r="4423" spans="1:8">
      <c r="A4423" t="s">
        <v>87</v>
      </c>
      <c r="B4423" t="s">
        <v>90</v>
      </c>
      <c r="C4423" t="s">
        <v>15</v>
      </c>
      <c r="D4423">
        <v>2020</v>
      </c>
      <c r="E4423">
        <v>7</v>
      </c>
      <c r="F4423">
        <v>362.33246608954369</v>
      </c>
      <c r="G4423" s="2">
        <v>71400662.074533686</v>
      </c>
      <c r="H4423" s="3">
        <v>3104.3766119362472</v>
      </c>
    </row>
    <row r="4424" spans="1:8">
      <c r="A4424" t="s">
        <v>87</v>
      </c>
      <c r="B4424" t="s">
        <v>90</v>
      </c>
      <c r="C4424" t="s">
        <v>15</v>
      </c>
      <c r="D4424">
        <v>2020</v>
      </c>
      <c r="E4424">
        <v>8</v>
      </c>
      <c r="F4424">
        <v>175.68109236281848</v>
      </c>
      <c r="G4424" s="2">
        <v>34619437.899287201</v>
      </c>
      <c r="H4424" s="3">
        <v>1505.1929521429217</v>
      </c>
    </row>
    <row r="4425" spans="1:8">
      <c r="A4425" t="s">
        <v>87</v>
      </c>
      <c r="B4425" t="s">
        <v>90</v>
      </c>
      <c r="C4425" t="s">
        <v>15</v>
      </c>
      <c r="D4425">
        <v>2020</v>
      </c>
      <c r="E4425">
        <v>9</v>
      </c>
      <c r="F4425">
        <v>61.22164772003417</v>
      </c>
      <c r="G4425" s="2">
        <v>12064240.965434296</v>
      </c>
      <c r="H4425" s="3">
        <v>524.53221588844769</v>
      </c>
    </row>
    <row r="4426" spans="1:8">
      <c r="A4426" t="s">
        <v>87</v>
      </c>
      <c r="B4426" t="s">
        <v>90</v>
      </c>
      <c r="C4426" t="s">
        <v>15</v>
      </c>
      <c r="D4426">
        <v>2020</v>
      </c>
      <c r="E4426">
        <v>10</v>
      </c>
      <c r="F4426">
        <v>93.873428010643508</v>
      </c>
      <c r="G4426" s="2">
        <v>18498549.090849601</v>
      </c>
      <c r="H4426" s="3">
        <v>804.28474308041746</v>
      </c>
    </row>
    <row r="4427" spans="1:8">
      <c r="A4427" t="s">
        <v>87</v>
      </c>
      <c r="B4427" t="s">
        <v>90</v>
      </c>
      <c r="C4427" t="s">
        <v>15</v>
      </c>
      <c r="D4427">
        <v>2020</v>
      </c>
      <c r="E4427">
        <v>11</v>
      </c>
      <c r="F4427">
        <v>75.430951610118655</v>
      </c>
      <c r="G4427" s="2">
        <v>14864303.891949832</v>
      </c>
      <c r="H4427" s="3">
        <v>646.2740822586884</v>
      </c>
    </row>
    <row r="4428" spans="1:8">
      <c r="A4428" t="s">
        <v>87</v>
      </c>
      <c r="B4428" t="s">
        <v>90</v>
      </c>
      <c r="C4428" t="s">
        <v>15</v>
      </c>
      <c r="D4428">
        <v>2020</v>
      </c>
      <c r="E4428">
        <v>12</v>
      </c>
      <c r="F4428">
        <v>197.96887454410833</v>
      </c>
      <c r="G4428" s="2">
        <v>39011432.966943696</v>
      </c>
      <c r="H4428" s="3">
        <v>1696.1492594323347</v>
      </c>
    </row>
    <row r="4429" spans="1:8">
      <c r="A4429" t="s">
        <v>87</v>
      </c>
      <c r="B4429" t="s">
        <v>90</v>
      </c>
      <c r="C4429" t="s">
        <v>14</v>
      </c>
      <c r="D4429">
        <v>2021</v>
      </c>
      <c r="E4429">
        <v>1</v>
      </c>
      <c r="F4429">
        <v>774.82110968605798</v>
      </c>
      <c r="G4429" s="2">
        <v>161327569.43736115</v>
      </c>
      <c r="H4429" s="3">
        <v>6865.0029547813256</v>
      </c>
    </row>
    <row r="4430" spans="1:8">
      <c r="A4430" t="s">
        <v>87</v>
      </c>
      <c r="B4430" t="s">
        <v>90</v>
      </c>
      <c r="C4430" t="s">
        <v>14</v>
      </c>
      <c r="D4430">
        <v>2021</v>
      </c>
      <c r="E4430">
        <v>2</v>
      </c>
      <c r="F4430">
        <v>636.98401001900106</v>
      </c>
      <c r="G4430" s="2">
        <v>132628139.3500839</v>
      </c>
      <c r="H4430" s="3">
        <v>5643.7506106418678</v>
      </c>
    </row>
    <row r="4431" spans="1:8">
      <c r="A4431" t="s">
        <v>87</v>
      </c>
      <c r="B4431" t="s">
        <v>90</v>
      </c>
      <c r="C4431" t="s">
        <v>14</v>
      </c>
      <c r="D4431">
        <v>2021</v>
      </c>
      <c r="E4431">
        <v>4</v>
      </c>
      <c r="F4431">
        <v>675.33118841293083</v>
      </c>
      <c r="G4431" s="2">
        <v>140612507.62262645</v>
      </c>
      <c r="H4431" s="3">
        <v>5983.5109626649555</v>
      </c>
    </row>
    <row r="4432" spans="1:8">
      <c r="A4432" t="s">
        <v>87</v>
      </c>
      <c r="B4432" t="s">
        <v>90</v>
      </c>
      <c r="C4432" t="s">
        <v>14</v>
      </c>
      <c r="D4432">
        <v>2021</v>
      </c>
      <c r="E4432">
        <v>5</v>
      </c>
      <c r="F4432">
        <v>400.0292876690504</v>
      </c>
      <c r="G4432" s="2">
        <v>83291164.730340719</v>
      </c>
      <c r="H4432" s="3">
        <v>3544.3048821421585</v>
      </c>
    </row>
    <row r="4433" spans="1:8">
      <c r="A4433" t="s">
        <v>87</v>
      </c>
      <c r="B4433" t="s">
        <v>90</v>
      </c>
      <c r="C4433" t="s">
        <v>14</v>
      </c>
      <c r="D4433">
        <v>2021</v>
      </c>
      <c r="E4433">
        <v>6</v>
      </c>
      <c r="F4433">
        <v>1105.2459542162803</v>
      </c>
      <c r="G4433" s="2">
        <v>230126207.449918</v>
      </c>
      <c r="H4433" s="3">
        <v>9792.6045723369371</v>
      </c>
    </row>
    <row r="4434" spans="1:8">
      <c r="A4434" t="s">
        <v>87</v>
      </c>
      <c r="B4434" t="s">
        <v>90</v>
      </c>
      <c r="C4434" t="s">
        <v>14</v>
      </c>
      <c r="D4434">
        <v>2021</v>
      </c>
      <c r="E4434">
        <v>7</v>
      </c>
      <c r="F4434">
        <v>344.71729651738508</v>
      </c>
      <c r="G4434" s="2">
        <v>71774507.554009318</v>
      </c>
      <c r="H4434" s="3">
        <v>3054.2343640003965</v>
      </c>
    </row>
    <row r="4435" spans="1:8">
      <c r="A4435" t="s">
        <v>87</v>
      </c>
      <c r="B4435" t="s">
        <v>90</v>
      </c>
      <c r="C4435" t="s">
        <v>14</v>
      </c>
      <c r="D4435">
        <v>2021</v>
      </c>
      <c r="E4435">
        <v>8</v>
      </c>
      <c r="F4435">
        <v>1179.8037847887933</v>
      </c>
      <c r="G4435" s="2">
        <v>245650092.17430258</v>
      </c>
      <c r="H4435" s="3">
        <v>10453.19541167245</v>
      </c>
    </row>
    <row r="4436" spans="1:8">
      <c r="A4436" t="s">
        <v>87</v>
      </c>
      <c r="B4436" t="s">
        <v>90</v>
      </c>
      <c r="C4436" t="s">
        <v>14</v>
      </c>
      <c r="D4436">
        <v>2021</v>
      </c>
      <c r="E4436">
        <v>9</v>
      </c>
      <c r="F4436">
        <v>186.50361448307098</v>
      </c>
      <c r="G4436" s="2">
        <v>38832414.914492451</v>
      </c>
      <c r="H4436" s="3">
        <v>1652.4431878507426</v>
      </c>
    </row>
    <row r="4437" spans="1:8">
      <c r="A4437" t="s">
        <v>87</v>
      </c>
      <c r="B4437" t="s">
        <v>90</v>
      </c>
      <c r="C4437" t="s">
        <v>14</v>
      </c>
      <c r="D4437">
        <v>2021</v>
      </c>
      <c r="E4437">
        <v>10</v>
      </c>
      <c r="F4437">
        <v>1095.3035084585749</v>
      </c>
      <c r="G4437" s="2">
        <v>228056064.30551746</v>
      </c>
      <c r="H4437" s="3">
        <v>9704.5133747028704</v>
      </c>
    </row>
    <row r="4438" spans="1:8">
      <c r="A4438" t="s">
        <v>87</v>
      </c>
      <c r="B4438" t="s">
        <v>90</v>
      </c>
      <c r="C4438" t="s">
        <v>14</v>
      </c>
      <c r="D4438">
        <v>2021</v>
      </c>
      <c r="E4438">
        <v>11</v>
      </c>
      <c r="F4438">
        <v>767.88903000167875</v>
      </c>
      <c r="G4438" s="2">
        <v>159884222.64073071</v>
      </c>
      <c r="H4438" s="3">
        <v>6803.5839421587534</v>
      </c>
    </row>
    <row r="4439" spans="1:8">
      <c r="A4439" t="s">
        <v>87</v>
      </c>
      <c r="B4439" t="s">
        <v>90</v>
      </c>
      <c r="C4439" t="s">
        <v>14</v>
      </c>
      <c r="D4439">
        <v>2021</v>
      </c>
      <c r="E4439">
        <v>12</v>
      </c>
      <c r="F4439">
        <v>1532.6323839941558</v>
      </c>
      <c r="G4439" s="2">
        <v>319113475.69111615</v>
      </c>
      <c r="H4439" s="3">
        <v>13579.296837919836</v>
      </c>
    </row>
    <row r="4440" spans="1:8">
      <c r="A4440" t="s">
        <v>87</v>
      </c>
      <c r="B4440" t="s">
        <v>90</v>
      </c>
      <c r="C4440" t="s">
        <v>14</v>
      </c>
      <c r="D4440">
        <v>2020</v>
      </c>
      <c r="E4440">
        <v>1</v>
      </c>
      <c r="F4440">
        <v>444.75542616658981</v>
      </c>
      <c r="G4440" s="2">
        <v>92603713.296616122</v>
      </c>
      <c r="H4440" s="3">
        <v>4026.2484042007009</v>
      </c>
    </row>
    <row r="4441" spans="1:8">
      <c r="A4441" t="s">
        <v>87</v>
      </c>
      <c r="B4441" t="s">
        <v>90</v>
      </c>
      <c r="C4441" t="s">
        <v>14</v>
      </c>
      <c r="D4441">
        <v>2020</v>
      </c>
      <c r="E4441">
        <v>2</v>
      </c>
      <c r="F4441">
        <v>162.30978891010318</v>
      </c>
      <c r="G4441" s="2">
        <v>33794953.975076593</v>
      </c>
      <c r="H4441" s="3">
        <v>1469.3458250033302</v>
      </c>
    </row>
    <row r="4442" spans="1:8">
      <c r="A4442" t="s">
        <v>87</v>
      </c>
      <c r="B4442" t="s">
        <v>90</v>
      </c>
      <c r="C4442" t="s">
        <v>14</v>
      </c>
      <c r="D4442">
        <v>2020</v>
      </c>
      <c r="E4442">
        <v>3</v>
      </c>
      <c r="F4442">
        <v>718.25222670682592</v>
      </c>
      <c r="G4442" s="2">
        <v>149549211.46190053</v>
      </c>
      <c r="H4442" s="3">
        <v>6502.1396287782836</v>
      </c>
    </row>
    <row r="4443" spans="1:8">
      <c r="A4443" t="s">
        <v>87</v>
      </c>
      <c r="B4443" t="s">
        <v>90</v>
      </c>
      <c r="C4443" t="s">
        <v>14</v>
      </c>
      <c r="D4443">
        <v>2020</v>
      </c>
      <c r="E4443">
        <v>4</v>
      </c>
      <c r="F4443">
        <v>1187.8502602974265</v>
      </c>
      <c r="G4443" s="2">
        <v>247325470.29722312</v>
      </c>
      <c r="H4443" s="3">
        <v>10753.28131727057</v>
      </c>
    </row>
    <row r="4444" spans="1:8">
      <c r="A4444" t="s">
        <v>87</v>
      </c>
      <c r="B4444" t="s">
        <v>90</v>
      </c>
      <c r="C4444" t="s">
        <v>14</v>
      </c>
      <c r="D4444">
        <v>2020</v>
      </c>
      <c r="E4444">
        <v>5</v>
      </c>
      <c r="F4444">
        <v>1034.0078958757588</v>
      </c>
      <c r="G4444" s="2">
        <v>215293541.35468233</v>
      </c>
      <c r="H4444" s="3">
        <v>9360.5887545514051</v>
      </c>
    </row>
    <row r="4445" spans="1:8">
      <c r="A4445" t="s">
        <v>87</v>
      </c>
      <c r="B4445" t="s">
        <v>90</v>
      </c>
      <c r="C4445" t="s">
        <v>14</v>
      </c>
      <c r="D4445">
        <v>2020</v>
      </c>
      <c r="E4445">
        <v>6</v>
      </c>
      <c r="F4445">
        <v>299.69885108691392</v>
      </c>
      <c r="G4445" s="2">
        <v>62401096.981743038</v>
      </c>
      <c r="H4445" s="3">
        <v>2713.0911731192623</v>
      </c>
    </row>
    <row r="4446" spans="1:8">
      <c r="A4446" t="s">
        <v>87</v>
      </c>
      <c r="B4446" t="s">
        <v>90</v>
      </c>
      <c r="C4446" t="s">
        <v>14</v>
      </c>
      <c r="D4446">
        <v>2020</v>
      </c>
      <c r="E4446">
        <v>7</v>
      </c>
      <c r="F4446">
        <v>739.7178577766191</v>
      </c>
      <c r="G4446" s="2">
        <v>154018627.74862507</v>
      </c>
      <c r="H4446" s="3">
        <v>6696.4620760271773</v>
      </c>
    </row>
    <row r="4447" spans="1:8">
      <c r="A4447" t="s">
        <v>87</v>
      </c>
      <c r="B4447" t="s">
        <v>90</v>
      </c>
      <c r="C4447" t="s">
        <v>14</v>
      </c>
      <c r="D4447">
        <v>2020</v>
      </c>
      <c r="E4447">
        <v>8</v>
      </c>
      <c r="F4447">
        <v>892.53646045919936</v>
      </c>
      <c r="G4447" s="2">
        <v>185837396.52943915</v>
      </c>
      <c r="H4447" s="3">
        <v>8079.8868056277888</v>
      </c>
    </row>
    <row r="4448" spans="1:8">
      <c r="A4448" t="s">
        <v>87</v>
      </c>
      <c r="B4448" t="s">
        <v>90</v>
      </c>
      <c r="C4448" t="s">
        <v>14</v>
      </c>
      <c r="D4448">
        <v>2020</v>
      </c>
      <c r="E4448">
        <v>9</v>
      </c>
      <c r="F4448">
        <v>5.4669169636275949</v>
      </c>
      <c r="G4448" s="2">
        <v>1138281.3594421463</v>
      </c>
      <c r="H4448" s="3">
        <v>49.490493888788968</v>
      </c>
    </row>
    <row r="4449" spans="1:8">
      <c r="A4449" t="s">
        <v>87</v>
      </c>
      <c r="B4449" t="s">
        <v>90</v>
      </c>
      <c r="C4449" t="s">
        <v>14</v>
      </c>
      <c r="D4449">
        <v>2020</v>
      </c>
      <c r="E4449">
        <v>10</v>
      </c>
      <c r="F4449">
        <v>427.20031755609858</v>
      </c>
      <c r="G4449" s="2">
        <v>88948517.319202751</v>
      </c>
      <c r="H4449" s="3">
        <v>3867.3268399653371</v>
      </c>
    </row>
    <row r="4450" spans="1:8">
      <c r="A4450" t="s">
        <v>87</v>
      </c>
      <c r="B4450" t="s">
        <v>90</v>
      </c>
      <c r="C4450" t="s">
        <v>14</v>
      </c>
      <c r="D4450">
        <v>2020</v>
      </c>
      <c r="E4450">
        <v>11</v>
      </c>
      <c r="F4450">
        <v>237.52573618359949</v>
      </c>
      <c r="G4450" s="2">
        <v>49455866.932750769</v>
      </c>
      <c r="H4450" s="3">
        <v>2150.2550840326421</v>
      </c>
    </row>
    <row r="4451" spans="1:8">
      <c r="A4451" t="s">
        <v>87</v>
      </c>
      <c r="B4451" t="s">
        <v>90</v>
      </c>
      <c r="C4451" t="s">
        <v>14</v>
      </c>
      <c r="D4451">
        <v>2020</v>
      </c>
      <c r="E4451">
        <v>12</v>
      </c>
      <c r="F4451">
        <v>448.79763369661561</v>
      </c>
      <c r="G4451" s="2">
        <v>93445352.105662882</v>
      </c>
      <c r="H4451" s="3">
        <v>4062.8413958983861</v>
      </c>
    </row>
    <row r="4452" spans="1:8">
      <c r="A4452" t="s">
        <v>87</v>
      </c>
      <c r="B4452" t="s">
        <v>91</v>
      </c>
      <c r="C4452" t="s">
        <v>24</v>
      </c>
      <c r="D4452">
        <v>2021</v>
      </c>
      <c r="E4452">
        <v>1</v>
      </c>
      <c r="F4452">
        <v>72.266242969455661</v>
      </c>
      <c r="G4452" s="2">
        <v>32243029.625682041</v>
      </c>
      <c r="H4452" s="3">
        <v>1372.0438138588102</v>
      </c>
    </row>
    <row r="4453" spans="1:8">
      <c r="A4453" t="s">
        <v>87</v>
      </c>
      <c r="B4453" t="s">
        <v>91</v>
      </c>
      <c r="C4453" t="s">
        <v>24</v>
      </c>
      <c r="D4453">
        <v>2021</v>
      </c>
      <c r="E4453">
        <v>2</v>
      </c>
      <c r="F4453">
        <v>50.502370963973064</v>
      </c>
      <c r="G4453" s="2">
        <v>22532642.852995869</v>
      </c>
      <c r="H4453" s="3">
        <v>958.83586608493056</v>
      </c>
    </row>
    <row r="4454" spans="1:8">
      <c r="A4454" t="s">
        <v>87</v>
      </c>
      <c r="B4454" t="s">
        <v>91</v>
      </c>
      <c r="C4454" t="s">
        <v>24</v>
      </c>
      <c r="D4454">
        <v>2021</v>
      </c>
      <c r="E4454">
        <v>4</v>
      </c>
      <c r="F4454">
        <v>148.67151765499585</v>
      </c>
      <c r="G4454" s="2">
        <v>66332771.032129519</v>
      </c>
      <c r="H4454" s="3">
        <v>2822.6711077501923</v>
      </c>
    </row>
    <row r="4455" spans="1:8">
      <c r="A4455" t="s">
        <v>87</v>
      </c>
      <c r="B4455" t="s">
        <v>91</v>
      </c>
      <c r="C4455" t="s">
        <v>24</v>
      </c>
      <c r="D4455">
        <v>2021</v>
      </c>
      <c r="E4455">
        <v>5</v>
      </c>
      <c r="F4455">
        <v>272.1236298303964</v>
      </c>
      <c r="G4455" s="2">
        <v>121413399.92142799</v>
      </c>
      <c r="H4455" s="3">
        <v>5166.5276562309782</v>
      </c>
    </row>
    <row r="4456" spans="1:8">
      <c r="A4456" t="s">
        <v>87</v>
      </c>
      <c r="B4456" t="s">
        <v>91</v>
      </c>
      <c r="C4456" t="s">
        <v>24</v>
      </c>
      <c r="D4456">
        <v>2021</v>
      </c>
      <c r="E4456">
        <v>6</v>
      </c>
      <c r="F4456">
        <v>82.479297232082303</v>
      </c>
      <c r="G4456" s="2">
        <v>36799788.046038173</v>
      </c>
      <c r="H4456" s="3">
        <v>1565.948427490986</v>
      </c>
    </row>
    <row r="4457" spans="1:8">
      <c r="A4457" t="s">
        <v>87</v>
      </c>
      <c r="B4457" t="s">
        <v>91</v>
      </c>
      <c r="C4457" t="s">
        <v>24</v>
      </c>
      <c r="D4457">
        <v>2021</v>
      </c>
      <c r="E4457">
        <v>7</v>
      </c>
      <c r="F4457">
        <v>22.515903692390673</v>
      </c>
      <c r="G4457" s="2">
        <v>10045920.75043395</v>
      </c>
      <c r="H4457" s="3">
        <v>427.48598938016806</v>
      </c>
    </row>
    <row r="4458" spans="1:8">
      <c r="A4458" t="s">
        <v>87</v>
      </c>
      <c r="B4458" t="s">
        <v>91</v>
      </c>
      <c r="C4458" t="s">
        <v>24</v>
      </c>
      <c r="D4458">
        <v>2021</v>
      </c>
      <c r="E4458">
        <v>8</v>
      </c>
      <c r="F4458">
        <v>88.301847489260723</v>
      </c>
      <c r="G4458" s="2">
        <v>39397635.294283465</v>
      </c>
      <c r="H4458" s="3">
        <v>1676.4951189056794</v>
      </c>
    </row>
    <row r="4459" spans="1:8">
      <c r="A4459" t="s">
        <v>87</v>
      </c>
      <c r="B4459" t="s">
        <v>91</v>
      </c>
      <c r="C4459" t="s">
        <v>24</v>
      </c>
      <c r="D4459">
        <v>2021</v>
      </c>
      <c r="E4459">
        <v>9</v>
      </c>
      <c r="F4459">
        <v>78.552499511517823</v>
      </c>
      <c r="G4459" s="2">
        <v>35047768.707053915</v>
      </c>
      <c r="H4459" s="3">
        <v>1491.3944130661241</v>
      </c>
    </row>
    <row r="4460" spans="1:8">
      <c r="A4460" t="s">
        <v>87</v>
      </c>
      <c r="B4460" t="s">
        <v>91</v>
      </c>
      <c r="C4460" t="s">
        <v>24</v>
      </c>
      <c r="D4460">
        <v>2021</v>
      </c>
      <c r="E4460">
        <v>10</v>
      </c>
      <c r="F4460">
        <v>17.944858444935608</v>
      </c>
      <c r="G4460" s="2">
        <v>8006457.4923769226</v>
      </c>
      <c r="H4460" s="3">
        <v>340.70031882454992</v>
      </c>
    </row>
    <row r="4461" spans="1:8">
      <c r="A4461" t="s">
        <v>87</v>
      </c>
      <c r="B4461" t="s">
        <v>91</v>
      </c>
      <c r="C4461" t="s">
        <v>24</v>
      </c>
      <c r="D4461">
        <v>2021</v>
      </c>
      <c r="E4461">
        <v>11</v>
      </c>
      <c r="F4461">
        <v>134.77407021001761</v>
      </c>
      <c r="G4461" s="2">
        <v>60132146.905603573</v>
      </c>
      <c r="H4461" s="3">
        <v>2558.8147619405777</v>
      </c>
    </row>
    <row r="4462" spans="1:8">
      <c r="A4462" t="s">
        <v>87</v>
      </c>
      <c r="B4462" t="s">
        <v>91</v>
      </c>
      <c r="C4462" t="s">
        <v>24</v>
      </c>
      <c r="D4462">
        <v>2021</v>
      </c>
      <c r="E4462">
        <v>12</v>
      </c>
      <c r="F4462">
        <v>122.31390067932635</v>
      </c>
      <c r="G4462" s="2">
        <v>54572793.066095054</v>
      </c>
      <c r="H4462" s="3">
        <v>2322.2465134508534</v>
      </c>
    </row>
    <row r="4463" spans="1:8">
      <c r="A4463" t="s">
        <v>87</v>
      </c>
      <c r="B4463" t="s">
        <v>91</v>
      </c>
      <c r="C4463" t="s">
        <v>24</v>
      </c>
      <c r="D4463">
        <v>2020</v>
      </c>
      <c r="E4463">
        <v>1</v>
      </c>
      <c r="F4463">
        <v>18.051752154748417</v>
      </c>
      <c r="G4463" s="2">
        <v>8054150.258884103</v>
      </c>
      <c r="H4463" s="3">
        <v>350.18044603843924</v>
      </c>
    </row>
    <row r="4464" spans="1:8">
      <c r="A4464" t="s">
        <v>87</v>
      </c>
      <c r="B4464" t="s">
        <v>91</v>
      </c>
      <c r="C4464" t="s">
        <v>24</v>
      </c>
      <c r="D4464">
        <v>2020</v>
      </c>
      <c r="E4464">
        <v>2</v>
      </c>
      <c r="F4464">
        <v>163.70747009382495</v>
      </c>
      <c r="G4464" s="2">
        <v>73041361.931761891</v>
      </c>
      <c r="H4464" s="3">
        <v>3175.7113883374736</v>
      </c>
    </row>
    <row r="4465" spans="1:8">
      <c r="A4465" t="s">
        <v>87</v>
      </c>
      <c r="B4465" t="s">
        <v>91</v>
      </c>
      <c r="C4465" t="s">
        <v>24</v>
      </c>
      <c r="D4465">
        <v>2020</v>
      </c>
      <c r="E4465">
        <v>3</v>
      </c>
      <c r="F4465">
        <v>253.70958577412048</v>
      </c>
      <c r="G4465" s="2">
        <v>113197605.88483937</v>
      </c>
      <c r="H4465" s="3">
        <v>4921.6350384712769</v>
      </c>
    </row>
    <row r="4466" spans="1:8">
      <c r="A4466" t="s">
        <v>87</v>
      </c>
      <c r="B4466" t="s">
        <v>91</v>
      </c>
      <c r="C4466" t="s">
        <v>24</v>
      </c>
      <c r="D4466">
        <v>2020</v>
      </c>
      <c r="E4466">
        <v>4</v>
      </c>
      <c r="F4466">
        <v>31.840532145520982</v>
      </c>
      <c r="G4466" s="2">
        <v>14206290.227367099</v>
      </c>
      <c r="H4466" s="3">
        <v>617.66479249422173</v>
      </c>
    </row>
    <row r="4467" spans="1:8">
      <c r="A4467" t="s">
        <v>87</v>
      </c>
      <c r="B4467" t="s">
        <v>91</v>
      </c>
      <c r="C4467" t="s">
        <v>24</v>
      </c>
      <c r="D4467">
        <v>2020</v>
      </c>
      <c r="E4467">
        <v>5</v>
      </c>
      <c r="F4467">
        <v>149.2790623959927</v>
      </c>
      <c r="G4467" s="2">
        <v>66603839.269220077</v>
      </c>
      <c r="H4467" s="3">
        <v>2895.8190986617424</v>
      </c>
    </row>
    <row r="4468" spans="1:8">
      <c r="A4468" t="s">
        <v>87</v>
      </c>
      <c r="B4468" t="s">
        <v>91</v>
      </c>
      <c r="C4468" t="s">
        <v>24</v>
      </c>
      <c r="D4468">
        <v>2020</v>
      </c>
      <c r="E4468">
        <v>6</v>
      </c>
      <c r="F4468">
        <v>152.69443605355261</v>
      </c>
      <c r="G4468" s="2">
        <v>68127676.534013584</v>
      </c>
      <c r="H4468" s="3">
        <v>2962.0728927831992</v>
      </c>
    </row>
    <row r="4469" spans="1:8">
      <c r="A4469" t="s">
        <v>87</v>
      </c>
      <c r="B4469" t="s">
        <v>91</v>
      </c>
      <c r="C4469" t="s">
        <v>24</v>
      </c>
      <c r="D4469">
        <v>2020</v>
      </c>
      <c r="E4469">
        <v>7</v>
      </c>
      <c r="F4469">
        <v>93.580568480995169</v>
      </c>
      <c r="G4469" s="2">
        <v>41752842.239165626</v>
      </c>
      <c r="H4469" s="3">
        <v>1815.3409669202447</v>
      </c>
    </row>
    <row r="4470" spans="1:8">
      <c r="A4470" t="s">
        <v>87</v>
      </c>
      <c r="B4470" t="s">
        <v>91</v>
      </c>
      <c r="C4470" t="s">
        <v>24</v>
      </c>
      <c r="D4470">
        <v>2020</v>
      </c>
      <c r="E4470">
        <v>8</v>
      </c>
      <c r="F4470">
        <v>87.722704960023108</v>
      </c>
      <c r="G4470" s="2">
        <v>39139239.272013523</v>
      </c>
      <c r="H4470" s="3">
        <v>1701.7060553049357</v>
      </c>
    </row>
    <row r="4471" spans="1:8">
      <c r="A4471" t="s">
        <v>87</v>
      </c>
      <c r="B4471" t="s">
        <v>91</v>
      </c>
      <c r="C4471" t="s">
        <v>24</v>
      </c>
      <c r="D4471">
        <v>2020</v>
      </c>
      <c r="E4471">
        <v>9</v>
      </c>
      <c r="F4471">
        <v>21.120040720596748</v>
      </c>
      <c r="G4471" s="2">
        <v>9423128.5683086533</v>
      </c>
      <c r="H4471" s="3">
        <v>409.70124210037625</v>
      </c>
    </row>
    <row r="4472" spans="1:8">
      <c r="A4472" t="s">
        <v>87</v>
      </c>
      <c r="B4472" t="s">
        <v>91</v>
      </c>
      <c r="C4472" t="s">
        <v>24</v>
      </c>
      <c r="D4472">
        <v>2020</v>
      </c>
      <c r="E4472">
        <v>10</v>
      </c>
      <c r="F4472">
        <v>21.936929741644075</v>
      </c>
      <c r="G4472" s="2">
        <v>9787599.9428293388</v>
      </c>
      <c r="H4472" s="3">
        <v>425.54782360127558</v>
      </c>
    </row>
    <row r="4473" spans="1:8">
      <c r="A4473" t="s">
        <v>87</v>
      </c>
      <c r="B4473" t="s">
        <v>91</v>
      </c>
      <c r="C4473" t="s">
        <v>24</v>
      </c>
      <c r="D4473">
        <v>2020</v>
      </c>
      <c r="E4473">
        <v>11</v>
      </c>
      <c r="F4473">
        <v>9.9244257482181091</v>
      </c>
      <c r="G4473" s="2">
        <v>4427981.0360824745</v>
      </c>
      <c r="H4473" s="3">
        <v>192.5209146122815</v>
      </c>
    </row>
    <row r="4474" spans="1:8">
      <c r="A4474" t="s">
        <v>87</v>
      </c>
      <c r="B4474" t="s">
        <v>91</v>
      </c>
      <c r="C4474" t="s">
        <v>24</v>
      </c>
      <c r="D4474">
        <v>2020</v>
      </c>
      <c r="E4474">
        <v>12</v>
      </c>
      <c r="F4474">
        <v>13.888383959066543</v>
      </c>
      <c r="G4474" s="2">
        <v>6196580.2710167207</v>
      </c>
      <c r="H4474" s="3">
        <v>269.41653352246612</v>
      </c>
    </row>
    <row r="4475" spans="1:8">
      <c r="A4475" t="s">
        <v>87</v>
      </c>
      <c r="B4475" t="s">
        <v>91</v>
      </c>
      <c r="C4475" t="s">
        <v>25</v>
      </c>
      <c r="D4475">
        <v>2021</v>
      </c>
      <c r="E4475">
        <v>1</v>
      </c>
      <c r="F4475">
        <v>72.216139668901462</v>
      </c>
      <c r="G4475" s="2">
        <v>28354194.031744916</v>
      </c>
      <c r="H4475" s="3">
        <v>1206.5614481593582</v>
      </c>
    </row>
    <row r="4476" spans="1:8">
      <c r="A4476" t="s">
        <v>87</v>
      </c>
      <c r="B4476" t="s">
        <v>91</v>
      </c>
      <c r="C4476" t="s">
        <v>25</v>
      </c>
      <c r="D4476">
        <v>2021</v>
      </c>
      <c r="E4476">
        <v>2</v>
      </c>
      <c r="F4476">
        <v>75.859192017985691</v>
      </c>
      <c r="G4476" s="2">
        <v>29784564.218344916</v>
      </c>
      <c r="H4476" s="3">
        <v>1267.428264610422</v>
      </c>
    </row>
    <row r="4477" spans="1:8">
      <c r="A4477" t="s">
        <v>87</v>
      </c>
      <c r="B4477" t="s">
        <v>91</v>
      </c>
      <c r="C4477" t="s">
        <v>25</v>
      </c>
      <c r="D4477">
        <v>2021</v>
      </c>
      <c r="E4477">
        <v>4</v>
      </c>
      <c r="F4477">
        <v>48.131340970532015</v>
      </c>
      <c r="G4477" s="2">
        <v>18897789.152723599</v>
      </c>
      <c r="H4477" s="3">
        <v>804.16124054142972</v>
      </c>
    </row>
    <row r="4478" spans="1:8">
      <c r="A4478" t="s">
        <v>87</v>
      </c>
      <c r="B4478" t="s">
        <v>91</v>
      </c>
      <c r="C4478" t="s">
        <v>25</v>
      </c>
      <c r="D4478">
        <v>2021</v>
      </c>
      <c r="E4478">
        <v>5</v>
      </c>
      <c r="F4478">
        <v>38.070748282722555</v>
      </c>
      <c r="G4478" s="2">
        <v>14947702.669946045</v>
      </c>
      <c r="H4478" s="3">
        <v>636.07245404025718</v>
      </c>
    </row>
    <row r="4479" spans="1:8">
      <c r="A4479" t="s">
        <v>87</v>
      </c>
      <c r="B4479" t="s">
        <v>91</v>
      </c>
      <c r="C4479" t="s">
        <v>25</v>
      </c>
      <c r="D4479">
        <v>2021</v>
      </c>
      <c r="E4479">
        <v>6</v>
      </c>
      <c r="F4479">
        <v>96.793595772493973</v>
      </c>
      <c r="G4479" s="2">
        <v>38004030.790716</v>
      </c>
      <c r="H4479" s="3">
        <v>1617.1927996049362</v>
      </c>
    </row>
    <row r="4480" spans="1:8">
      <c r="A4480" t="s">
        <v>87</v>
      </c>
      <c r="B4480" t="s">
        <v>91</v>
      </c>
      <c r="C4480" t="s">
        <v>25</v>
      </c>
      <c r="D4480">
        <v>2021</v>
      </c>
      <c r="E4480">
        <v>7</v>
      </c>
      <c r="F4480">
        <v>66.132236157776305</v>
      </c>
      <c r="G4480" s="2">
        <v>25965473.42973325</v>
      </c>
      <c r="H4480" s="3">
        <v>1104.9137629673723</v>
      </c>
    </row>
    <row r="4481" spans="1:8">
      <c r="A4481" t="s">
        <v>87</v>
      </c>
      <c r="B4481" t="s">
        <v>91</v>
      </c>
      <c r="C4481" t="s">
        <v>25</v>
      </c>
      <c r="D4481">
        <v>2021</v>
      </c>
      <c r="E4481">
        <v>8</v>
      </c>
      <c r="F4481">
        <v>59.227621184495604</v>
      </c>
      <c r="G4481" s="2">
        <v>23254517.214620039</v>
      </c>
      <c r="H4481" s="3">
        <v>989.55392402638461</v>
      </c>
    </row>
    <row r="4482" spans="1:8">
      <c r="A4482" t="s">
        <v>87</v>
      </c>
      <c r="B4482" t="s">
        <v>91</v>
      </c>
      <c r="C4482" t="s">
        <v>25</v>
      </c>
      <c r="D4482">
        <v>2021</v>
      </c>
      <c r="E4482">
        <v>9</v>
      </c>
      <c r="F4482">
        <v>84.171927368094529</v>
      </c>
      <c r="G4482" s="2">
        <v>33048390.173764009</v>
      </c>
      <c r="H4482" s="3">
        <v>1406.3144754793195</v>
      </c>
    </row>
    <row r="4483" spans="1:8">
      <c r="A4483" t="s">
        <v>87</v>
      </c>
      <c r="B4483" t="s">
        <v>91</v>
      </c>
      <c r="C4483" t="s">
        <v>25</v>
      </c>
      <c r="D4483">
        <v>2021</v>
      </c>
      <c r="E4483">
        <v>10</v>
      </c>
      <c r="F4483">
        <v>117.82003172779419</v>
      </c>
      <c r="G4483" s="2">
        <v>46259631.929271147</v>
      </c>
      <c r="H4483" s="3">
        <v>1968.4949757136658</v>
      </c>
    </row>
    <row r="4484" spans="1:8">
      <c r="A4484" t="s">
        <v>87</v>
      </c>
      <c r="B4484" t="s">
        <v>91</v>
      </c>
      <c r="C4484" t="s">
        <v>25</v>
      </c>
      <c r="D4484">
        <v>2021</v>
      </c>
      <c r="E4484">
        <v>11</v>
      </c>
      <c r="F4484">
        <v>77.980686744617842</v>
      </c>
      <c r="G4484" s="2">
        <v>30617525.844264608</v>
      </c>
      <c r="H4484" s="3">
        <v>1302.8734401814727</v>
      </c>
    </row>
    <row r="4485" spans="1:8">
      <c r="A4485" t="s">
        <v>87</v>
      </c>
      <c r="B4485" t="s">
        <v>91</v>
      </c>
      <c r="C4485" t="s">
        <v>25</v>
      </c>
      <c r="D4485">
        <v>2021</v>
      </c>
      <c r="E4485">
        <v>12</v>
      </c>
      <c r="F4485">
        <v>159.29470341586094</v>
      </c>
      <c r="G4485" s="2">
        <v>62543815.684288122</v>
      </c>
      <c r="H4485" s="3">
        <v>2661.4389652888563</v>
      </c>
    </row>
    <row r="4486" spans="1:8">
      <c r="A4486" t="s">
        <v>87</v>
      </c>
      <c r="B4486" t="s">
        <v>91</v>
      </c>
      <c r="C4486" t="s">
        <v>25</v>
      </c>
      <c r="D4486">
        <v>2020</v>
      </c>
      <c r="E4486">
        <v>1</v>
      </c>
      <c r="F4486">
        <v>55.441585734417991</v>
      </c>
      <c r="G4486" s="2">
        <v>21768007.630270243</v>
      </c>
      <c r="H4486" s="3">
        <v>946.43511435957578</v>
      </c>
    </row>
    <row r="4487" spans="1:8">
      <c r="A4487" t="s">
        <v>87</v>
      </c>
      <c r="B4487" t="s">
        <v>91</v>
      </c>
      <c r="C4487" t="s">
        <v>25</v>
      </c>
      <c r="D4487">
        <v>2020</v>
      </c>
      <c r="E4487">
        <v>2</v>
      </c>
      <c r="F4487">
        <v>65.473456575432351</v>
      </c>
      <c r="G4487" s="2">
        <v>25706817.065829378</v>
      </c>
      <c r="H4487" s="3">
        <v>1117.6876985143208</v>
      </c>
    </row>
    <row r="4488" spans="1:8">
      <c r="A4488" t="s">
        <v>87</v>
      </c>
      <c r="B4488" t="s">
        <v>91</v>
      </c>
      <c r="C4488" t="s">
        <v>25</v>
      </c>
      <c r="D4488">
        <v>2020</v>
      </c>
      <c r="E4488">
        <v>3</v>
      </c>
      <c r="F4488">
        <v>3.0758771110615362</v>
      </c>
      <c r="G4488" s="2">
        <v>1207680.3997652465</v>
      </c>
      <c r="H4488" s="3">
        <v>52.507843468054197</v>
      </c>
    </row>
    <row r="4489" spans="1:8">
      <c r="A4489" t="s">
        <v>87</v>
      </c>
      <c r="B4489" t="s">
        <v>91</v>
      </c>
      <c r="C4489" t="s">
        <v>25</v>
      </c>
      <c r="D4489">
        <v>2020</v>
      </c>
      <c r="E4489">
        <v>4</v>
      </c>
      <c r="F4489">
        <v>78.644263619952156</v>
      </c>
      <c r="G4489" s="2">
        <v>30878065.767396368</v>
      </c>
      <c r="H4489" s="3">
        <v>1342.5245985824508</v>
      </c>
    </row>
    <row r="4490" spans="1:8">
      <c r="A4490" t="s">
        <v>87</v>
      </c>
      <c r="B4490" t="s">
        <v>91</v>
      </c>
      <c r="C4490" t="s">
        <v>25</v>
      </c>
      <c r="D4490">
        <v>2020</v>
      </c>
      <c r="E4490">
        <v>5</v>
      </c>
      <c r="F4490">
        <v>98.93811050708635</v>
      </c>
      <c r="G4490" s="2">
        <v>38846030.753153116</v>
      </c>
      <c r="H4490" s="3">
        <v>1688.9578588327443</v>
      </c>
    </row>
    <row r="4491" spans="1:8">
      <c r="A4491" t="s">
        <v>87</v>
      </c>
      <c r="B4491" t="s">
        <v>91</v>
      </c>
      <c r="C4491" t="s">
        <v>25</v>
      </c>
      <c r="D4491">
        <v>2020</v>
      </c>
      <c r="E4491">
        <v>6</v>
      </c>
      <c r="F4491">
        <v>21.291976683585592</v>
      </c>
      <c r="G4491" s="2">
        <v>8359860.2884855382</v>
      </c>
      <c r="H4491" s="3">
        <v>363.47218645589294</v>
      </c>
    </row>
    <row r="4492" spans="1:8">
      <c r="A4492" t="s">
        <v>87</v>
      </c>
      <c r="B4492" t="s">
        <v>91</v>
      </c>
      <c r="C4492" t="s">
        <v>25</v>
      </c>
      <c r="D4492">
        <v>2020</v>
      </c>
      <c r="E4492">
        <v>7</v>
      </c>
      <c r="F4492">
        <v>0.24228329221053715</v>
      </c>
      <c r="G4492" s="2">
        <v>95127.592107306322</v>
      </c>
      <c r="H4492" s="3">
        <v>4.1359822655350573</v>
      </c>
    </row>
    <row r="4493" spans="1:8">
      <c r="A4493" t="s">
        <v>87</v>
      </c>
      <c r="B4493" t="s">
        <v>91</v>
      </c>
      <c r="C4493" t="s">
        <v>25</v>
      </c>
      <c r="D4493">
        <v>2020</v>
      </c>
      <c r="E4493">
        <v>8</v>
      </c>
      <c r="F4493">
        <v>54.396823841550059</v>
      </c>
      <c r="G4493" s="2">
        <v>21357803.186178263</v>
      </c>
      <c r="H4493" s="3">
        <v>928.60013852948975</v>
      </c>
    </row>
    <row r="4494" spans="1:8">
      <c r="A4494" t="s">
        <v>87</v>
      </c>
      <c r="B4494" t="s">
        <v>91</v>
      </c>
      <c r="C4494" t="s">
        <v>25</v>
      </c>
      <c r="D4494">
        <v>2020</v>
      </c>
      <c r="E4494">
        <v>9</v>
      </c>
      <c r="F4494">
        <v>50.997397110263286</v>
      </c>
      <c r="G4494" s="2">
        <v>20023087.628443833</v>
      </c>
      <c r="H4494" s="3">
        <v>870.56902732364495</v>
      </c>
    </row>
    <row r="4495" spans="1:8">
      <c r="A4495" t="s">
        <v>87</v>
      </c>
      <c r="B4495" t="s">
        <v>91</v>
      </c>
      <c r="C4495" t="s">
        <v>25</v>
      </c>
      <c r="D4495">
        <v>2020</v>
      </c>
      <c r="E4495">
        <v>10</v>
      </c>
      <c r="F4495">
        <v>45.435456234721862</v>
      </c>
      <c r="G4495" s="2">
        <v>17839305.007256351</v>
      </c>
      <c r="H4495" s="3">
        <v>775.62195683723269</v>
      </c>
    </row>
    <row r="4496" spans="1:8">
      <c r="A4496" t="s">
        <v>87</v>
      </c>
      <c r="B4496" t="s">
        <v>91</v>
      </c>
      <c r="C4496" t="s">
        <v>25</v>
      </c>
      <c r="D4496">
        <v>2020</v>
      </c>
      <c r="E4496">
        <v>11</v>
      </c>
      <c r="F4496">
        <v>28.928180911811577</v>
      </c>
      <c r="G4496" s="2">
        <v>11358060.100132216</v>
      </c>
      <c r="H4496" s="3">
        <v>493.82870000574849</v>
      </c>
    </row>
    <row r="4497" spans="1:8">
      <c r="A4497" t="s">
        <v>87</v>
      </c>
      <c r="B4497" t="s">
        <v>91</v>
      </c>
      <c r="C4497" t="s">
        <v>25</v>
      </c>
      <c r="D4497">
        <v>2020</v>
      </c>
      <c r="E4497">
        <v>12</v>
      </c>
      <c r="F4497">
        <v>24.32600737444228</v>
      </c>
      <c r="G4497" s="2">
        <v>9551110.5450243242</v>
      </c>
      <c r="H4497" s="3">
        <v>415.26567587062277</v>
      </c>
    </row>
    <row r="4498" spans="1:8">
      <c r="A4498" t="s">
        <v>87</v>
      </c>
      <c r="B4498" t="s">
        <v>91</v>
      </c>
      <c r="C4498" t="s">
        <v>15</v>
      </c>
      <c r="D4498">
        <v>2021</v>
      </c>
      <c r="E4498">
        <v>1</v>
      </c>
      <c r="F4498">
        <v>233.09161951208566</v>
      </c>
      <c r="G4498" s="2">
        <v>45932665.479320399</v>
      </c>
      <c r="H4498" s="3">
        <v>1954.581509758315</v>
      </c>
    </row>
    <row r="4499" spans="1:8">
      <c r="A4499" t="s">
        <v>87</v>
      </c>
      <c r="B4499" t="s">
        <v>91</v>
      </c>
      <c r="C4499" t="s">
        <v>15</v>
      </c>
      <c r="D4499">
        <v>2021</v>
      </c>
      <c r="E4499">
        <v>2</v>
      </c>
      <c r="F4499">
        <v>427.185911669321</v>
      </c>
      <c r="G4499" s="2">
        <v>84180579.37586236</v>
      </c>
      <c r="H4499" s="3">
        <v>3582.1523138664834</v>
      </c>
    </row>
    <row r="4500" spans="1:8">
      <c r="A4500" t="s">
        <v>87</v>
      </c>
      <c r="B4500" t="s">
        <v>91</v>
      </c>
      <c r="C4500" t="s">
        <v>15</v>
      </c>
      <c r="D4500">
        <v>2021</v>
      </c>
      <c r="E4500">
        <v>4</v>
      </c>
      <c r="F4500">
        <v>712.82587367401516</v>
      </c>
      <c r="G4500" s="2">
        <v>140468338.02523383</v>
      </c>
      <c r="H4500" s="3">
        <v>5977.3760861801629</v>
      </c>
    </row>
    <row r="4501" spans="1:8">
      <c r="A4501" t="s">
        <v>87</v>
      </c>
      <c r="B4501" t="s">
        <v>91</v>
      </c>
      <c r="C4501" t="s">
        <v>15</v>
      </c>
      <c r="D4501">
        <v>2021</v>
      </c>
      <c r="E4501">
        <v>5</v>
      </c>
      <c r="F4501">
        <v>586.06900354196262</v>
      </c>
      <c r="G4501" s="2">
        <v>115489829.89538944</v>
      </c>
      <c r="H4501" s="3">
        <v>4914.4608466123163</v>
      </c>
    </row>
    <row r="4502" spans="1:8">
      <c r="A4502" t="s">
        <v>87</v>
      </c>
      <c r="B4502" t="s">
        <v>91</v>
      </c>
      <c r="C4502" t="s">
        <v>15</v>
      </c>
      <c r="D4502">
        <v>2021</v>
      </c>
      <c r="E4502">
        <v>6</v>
      </c>
      <c r="F4502">
        <v>635.43465476266897</v>
      </c>
      <c r="G4502" s="2">
        <v>125217746.96266067</v>
      </c>
      <c r="H4502" s="3">
        <v>5328.4147643685392</v>
      </c>
    </row>
    <row r="4503" spans="1:8">
      <c r="A4503" t="s">
        <v>87</v>
      </c>
      <c r="B4503" t="s">
        <v>91</v>
      </c>
      <c r="C4503" t="s">
        <v>15</v>
      </c>
      <c r="D4503">
        <v>2021</v>
      </c>
      <c r="E4503">
        <v>7</v>
      </c>
      <c r="F4503">
        <v>471.60004512523318</v>
      </c>
      <c r="G4503" s="2">
        <v>92932758.192306384</v>
      </c>
      <c r="H4503" s="3">
        <v>3954.5854549917613</v>
      </c>
    </row>
    <row r="4504" spans="1:8">
      <c r="A4504" t="s">
        <v>87</v>
      </c>
      <c r="B4504" t="s">
        <v>91</v>
      </c>
      <c r="C4504" t="s">
        <v>15</v>
      </c>
      <c r="D4504">
        <v>2021</v>
      </c>
      <c r="E4504">
        <v>8</v>
      </c>
      <c r="F4504">
        <v>149.98788865956803</v>
      </c>
      <c r="G4504" s="2">
        <v>29556375.858430568</v>
      </c>
      <c r="H4504" s="3">
        <v>1257.7181216353433</v>
      </c>
    </row>
    <row r="4505" spans="1:8">
      <c r="A4505" t="s">
        <v>87</v>
      </c>
      <c r="B4505" t="s">
        <v>91</v>
      </c>
      <c r="C4505" t="s">
        <v>15</v>
      </c>
      <c r="D4505">
        <v>2021</v>
      </c>
      <c r="E4505">
        <v>9</v>
      </c>
      <c r="F4505">
        <v>326.62880493921813</v>
      </c>
      <c r="G4505" s="2">
        <v>64364955.139047407</v>
      </c>
      <c r="H4505" s="3">
        <v>2738.9342612360597</v>
      </c>
    </row>
    <row r="4506" spans="1:8">
      <c r="A4506" t="s">
        <v>87</v>
      </c>
      <c r="B4506" t="s">
        <v>91</v>
      </c>
      <c r="C4506" t="s">
        <v>15</v>
      </c>
      <c r="D4506">
        <v>2021</v>
      </c>
      <c r="E4506">
        <v>10</v>
      </c>
      <c r="F4506">
        <v>420.88387610738857</v>
      </c>
      <c r="G4506" s="2">
        <v>82938710.226250932</v>
      </c>
      <c r="H4506" s="3">
        <v>3529.3068181383373</v>
      </c>
    </row>
    <row r="4507" spans="1:8">
      <c r="A4507" t="s">
        <v>87</v>
      </c>
      <c r="B4507" t="s">
        <v>91</v>
      </c>
      <c r="C4507" t="s">
        <v>15</v>
      </c>
      <c r="D4507">
        <v>2021</v>
      </c>
      <c r="E4507">
        <v>11</v>
      </c>
      <c r="F4507">
        <v>577.43568420133022</v>
      </c>
      <c r="G4507" s="2">
        <v>113788561.65554672</v>
      </c>
      <c r="H4507" s="3">
        <v>4842.0664534275202</v>
      </c>
    </row>
    <row r="4508" spans="1:8">
      <c r="A4508" t="s">
        <v>87</v>
      </c>
      <c r="B4508" t="s">
        <v>91</v>
      </c>
      <c r="C4508" t="s">
        <v>15</v>
      </c>
      <c r="D4508">
        <v>2021</v>
      </c>
      <c r="E4508">
        <v>12</v>
      </c>
      <c r="F4508">
        <v>637.5629476657175</v>
      </c>
      <c r="G4508" s="2">
        <v>125637144.99233831</v>
      </c>
      <c r="H4508" s="3">
        <v>5346.2614890356726</v>
      </c>
    </row>
    <row r="4509" spans="1:8">
      <c r="A4509" t="s">
        <v>87</v>
      </c>
      <c r="B4509" t="s">
        <v>91</v>
      </c>
      <c r="C4509" t="s">
        <v>15</v>
      </c>
      <c r="D4509">
        <v>2020</v>
      </c>
      <c r="E4509">
        <v>1</v>
      </c>
      <c r="F4509">
        <v>344.82615736889215</v>
      </c>
      <c r="G4509" s="2">
        <v>67950896.59636426</v>
      </c>
      <c r="H4509" s="3">
        <v>2954.3868085375766</v>
      </c>
    </row>
    <row r="4510" spans="1:8">
      <c r="A4510" t="s">
        <v>87</v>
      </c>
      <c r="B4510" t="s">
        <v>91</v>
      </c>
      <c r="C4510" t="s">
        <v>15</v>
      </c>
      <c r="D4510">
        <v>2020</v>
      </c>
      <c r="E4510">
        <v>2</v>
      </c>
      <c r="F4510">
        <v>430.85489708160577</v>
      </c>
      <c r="G4510" s="2">
        <v>84903583.831980288</v>
      </c>
      <c r="H4510" s="3">
        <v>3691.4601666078388</v>
      </c>
    </row>
    <row r="4511" spans="1:8">
      <c r="A4511" t="s">
        <v>87</v>
      </c>
      <c r="B4511" t="s">
        <v>91</v>
      </c>
      <c r="C4511" t="s">
        <v>15</v>
      </c>
      <c r="D4511">
        <v>2020</v>
      </c>
      <c r="E4511">
        <v>3</v>
      </c>
      <c r="F4511">
        <v>602.14658270206394</v>
      </c>
      <c r="G4511" s="2">
        <v>118658052.18851198</v>
      </c>
      <c r="H4511" s="3">
        <v>5159.0457473266079</v>
      </c>
    </row>
    <row r="4512" spans="1:8">
      <c r="A4512" t="s">
        <v>87</v>
      </c>
      <c r="B4512" t="s">
        <v>91</v>
      </c>
      <c r="C4512" t="s">
        <v>15</v>
      </c>
      <c r="D4512">
        <v>2020</v>
      </c>
      <c r="E4512">
        <v>4</v>
      </c>
      <c r="F4512">
        <v>1080.6074529232553</v>
      </c>
      <c r="G4512" s="2">
        <v>212942793.71125481</v>
      </c>
      <c r="H4512" s="3">
        <v>9258.3823352719483</v>
      </c>
    </row>
    <row r="4513" spans="1:8">
      <c r="A4513" t="s">
        <v>87</v>
      </c>
      <c r="B4513" t="s">
        <v>91</v>
      </c>
      <c r="C4513" t="s">
        <v>15</v>
      </c>
      <c r="D4513">
        <v>2020</v>
      </c>
      <c r="E4513">
        <v>5</v>
      </c>
      <c r="F4513">
        <v>807.92580208925506</v>
      </c>
      <c r="G4513" s="2">
        <v>159208579.34385422</v>
      </c>
      <c r="H4513" s="3">
        <v>6922.1121453849664</v>
      </c>
    </row>
    <row r="4514" spans="1:8">
      <c r="A4514" t="s">
        <v>87</v>
      </c>
      <c r="B4514" t="s">
        <v>91</v>
      </c>
      <c r="C4514" t="s">
        <v>15</v>
      </c>
      <c r="D4514">
        <v>2020</v>
      </c>
      <c r="E4514">
        <v>6</v>
      </c>
      <c r="F4514">
        <v>749.13325767374477</v>
      </c>
      <c r="G4514" s="2">
        <v>147623013.62952918</v>
      </c>
      <c r="H4514" s="3">
        <v>6418.3918969360511</v>
      </c>
    </row>
    <row r="4515" spans="1:8">
      <c r="A4515" t="s">
        <v>87</v>
      </c>
      <c r="B4515" t="s">
        <v>91</v>
      </c>
      <c r="C4515" t="s">
        <v>15</v>
      </c>
      <c r="D4515">
        <v>2020</v>
      </c>
      <c r="E4515">
        <v>7</v>
      </c>
      <c r="F4515">
        <v>1165.8800828018743</v>
      </c>
      <c r="G4515" s="2">
        <v>229746483.14013806</v>
      </c>
      <c r="H4515" s="3">
        <v>9988.9775278320903</v>
      </c>
    </row>
    <row r="4516" spans="1:8">
      <c r="A4516" t="s">
        <v>87</v>
      </c>
      <c r="B4516" t="s">
        <v>91</v>
      </c>
      <c r="C4516" t="s">
        <v>15</v>
      </c>
      <c r="D4516">
        <v>2020</v>
      </c>
      <c r="E4516">
        <v>8</v>
      </c>
      <c r="F4516">
        <v>1402.3112577670054</v>
      </c>
      <c r="G4516" s="2">
        <v>276337236.12940609</v>
      </c>
      <c r="H4516" s="3">
        <v>12014.66244040896</v>
      </c>
    </row>
    <row r="4517" spans="1:8">
      <c r="A4517" t="s">
        <v>87</v>
      </c>
      <c r="B4517" t="s">
        <v>91</v>
      </c>
      <c r="C4517" t="s">
        <v>15</v>
      </c>
      <c r="D4517">
        <v>2020</v>
      </c>
      <c r="E4517">
        <v>9</v>
      </c>
      <c r="F4517">
        <v>654.79930928536282</v>
      </c>
      <c r="G4517" s="2">
        <v>129033715.1221997</v>
      </c>
      <c r="H4517" s="3">
        <v>5610.1615270521606</v>
      </c>
    </row>
    <row r="4518" spans="1:8">
      <c r="A4518" t="s">
        <v>87</v>
      </c>
      <c r="B4518" t="s">
        <v>91</v>
      </c>
      <c r="C4518" t="s">
        <v>15</v>
      </c>
      <c r="D4518">
        <v>2020</v>
      </c>
      <c r="E4518">
        <v>10</v>
      </c>
      <c r="F4518">
        <v>1514.9111907972674</v>
      </c>
      <c r="G4518" s="2">
        <v>298526000.64912206</v>
      </c>
      <c r="H4518" s="3">
        <v>12979.391332570523</v>
      </c>
    </row>
    <row r="4519" spans="1:8">
      <c r="A4519" t="s">
        <v>87</v>
      </c>
      <c r="B4519" t="s">
        <v>91</v>
      </c>
      <c r="C4519" t="s">
        <v>15</v>
      </c>
      <c r="D4519">
        <v>2020</v>
      </c>
      <c r="E4519">
        <v>11</v>
      </c>
      <c r="F4519">
        <v>1478.4082346727585</v>
      </c>
      <c r="G4519" s="2">
        <v>291332785.91157359</v>
      </c>
      <c r="H4519" s="3">
        <v>12666.642865720591</v>
      </c>
    </row>
    <row r="4520" spans="1:8">
      <c r="A4520" t="s">
        <v>87</v>
      </c>
      <c r="B4520" t="s">
        <v>91</v>
      </c>
      <c r="C4520" t="s">
        <v>15</v>
      </c>
      <c r="D4520">
        <v>2020</v>
      </c>
      <c r="E4520">
        <v>12</v>
      </c>
      <c r="F4520">
        <v>1155.0461618071445</v>
      </c>
      <c r="G4520" s="2">
        <v>227611567.82262483</v>
      </c>
      <c r="H4520" s="3">
        <v>9896.1551227228192</v>
      </c>
    </row>
    <row r="4521" spans="1:8">
      <c r="A4521" t="s">
        <v>87</v>
      </c>
      <c r="B4521" t="s">
        <v>91</v>
      </c>
      <c r="C4521" t="s">
        <v>14</v>
      </c>
      <c r="D4521">
        <v>2021</v>
      </c>
      <c r="E4521">
        <v>1</v>
      </c>
      <c r="F4521">
        <v>25.84305029483631</v>
      </c>
      <c r="G4521" s="2">
        <v>5380850.4166886937</v>
      </c>
      <c r="H4521" s="3">
        <v>228.9723581569657</v>
      </c>
    </row>
    <row r="4522" spans="1:8">
      <c r="A4522" t="s">
        <v>87</v>
      </c>
      <c r="B4522" t="s">
        <v>91</v>
      </c>
      <c r="C4522" t="s">
        <v>14</v>
      </c>
      <c r="D4522">
        <v>2021</v>
      </c>
      <c r="E4522">
        <v>2</v>
      </c>
      <c r="F4522">
        <v>1169.933297090306</v>
      </c>
      <c r="G4522" s="2">
        <v>243594931.60929999</v>
      </c>
      <c r="H4522" s="3">
        <v>10365.741770608511</v>
      </c>
    </row>
    <row r="4523" spans="1:8">
      <c r="A4523" t="s">
        <v>87</v>
      </c>
      <c r="B4523" t="s">
        <v>91</v>
      </c>
      <c r="C4523" t="s">
        <v>14</v>
      </c>
      <c r="D4523">
        <v>2021</v>
      </c>
      <c r="E4523">
        <v>4</v>
      </c>
      <c r="F4523">
        <v>948.23933076594062</v>
      </c>
      <c r="G4523" s="2">
        <v>197435439.69699332</v>
      </c>
      <c r="H4523" s="3">
        <v>8401.5080722124821</v>
      </c>
    </row>
    <row r="4524" spans="1:8">
      <c r="A4524" t="s">
        <v>87</v>
      </c>
      <c r="B4524" t="s">
        <v>91</v>
      </c>
      <c r="C4524" t="s">
        <v>14</v>
      </c>
      <c r="D4524">
        <v>2021</v>
      </c>
      <c r="E4524">
        <v>5</v>
      </c>
      <c r="F4524">
        <v>1616.2088515893115</v>
      </c>
      <c r="G4524" s="2">
        <v>336515154.87968391</v>
      </c>
      <c r="H4524" s="3">
        <v>14319.7938246674</v>
      </c>
    </row>
    <row r="4525" spans="1:8">
      <c r="A4525" t="s">
        <v>87</v>
      </c>
      <c r="B4525" t="s">
        <v>91</v>
      </c>
      <c r="C4525" t="s">
        <v>14</v>
      </c>
      <c r="D4525">
        <v>2021</v>
      </c>
      <c r="E4525">
        <v>6</v>
      </c>
      <c r="F4525">
        <v>391.10137839967695</v>
      </c>
      <c r="G4525" s="2">
        <v>81432260.933606401</v>
      </c>
      <c r="H4525" s="3">
        <v>3465.2025929194215</v>
      </c>
    </row>
    <row r="4526" spans="1:8">
      <c r="A4526" t="s">
        <v>87</v>
      </c>
      <c r="B4526" t="s">
        <v>91</v>
      </c>
      <c r="C4526" t="s">
        <v>14</v>
      </c>
      <c r="D4526">
        <v>2021</v>
      </c>
      <c r="E4526">
        <v>7</v>
      </c>
      <c r="F4526">
        <v>2.4937619807322293</v>
      </c>
      <c r="G4526" s="2">
        <v>519232.83204020991</v>
      </c>
      <c r="H4526" s="3">
        <v>22.095014129370636</v>
      </c>
    </row>
    <row r="4527" spans="1:8">
      <c r="A4527" t="s">
        <v>87</v>
      </c>
      <c r="B4527" t="s">
        <v>91</v>
      </c>
      <c r="C4527" t="s">
        <v>14</v>
      </c>
      <c r="D4527">
        <v>2021</v>
      </c>
      <c r="E4527">
        <v>8</v>
      </c>
      <c r="F4527">
        <v>1272.262966275762</v>
      </c>
      <c r="G4527" s="2">
        <v>264901264.90952176</v>
      </c>
      <c r="H4527" s="3">
        <v>11272.394251469012</v>
      </c>
    </row>
    <row r="4528" spans="1:8">
      <c r="A4528" t="s">
        <v>87</v>
      </c>
      <c r="B4528" t="s">
        <v>91</v>
      </c>
      <c r="C4528" t="s">
        <v>14</v>
      </c>
      <c r="D4528">
        <v>2021</v>
      </c>
      <c r="E4528">
        <v>9</v>
      </c>
      <c r="F4528">
        <v>1366.7665714381615</v>
      </c>
      <c r="G4528" s="2">
        <v>284578112.54999888</v>
      </c>
      <c r="H4528" s="3">
        <v>12109.706917021229</v>
      </c>
    </row>
    <row r="4529" spans="1:8">
      <c r="A4529" t="s">
        <v>87</v>
      </c>
      <c r="B4529" t="s">
        <v>91</v>
      </c>
      <c r="C4529" t="s">
        <v>14</v>
      </c>
      <c r="D4529">
        <v>2021</v>
      </c>
      <c r="E4529">
        <v>10</v>
      </c>
      <c r="F4529">
        <v>1683.815437907406</v>
      </c>
      <c r="G4529" s="2">
        <v>350591702.50120467</v>
      </c>
      <c r="H4529" s="3">
        <v>14918.795851115092</v>
      </c>
    </row>
    <row r="4530" spans="1:8">
      <c r="A4530" t="s">
        <v>87</v>
      </c>
      <c r="B4530" t="s">
        <v>91</v>
      </c>
      <c r="C4530" t="s">
        <v>14</v>
      </c>
      <c r="D4530">
        <v>2021</v>
      </c>
      <c r="E4530">
        <v>11</v>
      </c>
      <c r="F4530">
        <v>834.28566129282501</v>
      </c>
      <c r="G4530" s="2">
        <v>173708842.29954383</v>
      </c>
      <c r="H4530" s="3">
        <v>7391.8656297678226</v>
      </c>
    </row>
    <row r="4531" spans="1:8">
      <c r="A4531" t="s">
        <v>87</v>
      </c>
      <c r="B4531" t="s">
        <v>91</v>
      </c>
      <c r="C4531" t="s">
        <v>14</v>
      </c>
      <c r="D4531">
        <v>2021</v>
      </c>
      <c r="E4531">
        <v>12</v>
      </c>
      <c r="F4531">
        <v>533.14499557915724</v>
      </c>
      <c r="G4531" s="2">
        <v>111007541.24952535</v>
      </c>
      <c r="H4531" s="3">
        <v>4723.7251595542702</v>
      </c>
    </row>
    <row r="4532" spans="1:8">
      <c r="A4532" t="s">
        <v>87</v>
      </c>
      <c r="B4532" t="s">
        <v>91</v>
      </c>
      <c r="C4532" t="s">
        <v>14</v>
      </c>
      <c r="D4532">
        <v>2020</v>
      </c>
      <c r="E4532">
        <v>1</v>
      </c>
      <c r="F4532">
        <v>2018.3956020505607</v>
      </c>
      <c r="G4532" s="2">
        <v>420255530.69122249</v>
      </c>
      <c r="H4532" s="3">
        <v>18271.979595270543</v>
      </c>
    </row>
    <row r="4533" spans="1:8">
      <c r="A4533" t="s">
        <v>87</v>
      </c>
      <c r="B4533" t="s">
        <v>91</v>
      </c>
      <c r="C4533" t="s">
        <v>14</v>
      </c>
      <c r="D4533">
        <v>2020</v>
      </c>
      <c r="E4533">
        <v>2</v>
      </c>
      <c r="F4533">
        <v>1293.1995909966229</v>
      </c>
      <c r="G4533" s="2">
        <v>269260535.3736515</v>
      </c>
      <c r="H4533" s="3">
        <v>11706.979798854412</v>
      </c>
    </row>
    <row r="4534" spans="1:8">
      <c r="A4534" t="s">
        <v>87</v>
      </c>
      <c r="B4534" t="s">
        <v>91</v>
      </c>
      <c r="C4534" t="s">
        <v>14</v>
      </c>
      <c r="D4534">
        <v>2020</v>
      </c>
      <c r="E4534">
        <v>3</v>
      </c>
      <c r="F4534">
        <v>686.47192945074744</v>
      </c>
      <c r="G4534" s="2">
        <v>142932151.02275306</v>
      </c>
      <c r="H4534" s="3">
        <v>6214.4413488153505</v>
      </c>
    </row>
    <row r="4535" spans="1:8">
      <c r="A4535" t="s">
        <v>87</v>
      </c>
      <c r="B4535" t="s">
        <v>91</v>
      </c>
      <c r="C4535" t="s">
        <v>14</v>
      </c>
      <c r="D4535">
        <v>2020</v>
      </c>
      <c r="E4535">
        <v>4</v>
      </c>
      <c r="F4535">
        <v>847.50194658786245</v>
      </c>
      <c r="G4535" s="2">
        <v>176460640.30425104</v>
      </c>
      <c r="H4535" s="3">
        <v>7672.201752358741</v>
      </c>
    </row>
    <row r="4536" spans="1:8">
      <c r="A4536" t="s">
        <v>87</v>
      </c>
      <c r="B4536" t="s">
        <v>91</v>
      </c>
      <c r="C4536" t="s">
        <v>14</v>
      </c>
      <c r="D4536">
        <v>2020</v>
      </c>
      <c r="E4536">
        <v>5</v>
      </c>
      <c r="F4536">
        <v>1838.6497072158024</v>
      </c>
      <c r="G4536" s="2">
        <v>382830158.60529095</v>
      </c>
      <c r="H4536" s="3">
        <v>16644.789504577868</v>
      </c>
    </row>
    <row r="4537" spans="1:8">
      <c r="A4537" t="s">
        <v>87</v>
      </c>
      <c r="B4537" t="s">
        <v>91</v>
      </c>
      <c r="C4537" t="s">
        <v>14</v>
      </c>
      <c r="D4537">
        <v>2020</v>
      </c>
      <c r="E4537">
        <v>6</v>
      </c>
      <c r="F4537">
        <v>812.13216500744591</v>
      </c>
      <c r="G4537" s="2">
        <v>169096203.7619749</v>
      </c>
      <c r="H4537" s="3">
        <v>7352.0088592163002</v>
      </c>
    </row>
    <row r="4538" spans="1:8">
      <c r="A4538" t="s">
        <v>87</v>
      </c>
      <c r="B4538" t="s">
        <v>91</v>
      </c>
      <c r="C4538" t="s">
        <v>14</v>
      </c>
      <c r="D4538">
        <v>2020</v>
      </c>
      <c r="E4538">
        <v>7</v>
      </c>
      <c r="F4538">
        <v>1132.8410906426741</v>
      </c>
      <c r="G4538" s="2">
        <v>235871864.39228797</v>
      </c>
      <c r="H4538" s="3">
        <v>10255.298451838607</v>
      </c>
    </row>
    <row r="4539" spans="1:8">
      <c r="A4539" t="s">
        <v>87</v>
      </c>
      <c r="B4539" t="s">
        <v>91</v>
      </c>
      <c r="C4539" t="s">
        <v>14</v>
      </c>
      <c r="D4539">
        <v>2020</v>
      </c>
      <c r="E4539">
        <v>8</v>
      </c>
      <c r="F4539">
        <v>967.05875301810875</v>
      </c>
      <c r="G4539" s="2">
        <v>201353881.78924328</v>
      </c>
      <c r="H4539" s="3">
        <v>8754.5165995323168</v>
      </c>
    </row>
    <row r="4540" spans="1:8">
      <c r="A4540" t="s">
        <v>87</v>
      </c>
      <c r="B4540" t="s">
        <v>91</v>
      </c>
      <c r="C4540" t="s">
        <v>14</v>
      </c>
      <c r="D4540">
        <v>2020</v>
      </c>
      <c r="E4540">
        <v>9</v>
      </c>
      <c r="F4540">
        <v>866.4527772665374</v>
      </c>
      <c r="G4540" s="2">
        <v>180406443.29540646</v>
      </c>
      <c r="H4540" s="3">
        <v>7843.7584041481068</v>
      </c>
    </row>
    <row r="4541" spans="1:8">
      <c r="A4541" t="s">
        <v>87</v>
      </c>
      <c r="B4541" t="s">
        <v>91</v>
      </c>
      <c r="C4541" t="s">
        <v>14</v>
      </c>
      <c r="D4541">
        <v>2020</v>
      </c>
      <c r="E4541">
        <v>10</v>
      </c>
      <c r="F4541">
        <v>1069.9963095723394</v>
      </c>
      <c r="G4541" s="2">
        <v>222786784.93955064</v>
      </c>
      <c r="H4541" s="3">
        <v>9686.3819538935059</v>
      </c>
    </row>
    <row r="4542" spans="1:8">
      <c r="A4542" t="s">
        <v>87</v>
      </c>
      <c r="B4542" t="s">
        <v>91</v>
      </c>
      <c r="C4542" t="s">
        <v>14</v>
      </c>
      <c r="D4542">
        <v>2020</v>
      </c>
      <c r="E4542">
        <v>11</v>
      </c>
      <c r="F4542">
        <v>697.57287758305347</v>
      </c>
      <c r="G4542" s="2">
        <v>145243509.03590885</v>
      </c>
      <c r="H4542" s="3">
        <v>6314.9351754742975</v>
      </c>
    </row>
    <row r="4543" spans="1:8">
      <c r="A4543" t="s">
        <v>87</v>
      </c>
      <c r="B4543" t="s">
        <v>91</v>
      </c>
      <c r="C4543" t="s">
        <v>14</v>
      </c>
      <c r="D4543">
        <v>2020</v>
      </c>
      <c r="E4543">
        <v>12</v>
      </c>
      <c r="F4543">
        <v>766.73388398378677</v>
      </c>
      <c r="G4543" s="2">
        <v>159643706.60795605</v>
      </c>
      <c r="H4543" s="3">
        <v>6941.0307220850455</v>
      </c>
    </row>
    <row r="4544" spans="1:8">
      <c r="A4544" t="s">
        <v>87</v>
      </c>
      <c r="B4544" t="s">
        <v>92</v>
      </c>
      <c r="C4544" t="s">
        <v>24</v>
      </c>
      <c r="D4544">
        <v>2021</v>
      </c>
      <c r="E4544">
        <v>1</v>
      </c>
      <c r="F4544">
        <v>223.71145162194014</v>
      </c>
      <c r="G4544" s="2">
        <v>99813338.370161057</v>
      </c>
      <c r="H4544" s="3">
        <v>4247.3761008579177</v>
      </c>
    </row>
    <row r="4545" spans="1:8">
      <c r="A4545" t="s">
        <v>87</v>
      </c>
      <c r="B4545" t="s">
        <v>92</v>
      </c>
      <c r="C4545" t="s">
        <v>24</v>
      </c>
      <c r="D4545">
        <v>2021</v>
      </c>
      <c r="E4545">
        <v>2</v>
      </c>
      <c r="F4545">
        <v>70.760948127735716</v>
      </c>
      <c r="G4545" s="2">
        <v>31571412.226151854</v>
      </c>
      <c r="H4545" s="3">
        <v>1343.4643500490151</v>
      </c>
    </row>
    <row r="4546" spans="1:8">
      <c r="A4546" t="s">
        <v>87</v>
      </c>
      <c r="B4546" t="s">
        <v>92</v>
      </c>
      <c r="C4546" t="s">
        <v>24</v>
      </c>
      <c r="D4546">
        <v>2021</v>
      </c>
      <c r="E4546">
        <v>4</v>
      </c>
      <c r="F4546">
        <v>337.04064037917931</v>
      </c>
      <c r="G4546" s="2">
        <v>150377422.51797846</v>
      </c>
      <c r="H4546" s="3">
        <v>6399.0392560841901</v>
      </c>
    </row>
    <row r="4547" spans="1:8">
      <c r="A4547" t="s">
        <v>87</v>
      </c>
      <c r="B4547" t="s">
        <v>92</v>
      </c>
      <c r="C4547" t="s">
        <v>24</v>
      </c>
      <c r="D4547">
        <v>2021</v>
      </c>
      <c r="E4547">
        <v>5</v>
      </c>
      <c r="F4547">
        <v>77.542981294657594</v>
      </c>
      <c r="G4547" s="2">
        <v>34597351.964237384</v>
      </c>
      <c r="H4547" s="3">
        <v>1472.2277431590376</v>
      </c>
    </row>
    <row r="4548" spans="1:8">
      <c r="A4548" t="s">
        <v>87</v>
      </c>
      <c r="B4548" t="s">
        <v>92</v>
      </c>
      <c r="C4548" t="s">
        <v>24</v>
      </c>
      <c r="D4548">
        <v>2021</v>
      </c>
      <c r="E4548">
        <v>6</v>
      </c>
      <c r="F4548">
        <v>73.915832710654215</v>
      </c>
      <c r="G4548" s="2">
        <v>32979027.080512598</v>
      </c>
      <c r="H4548" s="3">
        <v>1403.3628544898977</v>
      </c>
    </row>
    <row r="4549" spans="1:8">
      <c r="A4549" t="s">
        <v>87</v>
      </c>
      <c r="B4549" t="s">
        <v>92</v>
      </c>
      <c r="C4549" t="s">
        <v>24</v>
      </c>
      <c r="D4549">
        <v>2021</v>
      </c>
      <c r="E4549">
        <v>7</v>
      </c>
      <c r="F4549">
        <v>10.613840754379327</v>
      </c>
      <c r="G4549" s="2">
        <v>4735577.3293814259</v>
      </c>
      <c r="H4549" s="3">
        <v>201.51392890984792</v>
      </c>
    </row>
    <row r="4550" spans="1:8">
      <c r="A4550" t="s">
        <v>87</v>
      </c>
      <c r="B4550" t="s">
        <v>92</v>
      </c>
      <c r="C4550" t="s">
        <v>24</v>
      </c>
      <c r="D4550">
        <v>2021</v>
      </c>
      <c r="E4550">
        <v>8</v>
      </c>
      <c r="F4550">
        <v>20.173982041019009</v>
      </c>
      <c r="G4550" s="2">
        <v>9001025.5672414545</v>
      </c>
      <c r="H4550" s="3">
        <v>383.02236456346617</v>
      </c>
    </row>
    <row r="4551" spans="1:8">
      <c r="A4551" t="s">
        <v>87</v>
      </c>
      <c r="B4551" t="s">
        <v>92</v>
      </c>
      <c r="C4551" t="s">
        <v>24</v>
      </c>
      <c r="D4551">
        <v>2021</v>
      </c>
      <c r="E4551">
        <v>9</v>
      </c>
      <c r="F4551">
        <v>142.97875368586898</v>
      </c>
      <c r="G4551" s="2">
        <v>63792830.532024182</v>
      </c>
      <c r="H4551" s="3">
        <v>2714.5885332776247</v>
      </c>
    </row>
    <row r="4552" spans="1:8">
      <c r="A4552" t="s">
        <v>87</v>
      </c>
      <c r="B4552" t="s">
        <v>92</v>
      </c>
      <c r="C4552" t="s">
        <v>24</v>
      </c>
      <c r="D4552">
        <v>2021</v>
      </c>
      <c r="E4552">
        <v>10</v>
      </c>
      <c r="F4552">
        <v>145.59506871693827</v>
      </c>
      <c r="G4552" s="2">
        <v>64960151.809436366</v>
      </c>
      <c r="H4552" s="3">
        <v>2764.2617791249518</v>
      </c>
    </row>
    <row r="4553" spans="1:8">
      <c r="A4553" t="s">
        <v>87</v>
      </c>
      <c r="B4553" t="s">
        <v>92</v>
      </c>
      <c r="C4553" t="s">
        <v>24</v>
      </c>
      <c r="D4553">
        <v>2021</v>
      </c>
      <c r="E4553">
        <v>11</v>
      </c>
      <c r="F4553">
        <v>217.63571681400222</v>
      </c>
      <c r="G4553" s="2">
        <v>97102527.770903394</v>
      </c>
      <c r="H4553" s="3">
        <v>4132.0224583363142</v>
      </c>
    </row>
    <row r="4554" spans="1:8">
      <c r="A4554" t="s">
        <v>87</v>
      </c>
      <c r="B4554" t="s">
        <v>92</v>
      </c>
      <c r="C4554" t="s">
        <v>24</v>
      </c>
      <c r="D4554">
        <v>2021</v>
      </c>
      <c r="E4554">
        <v>12</v>
      </c>
      <c r="F4554">
        <v>171.33942683999382</v>
      </c>
      <c r="G4554" s="2">
        <v>76446512.073200062</v>
      </c>
      <c r="H4554" s="3">
        <v>3253.0430669446837</v>
      </c>
    </row>
    <row r="4555" spans="1:8">
      <c r="A4555" t="s">
        <v>87</v>
      </c>
      <c r="B4555" t="s">
        <v>92</v>
      </c>
      <c r="C4555" t="s">
        <v>24</v>
      </c>
      <c r="D4555">
        <v>2020</v>
      </c>
      <c r="E4555">
        <v>1</v>
      </c>
      <c r="F4555">
        <v>254.762789900793</v>
      </c>
      <c r="G4555" s="2">
        <v>113667513.97003683</v>
      </c>
      <c r="H4555" s="3">
        <v>4942.0658247842102</v>
      </c>
    </row>
    <row r="4556" spans="1:8">
      <c r="A4556" t="s">
        <v>87</v>
      </c>
      <c r="B4556" t="s">
        <v>92</v>
      </c>
      <c r="C4556" t="s">
        <v>24</v>
      </c>
      <c r="D4556">
        <v>2020</v>
      </c>
      <c r="E4556">
        <v>2</v>
      </c>
      <c r="F4556">
        <v>99.340859583704798</v>
      </c>
      <c r="G4556" s="2">
        <v>44322911.320461579</v>
      </c>
      <c r="H4556" s="3">
        <v>1927.0831008896339</v>
      </c>
    </row>
    <row r="4557" spans="1:8">
      <c r="A4557" t="s">
        <v>87</v>
      </c>
      <c r="B4557" t="s">
        <v>92</v>
      </c>
      <c r="C4557" t="s">
        <v>24</v>
      </c>
      <c r="D4557">
        <v>2020</v>
      </c>
      <c r="E4557">
        <v>3</v>
      </c>
      <c r="F4557">
        <v>68.361208763389243</v>
      </c>
      <c r="G4557" s="2">
        <v>30500720.513961386</v>
      </c>
      <c r="H4557" s="3">
        <v>1326.1182832157124</v>
      </c>
    </row>
    <row r="4558" spans="1:8">
      <c r="A4558" t="s">
        <v>87</v>
      </c>
      <c r="B4558" t="s">
        <v>92</v>
      </c>
      <c r="C4558" t="s">
        <v>24</v>
      </c>
      <c r="D4558">
        <v>2020</v>
      </c>
      <c r="E4558">
        <v>4</v>
      </c>
      <c r="F4558">
        <v>180.79165461566583</v>
      </c>
      <c r="G4558" s="2">
        <v>80663812.539871648</v>
      </c>
      <c r="H4558" s="3">
        <v>3507.1222843422456</v>
      </c>
    </row>
    <row r="4559" spans="1:8">
      <c r="A4559" t="s">
        <v>87</v>
      </c>
      <c r="B4559" t="s">
        <v>92</v>
      </c>
      <c r="C4559" t="s">
        <v>24</v>
      </c>
      <c r="D4559">
        <v>2020</v>
      </c>
      <c r="E4559">
        <v>5</v>
      </c>
      <c r="F4559">
        <v>239.01931106725894</v>
      </c>
      <c r="G4559" s="2">
        <v>106643246.01887895</v>
      </c>
      <c r="H4559" s="3">
        <v>4636.6628703860415</v>
      </c>
    </row>
    <row r="4560" spans="1:8">
      <c r="A4560" t="s">
        <v>87</v>
      </c>
      <c r="B4560" t="s">
        <v>92</v>
      </c>
      <c r="C4560" t="s">
        <v>24</v>
      </c>
      <c r="D4560">
        <v>2020</v>
      </c>
      <c r="E4560">
        <v>6</v>
      </c>
      <c r="F4560">
        <v>123.11279011791797</v>
      </c>
      <c r="G4560" s="2">
        <v>54929233.566911474</v>
      </c>
      <c r="H4560" s="3">
        <v>2388.2275463874553</v>
      </c>
    </row>
    <row r="4561" spans="1:8">
      <c r="A4561" t="s">
        <v>87</v>
      </c>
      <c r="B4561" t="s">
        <v>92</v>
      </c>
      <c r="C4561" t="s">
        <v>24</v>
      </c>
      <c r="D4561">
        <v>2020</v>
      </c>
      <c r="E4561">
        <v>7</v>
      </c>
      <c r="F4561">
        <v>205.70834129053134</v>
      </c>
      <c r="G4561" s="2">
        <v>91780890.63359639</v>
      </c>
      <c r="H4561" s="3">
        <v>3990.4735058085389</v>
      </c>
    </row>
    <row r="4562" spans="1:8">
      <c r="A4562" t="s">
        <v>87</v>
      </c>
      <c r="B4562" t="s">
        <v>92</v>
      </c>
      <c r="C4562" t="s">
        <v>24</v>
      </c>
      <c r="D4562">
        <v>2020</v>
      </c>
      <c r="E4562">
        <v>8</v>
      </c>
      <c r="F4562">
        <v>169.3108622729705</v>
      </c>
      <c r="G4562" s="2">
        <v>75541427.42033127</v>
      </c>
      <c r="H4562" s="3">
        <v>3284.4098878404898</v>
      </c>
    </row>
    <row r="4563" spans="1:8">
      <c r="A4563" t="s">
        <v>87</v>
      </c>
      <c r="B4563" t="s">
        <v>92</v>
      </c>
      <c r="C4563" t="s">
        <v>24</v>
      </c>
      <c r="D4563">
        <v>2020</v>
      </c>
      <c r="E4563">
        <v>9</v>
      </c>
      <c r="F4563">
        <v>194.65397819566022</v>
      </c>
      <c r="G4563" s="2">
        <v>86848765.451557741</v>
      </c>
      <c r="H4563" s="3">
        <v>3776.0332805025105</v>
      </c>
    </row>
    <row r="4564" spans="1:8">
      <c r="A4564" t="s">
        <v>87</v>
      </c>
      <c r="B4564" t="s">
        <v>92</v>
      </c>
      <c r="C4564" t="s">
        <v>24</v>
      </c>
      <c r="D4564">
        <v>2020</v>
      </c>
      <c r="E4564">
        <v>10</v>
      </c>
      <c r="F4564">
        <v>63.048042104501427</v>
      </c>
      <c r="G4564" s="2">
        <v>28130144.94576541</v>
      </c>
      <c r="H4564" s="3">
        <v>1223.04978025067</v>
      </c>
    </row>
    <row r="4565" spans="1:8">
      <c r="A4565" t="s">
        <v>87</v>
      </c>
      <c r="B4565" t="s">
        <v>92</v>
      </c>
      <c r="C4565" t="s">
        <v>24</v>
      </c>
      <c r="D4565">
        <v>2020</v>
      </c>
      <c r="E4565">
        <v>11</v>
      </c>
      <c r="F4565">
        <v>162.81607190519233</v>
      </c>
      <c r="G4565" s="2">
        <v>72643646.801939681</v>
      </c>
      <c r="H4565" s="3">
        <v>3158.4194261712905</v>
      </c>
    </row>
    <row r="4566" spans="1:8">
      <c r="A4566" t="s">
        <v>87</v>
      </c>
      <c r="B4566" t="s">
        <v>92</v>
      </c>
      <c r="C4566" t="s">
        <v>24</v>
      </c>
      <c r="D4566">
        <v>2020</v>
      </c>
      <c r="E4566">
        <v>12</v>
      </c>
      <c r="F4566">
        <v>58.298104284854709</v>
      </c>
      <c r="G4566" s="2">
        <v>26010865.188773632</v>
      </c>
      <c r="H4566" s="3">
        <v>1130.9071821205928</v>
      </c>
    </row>
    <row r="4567" spans="1:8">
      <c r="A4567" t="s">
        <v>87</v>
      </c>
      <c r="B4567" t="s">
        <v>92</v>
      </c>
      <c r="C4567" t="s">
        <v>25</v>
      </c>
      <c r="D4567">
        <v>2021</v>
      </c>
      <c r="E4567">
        <v>1</v>
      </c>
      <c r="F4567">
        <v>48.88315887641204</v>
      </c>
      <c r="G4567" s="2">
        <v>19192975.116382111</v>
      </c>
      <c r="H4567" s="3">
        <v>816.72234537796214</v>
      </c>
    </row>
    <row r="4568" spans="1:8">
      <c r="A4568" t="s">
        <v>87</v>
      </c>
      <c r="B4568" t="s">
        <v>92</v>
      </c>
      <c r="C4568" t="s">
        <v>25</v>
      </c>
      <c r="D4568">
        <v>2021</v>
      </c>
      <c r="E4568">
        <v>2</v>
      </c>
      <c r="F4568">
        <v>23.348885564525819</v>
      </c>
      <c r="G4568" s="2">
        <v>9167463.5996455476</v>
      </c>
      <c r="H4568" s="3">
        <v>390.10483402747013</v>
      </c>
    </row>
    <row r="4569" spans="1:8">
      <c r="A4569" t="s">
        <v>87</v>
      </c>
      <c r="B4569" t="s">
        <v>92</v>
      </c>
      <c r="C4569" t="s">
        <v>25</v>
      </c>
      <c r="D4569">
        <v>2021</v>
      </c>
      <c r="E4569">
        <v>4</v>
      </c>
      <c r="F4569">
        <v>31.219023084634049</v>
      </c>
      <c r="G4569" s="2">
        <v>12257512.546110634</v>
      </c>
      <c r="H4569" s="3">
        <v>521.59627855789927</v>
      </c>
    </row>
    <row r="4570" spans="1:8">
      <c r="A4570" t="s">
        <v>87</v>
      </c>
      <c r="B4570" t="s">
        <v>92</v>
      </c>
      <c r="C4570" t="s">
        <v>25</v>
      </c>
      <c r="D4570">
        <v>2021</v>
      </c>
      <c r="E4570">
        <v>5</v>
      </c>
      <c r="F4570">
        <v>74.602334976221073</v>
      </c>
      <c r="G4570" s="2">
        <v>29291084.940779693</v>
      </c>
      <c r="H4570" s="3">
        <v>1246.4291464161572</v>
      </c>
    </row>
    <row r="4571" spans="1:8">
      <c r="A4571" t="s">
        <v>87</v>
      </c>
      <c r="B4571" t="s">
        <v>92</v>
      </c>
      <c r="C4571" t="s">
        <v>25</v>
      </c>
      <c r="D4571">
        <v>2021</v>
      </c>
      <c r="E4571">
        <v>6</v>
      </c>
      <c r="F4571">
        <v>25.744165034729438</v>
      </c>
      <c r="G4571" s="2">
        <v>10107921.219919806</v>
      </c>
      <c r="H4571" s="3">
        <v>430.12430723063005</v>
      </c>
    </row>
    <row r="4572" spans="1:8">
      <c r="A4572" t="s">
        <v>87</v>
      </c>
      <c r="B4572" t="s">
        <v>92</v>
      </c>
      <c r="C4572" t="s">
        <v>25</v>
      </c>
      <c r="D4572">
        <v>2021</v>
      </c>
      <c r="E4572">
        <v>7</v>
      </c>
      <c r="F4572">
        <v>63.561043000497797</v>
      </c>
      <c r="G4572" s="2">
        <v>24955946.888868254</v>
      </c>
      <c r="H4572" s="3">
        <v>1061.9551867603511</v>
      </c>
    </row>
    <row r="4573" spans="1:8">
      <c r="A4573" t="s">
        <v>87</v>
      </c>
      <c r="B4573" t="s">
        <v>92</v>
      </c>
      <c r="C4573" t="s">
        <v>25</v>
      </c>
      <c r="D4573">
        <v>2021</v>
      </c>
      <c r="E4573">
        <v>8</v>
      </c>
      <c r="F4573">
        <v>62.220141128512012</v>
      </c>
      <c r="G4573" s="2">
        <v>24429469.123231221</v>
      </c>
      <c r="H4573" s="3">
        <v>1039.5518775843072</v>
      </c>
    </row>
    <row r="4574" spans="1:8">
      <c r="A4574" t="s">
        <v>87</v>
      </c>
      <c r="B4574" t="s">
        <v>92</v>
      </c>
      <c r="C4574" t="s">
        <v>25</v>
      </c>
      <c r="D4574">
        <v>2021</v>
      </c>
      <c r="E4574">
        <v>9</v>
      </c>
      <c r="F4574">
        <v>84.303178461865102</v>
      </c>
      <c r="G4574" s="2">
        <v>33099923.238210712</v>
      </c>
      <c r="H4574" s="3">
        <v>1408.5073718387537</v>
      </c>
    </row>
    <row r="4575" spans="1:8">
      <c r="A4575" t="s">
        <v>87</v>
      </c>
      <c r="B4575" t="s">
        <v>92</v>
      </c>
      <c r="C4575" t="s">
        <v>25</v>
      </c>
      <c r="D4575">
        <v>2021</v>
      </c>
      <c r="E4575">
        <v>10</v>
      </c>
      <c r="F4575">
        <v>10.738919860495898</v>
      </c>
      <c r="G4575" s="2">
        <v>4216417.8092585607</v>
      </c>
      <c r="H4575" s="3">
        <v>179.42203443653449</v>
      </c>
    </row>
    <row r="4576" spans="1:8">
      <c r="A4576" t="s">
        <v>87</v>
      </c>
      <c r="B4576" t="s">
        <v>92</v>
      </c>
      <c r="C4576" t="s">
        <v>25</v>
      </c>
      <c r="D4576">
        <v>2021</v>
      </c>
      <c r="E4576">
        <v>11</v>
      </c>
      <c r="F4576">
        <v>119.52598395927591</v>
      </c>
      <c r="G4576" s="2">
        <v>46929439.271536916</v>
      </c>
      <c r="H4576" s="3">
        <v>1996.9974158100815</v>
      </c>
    </row>
    <row r="4577" spans="1:8">
      <c r="A4577" t="s">
        <v>87</v>
      </c>
      <c r="B4577" t="s">
        <v>92</v>
      </c>
      <c r="C4577" t="s">
        <v>25</v>
      </c>
      <c r="D4577">
        <v>2021</v>
      </c>
      <c r="E4577">
        <v>12</v>
      </c>
      <c r="F4577">
        <v>24.877953836197577</v>
      </c>
      <c r="G4577" s="2">
        <v>9767821.0635247212</v>
      </c>
      <c r="H4577" s="3">
        <v>415.65196014998816</v>
      </c>
    </row>
    <row r="4578" spans="1:8">
      <c r="A4578" t="s">
        <v>87</v>
      </c>
      <c r="B4578" t="s">
        <v>92</v>
      </c>
      <c r="C4578" t="s">
        <v>25</v>
      </c>
      <c r="D4578">
        <v>2020</v>
      </c>
      <c r="E4578">
        <v>1</v>
      </c>
      <c r="F4578">
        <v>34.271105152962441</v>
      </c>
      <c r="G4578" s="2">
        <v>13455850.307765583</v>
      </c>
      <c r="H4578" s="3">
        <v>585.03696990285141</v>
      </c>
    </row>
    <row r="4579" spans="1:8">
      <c r="A4579" t="s">
        <v>87</v>
      </c>
      <c r="B4579" t="s">
        <v>92</v>
      </c>
      <c r="C4579" t="s">
        <v>25</v>
      </c>
      <c r="D4579">
        <v>2020</v>
      </c>
      <c r="E4579">
        <v>2</v>
      </c>
      <c r="F4579">
        <v>85.132982875630333</v>
      </c>
      <c r="G4579" s="2">
        <v>33425729.013265591</v>
      </c>
      <c r="H4579" s="3">
        <v>1453.2925657941562</v>
      </c>
    </row>
    <row r="4580" spans="1:8">
      <c r="A4580" t="s">
        <v>87</v>
      </c>
      <c r="B4580" t="s">
        <v>92</v>
      </c>
      <c r="C4580" t="s">
        <v>25</v>
      </c>
      <c r="D4580">
        <v>2020</v>
      </c>
      <c r="E4580">
        <v>3</v>
      </c>
      <c r="F4580">
        <v>66.599195352388165</v>
      </c>
      <c r="G4580" s="2">
        <v>26148815.431530025</v>
      </c>
      <c r="H4580" s="3">
        <v>1136.9050187621749</v>
      </c>
    </row>
    <row r="4581" spans="1:8">
      <c r="A4581" t="s">
        <v>87</v>
      </c>
      <c r="B4581" t="s">
        <v>92</v>
      </c>
      <c r="C4581" t="s">
        <v>25</v>
      </c>
      <c r="D4581">
        <v>2020</v>
      </c>
      <c r="E4581">
        <v>4</v>
      </c>
      <c r="F4581">
        <v>37.266268618573235</v>
      </c>
      <c r="G4581" s="2">
        <v>14631840.141202964</v>
      </c>
      <c r="H4581" s="3">
        <v>636.16696266099848</v>
      </c>
    </row>
    <row r="4582" spans="1:8">
      <c r="A4582" t="s">
        <v>87</v>
      </c>
      <c r="B4582" t="s">
        <v>92</v>
      </c>
      <c r="C4582" t="s">
        <v>25</v>
      </c>
      <c r="D4582">
        <v>2020</v>
      </c>
      <c r="E4582">
        <v>5</v>
      </c>
      <c r="F4582">
        <v>105.21778569906716</v>
      </c>
      <c r="G4582" s="2">
        <v>41311617.111910462</v>
      </c>
      <c r="H4582" s="3">
        <v>1796.1572657352374</v>
      </c>
    </row>
    <row r="4583" spans="1:8">
      <c r="A4583" t="s">
        <v>87</v>
      </c>
      <c r="B4583" t="s">
        <v>92</v>
      </c>
      <c r="C4583" t="s">
        <v>25</v>
      </c>
      <c r="D4583">
        <v>2020</v>
      </c>
      <c r="E4583">
        <v>6</v>
      </c>
      <c r="F4583">
        <v>123.16073875517273</v>
      </c>
      <c r="G4583" s="2">
        <v>48356551.593147971</v>
      </c>
      <c r="H4583" s="3">
        <v>2102.4587649194768</v>
      </c>
    </row>
    <row r="4584" spans="1:8">
      <c r="A4584" t="s">
        <v>87</v>
      </c>
      <c r="B4584" t="s">
        <v>92</v>
      </c>
      <c r="C4584" t="s">
        <v>25</v>
      </c>
      <c r="D4584">
        <v>2020</v>
      </c>
      <c r="E4584">
        <v>7</v>
      </c>
      <c r="F4584">
        <v>8.2602562173720511</v>
      </c>
      <c r="G4584" s="2">
        <v>3243221.0945243016</v>
      </c>
      <c r="H4584" s="3">
        <v>141.00961280540443</v>
      </c>
    </row>
    <row r="4585" spans="1:8">
      <c r="A4585" t="s">
        <v>87</v>
      </c>
      <c r="B4585" t="s">
        <v>92</v>
      </c>
      <c r="C4585" t="s">
        <v>25</v>
      </c>
      <c r="D4585">
        <v>2020</v>
      </c>
      <c r="E4585">
        <v>8</v>
      </c>
      <c r="F4585">
        <v>54.520206160008186</v>
      </c>
      <c r="G4585" s="2">
        <v>21406246.736521553</v>
      </c>
      <c r="H4585" s="3">
        <v>930.70637984876316</v>
      </c>
    </row>
    <row r="4586" spans="1:8">
      <c r="A4586" t="s">
        <v>87</v>
      </c>
      <c r="B4586" t="s">
        <v>92</v>
      </c>
      <c r="C4586" t="s">
        <v>25</v>
      </c>
      <c r="D4586">
        <v>2020</v>
      </c>
      <c r="E4586">
        <v>9</v>
      </c>
      <c r="F4586">
        <v>3.3799118382707616</v>
      </c>
      <c r="G4586" s="2">
        <v>1327053.4330955138</v>
      </c>
      <c r="H4586" s="3">
        <v>57.697975351978862</v>
      </c>
    </row>
    <row r="4587" spans="1:8">
      <c r="A4587" t="s">
        <v>87</v>
      </c>
      <c r="B4587" t="s">
        <v>92</v>
      </c>
      <c r="C4587" t="s">
        <v>25</v>
      </c>
      <c r="D4587">
        <v>2020</v>
      </c>
      <c r="E4587">
        <v>10</v>
      </c>
      <c r="F4587">
        <v>60.101690912877793</v>
      </c>
      <c r="G4587" s="2">
        <v>23597702.862446845</v>
      </c>
      <c r="H4587" s="3">
        <v>1025.9870809759498</v>
      </c>
    </row>
    <row r="4588" spans="1:8">
      <c r="A4588" t="s">
        <v>87</v>
      </c>
      <c r="B4588" t="s">
        <v>92</v>
      </c>
      <c r="C4588" t="s">
        <v>25</v>
      </c>
      <c r="D4588">
        <v>2020</v>
      </c>
      <c r="E4588">
        <v>11</v>
      </c>
      <c r="F4588">
        <v>101.4787326222613</v>
      </c>
      <c r="G4588" s="2">
        <v>39843554.197985411</v>
      </c>
      <c r="H4588" s="3">
        <v>1732.3284433906699</v>
      </c>
    </row>
    <row r="4589" spans="1:8">
      <c r="A4589" t="s">
        <v>87</v>
      </c>
      <c r="B4589" t="s">
        <v>92</v>
      </c>
      <c r="C4589" t="s">
        <v>25</v>
      </c>
      <c r="D4589">
        <v>2020</v>
      </c>
      <c r="E4589">
        <v>12</v>
      </c>
      <c r="F4589">
        <v>56.623131138379165</v>
      </c>
      <c r="G4589" s="2">
        <v>22231917.329609357</v>
      </c>
      <c r="H4589" s="3">
        <v>966.60510128736337</v>
      </c>
    </row>
    <row r="4590" spans="1:8">
      <c r="A4590" t="s">
        <v>87</v>
      </c>
      <c r="B4590" t="s">
        <v>92</v>
      </c>
      <c r="C4590" t="s">
        <v>15</v>
      </c>
      <c r="D4590">
        <v>2021</v>
      </c>
      <c r="E4590">
        <v>1</v>
      </c>
      <c r="F4590">
        <v>11.248516257112426</v>
      </c>
      <c r="G4590" s="2">
        <v>2216614.8034758195</v>
      </c>
      <c r="H4590" s="3">
        <v>94.324034190460409</v>
      </c>
    </row>
    <row r="4591" spans="1:8">
      <c r="A4591" t="s">
        <v>87</v>
      </c>
      <c r="B4591" t="s">
        <v>92</v>
      </c>
      <c r="C4591" t="s">
        <v>15</v>
      </c>
      <c r="D4591">
        <v>2021</v>
      </c>
      <c r="E4591">
        <v>2</v>
      </c>
      <c r="F4591">
        <v>189.6940391438209</v>
      </c>
      <c r="G4591" s="2">
        <v>37380807.004785784</v>
      </c>
      <c r="H4591" s="3">
        <v>1590.6726385015227</v>
      </c>
    </row>
    <row r="4592" spans="1:8">
      <c r="A4592" t="s">
        <v>87</v>
      </c>
      <c r="B4592" t="s">
        <v>92</v>
      </c>
      <c r="C4592" t="s">
        <v>15</v>
      </c>
      <c r="D4592">
        <v>2021</v>
      </c>
      <c r="E4592">
        <v>4</v>
      </c>
      <c r="F4592">
        <v>513.47823051694616</v>
      </c>
      <c r="G4592" s="2">
        <v>101185207.09847042</v>
      </c>
      <c r="H4592" s="3">
        <v>4305.7534935519325</v>
      </c>
    </row>
    <row r="4593" spans="1:8">
      <c r="A4593" t="s">
        <v>87</v>
      </c>
      <c r="B4593" t="s">
        <v>92</v>
      </c>
      <c r="C4593" t="s">
        <v>15</v>
      </c>
      <c r="D4593">
        <v>2021</v>
      </c>
      <c r="E4593">
        <v>5</v>
      </c>
      <c r="F4593">
        <v>276.05865973252384</v>
      </c>
      <c r="G4593" s="2">
        <v>54399682.394012876</v>
      </c>
      <c r="H4593" s="3">
        <v>2314.8801018728882</v>
      </c>
    </row>
    <row r="4594" spans="1:8">
      <c r="A4594" t="s">
        <v>87</v>
      </c>
      <c r="B4594" t="s">
        <v>92</v>
      </c>
      <c r="C4594" t="s">
        <v>15</v>
      </c>
      <c r="D4594">
        <v>2021</v>
      </c>
      <c r="E4594">
        <v>6</v>
      </c>
      <c r="F4594">
        <v>143.56497352249704</v>
      </c>
      <c r="G4594" s="2">
        <v>28290686.371135</v>
      </c>
      <c r="H4594" s="3">
        <v>1203.8589945163831</v>
      </c>
    </row>
    <row r="4595" spans="1:8">
      <c r="A4595" t="s">
        <v>87</v>
      </c>
      <c r="B4595" t="s">
        <v>92</v>
      </c>
      <c r="C4595" t="s">
        <v>15</v>
      </c>
      <c r="D4595">
        <v>2021</v>
      </c>
      <c r="E4595">
        <v>7</v>
      </c>
      <c r="F4595">
        <v>92.759798366289857</v>
      </c>
      <c r="G4595" s="2">
        <v>18279098.99638021</v>
      </c>
      <c r="H4595" s="3">
        <v>777.83399984596633</v>
      </c>
    </row>
    <row r="4596" spans="1:8">
      <c r="A4596" t="s">
        <v>87</v>
      </c>
      <c r="B4596" t="s">
        <v>92</v>
      </c>
      <c r="C4596" t="s">
        <v>15</v>
      </c>
      <c r="D4596">
        <v>2021</v>
      </c>
      <c r="E4596">
        <v>8</v>
      </c>
      <c r="F4596">
        <v>18.803569804502661</v>
      </c>
      <c r="G4596" s="2">
        <v>3705401.6933564125</v>
      </c>
      <c r="H4596" s="3">
        <v>157.67666780240054</v>
      </c>
    </row>
    <row r="4597" spans="1:8">
      <c r="A4597" t="s">
        <v>87</v>
      </c>
      <c r="B4597" t="s">
        <v>92</v>
      </c>
      <c r="C4597" t="s">
        <v>15</v>
      </c>
      <c r="D4597">
        <v>2021</v>
      </c>
      <c r="E4597">
        <v>9</v>
      </c>
      <c r="F4597">
        <v>17.555807732791127</v>
      </c>
      <c r="G4597" s="2">
        <v>3459519.6751282192</v>
      </c>
      <c r="H4597" s="3">
        <v>147.21360319694548</v>
      </c>
    </row>
    <row r="4598" spans="1:8">
      <c r="A4598" t="s">
        <v>87</v>
      </c>
      <c r="B4598" t="s">
        <v>92</v>
      </c>
      <c r="C4598" t="s">
        <v>15</v>
      </c>
      <c r="D4598">
        <v>2021</v>
      </c>
      <c r="E4598">
        <v>10</v>
      </c>
      <c r="F4598">
        <v>374.06185797085465</v>
      </c>
      <c r="G4598" s="2">
        <v>73712037.467127666</v>
      </c>
      <c r="H4598" s="3">
        <v>3136.6824454096877</v>
      </c>
    </row>
    <row r="4599" spans="1:8">
      <c r="A4599" t="s">
        <v>87</v>
      </c>
      <c r="B4599" t="s">
        <v>92</v>
      </c>
      <c r="C4599" t="s">
        <v>15</v>
      </c>
      <c r="D4599">
        <v>2021</v>
      </c>
      <c r="E4599">
        <v>11</v>
      </c>
      <c r="F4599">
        <v>332.1814113488864</v>
      </c>
      <c r="G4599" s="2">
        <v>65459142.966509812</v>
      </c>
      <c r="H4599" s="3">
        <v>2785.4954453833961</v>
      </c>
    </row>
    <row r="4600" spans="1:8">
      <c r="A4600" t="s">
        <v>87</v>
      </c>
      <c r="B4600" t="s">
        <v>92</v>
      </c>
      <c r="C4600" t="s">
        <v>15</v>
      </c>
      <c r="D4600">
        <v>2021</v>
      </c>
      <c r="E4600">
        <v>12</v>
      </c>
      <c r="F4600">
        <v>216.48688986721643</v>
      </c>
      <c r="G4600" s="2">
        <v>42660563.746324427</v>
      </c>
      <c r="H4600" s="3">
        <v>1815.343138141465</v>
      </c>
    </row>
    <row r="4601" spans="1:8">
      <c r="A4601" t="s">
        <v>87</v>
      </c>
      <c r="B4601" t="s">
        <v>92</v>
      </c>
      <c r="C4601" t="s">
        <v>15</v>
      </c>
      <c r="D4601">
        <v>2020</v>
      </c>
      <c r="E4601">
        <v>1</v>
      </c>
      <c r="F4601">
        <v>343.48101133535579</v>
      </c>
      <c r="G4601" s="2">
        <v>67685824.248810142</v>
      </c>
      <c r="H4601" s="3">
        <v>2942.8619238613105</v>
      </c>
    </row>
    <row r="4602" spans="1:8">
      <c r="A4602" t="s">
        <v>87</v>
      </c>
      <c r="B4602" t="s">
        <v>92</v>
      </c>
      <c r="C4602" t="s">
        <v>15</v>
      </c>
      <c r="D4602">
        <v>2020</v>
      </c>
      <c r="E4602">
        <v>2</v>
      </c>
      <c r="F4602">
        <v>303.82507070381712</v>
      </c>
      <c r="G4602" s="2">
        <v>59871287.376531854</v>
      </c>
      <c r="H4602" s="3">
        <v>2603.0994511535587</v>
      </c>
    </row>
    <row r="4603" spans="1:8">
      <c r="A4603" t="s">
        <v>87</v>
      </c>
      <c r="B4603" t="s">
        <v>92</v>
      </c>
      <c r="C4603" t="s">
        <v>15</v>
      </c>
      <c r="D4603">
        <v>2020</v>
      </c>
      <c r="E4603">
        <v>3</v>
      </c>
      <c r="F4603">
        <v>308.37505427086182</v>
      </c>
      <c r="G4603" s="2">
        <v>60767899.934113026</v>
      </c>
      <c r="H4603" s="3">
        <v>2642.0826058310013</v>
      </c>
    </row>
    <row r="4604" spans="1:8">
      <c r="A4604" t="s">
        <v>87</v>
      </c>
      <c r="B4604" t="s">
        <v>92</v>
      </c>
      <c r="C4604" t="s">
        <v>15</v>
      </c>
      <c r="D4604">
        <v>2020</v>
      </c>
      <c r="E4604">
        <v>4</v>
      </c>
      <c r="F4604">
        <v>138.26002590079804</v>
      </c>
      <c r="G4604" s="2">
        <v>27245301.792303402</v>
      </c>
      <c r="H4604" s="3">
        <v>1184.5783387958002</v>
      </c>
    </row>
    <row r="4605" spans="1:8">
      <c r="A4605" t="s">
        <v>87</v>
      </c>
      <c r="B4605" t="s">
        <v>92</v>
      </c>
      <c r="C4605" t="s">
        <v>15</v>
      </c>
      <c r="D4605">
        <v>2020</v>
      </c>
      <c r="E4605">
        <v>5</v>
      </c>
      <c r="F4605">
        <v>833.60059372579167</v>
      </c>
      <c r="G4605" s="2">
        <v>164268013.13199666</v>
      </c>
      <c r="H4605" s="3">
        <v>7142.0875274781156</v>
      </c>
    </row>
    <row r="4606" spans="1:8">
      <c r="A4606" t="s">
        <v>87</v>
      </c>
      <c r="B4606" t="s">
        <v>92</v>
      </c>
      <c r="C4606" t="s">
        <v>15</v>
      </c>
      <c r="D4606">
        <v>2020</v>
      </c>
      <c r="E4606">
        <v>6</v>
      </c>
      <c r="F4606">
        <v>728.3169005922415</v>
      </c>
      <c r="G4606" s="2">
        <v>143520975.2622802</v>
      </c>
      <c r="H4606" s="3">
        <v>6240.0424027078343</v>
      </c>
    </row>
    <row r="4607" spans="1:8">
      <c r="A4607" t="s">
        <v>87</v>
      </c>
      <c r="B4607" t="s">
        <v>92</v>
      </c>
      <c r="C4607" t="s">
        <v>15</v>
      </c>
      <c r="D4607">
        <v>2020</v>
      </c>
      <c r="E4607">
        <v>7</v>
      </c>
      <c r="F4607">
        <v>254.49074727310023</v>
      </c>
      <c r="G4607" s="2">
        <v>50149543.713953614</v>
      </c>
      <c r="H4607" s="3">
        <v>2180.4149440849396</v>
      </c>
    </row>
    <row r="4608" spans="1:8">
      <c r="A4608" t="s">
        <v>87</v>
      </c>
      <c r="B4608" t="s">
        <v>92</v>
      </c>
      <c r="C4608" t="s">
        <v>15</v>
      </c>
      <c r="D4608">
        <v>2020</v>
      </c>
      <c r="E4608">
        <v>8</v>
      </c>
      <c r="F4608">
        <v>528.30482374489452</v>
      </c>
      <c r="G4608" s="2">
        <v>104106912.08453062</v>
      </c>
      <c r="H4608" s="3">
        <v>4526.3874819361135</v>
      </c>
    </row>
    <row r="4609" spans="1:8">
      <c r="A4609" t="s">
        <v>87</v>
      </c>
      <c r="B4609" t="s">
        <v>92</v>
      </c>
      <c r="C4609" t="s">
        <v>15</v>
      </c>
      <c r="D4609">
        <v>2020</v>
      </c>
      <c r="E4609">
        <v>9</v>
      </c>
      <c r="F4609">
        <v>226.65239778815115</v>
      </c>
      <c r="G4609" s="2">
        <v>44663762.641836271</v>
      </c>
      <c r="H4609" s="3">
        <v>1941.9027235580986</v>
      </c>
    </row>
    <row r="4610" spans="1:8">
      <c r="A4610" t="s">
        <v>87</v>
      </c>
      <c r="B4610" t="s">
        <v>92</v>
      </c>
      <c r="C4610" t="s">
        <v>15</v>
      </c>
      <c r="D4610">
        <v>2020</v>
      </c>
      <c r="E4610">
        <v>10</v>
      </c>
      <c r="F4610">
        <v>688.71167930583829</v>
      </c>
      <c r="G4610" s="2">
        <v>135716433.06384867</v>
      </c>
      <c r="H4610" s="3">
        <v>5900.7144810368991</v>
      </c>
    </row>
    <row r="4611" spans="1:8">
      <c r="A4611" t="s">
        <v>87</v>
      </c>
      <c r="B4611" t="s">
        <v>92</v>
      </c>
      <c r="C4611" t="s">
        <v>15</v>
      </c>
      <c r="D4611">
        <v>2020</v>
      </c>
      <c r="E4611">
        <v>11</v>
      </c>
      <c r="F4611">
        <v>41.467255834107931</v>
      </c>
      <c r="G4611" s="2">
        <v>8171471.7781808497</v>
      </c>
      <c r="H4611" s="3">
        <v>355.28138166003697</v>
      </c>
    </row>
    <row r="4612" spans="1:8">
      <c r="A4612" t="s">
        <v>87</v>
      </c>
      <c r="B4612" t="s">
        <v>92</v>
      </c>
      <c r="C4612" t="s">
        <v>15</v>
      </c>
      <c r="D4612">
        <v>2020</v>
      </c>
      <c r="E4612">
        <v>12</v>
      </c>
      <c r="F4612">
        <v>464.6065630843168</v>
      </c>
      <c r="G4612" s="2">
        <v>91554633.694336638</v>
      </c>
      <c r="H4612" s="3">
        <v>3980.6362475798537</v>
      </c>
    </row>
    <row r="4613" spans="1:8">
      <c r="A4613" t="s">
        <v>87</v>
      </c>
      <c r="B4613" t="s">
        <v>92</v>
      </c>
      <c r="C4613" t="s">
        <v>14</v>
      </c>
      <c r="D4613">
        <v>2021</v>
      </c>
      <c r="E4613">
        <v>1</v>
      </c>
      <c r="F4613">
        <v>264.50317421413035</v>
      </c>
      <c r="G4613" s="2">
        <v>55072911.244922392</v>
      </c>
      <c r="H4613" s="3">
        <v>2343.5281380818037</v>
      </c>
    </row>
    <row r="4614" spans="1:8">
      <c r="A4614" t="s">
        <v>87</v>
      </c>
      <c r="B4614" t="s">
        <v>92</v>
      </c>
      <c r="C4614" t="s">
        <v>14</v>
      </c>
      <c r="D4614">
        <v>2021</v>
      </c>
      <c r="E4614">
        <v>2</v>
      </c>
      <c r="F4614">
        <v>152.99940469708221</v>
      </c>
      <c r="G4614" s="2">
        <v>31856414.050392248</v>
      </c>
      <c r="H4614" s="3">
        <v>1355.592087250734</v>
      </c>
    </row>
    <row r="4615" spans="1:8">
      <c r="A4615" t="s">
        <v>87</v>
      </c>
      <c r="B4615" t="s">
        <v>92</v>
      </c>
      <c r="C4615" t="s">
        <v>14</v>
      </c>
      <c r="D4615">
        <v>2021</v>
      </c>
      <c r="E4615">
        <v>4</v>
      </c>
      <c r="F4615">
        <v>851.70659397147506</v>
      </c>
      <c r="G4615" s="2">
        <v>177336101.14838606</v>
      </c>
      <c r="H4615" s="3">
        <v>7546.2170701440873</v>
      </c>
    </row>
    <row r="4616" spans="1:8">
      <c r="A4616" t="s">
        <v>87</v>
      </c>
      <c r="B4616" t="s">
        <v>92</v>
      </c>
      <c r="C4616" t="s">
        <v>14</v>
      </c>
      <c r="D4616">
        <v>2021</v>
      </c>
      <c r="E4616">
        <v>5</v>
      </c>
      <c r="F4616">
        <v>2264.0357943279523</v>
      </c>
      <c r="G4616" s="2">
        <v>471400930.1658113</v>
      </c>
      <c r="H4616" s="3">
        <v>20059.61404960899</v>
      </c>
    </row>
    <row r="4617" spans="1:8">
      <c r="A4617" t="s">
        <v>87</v>
      </c>
      <c r="B4617" t="s">
        <v>92</v>
      </c>
      <c r="C4617" t="s">
        <v>14</v>
      </c>
      <c r="D4617">
        <v>2021</v>
      </c>
      <c r="E4617">
        <v>6</v>
      </c>
      <c r="F4617">
        <v>1147.4899329247162</v>
      </c>
      <c r="G4617" s="2">
        <v>238921938.9074114</v>
      </c>
      <c r="H4617" s="3">
        <v>10166.891017336655</v>
      </c>
    </row>
    <row r="4618" spans="1:8">
      <c r="A4618" t="s">
        <v>87</v>
      </c>
      <c r="B4618" t="s">
        <v>92</v>
      </c>
      <c r="C4618" t="s">
        <v>14</v>
      </c>
      <c r="D4618">
        <v>2021</v>
      </c>
      <c r="E4618">
        <v>7</v>
      </c>
      <c r="F4618">
        <v>238.35105906458742</v>
      </c>
      <c r="G4618" s="2">
        <v>49627709.610662282</v>
      </c>
      <c r="H4618" s="3">
        <v>2111.8174302409479</v>
      </c>
    </row>
    <row r="4619" spans="1:8">
      <c r="A4619" t="s">
        <v>87</v>
      </c>
      <c r="B4619" t="s">
        <v>92</v>
      </c>
      <c r="C4619" t="s">
        <v>14</v>
      </c>
      <c r="D4619">
        <v>2021</v>
      </c>
      <c r="E4619">
        <v>8</v>
      </c>
      <c r="F4619">
        <v>1495.0760307927692</v>
      </c>
      <c r="G4619" s="2">
        <v>311293767.24078023</v>
      </c>
      <c r="H4619" s="3">
        <v>13246.543286841712</v>
      </c>
    </row>
    <row r="4620" spans="1:8">
      <c r="A4620" t="s">
        <v>87</v>
      </c>
      <c r="B4620" t="s">
        <v>92</v>
      </c>
      <c r="C4620" t="s">
        <v>14</v>
      </c>
      <c r="D4620">
        <v>2021</v>
      </c>
      <c r="E4620">
        <v>9</v>
      </c>
      <c r="F4620">
        <v>750.32003812117773</v>
      </c>
      <c r="G4620" s="2">
        <v>156226135.99064654</v>
      </c>
      <c r="H4620" s="3">
        <v>6647.920680453044</v>
      </c>
    </row>
    <row r="4621" spans="1:8">
      <c r="A4621" t="s">
        <v>87</v>
      </c>
      <c r="B4621" t="s">
        <v>92</v>
      </c>
      <c r="C4621" t="s">
        <v>14</v>
      </c>
      <c r="D4621">
        <v>2021</v>
      </c>
      <c r="E4621">
        <v>10</v>
      </c>
      <c r="F4621">
        <v>1384.7999792945284</v>
      </c>
      <c r="G4621" s="2">
        <v>288332896.48886067</v>
      </c>
      <c r="H4621" s="3">
        <v>12269.484956972794</v>
      </c>
    </row>
    <row r="4622" spans="1:8">
      <c r="A4622" t="s">
        <v>87</v>
      </c>
      <c r="B4622" t="s">
        <v>92</v>
      </c>
      <c r="C4622" t="s">
        <v>14</v>
      </c>
      <c r="D4622">
        <v>2021</v>
      </c>
      <c r="E4622">
        <v>11</v>
      </c>
      <c r="F4622">
        <v>476.19800468274889</v>
      </c>
      <c r="G4622" s="2">
        <v>99150456.416341692</v>
      </c>
      <c r="H4622" s="3">
        <v>4219.1683581421994</v>
      </c>
    </row>
    <row r="4623" spans="1:8">
      <c r="A4623" t="s">
        <v>87</v>
      </c>
      <c r="B4623" t="s">
        <v>92</v>
      </c>
      <c r="C4623" t="s">
        <v>14</v>
      </c>
      <c r="D4623">
        <v>2021</v>
      </c>
      <c r="E4623">
        <v>12</v>
      </c>
      <c r="F4623">
        <v>1968.5491708039531</v>
      </c>
      <c r="G4623" s="2">
        <v>409876872.31754959</v>
      </c>
      <c r="H4623" s="3">
        <v>17441.569034789343</v>
      </c>
    </row>
    <row r="4624" spans="1:8">
      <c r="A4624" t="s">
        <v>87</v>
      </c>
      <c r="B4624" t="s">
        <v>92</v>
      </c>
      <c r="C4624" t="s">
        <v>14</v>
      </c>
      <c r="D4624">
        <v>2020</v>
      </c>
      <c r="E4624">
        <v>1</v>
      </c>
      <c r="F4624">
        <v>1053.9476075495809</v>
      </c>
      <c r="G4624" s="2">
        <v>219445241.89485332</v>
      </c>
      <c r="H4624" s="3">
        <v>9541.0974736892749</v>
      </c>
    </row>
    <row r="4625" spans="1:8">
      <c r="A4625" t="s">
        <v>87</v>
      </c>
      <c r="B4625" t="s">
        <v>92</v>
      </c>
      <c r="C4625" t="s">
        <v>14</v>
      </c>
      <c r="D4625">
        <v>2020</v>
      </c>
      <c r="E4625">
        <v>2</v>
      </c>
      <c r="F4625">
        <v>445.1568512975619</v>
      </c>
      <c r="G4625" s="2">
        <v>92687295.093602836</v>
      </c>
      <c r="H4625" s="3">
        <v>4029.8823953740362</v>
      </c>
    </row>
    <row r="4626" spans="1:8">
      <c r="A4626" t="s">
        <v>87</v>
      </c>
      <c r="B4626" t="s">
        <v>92</v>
      </c>
      <c r="C4626" t="s">
        <v>14</v>
      </c>
      <c r="D4626">
        <v>2020</v>
      </c>
      <c r="E4626">
        <v>3</v>
      </c>
      <c r="F4626">
        <v>756.62318498449213</v>
      </c>
      <c r="G4626" s="2">
        <v>157538531.00744888</v>
      </c>
      <c r="H4626" s="3">
        <v>6849.5013481499518</v>
      </c>
    </row>
    <row r="4627" spans="1:8">
      <c r="A4627" t="s">
        <v>87</v>
      </c>
      <c r="B4627" t="s">
        <v>92</v>
      </c>
      <c r="C4627" t="s">
        <v>14</v>
      </c>
      <c r="D4627">
        <v>2020</v>
      </c>
      <c r="E4627">
        <v>4</v>
      </c>
      <c r="F4627">
        <v>1146.5157003912798</v>
      </c>
      <c r="G4627" s="2">
        <v>238719091.35367116</v>
      </c>
      <c r="H4627" s="3">
        <v>10379.090928420484</v>
      </c>
    </row>
    <row r="4628" spans="1:8">
      <c r="A4628" t="s">
        <v>87</v>
      </c>
      <c r="B4628" t="s">
        <v>92</v>
      </c>
      <c r="C4628" t="s">
        <v>14</v>
      </c>
      <c r="D4628">
        <v>2020</v>
      </c>
      <c r="E4628">
        <v>5</v>
      </c>
      <c r="F4628">
        <v>1268.7512959187841</v>
      </c>
      <c r="G4628" s="2">
        <v>264170090.66004109</v>
      </c>
      <c r="H4628" s="3">
        <v>11485.656115653961</v>
      </c>
    </row>
    <row r="4629" spans="1:8">
      <c r="A4629" t="s">
        <v>87</v>
      </c>
      <c r="B4629" t="s">
        <v>92</v>
      </c>
      <c r="C4629" t="s">
        <v>14</v>
      </c>
      <c r="D4629">
        <v>2020</v>
      </c>
      <c r="E4629">
        <v>6</v>
      </c>
      <c r="F4629">
        <v>1036.225611645006</v>
      </c>
      <c r="G4629" s="2">
        <v>215755297.86890599</v>
      </c>
      <c r="H4629" s="3">
        <v>9380.6651247350437</v>
      </c>
    </row>
    <row r="4630" spans="1:8">
      <c r="A4630" t="s">
        <v>87</v>
      </c>
      <c r="B4630" t="s">
        <v>92</v>
      </c>
      <c r="C4630" t="s">
        <v>14</v>
      </c>
      <c r="D4630">
        <v>2020</v>
      </c>
      <c r="E4630">
        <v>7</v>
      </c>
      <c r="F4630">
        <v>793.03364375324372</v>
      </c>
      <c r="G4630" s="2">
        <v>165119649.72224742</v>
      </c>
      <c r="H4630" s="3">
        <v>7179.1152053151054</v>
      </c>
    </row>
    <row r="4631" spans="1:8">
      <c r="A4631" t="s">
        <v>87</v>
      </c>
      <c r="B4631" t="s">
        <v>92</v>
      </c>
      <c r="C4631" t="s">
        <v>14</v>
      </c>
      <c r="D4631">
        <v>2020</v>
      </c>
      <c r="E4631">
        <v>8</v>
      </c>
      <c r="F4631">
        <v>320.54981596107899</v>
      </c>
      <c r="G4631" s="2">
        <v>66742531.980765976</v>
      </c>
      <c r="H4631" s="3">
        <v>2901.8492165550424</v>
      </c>
    </row>
    <row r="4632" spans="1:8">
      <c r="A4632" t="s">
        <v>87</v>
      </c>
      <c r="B4632" t="s">
        <v>92</v>
      </c>
      <c r="C4632" t="s">
        <v>14</v>
      </c>
      <c r="D4632">
        <v>2020</v>
      </c>
      <c r="E4632">
        <v>9</v>
      </c>
      <c r="F4632">
        <v>1243.0336336825264</v>
      </c>
      <c r="G4632" s="2">
        <v>258815347.62539724</v>
      </c>
      <c r="H4632" s="3">
        <v>11252.841201104227</v>
      </c>
    </row>
    <row r="4633" spans="1:8">
      <c r="A4633" t="s">
        <v>87</v>
      </c>
      <c r="B4633" t="s">
        <v>92</v>
      </c>
      <c r="C4633" t="s">
        <v>14</v>
      </c>
      <c r="D4633">
        <v>2020</v>
      </c>
      <c r="E4633">
        <v>10</v>
      </c>
      <c r="F4633">
        <v>1850.895289864771</v>
      </c>
      <c r="G4633" s="2">
        <v>385379844.02351981</v>
      </c>
      <c r="H4633" s="3">
        <v>16755.645392326947</v>
      </c>
    </row>
    <row r="4634" spans="1:8">
      <c r="A4634" t="s">
        <v>87</v>
      </c>
      <c r="B4634" t="s">
        <v>92</v>
      </c>
      <c r="C4634" t="s">
        <v>14</v>
      </c>
      <c r="D4634">
        <v>2020</v>
      </c>
      <c r="E4634">
        <v>11</v>
      </c>
      <c r="F4634">
        <v>1005.5307975063984</v>
      </c>
      <c r="G4634" s="2">
        <v>209364248.76426876</v>
      </c>
      <c r="H4634" s="3">
        <v>9102.7934245334236</v>
      </c>
    </row>
    <row r="4635" spans="1:8">
      <c r="A4635" t="s">
        <v>87</v>
      </c>
      <c r="B4635" t="s">
        <v>92</v>
      </c>
      <c r="C4635" t="s">
        <v>14</v>
      </c>
      <c r="D4635">
        <v>2020</v>
      </c>
      <c r="E4635">
        <v>12</v>
      </c>
      <c r="F4635">
        <v>1346.3018459089608</v>
      </c>
      <c r="G4635" s="2">
        <v>280317097.47496253</v>
      </c>
      <c r="H4635" s="3">
        <v>12187.699890215763</v>
      </c>
    </row>
    <row r="4636" spans="1:8">
      <c r="A4636" t="s">
        <v>87</v>
      </c>
      <c r="B4636" t="s">
        <v>93</v>
      </c>
      <c r="C4636" t="s">
        <v>24</v>
      </c>
      <c r="D4636">
        <v>2021</v>
      </c>
      <c r="E4636">
        <v>1</v>
      </c>
      <c r="F4636">
        <v>52.563366264788854</v>
      </c>
      <c r="G4636" s="2">
        <v>23452197.126360849</v>
      </c>
      <c r="H4636" s="3">
        <v>997.96583516429143</v>
      </c>
    </row>
    <row r="4637" spans="1:8">
      <c r="A4637" t="s">
        <v>87</v>
      </c>
      <c r="B4637" t="s">
        <v>93</v>
      </c>
      <c r="C4637" t="s">
        <v>24</v>
      </c>
      <c r="D4637">
        <v>2021</v>
      </c>
      <c r="E4637">
        <v>2</v>
      </c>
      <c r="F4637">
        <v>1.7086726561330352</v>
      </c>
      <c r="G4637" s="2">
        <v>762358.47898687655</v>
      </c>
      <c r="H4637" s="3">
        <v>32.440786339867088</v>
      </c>
    </row>
    <row r="4638" spans="1:8">
      <c r="A4638" t="s">
        <v>87</v>
      </c>
      <c r="B4638" t="s">
        <v>93</v>
      </c>
      <c r="C4638" t="s">
        <v>24</v>
      </c>
      <c r="D4638">
        <v>2021</v>
      </c>
      <c r="E4638">
        <v>4</v>
      </c>
      <c r="F4638">
        <v>13.172826103531632</v>
      </c>
      <c r="G4638" s="2">
        <v>5877319.8226127094</v>
      </c>
      <c r="H4638" s="3">
        <v>250.09871585585998</v>
      </c>
    </row>
    <row r="4639" spans="1:8">
      <c r="A4639" t="s">
        <v>87</v>
      </c>
      <c r="B4639" t="s">
        <v>93</v>
      </c>
      <c r="C4639" t="s">
        <v>24</v>
      </c>
      <c r="D4639">
        <v>2021</v>
      </c>
      <c r="E4639">
        <v>5</v>
      </c>
      <c r="F4639">
        <v>53.45923194485529</v>
      </c>
      <c r="G4639" s="2">
        <v>23851905.516836092</v>
      </c>
      <c r="H4639" s="3">
        <v>1014.9747028440891</v>
      </c>
    </row>
    <row r="4640" spans="1:8">
      <c r="A4640" t="s">
        <v>87</v>
      </c>
      <c r="B4640" t="s">
        <v>93</v>
      </c>
      <c r="C4640" t="s">
        <v>24</v>
      </c>
      <c r="D4640">
        <v>2021</v>
      </c>
      <c r="E4640">
        <v>6</v>
      </c>
      <c r="F4640">
        <v>7.9131304942131715</v>
      </c>
      <c r="G4640" s="2">
        <v>3530601.4326030915</v>
      </c>
      <c r="H4640" s="3">
        <v>150.23835883417411</v>
      </c>
    </row>
    <row r="4641" spans="1:8">
      <c r="A4641" t="s">
        <v>87</v>
      </c>
      <c r="B4641" t="s">
        <v>93</v>
      </c>
      <c r="C4641" t="s">
        <v>24</v>
      </c>
      <c r="D4641">
        <v>2021</v>
      </c>
      <c r="E4641">
        <v>7</v>
      </c>
      <c r="F4641">
        <v>25.375175546734649</v>
      </c>
      <c r="G4641" s="2">
        <v>11321642.073686602</v>
      </c>
      <c r="H4641" s="3">
        <v>481.77200313560007</v>
      </c>
    </row>
    <row r="4642" spans="1:8">
      <c r="A4642" t="s">
        <v>87</v>
      </c>
      <c r="B4642" t="s">
        <v>93</v>
      </c>
      <c r="C4642" t="s">
        <v>24</v>
      </c>
      <c r="D4642">
        <v>2021</v>
      </c>
      <c r="E4642">
        <v>8</v>
      </c>
      <c r="F4642">
        <v>37.654022958828179</v>
      </c>
      <c r="G4642" s="2">
        <v>16800095.423540372</v>
      </c>
      <c r="H4642" s="3">
        <v>714.89767759746269</v>
      </c>
    </row>
    <row r="4643" spans="1:8">
      <c r="A4643" t="s">
        <v>87</v>
      </c>
      <c r="B4643" t="s">
        <v>93</v>
      </c>
      <c r="C4643" t="s">
        <v>24</v>
      </c>
      <c r="D4643">
        <v>2021</v>
      </c>
      <c r="E4643">
        <v>9</v>
      </c>
      <c r="F4643">
        <v>15.62237626630856</v>
      </c>
      <c r="G4643" s="2">
        <v>6970235.6187388925</v>
      </c>
      <c r="H4643" s="3">
        <v>296.60577101016565</v>
      </c>
    </row>
    <row r="4644" spans="1:8">
      <c r="A4644" t="s">
        <v>87</v>
      </c>
      <c r="B4644" t="s">
        <v>93</v>
      </c>
      <c r="C4644" t="s">
        <v>24</v>
      </c>
      <c r="D4644">
        <v>2021</v>
      </c>
      <c r="E4644">
        <v>10</v>
      </c>
      <c r="F4644">
        <v>69.080091059463982</v>
      </c>
      <c r="G4644" s="2">
        <v>30821464.228001054</v>
      </c>
      <c r="H4644" s="3">
        <v>1311.5516692766407</v>
      </c>
    </row>
    <row r="4645" spans="1:8">
      <c r="A4645" t="s">
        <v>87</v>
      </c>
      <c r="B4645" t="s">
        <v>93</v>
      </c>
      <c r="C4645" t="s">
        <v>24</v>
      </c>
      <c r="D4645">
        <v>2021</v>
      </c>
      <c r="E4645">
        <v>11</v>
      </c>
      <c r="F4645">
        <v>16.681181034905112</v>
      </c>
      <c r="G4645" s="2">
        <v>7442642.5423436156</v>
      </c>
      <c r="H4645" s="3">
        <v>316.7081932912177</v>
      </c>
    </row>
    <row r="4646" spans="1:8">
      <c r="A4646" t="s">
        <v>87</v>
      </c>
      <c r="B4646" t="s">
        <v>93</v>
      </c>
      <c r="C4646" t="s">
        <v>24</v>
      </c>
      <c r="D4646">
        <v>2021</v>
      </c>
      <c r="E4646">
        <v>12</v>
      </c>
      <c r="F4646">
        <v>25.865685700052637</v>
      </c>
      <c r="G4646" s="2">
        <v>11540492.988792488</v>
      </c>
      <c r="H4646" s="3">
        <v>491.08480803372294</v>
      </c>
    </row>
    <row r="4647" spans="1:8">
      <c r="A4647" t="s">
        <v>87</v>
      </c>
      <c r="B4647" t="s">
        <v>93</v>
      </c>
      <c r="C4647" t="s">
        <v>24</v>
      </c>
      <c r="D4647">
        <v>2020</v>
      </c>
      <c r="E4647">
        <v>1</v>
      </c>
      <c r="F4647">
        <v>60.099086991801073</v>
      </c>
      <c r="G4647" s="2">
        <v>26814409.643131893</v>
      </c>
      <c r="H4647" s="3">
        <v>1165.8438975274737</v>
      </c>
    </row>
    <row r="4648" spans="1:8">
      <c r="A4648" t="s">
        <v>87</v>
      </c>
      <c r="B4648" t="s">
        <v>93</v>
      </c>
      <c r="C4648" t="s">
        <v>24</v>
      </c>
      <c r="D4648">
        <v>2020</v>
      </c>
      <c r="E4648">
        <v>2</v>
      </c>
      <c r="F4648">
        <v>66.767188148856761</v>
      </c>
      <c r="G4648" s="2">
        <v>29789516.33637543</v>
      </c>
      <c r="H4648" s="3">
        <v>1295.1963624511056</v>
      </c>
    </row>
    <row r="4649" spans="1:8">
      <c r="A4649" t="s">
        <v>87</v>
      </c>
      <c r="B4649" t="s">
        <v>93</v>
      </c>
      <c r="C4649" t="s">
        <v>24</v>
      </c>
      <c r="D4649">
        <v>2020</v>
      </c>
      <c r="E4649">
        <v>3</v>
      </c>
      <c r="F4649">
        <v>64.64045527210672</v>
      </c>
      <c r="G4649" s="2">
        <v>28840631.928755865</v>
      </c>
      <c r="H4649" s="3">
        <v>1253.9405186415593</v>
      </c>
    </row>
    <row r="4650" spans="1:8">
      <c r="A4650" t="s">
        <v>87</v>
      </c>
      <c r="B4650" t="s">
        <v>93</v>
      </c>
      <c r="C4650" t="s">
        <v>24</v>
      </c>
      <c r="D4650">
        <v>2020</v>
      </c>
      <c r="E4650">
        <v>4</v>
      </c>
      <c r="F4650">
        <v>65.117208746529656</v>
      </c>
      <c r="G4650" s="2">
        <v>29053345.026439145</v>
      </c>
      <c r="H4650" s="3">
        <v>1263.1889141930062</v>
      </c>
    </row>
    <row r="4651" spans="1:8">
      <c r="A4651" t="s">
        <v>87</v>
      </c>
      <c r="B4651" t="s">
        <v>93</v>
      </c>
      <c r="C4651" t="s">
        <v>24</v>
      </c>
      <c r="D4651">
        <v>2020</v>
      </c>
      <c r="E4651">
        <v>5</v>
      </c>
      <c r="F4651">
        <v>23.537422497651022</v>
      </c>
      <c r="G4651" s="2">
        <v>10501691.79577696</v>
      </c>
      <c r="H4651" s="3">
        <v>456.59529546856345</v>
      </c>
    </row>
    <row r="4652" spans="1:8">
      <c r="A4652" t="s">
        <v>87</v>
      </c>
      <c r="B4652" t="s">
        <v>93</v>
      </c>
      <c r="C4652" t="s">
        <v>24</v>
      </c>
      <c r="D4652">
        <v>2020</v>
      </c>
      <c r="E4652">
        <v>6</v>
      </c>
      <c r="F4652">
        <v>9.5081685531263087</v>
      </c>
      <c r="G4652" s="2">
        <v>4242259.5633483659</v>
      </c>
      <c r="H4652" s="3">
        <v>184.44606797166807</v>
      </c>
    </row>
    <row r="4653" spans="1:8">
      <c r="A4653" t="s">
        <v>87</v>
      </c>
      <c r="B4653" t="s">
        <v>93</v>
      </c>
      <c r="C4653" t="s">
        <v>24</v>
      </c>
      <c r="D4653">
        <v>2020</v>
      </c>
      <c r="E4653">
        <v>7</v>
      </c>
      <c r="F4653">
        <v>38.404542848647765</v>
      </c>
      <c r="G4653" s="2">
        <v>17134954.882781178</v>
      </c>
      <c r="H4653" s="3">
        <v>744.99803838179037</v>
      </c>
    </row>
    <row r="4654" spans="1:8">
      <c r="A4654" t="s">
        <v>87</v>
      </c>
      <c r="B4654" t="s">
        <v>93</v>
      </c>
      <c r="C4654" t="s">
        <v>24</v>
      </c>
      <c r="D4654">
        <v>2020</v>
      </c>
      <c r="E4654">
        <v>8</v>
      </c>
      <c r="F4654">
        <v>44.626900726477047</v>
      </c>
      <c r="G4654" s="2">
        <v>19911184.297132269</v>
      </c>
      <c r="H4654" s="3">
        <v>865.7036650927073</v>
      </c>
    </row>
    <row r="4655" spans="1:8">
      <c r="A4655" t="s">
        <v>87</v>
      </c>
      <c r="B4655" t="s">
        <v>93</v>
      </c>
      <c r="C4655" t="s">
        <v>24</v>
      </c>
      <c r="D4655">
        <v>2020</v>
      </c>
      <c r="E4655">
        <v>9</v>
      </c>
      <c r="F4655">
        <v>22.463517675939816</v>
      </c>
      <c r="G4655" s="2">
        <v>10022547.681474071</v>
      </c>
      <c r="H4655" s="3">
        <v>435.7629426727857</v>
      </c>
    </row>
    <row r="4656" spans="1:8">
      <c r="A4656" t="s">
        <v>87</v>
      </c>
      <c r="B4656" t="s">
        <v>93</v>
      </c>
      <c r="C4656" t="s">
        <v>24</v>
      </c>
      <c r="D4656">
        <v>2020</v>
      </c>
      <c r="E4656">
        <v>10</v>
      </c>
      <c r="F4656">
        <v>0.1788347457402443</v>
      </c>
      <c r="G4656" s="2">
        <v>79790.698506924819</v>
      </c>
      <c r="H4656" s="3">
        <v>3.4691608046489053</v>
      </c>
    </row>
    <row r="4657" spans="1:8">
      <c r="A4657" t="s">
        <v>87</v>
      </c>
      <c r="B4657" t="s">
        <v>93</v>
      </c>
      <c r="C4657" t="s">
        <v>24</v>
      </c>
      <c r="D4657">
        <v>2020</v>
      </c>
      <c r="E4657">
        <v>11</v>
      </c>
      <c r="F4657">
        <v>26.355319083235109</v>
      </c>
      <c r="G4657" s="2">
        <v>11758952.715367012</v>
      </c>
      <c r="H4657" s="3">
        <v>511.25881371160921</v>
      </c>
    </row>
    <row r="4658" spans="1:8">
      <c r="A4658" t="s">
        <v>87</v>
      </c>
      <c r="B4658" t="s">
        <v>93</v>
      </c>
      <c r="C4658" t="s">
        <v>24</v>
      </c>
      <c r="D4658">
        <v>2020</v>
      </c>
      <c r="E4658">
        <v>12</v>
      </c>
      <c r="F4658">
        <v>5.25383464935463</v>
      </c>
      <c r="G4658" s="2">
        <v>2344103.4055025559</v>
      </c>
      <c r="H4658" s="3">
        <v>101.91753936967635</v>
      </c>
    </row>
    <row r="4659" spans="1:8">
      <c r="A4659" t="s">
        <v>87</v>
      </c>
      <c r="B4659" t="s">
        <v>93</v>
      </c>
      <c r="C4659" t="s">
        <v>25</v>
      </c>
      <c r="D4659">
        <v>2021</v>
      </c>
      <c r="E4659">
        <v>1</v>
      </c>
      <c r="F4659">
        <v>0.8827890387322096</v>
      </c>
      <c r="G4659" s="2">
        <v>346609.10716181202</v>
      </c>
      <c r="H4659" s="3">
        <v>14.749323709013277</v>
      </c>
    </row>
    <row r="4660" spans="1:8">
      <c r="A4660" t="s">
        <v>87</v>
      </c>
      <c r="B4660" t="s">
        <v>93</v>
      </c>
      <c r="C4660" t="s">
        <v>25</v>
      </c>
      <c r="D4660">
        <v>2021</v>
      </c>
      <c r="E4660">
        <v>2</v>
      </c>
      <c r="F4660">
        <v>16.294444688905088</v>
      </c>
      <c r="G4660" s="2">
        <v>6397681.3004269293</v>
      </c>
      <c r="H4660" s="3">
        <v>272.24175746497571</v>
      </c>
    </row>
    <row r="4661" spans="1:8">
      <c r="A4661" t="s">
        <v>87</v>
      </c>
      <c r="B4661" t="s">
        <v>93</v>
      </c>
      <c r="C4661" t="s">
        <v>25</v>
      </c>
      <c r="D4661">
        <v>2021</v>
      </c>
      <c r="E4661">
        <v>4</v>
      </c>
      <c r="F4661">
        <v>5.9285914301211023E-2</v>
      </c>
      <c r="G4661" s="2">
        <v>23277.404817718765</v>
      </c>
      <c r="H4661" s="3">
        <v>0.99052786458377728</v>
      </c>
    </row>
    <row r="4662" spans="1:8">
      <c r="A4662" t="s">
        <v>87</v>
      </c>
      <c r="B4662" t="s">
        <v>93</v>
      </c>
      <c r="C4662" t="s">
        <v>25</v>
      </c>
      <c r="D4662">
        <v>2021</v>
      </c>
      <c r="E4662">
        <v>5</v>
      </c>
      <c r="F4662">
        <v>15.848140103085287</v>
      </c>
      <c r="G4662" s="2">
        <v>6222448.9094183352</v>
      </c>
      <c r="H4662" s="3">
        <v>264.78505997524832</v>
      </c>
    </row>
    <row r="4663" spans="1:8">
      <c r="A4663" t="s">
        <v>87</v>
      </c>
      <c r="B4663" t="s">
        <v>93</v>
      </c>
      <c r="C4663" t="s">
        <v>25</v>
      </c>
      <c r="D4663">
        <v>2021</v>
      </c>
      <c r="E4663">
        <v>6</v>
      </c>
      <c r="F4663">
        <v>7.5964584761311782</v>
      </c>
      <c r="G4663" s="2">
        <v>2982594.4528999943</v>
      </c>
      <c r="H4663" s="3">
        <v>126.91891288936147</v>
      </c>
    </row>
    <row r="4664" spans="1:8">
      <c r="A4664" t="s">
        <v>87</v>
      </c>
      <c r="B4664" t="s">
        <v>93</v>
      </c>
      <c r="C4664" t="s">
        <v>25</v>
      </c>
      <c r="D4664">
        <v>2021</v>
      </c>
      <c r="E4664">
        <v>7</v>
      </c>
      <c r="F4664">
        <v>26.115906093161207</v>
      </c>
      <c r="G4664" s="2">
        <v>10253877.762995448</v>
      </c>
      <c r="H4664" s="3">
        <v>436.33522395725311</v>
      </c>
    </row>
    <row r="4665" spans="1:8">
      <c r="A4665" t="s">
        <v>87</v>
      </c>
      <c r="B4665" t="s">
        <v>93</v>
      </c>
      <c r="C4665" t="s">
        <v>25</v>
      </c>
      <c r="D4665">
        <v>2021</v>
      </c>
      <c r="E4665">
        <v>8</v>
      </c>
      <c r="F4665">
        <v>10.878413926264695</v>
      </c>
      <c r="G4665" s="2">
        <v>4271187.3085037367</v>
      </c>
      <c r="H4665" s="3">
        <v>181.75265142569091</v>
      </c>
    </row>
    <row r="4666" spans="1:8">
      <c r="A4666" t="s">
        <v>87</v>
      </c>
      <c r="B4666" t="s">
        <v>93</v>
      </c>
      <c r="C4666" t="s">
        <v>25</v>
      </c>
      <c r="D4666">
        <v>2021</v>
      </c>
      <c r="E4666">
        <v>9</v>
      </c>
      <c r="F4666">
        <v>12.370276280206934</v>
      </c>
      <c r="G4666" s="2">
        <v>4856936.6277871365</v>
      </c>
      <c r="H4666" s="3">
        <v>206.67815437392071</v>
      </c>
    </row>
    <row r="4667" spans="1:8">
      <c r="A4667" t="s">
        <v>87</v>
      </c>
      <c r="B4667" t="s">
        <v>93</v>
      </c>
      <c r="C4667" t="s">
        <v>25</v>
      </c>
      <c r="D4667">
        <v>2021</v>
      </c>
      <c r="E4667">
        <v>10</v>
      </c>
      <c r="F4667">
        <v>24.941798410594537</v>
      </c>
      <c r="G4667" s="2">
        <v>9792888.3332323693</v>
      </c>
      <c r="H4667" s="3">
        <v>416.71865247797314</v>
      </c>
    </row>
    <row r="4668" spans="1:8">
      <c r="A4668" t="s">
        <v>87</v>
      </c>
      <c r="B4668" t="s">
        <v>93</v>
      </c>
      <c r="C4668" t="s">
        <v>25</v>
      </c>
      <c r="D4668">
        <v>2021</v>
      </c>
      <c r="E4668">
        <v>11</v>
      </c>
      <c r="F4668">
        <v>2.2928378026524214</v>
      </c>
      <c r="G4668" s="2">
        <v>900235.98932029924</v>
      </c>
      <c r="H4668" s="3">
        <v>38.307914439161671</v>
      </c>
    </row>
    <row r="4669" spans="1:8">
      <c r="A4669" t="s">
        <v>87</v>
      </c>
      <c r="B4669" t="s">
        <v>93</v>
      </c>
      <c r="C4669" t="s">
        <v>25</v>
      </c>
      <c r="D4669">
        <v>2021</v>
      </c>
      <c r="E4669">
        <v>12</v>
      </c>
      <c r="F4669">
        <v>45.249469016372529</v>
      </c>
      <c r="G4669" s="2">
        <v>17766280.92011074</v>
      </c>
      <c r="H4669" s="3">
        <v>756.01195404726548</v>
      </c>
    </row>
    <row r="4670" spans="1:8">
      <c r="A4670" t="s">
        <v>87</v>
      </c>
      <c r="B4670" t="s">
        <v>93</v>
      </c>
      <c r="C4670" t="s">
        <v>25</v>
      </c>
      <c r="D4670">
        <v>2020</v>
      </c>
      <c r="E4670">
        <v>1</v>
      </c>
      <c r="F4670">
        <v>44.976183062544571</v>
      </c>
      <c r="G4670" s="2">
        <v>17658980.765373651</v>
      </c>
      <c r="H4670" s="3">
        <v>767.78177240755008</v>
      </c>
    </row>
    <row r="4671" spans="1:8">
      <c r="A4671" t="s">
        <v>87</v>
      </c>
      <c r="B4671" t="s">
        <v>93</v>
      </c>
      <c r="C4671" t="s">
        <v>25</v>
      </c>
      <c r="D4671">
        <v>2020</v>
      </c>
      <c r="E4671">
        <v>2</v>
      </c>
      <c r="F4671">
        <v>1.0100690571890669</v>
      </c>
      <c r="G4671" s="2">
        <v>396583.00989652053</v>
      </c>
      <c r="H4671" s="3">
        <v>17.242739560718285</v>
      </c>
    </row>
    <row r="4672" spans="1:8">
      <c r="A4672" t="s">
        <v>87</v>
      </c>
      <c r="B4672" t="s">
        <v>93</v>
      </c>
      <c r="C4672" t="s">
        <v>25</v>
      </c>
      <c r="D4672">
        <v>2020</v>
      </c>
      <c r="E4672">
        <v>3</v>
      </c>
      <c r="F4672">
        <v>21.151442762085324</v>
      </c>
      <c r="G4672" s="2">
        <v>8304682.511100457</v>
      </c>
      <c r="H4672" s="3">
        <v>361.07315265654159</v>
      </c>
    </row>
    <row r="4673" spans="1:8">
      <c r="A4673" t="s">
        <v>87</v>
      </c>
      <c r="B4673" t="s">
        <v>93</v>
      </c>
      <c r="C4673" t="s">
        <v>25</v>
      </c>
      <c r="D4673">
        <v>2020</v>
      </c>
      <c r="E4673">
        <v>4</v>
      </c>
      <c r="F4673">
        <v>20.08031300770056</v>
      </c>
      <c r="G4673" s="2">
        <v>7884125.2640882684</v>
      </c>
      <c r="H4673" s="3">
        <v>342.78805496035949</v>
      </c>
    </row>
    <row r="4674" spans="1:8">
      <c r="A4674" t="s">
        <v>87</v>
      </c>
      <c r="B4674" t="s">
        <v>93</v>
      </c>
      <c r="C4674" t="s">
        <v>25</v>
      </c>
      <c r="D4674">
        <v>2020</v>
      </c>
      <c r="E4674">
        <v>5</v>
      </c>
      <c r="F4674">
        <v>21.929244504731656</v>
      </c>
      <c r="G4674" s="2">
        <v>8610070.4981949888</v>
      </c>
      <c r="H4674" s="3">
        <v>374.35089122586908</v>
      </c>
    </row>
    <row r="4675" spans="1:8">
      <c r="A4675" t="s">
        <v>87</v>
      </c>
      <c r="B4675" t="s">
        <v>93</v>
      </c>
      <c r="C4675" t="s">
        <v>25</v>
      </c>
      <c r="D4675">
        <v>2020</v>
      </c>
      <c r="E4675">
        <v>6</v>
      </c>
      <c r="F4675">
        <v>34.125375129832733</v>
      </c>
      <c r="G4675" s="2">
        <v>13398632.387076175</v>
      </c>
      <c r="H4675" s="3">
        <v>582.54923422070328</v>
      </c>
    </row>
    <row r="4676" spans="1:8">
      <c r="A4676" t="s">
        <v>87</v>
      </c>
      <c r="B4676" t="s">
        <v>93</v>
      </c>
      <c r="C4676" t="s">
        <v>25</v>
      </c>
      <c r="D4676">
        <v>2020</v>
      </c>
      <c r="E4676">
        <v>7</v>
      </c>
      <c r="F4676">
        <v>17.247545929978983</v>
      </c>
      <c r="G4676" s="2">
        <v>6771897.059469277</v>
      </c>
      <c r="H4676" s="3">
        <v>294.43030693344684</v>
      </c>
    </row>
    <row r="4677" spans="1:8">
      <c r="A4677" t="s">
        <v>87</v>
      </c>
      <c r="B4677" t="s">
        <v>93</v>
      </c>
      <c r="C4677" t="s">
        <v>25</v>
      </c>
      <c r="D4677">
        <v>2020</v>
      </c>
      <c r="E4677">
        <v>8</v>
      </c>
      <c r="F4677">
        <v>25.322803758769009</v>
      </c>
      <c r="G4677" s="2">
        <v>9942482.3106839731</v>
      </c>
      <c r="H4677" s="3">
        <v>432.28183959495533</v>
      </c>
    </row>
    <row r="4678" spans="1:8">
      <c r="A4678" t="s">
        <v>87</v>
      </c>
      <c r="B4678" t="s">
        <v>93</v>
      </c>
      <c r="C4678" t="s">
        <v>25</v>
      </c>
      <c r="D4678">
        <v>2020</v>
      </c>
      <c r="E4678">
        <v>9</v>
      </c>
      <c r="F4678">
        <v>22.579664936879006</v>
      </c>
      <c r="G4678" s="2">
        <v>8865444.8123008292</v>
      </c>
      <c r="H4678" s="3">
        <v>385.45412227394911</v>
      </c>
    </row>
    <row r="4679" spans="1:8">
      <c r="A4679" t="s">
        <v>87</v>
      </c>
      <c r="B4679" t="s">
        <v>93</v>
      </c>
      <c r="C4679" t="s">
        <v>25</v>
      </c>
      <c r="D4679">
        <v>2020</v>
      </c>
      <c r="E4679">
        <v>10</v>
      </c>
      <c r="F4679">
        <v>7.0509214070874222</v>
      </c>
      <c r="G4679" s="2">
        <v>2768400.4516961719</v>
      </c>
      <c r="H4679" s="3">
        <v>120.36523703026835</v>
      </c>
    </row>
    <row r="4680" spans="1:8">
      <c r="A4680" t="s">
        <v>87</v>
      </c>
      <c r="B4680" t="s">
        <v>93</v>
      </c>
      <c r="C4680" t="s">
        <v>25</v>
      </c>
      <c r="D4680">
        <v>2020</v>
      </c>
      <c r="E4680">
        <v>11</v>
      </c>
      <c r="F4680">
        <v>33.572721651084912</v>
      </c>
      <c r="G4680" s="2">
        <v>13181644.27277681</v>
      </c>
      <c r="H4680" s="3">
        <v>573.11496838160042</v>
      </c>
    </row>
    <row r="4681" spans="1:8">
      <c r="A4681" t="s">
        <v>87</v>
      </c>
      <c r="B4681" t="s">
        <v>93</v>
      </c>
      <c r="C4681" t="s">
        <v>25</v>
      </c>
      <c r="D4681">
        <v>2020</v>
      </c>
      <c r="E4681">
        <v>12</v>
      </c>
      <c r="F4681">
        <v>4.9916266930094917</v>
      </c>
      <c r="G4681" s="2">
        <v>1959860.3918256396</v>
      </c>
      <c r="H4681" s="3">
        <v>85.211321383723458</v>
      </c>
    </row>
    <row r="4682" spans="1:8">
      <c r="A4682" t="s">
        <v>87</v>
      </c>
      <c r="B4682" t="s">
        <v>93</v>
      </c>
      <c r="C4682" t="s">
        <v>15</v>
      </c>
      <c r="D4682">
        <v>2021</v>
      </c>
      <c r="E4682">
        <v>1</v>
      </c>
      <c r="F4682">
        <v>39.713718560981683</v>
      </c>
      <c r="G4682" s="2">
        <v>7825922.4995726096</v>
      </c>
      <c r="H4682" s="3">
        <v>333.01797870521744</v>
      </c>
    </row>
    <row r="4683" spans="1:8">
      <c r="A4683" t="s">
        <v>87</v>
      </c>
      <c r="B4683" t="s">
        <v>93</v>
      </c>
      <c r="C4683" t="s">
        <v>15</v>
      </c>
      <c r="D4683">
        <v>2021</v>
      </c>
      <c r="E4683">
        <v>2</v>
      </c>
      <c r="F4683">
        <v>13.828443075494121</v>
      </c>
      <c r="G4683" s="2">
        <v>2725011.0974219837</v>
      </c>
      <c r="H4683" s="3">
        <v>115.95791903923335</v>
      </c>
    </row>
    <row r="4684" spans="1:8">
      <c r="A4684" t="s">
        <v>87</v>
      </c>
      <c r="B4684" t="s">
        <v>93</v>
      </c>
      <c r="C4684" t="s">
        <v>15</v>
      </c>
      <c r="D4684">
        <v>2021</v>
      </c>
      <c r="E4684">
        <v>4</v>
      </c>
      <c r="F4684">
        <v>13.288218598111543</v>
      </c>
      <c r="G4684" s="2">
        <v>2618555.3172643962</v>
      </c>
      <c r="H4684" s="3">
        <v>111.42788584103813</v>
      </c>
    </row>
    <row r="4685" spans="1:8">
      <c r="A4685" t="s">
        <v>87</v>
      </c>
      <c r="B4685" t="s">
        <v>93</v>
      </c>
      <c r="C4685" t="s">
        <v>15</v>
      </c>
      <c r="D4685">
        <v>2021</v>
      </c>
      <c r="E4685">
        <v>5</v>
      </c>
      <c r="F4685">
        <v>17.012372688662005</v>
      </c>
      <c r="G4685" s="2">
        <v>3352431.225770955</v>
      </c>
      <c r="H4685" s="3">
        <v>142.65664790514703</v>
      </c>
    </row>
    <row r="4686" spans="1:8">
      <c r="A4686" t="s">
        <v>87</v>
      </c>
      <c r="B4686" t="s">
        <v>93</v>
      </c>
      <c r="C4686" t="s">
        <v>15</v>
      </c>
      <c r="D4686">
        <v>2021</v>
      </c>
      <c r="E4686">
        <v>6</v>
      </c>
      <c r="F4686">
        <v>1.8860362915888187</v>
      </c>
      <c r="G4686" s="2">
        <v>371659.32539636176</v>
      </c>
      <c r="H4686" s="3">
        <v>15.815290442398373</v>
      </c>
    </row>
    <row r="4687" spans="1:8">
      <c r="A4687" t="s">
        <v>87</v>
      </c>
      <c r="B4687" t="s">
        <v>93</v>
      </c>
      <c r="C4687" t="s">
        <v>15</v>
      </c>
      <c r="D4687">
        <v>2021</v>
      </c>
      <c r="E4687">
        <v>7</v>
      </c>
      <c r="F4687">
        <v>28.093534843359592</v>
      </c>
      <c r="G4687" s="2">
        <v>5536067.4948022356</v>
      </c>
      <c r="H4687" s="3">
        <v>235.57734020435046</v>
      </c>
    </row>
    <row r="4688" spans="1:8">
      <c r="A4688" t="s">
        <v>87</v>
      </c>
      <c r="B4688" t="s">
        <v>93</v>
      </c>
      <c r="C4688" t="s">
        <v>15</v>
      </c>
      <c r="D4688">
        <v>2021</v>
      </c>
      <c r="E4688">
        <v>8</v>
      </c>
      <c r="F4688">
        <v>10.062292093048637</v>
      </c>
      <c r="G4688" s="2">
        <v>1982859.3478936704</v>
      </c>
      <c r="H4688" s="3">
        <v>84.376993527390226</v>
      </c>
    </row>
    <row r="4689" spans="1:8">
      <c r="A4689" t="s">
        <v>87</v>
      </c>
      <c r="B4689" t="s">
        <v>93</v>
      </c>
      <c r="C4689" t="s">
        <v>15</v>
      </c>
      <c r="D4689">
        <v>2021</v>
      </c>
      <c r="E4689">
        <v>9</v>
      </c>
      <c r="F4689">
        <v>48.895772800428006</v>
      </c>
      <c r="G4689" s="2">
        <v>9635323.569745345</v>
      </c>
      <c r="H4689" s="3">
        <v>410.01376892533381</v>
      </c>
    </row>
    <row r="4690" spans="1:8">
      <c r="A4690" t="s">
        <v>87</v>
      </c>
      <c r="B4690" t="s">
        <v>93</v>
      </c>
      <c r="C4690" t="s">
        <v>15</v>
      </c>
      <c r="D4690">
        <v>2021</v>
      </c>
      <c r="E4690">
        <v>10</v>
      </c>
      <c r="F4690">
        <v>20.223049019257836</v>
      </c>
      <c r="G4690" s="2">
        <v>3985122.0199073087</v>
      </c>
      <c r="H4690" s="3">
        <v>169.57966042158762</v>
      </c>
    </row>
    <row r="4691" spans="1:8">
      <c r="A4691" t="s">
        <v>87</v>
      </c>
      <c r="B4691" t="s">
        <v>93</v>
      </c>
      <c r="C4691" t="s">
        <v>15</v>
      </c>
      <c r="D4691">
        <v>2021</v>
      </c>
      <c r="E4691">
        <v>11</v>
      </c>
      <c r="F4691">
        <v>35.037859093899101</v>
      </c>
      <c r="G4691" s="2">
        <v>6904505.0364334788</v>
      </c>
      <c r="H4691" s="3">
        <v>293.80872495461614</v>
      </c>
    </row>
    <row r="4692" spans="1:8">
      <c r="A4692" t="s">
        <v>87</v>
      </c>
      <c r="B4692" t="s">
        <v>93</v>
      </c>
      <c r="C4692" t="s">
        <v>15</v>
      </c>
      <c r="D4692">
        <v>2021</v>
      </c>
      <c r="E4692">
        <v>12</v>
      </c>
      <c r="F4692">
        <v>14.575712775031775</v>
      </c>
      <c r="G4692" s="2">
        <v>2872266.8812358486</v>
      </c>
      <c r="H4692" s="3">
        <v>122.22412260578079</v>
      </c>
    </row>
    <row r="4693" spans="1:8">
      <c r="A4693" t="s">
        <v>87</v>
      </c>
      <c r="B4693" t="s">
        <v>93</v>
      </c>
      <c r="C4693" t="s">
        <v>15</v>
      </c>
      <c r="D4693">
        <v>2020</v>
      </c>
      <c r="E4693">
        <v>1</v>
      </c>
      <c r="F4693">
        <v>73.10856911472348</v>
      </c>
      <c r="G4693" s="2">
        <v>14406658.874512881</v>
      </c>
      <c r="H4693" s="3">
        <v>626.37647280490785</v>
      </c>
    </row>
    <row r="4694" spans="1:8">
      <c r="A4694" t="s">
        <v>87</v>
      </c>
      <c r="B4694" t="s">
        <v>93</v>
      </c>
      <c r="C4694" t="s">
        <v>15</v>
      </c>
      <c r="D4694">
        <v>2020</v>
      </c>
      <c r="E4694">
        <v>2</v>
      </c>
      <c r="F4694">
        <v>20.392353643032358</v>
      </c>
      <c r="G4694" s="2">
        <v>4018484.9210026613</v>
      </c>
      <c r="H4694" s="3">
        <v>174.71673569576788</v>
      </c>
    </row>
    <row r="4695" spans="1:8">
      <c r="A4695" t="s">
        <v>87</v>
      </c>
      <c r="B4695" t="s">
        <v>93</v>
      </c>
      <c r="C4695" t="s">
        <v>15</v>
      </c>
      <c r="D4695">
        <v>2020</v>
      </c>
      <c r="E4695">
        <v>3</v>
      </c>
      <c r="F4695">
        <v>30.032224923740337</v>
      </c>
      <c r="G4695" s="2">
        <v>5918102.6924494356</v>
      </c>
      <c r="H4695" s="3">
        <v>257.30881271519286</v>
      </c>
    </row>
    <row r="4696" spans="1:8">
      <c r="A4696" t="s">
        <v>87</v>
      </c>
      <c r="B4696" t="s">
        <v>93</v>
      </c>
      <c r="C4696" t="s">
        <v>15</v>
      </c>
      <c r="D4696">
        <v>2020</v>
      </c>
      <c r="E4696">
        <v>4</v>
      </c>
      <c r="F4696">
        <v>14.726665101006908</v>
      </c>
      <c r="G4696" s="2">
        <v>2902013.3075846587</v>
      </c>
      <c r="H4696" s="3">
        <v>126.1744916341156</v>
      </c>
    </row>
    <row r="4697" spans="1:8">
      <c r="A4697" t="s">
        <v>87</v>
      </c>
      <c r="B4697" t="s">
        <v>93</v>
      </c>
      <c r="C4697" t="s">
        <v>15</v>
      </c>
      <c r="D4697">
        <v>2020</v>
      </c>
      <c r="E4697">
        <v>5</v>
      </c>
      <c r="F4697">
        <v>54.456300687763111</v>
      </c>
      <c r="G4697" s="2">
        <v>10731072.391054438</v>
      </c>
      <c r="H4697" s="3">
        <v>466.56836482845387</v>
      </c>
    </row>
    <row r="4698" spans="1:8">
      <c r="A4698" t="s">
        <v>87</v>
      </c>
      <c r="B4698" t="s">
        <v>93</v>
      </c>
      <c r="C4698" t="s">
        <v>15</v>
      </c>
      <c r="D4698">
        <v>2020</v>
      </c>
      <c r="E4698">
        <v>6</v>
      </c>
      <c r="F4698">
        <v>94.800375428549941</v>
      </c>
      <c r="G4698" s="2">
        <v>18681211.881355498</v>
      </c>
      <c r="H4698" s="3">
        <v>812.22660353719561</v>
      </c>
    </row>
    <row r="4699" spans="1:8">
      <c r="A4699" t="s">
        <v>87</v>
      </c>
      <c r="B4699" t="s">
        <v>93</v>
      </c>
      <c r="C4699" t="s">
        <v>15</v>
      </c>
      <c r="D4699">
        <v>2020</v>
      </c>
      <c r="E4699">
        <v>7</v>
      </c>
      <c r="F4699">
        <v>102.5409300082306</v>
      </c>
      <c r="G4699" s="2">
        <v>20206553.310949273</v>
      </c>
      <c r="H4699" s="3">
        <v>878.54579612822931</v>
      </c>
    </row>
    <row r="4700" spans="1:8">
      <c r="A4700" t="s">
        <v>87</v>
      </c>
      <c r="B4700" t="s">
        <v>93</v>
      </c>
      <c r="C4700" t="s">
        <v>15</v>
      </c>
      <c r="D4700">
        <v>2020</v>
      </c>
      <c r="E4700">
        <v>8</v>
      </c>
      <c r="F4700">
        <v>58.176257314896276</v>
      </c>
      <c r="G4700" s="2">
        <v>11464121.154065968</v>
      </c>
      <c r="H4700" s="3">
        <v>498.44005017678126</v>
      </c>
    </row>
    <row r="4701" spans="1:8">
      <c r="A4701" t="s">
        <v>87</v>
      </c>
      <c r="B4701" t="s">
        <v>93</v>
      </c>
      <c r="C4701" t="s">
        <v>15</v>
      </c>
      <c r="D4701">
        <v>2020</v>
      </c>
      <c r="E4701">
        <v>9</v>
      </c>
      <c r="F4701">
        <v>12.003111400106148</v>
      </c>
      <c r="G4701" s="2">
        <v>2365314.1275785184</v>
      </c>
      <c r="H4701" s="3">
        <v>102.83974467732689</v>
      </c>
    </row>
    <row r="4702" spans="1:8">
      <c r="A4702" t="s">
        <v>87</v>
      </c>
      <c r="B4702" t="s">
        <v>93</v>
      </c>
      <c r="C4702" t="s">
        <v>15</v>
      </c>
      <c r="D4702">
        <v>2020</v>
      </c>
      <c r="E4702">
        <v>10</v>
      </c>
      <c r="F4702">
        <v>180.78254489941969</v>
      </c>
      <c r="G4702" s="2">
        <v>35624722.058849983</v>
      </c>
      <c r="H4702" s="3">
        <v>1548.9009590804339</v>
      </c>
    </row>
    <row r="4703" spans="1:8">
      <c r="A4703" t="s">
        <v>87</v>
      </c>
      <c r="B4703" t="s">
        <v>93</v>
      </c>
      <c r="C4703" t="s">
        <v>15</v>
      </c>
      <c r="D4703">
        <v>2020</v>
      </c>
      <c r="E4703">
        <v>11</v>
      </c>
      <c r="F4703">
        <v>142.18862160026035</v>
      </c>
      <c r="G4703" s="2">
        <v>28019464.640562914</v>
      </c>
      <c r="H4703" s="3">
        <v>1218.2375930679527</v>
      </c>
    </row>
    <row r="4704" spans="1:8">
      <c r="A4704" t="s">
        <v>87</v>
      </c>
      <c r="B4704" t="s">
        <v>93</v>
      </c>
      <c r="C4704" t="s">
        <v>15</v>
      </c>
      <c r="D4704">
        <v>2020</v>
      </c>
      <c r="E4704">
        <v>12</v>
      </c>
      <c r="F4704">
        <v>8.0217616575085273</v>
      </c>
      <c r="G4704" s="2">
        <v>1580755.6511059955</v>
      </c>
      <c r="H4704" s="3">
        <v>68.728506569825896</v>
      </c>
    </row>
    <row r="4705" spans="1:8">
      <c r="A4705" t="s">
        <v>87</v>
      </c>
      <c r="B4705" t="s">
        <v>93</v>
      </c>
      <c r="C4705" t="s">
        <v>14</v>
      </c>
      <c r="D4705">
        <v>2021</v>
      </c>
      <c r="E4705">
        <v>1</v>
      </c>
      <c r="F4705">
        <v>161.40518917402284</v>
      </c>
      <c r="G4705" s="2">
        <v>33606604.851761341</v>
      </c>
      <c r="H4705" s="3">
        <v>1430.0682915643124</v>
      </c>
    </row>
    <row r="4706" spans="1:8">
      <c r="A4706" t="s">
        <v>87</v>
      </c>
      <c r="B4706" t="s">
        <v>93</v>
      </c>
      <c r="C4706" t="s">
        <v>14</v>
      </c>
      <c r="D4706">
        <v>2021</v>
      </c>
      <c r="E4706">
        <v>2</v>
      </c>
      <c r="F4706">
        <v>346.84417629856938</v>
      </c>
      <c r="G4706" s="2">
        <v>72217350.864929125</v>
      </c>
      <c r="H4706" s="3">
        <v>3073.0787602097498</v>
      </c>
    </row>
    <row r="4707" spans="1:8">
      <c r="A4707" t="s">
        <v>87</v>
      </c>
      <c r="B4707" t="s">
        <v>93</v>
      </c>
      <c r="C4707" t="s">
        <v>14</v>
      </c>
      <c r="D4707">
        <v>2021</v>
      </c>
      <c r="E4707">
        <v>4</v>
      </c>
      <c r="F4707">
        <v>243.51341499032503</v>
      </c>
      <c r="G4707" s="2">
        <v>50702577.504242592</v>
      </c>
      <c r="H4707" s="3">
        <v>2157.5564895422381</v>
      </c>
    </row>
    <row r="4708" spans="1:8">
      <c r="A4708" t="s">
        <v>87</v>
      </c>
      <c r="B4708" t="s">
        <v>93</v>
      </c>
      <c r="C4708" t="s">
        <v>14</v>
      </c>
      <c r="D4708">
        <v>2021</v>
      </c>
      <c r="E4708">
        <v>5</v>
      </c>
      <c r="F4708">
        <v>575.75171512685768</v>
      </c>
      <c r="G4708" s="2">
        <v>119878799.94447093</v>
      </c>
      <c r="H4708" s="3">
        <v>5101.2255295519544</v>
      </c>
    </row>
    <row r="4709" spans="1:8">
      <c r="A4709" t="s">
        <v>87</v>
      </c>
      <c r="B4709" t="s">
        <v>93</v>
      </c>
      <c r="C4709" t="s">
        <v>14</v>
      </c>
      <c r="D4709">
        <v>2021</v>
      </c>
      <c r="E4709">
        <v>6</v>
      </c>
      <c r="F4709">
        <v>220.74576986430699</v>
      </c>
      <c r="G4709" s="2">
        <v>45962065.398834005</v>
      </c>
      <c r="H4709" s="3">
        <v>1955.8325701631491</v>
      </c>
    </row>
    <row r="4710" spans="1:8">
      <c r="A4710" t="s">
        <v>87</v>
      </c>
      <c r="B4710" t="s">
        <v>93</v>
      </c>
      <c r="C4710" t="s">
        <v>14</v>
      </c>
      <c r="D4710">
        <v>2021</v>
      </c>
      <c r="E4710">
        <v>7</v>
      </c>
      <c r="F4710">
        <v>16.67274444836433</v>
      </c>
      <c r="G4710" s="2">
        <v>3471476.5822458249</v>
      </c>
      <c r="H4710" s="3">
        <v>147.72240775514149</v>
      </c>
    </row>
    <row r="4711" spans="1:8">
      <c r="A4711" t="s">
        <v>87</v>
      </c>
      <c r="B4711" t="s">
        <v>93</v>
      </c>
      <c r="C4711" t="s">
        <v>14</v>
      </c>
      <c r="D4711">
        <v>2021</v>
      </c>
      <c r="E4711">
        <v>8</v>
      </c>
      <c r="F4711">
        <v>52.427631868886529</v>
      </c>
      <c r="G4711" s="2">
        <v>10916097.038439261</v>
      </c>
      <c r="H4711" s="3">
        <v>464.51476759316006</v>
      </c>
    </row>
    <row r="4712" spans="1:8">
      <c r="A4712" t="s">
        <v>87</v>
      </c>
      <c r="B4712" t="s">
        <v>93</v>
      </c>
      <c r="C4712" t="s">
        <v>14</v>
      </c>
      <c r="D4712">
        <v>2021</v>
      </c>
      <c r="E4712">
        <v>9</v>
      </c>
      <c r="F4712">
        <v>495.96247484108983</v>
      </c>
      <c r="G4712" s="2">
        <v>103265669.45326366</v>
      </c>
      <c r="H4712" s="3">
        <v>4394.2838065218575</v>
      </c>
    </row>
    <row r="4713" spans="1:8">
      <c r="A4713" t="s">
        <v>87</v>
      </c>
      <c r="B4713" t="s">
        <v>93</v>
      </c>
      <c r="C4713" t="s">
        <v>14</v>
      </c>
      <c r="D4713">
        <v>2021</v>
      </c>
      <c r="E4713">
        <v>10</v>
      </c>
      <c r="F4713">
        <v>389.40810585499918</v>
      </c>
      <c r="G4713" s="2">
        <v>81079700.14168559</v>
      </c>
      <c r="H4713" s="3">
        <v>3450.2000060291739</v>
      </c>
    </row>
    <row r="4714" spans="1:8">
      <c r="A4714" t="s">
        <v>87</v>
      </c>
      <c r="B4714" t="s">
        <v>93</v>
      </c>
      <c r="C4714" t="s">
        <v>14</v>
      </c>
      <c r="D4714">
        <v>2021</v>
      </c>
      <c r="E4714">
        <v>11</v>
      </c>
      <c r="F4714">
        <v>177.29833217492444</v>
      </c>
      <c r="G4714" s="2">
        <v>36915758.537693754</v>
      </c>
      <c r="H4714" s="3">
        <v>1570.8833420295214</v>
      </c>
    </row>
    <row r="4715" spans="1:8">
      <c r="A4715" t="s">
        <v>87</v>
      </c>
      <c r="B4715" t="s">
        <v>93</v>
      </c>
      <c r="C4715" t="s">
        <v>14</v>
      </c>
      <c r="D4715">
        <v>2021</v>
      </c>
      <c r="E4715">
        <v>12</v>
      </c>
      <c r="F4715">
        <v>516.1976195675602</v>
      </c>
      <c r="G4715" s="2">
        <v>107478882.89714801</v>
      </c>
      <c r="H4715" s="3">
        <v>4573.5694849850215</v>
      </c>
    </row>
    <row r="4716" spans="1:8">
      <c r="A4716" t="s">
        <v>87</v>
      </c>
      <c r="B4716" t="s">
        <v>93</v>
      </c>
      <c r="C4716" t="s">
        <v>14</v>
      </c>
      <c r="D4716">
        <v>2020</v>
      </c>
      <c r="E4716">
        <v>1</v>
      </c>
      <c r="F4716">
        <v>339.56541037213691</v>
      </c>
      <c r="G4716" s="2">
        <v>70701819.601344138</v>
      </c>
      <c r="H4716" s="3">
        <v>3073.9921565801801</v>
      </c>
    </row>
    <row r="4717" spans="1:8">
      <c r="A4717" t="s">
        <v>87</v>
      </c>
      <c r="B4717" t="s">
        <v>93</v>
      </c>
      <c r="C4717" t="s">
        <v>14</v>
      </c>
      <c r="D4717">
        <v>2020</v>
      </c>
      <c r="E4717">
        <v>2</v>
      </c>
      <c r="F4717">
        <v>210.05132683246865</v>
      </c>
      <c r="G4717" s="2">
        <v>43735346.896660171</v>
      </c>
      <c r="H4717" s="3">
        <v>1901.5368215939204</v>
      </c>
    </row>
    <row r="4718" spans="1:8">
      <c r="A4718" t="s">
        <v>87</v>
      </c>
      <c r="B4718" t="s">
        <v>93</v>
      </c>
      <c r="C4718" t="s">
        <v>14</v>
      </c>
      <c r="D4718">
        <v>2020</v>
      </c>
      <c r="E4718">
        <v>3</v>
      </c>
      <c r="F4718">
        <v>546.63220195230303</v>
      </c>
      <c r="G4718" s="2">
        <v>113815748.45436172</v>
      </c>
      <c r="H4718" s="3">
        <v>4948.510802363553</v>
      </c>
    </row>
    <row r="4719" spans="1:8">
      <c r="A4719" t="s">
        <v>87</v>
      </c>
      <c r="B4719" t="s">
        <v>93</v>
      </c>
      <c r="C4719" t="s">
        <v>14</v>
      </c>
      <c r="D4719">
        <v>2020</v>
      </c>
      <c r="E4719">
        <v>4</v>
      </c>
      <c r="F4719">
        <v>457.76066003615347</v>
      </c>
      <c r="G4719" s="2">
        <v>95311567.721221641</v>
      </c>
      <c r="H4719" s="3">
        <v>4143.9812052705065</v>
      </c>
    </row>
    <row r="4720" spans="1:8">
      <c r="A4720" t="s">
        <v>87</v>
      </c>
      <c r="B4720" t="s">
        <v>93</v>
      </c>
      <c r="C4720" t="s">
        <v>14</v>
      </c>
      <c r="D4720">
        <v>2020</v>
      </c>
      <c r="E4720">
        <v>5</v>
      </c>
      <c r="F4720">
        <v>665.43088679948414</v>
      </c>
      <c r="G4720" s="2">
        <v>138551139.4228864</v>
      </c>
      <c r="H4720" s="3">
        <v>6023.9625836037567</v>
      </c>
    </row>
    <row r="4721" spans="1:8">
      <c r="A4721" t="s">
        <v>87</v>
      </c>
      <c r="B4721" t="s">
        <v>93</v>
      </c>
      <c r="C4721" t="s">
        <v>14</v>
      </c>
      <c r="D4721">
        <v>2020</v>
      </c>
      <c r="E4721">
        <v>6</v>
      </c>
      <c r="F4721">
        <v>51.207209523684192</v>
      </c>
      <c r="G4721" s="2">
        <v>10661989.647485094</v>
      </c>
      <c r="H4721" s="3">
        <v>463.5647672819606</v>
      </c>
    </row>
    <row r="4722" spans="1:8">
      <c r="A4722" t="s">
        <v>87</v>
      </c>
      <c r="B4722" t="s">
        <v>93</v>
      </c>
      <c r="C4722" t="s">
        <v>14</v>
      </c>
      <c r="D4722">
        <v>2020</v>
      </c>
      <c r="E4722">
        <v>7</v>
      </c>
      <c r="F4722">
        <v>296.1667795938136</v>
      </c>
      <c r="G4722" s="2">
        <v>61665674.957307301</v>
      </c>
      <c r="H4722" s="3">
        <v>2681.1163024916218</v>
      </c>
    </row>
    <row r="4723" spans="1:8">
      <c r="A4723" t="s">
        <v>87</v>
      </c>
      <c r="B4723" t="s">
        <v>93</v>
      </c>
      <c r="C4723" t="s">
        <v>14</v>
      </c>
      <c r="D4723">
        <v>2020</v>
      </c>
      <c r="E4723">
        <v>8</v>
      </c>
      <c r="F4723">
        <v>359.57067160849931</v>
      </c>
      <c r="G4723" s="2">
        <v>74867168.390730485</v>
      </c>
      <c r="H4723" s="3">
        <v>3255.0942778578474</v>
      </c>
    </row>
    <row r="4724" spans="1:8">
      <c r="A4724" t="s">
        <v>87</v>
      </c>
      <c r="B4724" t="s">
        <v>93</v>
      </c>
      <c r="C4724" t="s">
        <v>14</v>
      </c>
      <c r="D4724">
        <v>2020</v>
      </c>
      <c r="E4724">
        <v>9</v>
      </c>
      <c r="F4724">
        <v>359.67631386975393</v>
      </c>
      <c r="G4724" s="2">
        <v>74889164.447659001</v>
      </c>
      <c r="H4724" s="3">
        <v>3256.050628159087</v>
      </c>
    </row>
    <row r="4725" spans="1:8">
      <c r="A4725" t="s">
        <v>87</v>
      </c>
      <c r="B4725" t="s">
        <v>93</v>
      </c>
      <c r="C4725" t="s">
        <v>14</v>
      </c>
      <c r="D4725">
        <v>2020</v>
      </c>
      <c r="E4725">
        <v>10</v>
      </c>
      <c r="F4725">
        <v>102.83684971339673</v>
      </c>
      <c r="G4725" s="2">
        <v>21411934.710425727</v>
      </c>
      <c r="H4725" s="3">
        <v>930.95368306198816</v>
      </c>
    </row>
    <row r="4726" spans="1:8">
      <c r="A4726" t="s">
        <v>87</v>
      </c>
      <c r="B4726" t="s">
        <v>93</v>
      </c>
      <c r="C4726" t="s">
        <v>14</v>
      </c>
      <c r="D4726">
        <v>2020</v>
      </c>
      <c r="E4726">
        <v>11</v>
      </c>
      <c r="F4726">
        <v>279.69887970941119</v>
      </c>
      <c r="G4726" s="2">
        <v>58236849.607976153</v>
      </c>
      <c r="H4726" s="3">
        <v>2532.0369394772242</v>
      </c>
    </row>
    <row r="4727" spans="1:8">
      <c r="A4727" t="s">
        <v>87</v>
      </c>
      <c r="B4727" t="s">
        <v>93</v>
      </c>
      <c r="C4727" t="s">
        <v>14</v>
      </c>
      <c r="D4727">
        <v>2020</v>
      </c>
      <c r="E4727">
        <v>12</v>
      </c>
      <c r="F4727">
        <v>99.625066729768591</v>
      </c>
      <c r="G4727" s="2">
        <v>20743200.810649883</v>
      </c>
      <c r="H4727" s="3">
        <v>901.87829611521227</v>
      </c>
    </row>
    <row r="4728" spans="1:8">
      <c r="A4728" t="s">
        <v>87</v>
      </c>
      <c r="B4728" t="s">
        <v>94</v>
      </c>
      <c r="C4728" t="s">
        <v>24</v>
      </c>
      <c r="D4728">
        <v>2021</v>
      </c>
      <c r="E4728">
        <v>1</v>
      </c>
      <c r="F4728">
        <v>191.02923051030984</v>
      </c>
      <c r="G4728" s="2">
        <v>85231511.776784971</v>
      </c>
      <c r="H4728" s="3">
        <v>3626.8728415653181</v>
      </c>
    </row>
    <row r="4729" spans="1:8">
      <c r="A4729" t="s">
        <v>87</v>
      </c>
      <c r="B4729" t="s">
        <v>94</v>
      </c>
      <c r="C4729" t="s">
        <v>24</v>
      </c>
      <c r="D4729">
        <v>2021</v>
      </c>
      <c r="E4729">
        <v>2</v>
      </c>
      <c r="F4729">
        <v>159.83045973852811</v>
      </c>
      <c r="G4729" s="2">
        <v>71311556.22153911</v>
      </c>
      <c r="H4729" s="3">
        <v>3034.5343072995365</v>
      </c>
    </row>
    <row r="4730" spans="1:8">
      <c r="A4730" t="s">
        <v>87</v>
      </c>
      <c r="B4730" t="s">
        <v>94</v>
      </c>
      <c r="C4730" t="s">
        <v>24</v>
      </c>
      <c r="D4730">
        <v>2021</v>
      </c>
      <c r="E4730">
        <v>4</v>
      </c>
      <c r="F4730">
        <v>344.21239170987747</v>
      </c>
      <c r="G4730" s="2">
        <v>153577242.80919605</v>
      </c>
      <c r="H4730" s="3">
        <v>6535.2018216679171</v>
      </c>
    </row>
    <row r="4731" spans="1:8">
      <c r="A4731" t="s">
        <v>87</v>
      </c>
      <c r="B4731" t="s">
        <v>94</v>
      </c>
      <c r="C4731" t="s">
        <v>24</v>
      </c>
      <c r="D4731">
        <v>2021</v>
      </c>
      <c r="E4731">
        <v>5</v>
      </c>
      <c r="F4731">
        <v>485.79934360687139</v>
      </c>
      <c r="G4731" s="2">
        <v>216749093.13707787</v>
      </c>
      <c r="H4731" s="3">
        <v>9223.3656654075694</v>
      </c>
    </row>
    <row r="4732" spans="1:8">
      <c r="A4732" t="s">
        <v>87</v>
      </c>
      <c r="B4732" t="s">
        <v>94</v>
      </c>
      <c r="C4732" t="s">
        <v>24</v>
      </c>
      <c r="D4732">
        <v>2021</v>
      </c>
      <c r="E4732">
        <v>6</v>
      </c>
      <c r="F4732">
        <v>157.16703357433397</v>
      </c>
      <c r="G4732" s="2">
        <v>70123215.369860604</v>
      </c>
      <c r="H4732" s="3">
        <v>2983.9666114834299</v>
      </c>
    </row>
    <row r="4733" spans="1:8">
      <c r="A4733" t="s">
        <v>87</v>
      </c>
      <c r="B4733" t="s">
        <v>94</v>
      </c>
      <c r="C4733" t="s">
        <v>24</v>
      </c>
      <c r="D4733">
        <v>2021</v>
      </c>
      <c r="E4733">
        <v>7</v>
      </c>
      <c r="F4733">
        <v>323.41642029732776</v>
      </c>
      <c r="G4733" s="2">
        <v>144298704.24405876</v>
      </c>
      <c r="H4733" s="3">
        <v>6140.3703933642028</v>
      </c>
    </row>
    <row r="4734" spans="1:8">
      <c r="A4734" t="s">
        <v>87</v>
      </c>
      <c r="B4734" t="s">
        <v>94</v>
      </c>
      <c r="C4734" t="s">
        <v>24</v>
      </c>
      <c r="D4734">
        <v>2021</v>
      </c>
      <c r="E4734">
        <v>8</v>
      </c>
      <c r="F4734">
        <v>54.722654622788106</v>
      </c>
      <c r="G4734" s="2">
        <v>24415606.813049376</v>
      </c>
      <c r="H4734" s="3">
        <v>1038.9619920446544</v>
      </c>
    </row>
    <row r="4735" spans="1:8">
      <c r="A4735" t="s">
        <v>87</v>
      </c>
      <c r="B4735" t="s">
        <v>94</v>
      </c>
      <c r="C4735" t="s">
        <v>24</v>
      </c>
      <c r="D4735">
        <v>2021</v>
      </c>
      <c r="E4735">
        <v>9</v>
      </c>
      <c r="F4735">
        <v>12.990746478730969</v>
      </c>
      <c r="G4735" s="2">
        <v>5796081.3564153984</v>
      </c>
      <c r="H4735" s="3">
        <v>246.64175984746376</v>
      </c>
    </row>
    <row r="4736" spans="1:8">
      <c r="A4736" t="s">
        <v>87</v>
      </c>
      <c r="B4736" t="s">
        <v>94</v>
      </c>
      <c r="C4736" t="s">
        <v>24</v>
      </c>
      <c r="D4736">
        <v>2021</v>
      </c>
      <c r="E4736">
        <v>10</v>
      </c>
      <c r="F4736">
        <v>75.327027067164011</v>
      </c>
      <c r="G4736" s="2">
        <v>33608659.666556574</v>
      </c>
      <c r="H4736" s="3">
        <v>1430.1557304917692</v>
      </c>
    </row>
    <row r="4737" spans="1:8">
      <c r="A4737" t="s">
        <v>87</v>
      </c>
      <c r="B4737" t="s">
        <v>94</v>
      </c>
      <c r="C4737" t="s">
        <v>24</v>
      </c>
      <c r="D4737">
        <v>2021</v>
      </c>
      <c r="E4737">
        <v>11</v>
      </c>
      <c r="F4737">
        <v>356.89607879797074</v>
      </c>
      <c r="G4737" s="2">
        <v>159236323.47729066</v>
      </c>
      <c r="H4737" s="3">
        <v>6776.0137649910921</v>
      </c>
    </row>
    <row r="4738" spans="1:8">
      <c r="A4738" t="s">
        <v>87</v>
      </c>
      <c r="B4738" t="s">
        <v>94</v>
      </c>
      <c r="C4738" t="s">
        <v>24</v>
      </c>
      <c r="D4738">
        <v>2021</v>
      </c>
      <c r="E4738">
        <v>12</v>
      </c>
      <c r="F4738">
        <v>124.0031680043728</v>
      </c>
      <c r="G4738" s="2">
        <v>55326493.468511023</v>
      </c>
      <c r="H4738" s="3">
        <v>2354.3188710004692</v>
      </c>
    </row>
    <row r="4739" spans="1:8">
      <c r="A4739" t="s">
        <v>87</v>
      </c>
      <c r="B4739" t="s">
        <v>94</v>
      </c>
      <c r="C4739" t="s">
        <v>24</v>
      </c>
      <c r="D4739">
        <v>2020</v>
      </c>
      <c r="E4739">
        <v>1</v>
      </c>
      <c r="F4739">
        <v>243.45442908070771</v>
      </c>
      <c r="G4739" s="2">
        <v>108622062.62293939</v>
      </c>
      <c r="H4739" s="3">
        <v>4722.6983749104083</v>
      </c>
    </row>
    <row r="4740" spans="1:8">
      <c r="A4740" t="s">
        <v>87</v>
      </c>
      <c r="B4740" t="s">
        <v>94</v>
      </c>
      <c r="C4740" t="s">
        <v>24</v>
      </c>
      <c r="D4740">
        <v>2020</v>
      </c>
      <c r="E4740">
        <v>2</v>
      </c>
      <c r="F4740">
        <v>90.744173659076068</v>
      </c>
      <c r="G4740" s="2">
        <v>40487327.961469978</v>
      </c>
      <c r="H4740" s="3">
        <v>1760.3186070204338</v>
      </c>
    </row>
    <row r="4741" spans="1:8">
      <c r="A4741" t="s">
        <v>87</v>
      </c>
      <c r="B4741" t="s">
        <v>94</v>
      </c>
      <c r="C4741" t="s">
        <v>24</v>
      </c>
      <c r="D4741">
        <v>2020</v>
      </c>
      <c r="E4741">
        <v>3</v>
      </c>
      <c r="F4741">
        <v>370.16848563527287</v>
      </c>
      <c r="G4741" s="2">
        <v>165158073.23588973</v>
      </c>
      <c r="H4741" s="3">
        <v>7180.7857928647709</v>
      </c>
    </row>
    <row r="4742" spans="1:8">
      <c r="A4742" t="s">
        <v>87</v>
      </c>
      <c r="B4742" t="s">
        <v>94</v>
      </c>
      <c r="C4742" t="s">
        <v>24</v>
      </c>
      <c r="D4742">
        <v>2020</v>
      </c>
      <c r="E4742">
        <v>4</v>
      </c>
      <c r="F4742">
        <v>115.17464564247211</v>
      </c>
      <c r="G4742" s="2">
        <v>51387471.646301799</v>
      </c>
      <c r="H4742" s="3">
        <v>2234.2378976652958</v>
      </c>
    </row>
    <row r="4743" spans="1:8">
      <c r="A4743" t="s">
        <v>87</v>
      </c>
      <c r="B4743" t="s">
        <v>94</v>
      </c>
      <c r="C4743" t="s">
        <v>24</v>
      </c>
      <c r="D4743">
        <v>2020</v>
      </c>
      <c r="E4743">
        <v>5</v>
      </c>
      <c r="F4743">
        <v>40.538801059555674</v>
      </c>
      <c r="G4743" s="2">
        <v>18087196.868741959</v>
      </c>
      <c r="H4743" s="3">
        <v>786.39986385834607</v>
      </c>
    </row>
    <row r="4744" spans="1:8">
      <c r="A4744" t="s">
        <v>87</v>
      </c>
      <c r="B4744" t="s">
        <v>94</v>
      </c>
      <c r="C4744" t="s">
        <v>24</v>
      </c>
      <c r="D4744">
        <v>2020</v>
      </c>
      <c r="E4744">
        <v>6</v>
      </c>
      <c r="F4744">
        <v>1.1620487844504455</v>
      </c>
      <c r="G4744" s="2">
        <v>518471.30615825538</v>
      </c>
      <c r="H4744" s="3">
        <v>22.542230702532841</v>
      </c>
    </row>
    <row r="4745" spans="1:8">
      <c r="A4745" t="s">
        <v>87</v>
      </c>
      <c r="B4745" t="s">
        <v>94</v>
      </c>
      <c r="C4745" t="s">
        <v>24</v>
      </c>
      <c r="D4745">
        <v>2020</v>
      </c>
      <c r="E4745">
        <v>7</v>
      </c>
      <c r="F4745">
        <v>265.72740379136343</v>
      </c>
      <c r="G4745" s="2">
        <v>118559595.74959265</v>
      </c>
      <c r="H4745" s="3">
        <v>5154.7650325909844</v>
      </c>
    </row>
    <row r="4746" spans="1:8">
      <c r="A4746" t="s">
        <v>87</v>
      </c>
      <c r="B4746" t="s">
        <v>94</v>
      </c>
      <c r="C4746" t="s">
        <v>24</v>
      </c>
      <c r="D4746">
        <v>2020</v>
      </c>
      <c r="E4746">
        <v>8</v>
      </c>
      <c r="F4746">
        <v>120.46057248716212</v>
      </c>
      <c r="G4746" s="2">
        <v>53745893.626597136</v>
      </c>
      <c r="H4746" s="3">
        <v>2336.7779837650928</v>
      </c>
    </row>
    <row r="4747" spans="1:8">
      <c r="A4747" t="s">
        <v>87</v>
      </c>
      <c r="B4747" t="s">
        <v>94</v>
      </c>
      <c r="C4747" t="s">
        <v>24</v>
      </c>
      <c r="D4747">
        <v>2020</v>
      </c>
      <c r="E4747">
        <v>9</v>
      </c>
      <c r="F4747">
        <v>69.90664430479184</v>
      </c>
      <c r="G4747" s="2">
        <v>31190247.489468984</v>
      </c>
      <c r="H4747" s="3">
        <v>1356.0977169334342</v>
      </c>
    </row>
    <row r="4748" spans="1:8">
      <c r="A4748" t="s">
        <v>87</v>
      </c>
      <c r="B4748" t="s">
        <v>94</v>
      </c>
      <c r="C4748" t="s">
        <v>24</v>
      </c>
      <c r="D4748">
        <v>2020</v>
      </c>
      <c r="E4748">
        <v>10</v>
      </c>
      <c r="F4748">
        <v>115.27701884161711</v>
      </c>
      <c r="G4748" s="2">
        <v>51433147.496564321</v>
      </c>
      <c r="H4748" s="3">
        <v>2236.2238041984488</v>
      </c>
    </row>
    <row r="4749" spans="1:8">
      <c r="A4749" t="s">
        <v>87</v>
      </c>
      <c r="B4749" t="s">
        <v>94</v>
      </c>
      <c r="C4749" t="s">
        <v>24</v>
      </c>
      <c r="D4749">
        <v>2020</v>
      </c>
      <c r="E4749">
        <v>11</v>
      </c>
      <c r="F4749">
        <v>77.379142047292547</v>
      </c>
      <c r="G4749" s="2">
        <v>34524251.807240523</v>
      </c>
      <c r="H4749" s="3">
        <v>1501.0544264017619</v>
      </c>
    </row>
    <row r="4750" spans="1:8">
      <c r="A4750" t="s">
        <v>87</v>
      </c>
      <c r="B4750" t="s">
        <v>94</v>
      </c>
      <c r="C4750" t="s">
        <v>24</v>
      </c>
      <c r="D4750">
        <v>2020</v>
      </c>
      <c r="E4750">
        <v>12</v>
      </c>
      <c r="F4750">
        <v>37.87312664996432</v>
      </c>
      <c r="G4750" s="2">
        <v>16897852.917414583</v>
      </c>
      <c r="H4750" s="3">
        <v>734.68925727889496</v>
      </c>
    </row>
    <row r="4751" spans="1:8">
      <c r="A4751" t="s">
        <v>87</v>
      </c>
      <c r="B4751" t="s">
        <v>94</v>
      </c>
      <c r="C4751" t="s">
        <v>25</v>
      </c>
      <c r="D4751">
        <v>2021</v>
      </c>
      <c r="E4751">
        <v>1</v>
      </c>
      <c r="F4751">
        <v>208.67072798306199</v>
      </c>
      <c r="G4751" s="2">
        <v>81930304.459698439</v>
      </c>
      <c r="H4751" s="3">
        <v>3486.3959344552527</v>
      </c>
    </row>
    <row r="4752" spans="1:8">
      <c r="A4752" t="s">
        <v>87</v>
      </c>
      <c r="B4752" t="s">
        <v>94</v>
      </c>
      <c r="C4752" t="s">
        <v>25</v>
      </c>
      <c r="D4752">
        <v>2021</v>
      </c>
      <c r="E4752">
        <v>2</v>
      </c>
      <c r="F4752">
        <v>145.76414792699012</v>
      </c>
      <c r="G4752" s="2">
        <v>57231319.094914965</v>
      </c>
      <c r="H4752" s="3">
        <v>2435.3752806346793</v>
      </c>
    </row>
    <row r="4753" spans="1:8">
      <c r="A4753" t="s">
        <v>87</v>
      </c>
      <c r="B4753" t="s">
        <v>94</v>
      </c>
      <c r="C4753" t="s">
        <v>25</v>
      </c>
      <c r="D4753">
        <v>2021</v>
      </c>
      <c r="E4753">
        <v>4</v>
      </c>
      <c r="F4753">
        <v>47.808127673086695</v>
      </c>
      <c r="G4753" s="2">
        <v>18770886.045032963</v>
      </c>
      <c r="H4753" s="3">
        <v>798.76110829927507</v>
      </c>
    </row>
    <row r="4754" spans="1:8">
      <c r="A4754" t="s">
        <v>87</v>
      </c>
      <c r="B4754" t="s">
        <v>94</v>
      </c>
      <c r="C4754" t="s">
        <v>25</v>
      </c>
      <c r="D4754">
        <v>2021</v>
      </c>
      <c r="E4754">
        <v>5</v>
      </c>
      <c r="F4754">
        <v>468.43082869522812</v>
      </c>
      <c r="G4754" s="2">
        <v>183919808.89827594</v>
      </c>
      <c r="H4754" s="3">
        <v>7826.3748467351461</v>
      </c>
    </row>
    <row r="4755" spans="1:8">
      <c r="A4755" t="s">
        <v>87</v>
      </c>
      <c r="B4755" t="s">
        <v>94</v>
      </c>
      <c r="C4755" t="s">
        <v>25</v>
      </c>
      <c r="D4755">
        <v>2021</v>
      </c>
      <c r="E4755">
        <v>6</v>
      </c>
      <c r="F4755">
        <v>118.33768681895127</v>
      </c>
      <c r="G4755" s="2">
        <v>46462878.640650116</v>
      </c>
      <c r="H4755" s="3">
        <v>1977.143771942558</v>
      </c>
    </row>
    <row r="4756" spans="1:8">
      <c r="A4756" t="s">
        <v>87</v>
      </c>
      <c r="B4756" t="s">
        <v>94</v>
      </c>
      <c r="C4756" t="s">
        <v>25</v>
      </c>
      <c r="D4756">
        <v>2021</v>
      </c>
      <c r="E4756">
        <v>7</v>
      </c>
      <c r="F4756">
        <v>306.18395768231915</v>
      </c>
      <c r="G4756" s="2">
        <v>120216884.8312259</v>
      </c>
      <c r="H4756" s="3">
        <v>5115.6121204776982</v>
      </c>
    </row>
    <row r="4757" spans="1:8">
      <c r="A4757" t="s">
        <v>87</v>
      </c>
      <c r="B4757" t="s">
        <v>94</v>
      </c>
      <c r="C4757" t="s">
        <v>25</v>
      </c>
      <c r="D4757">
        <v>2021</v>
      </c>
      <c r="E4757">
        <v>8</v>
      </c>
      <c r="F4757">
        <v>170.12675811690858</v>
      </c>
      <c r="G4757" s="2">
        <v>66796800.988738574</v>
      </c>
      <c r="H4757" s="3">
        <v>2842.4170633505778</v>
      </c>
    </row>
    <row r="4758" spans="1:8">
      <c r="A4758" t="s">
        <v>87</v>
      </c>
      <c r="B4758" t="s">
        <v>94</v>
      </c>
      <c r="C4758" t="s">
        <v>25</v>
      </c>
      <c r="D4758">
        <v>2021</v>
      </c>
      <c r="E4758">
        <v>9</v>
      </c>
      <c r="F4758">
        <v>1.7351904672830312</v>
      </c>
      <c r="G4758" s="2">
        <v>681287.13909314969</v>
      </c>
      <c r="H4758" s="3">
        <v>28.990942089070199</v>
      </c>
    </row>
    <row r="4759" spans="1:8">
      <c r="A4759" t="s">
        <v>87</v>
      </c>
      <c r="B4759" t="s">
        <v>94</v>
      </c>
      <c r="C4759" t="s">
        <v>25</v>
      </c>
      <c r="D4759">
        <v>2021</v>
      </c>
      <c r="E4759">
        <v>10</v>
      </c>
      <c r="F4759">
        <v>330.55045123834543</v>
      </c>
      <c r="G4759" s="2">
        <v>129783891.44953108</v>
      </c>
      <c r="H4759" s="3">
        <v>5522.7187850864293</v>
      </c>
    </row>
    <row r="4760" spans="1:8">
      <c r="A4760" t="s">
        <v>87</v>
      </c>
      <c r="B4760" t="s">
        <v>94</v>
      </c>
      <c r="C4760" t="s">
        <v>25</v>
      </c>
      <c r="D4760">
        <v>2021</v>
      </c>
      <c r="E4760">
        <v>11</v>
      </c>
      <c r="F4760">
        <v>344.03563562400092</v>
      </c>
      <c r="G4760" s="2">
        <v>135078574.00079724</v>
      </c>
      <c r="H4760" s="3">
        <v>5748.0244255658399</v>
      </c>
    </row>
    <row r="4761" spans="1:8">
      <c r="A4761" t="s">
        <v>87</v>
      </c>
      <c r="B4761" t="s">
        <v>94</v>
      </c>
      <c r="C4761" t="s">
        <v>25</v>
      </c>
      <c r="D4761">
        <v>2021</v>
      </c>
      <c r="E4761">
        <v>12</v>
      </c>
      <c r="F4761">
        <v>216.61361363868392</v>
      </c>
      <c r="G4761" s="2">
        <v>85048916.477511019</v>
      </c>
      <c r="H4761" s="3">
        <v>3619.1028288302559</v>
      </c>
    </row>
    <row r="4762" spans="1:8">
      <c r="A4762" t="s">
        <v>87</v>
      </c>
      <c r="B4762" t="s">
        <v>94</v>
      </c>
      <c r="C4762" t="s">
        <v>25</v>
      </c>
      <c r="D4762">
        <v>2020</v>
      </c>
      <c r="E4762">
        <v>1</v>
      </c>
      <c r="F4762">
        <v>339.16310047952726</v>
      </c>
      <c r="G4762" s="2">
        <v>133165472.47603661</v>
      </c>
      <c r="H4762" s="3">
        <v>5789.8031511320269</v>
      </c>
    </row>
    <row r="4763" spans="1:8">
      <c r="A4763" t="s">
        <v>87</v>
      </c>
      <c r="B4763" t="s">
        <v>94</v>
      </c>
      <c r="C4763" t="s">
        <v>25</v>
      </c>
      <c r="D4763">
        <v>2020</v>
      </c>
      <c r="E4763">
        <v>2</v>
      </c>
      <c r="F4763">
        <v>225.17891602082298</v>
      </c>
      <c r="G4763" s="2">
        <v>88411907.725689322</v>
      </c>
      <c r="H4763" s="3">
        <v>3843.9959880734486</v>
      </c>
    </row>
    <row r="4764" spans="1:8">
      <c r="A4764" t="s">
        <v>87</v>
      </c>
      <c r="B4764" t="s">
        <v>94</v>
      </c>
      <c r="C4764" t="s">
        <v>25</v>
      </c>
      <c r="D4764">
        <v>2020</v>
      </c>
      <c r="E4764">
        <v>3</v>
      </c>
      <c r="F4764">
        <v>72.244663298618974</v>
      </c>
      <c r="G4764" s="2">
        <v>28365393.25307145</v>
      </c>
      <c r="H4764" s="3">
        <v>1233.2779675248457</v>
      </c>
    </row>
    <row r="4765" spans="1:8">
      <c r="A4765" t="s">
        <v>87</v>
      </c>
      <c r="B4765" t="s">
        <v>94</v>
      </c>
      <c r="C4765" t="s">
        <v>25</v>
      </c>
      <c r="D4765">
        <v>2020</v>
      </c>
      <c r="E4765">
        <v>4</v>
      </c>
      <c r="F4765">
        <v>51.088809546725706</v>
      </c>
      <c r="G4765" s="2">
        <v>20058978.856807098</v>
      </c>
      <c r="H4765" s="3">
        <v>872.12951551335209</v>
      </c>
    </row>
    <row r="4766" spans="1:8">
      <c r="A4766" t="s">
        <v>87</v>
      </c>
      <c r="B4766" t="s">
        <v>94</v>
      </c>
      <c r="C4766" t="s">
        <v>25</v>
      </c>
      <c r="D4766">
        <v>2020</v>
      </c>
      <c r="E4766">
        <v>5</v>
      </c>
      <c r="F4766">
        <v>251.58738287970252</v>
      </c>
      <c r="G4766" s="2">
        <v>98780653.505104452</v>
      </c>
      <c r="H4766" s="3">
        <v>4294.8110219610635</v>
      </c>
    </row>
    <row r="4767" spans="1:8">
      <c r="A4767" t="s">
        <v>87</v>
      </c>
      <c r="B4767" t="s">
        <v>94</v>
      </c>
      <c r="C4767" t="s">
        <v>25</v>
      </c>
      <c r="D4767">
        <v>2020</v>
      </c>
      <c r="E4767">
        <v>6</v>
      </c>
      <c r="F4767">
        <v>144.32643229589823</v>
      </c>
      <c r="G4767" s="2">
        <v>56666829.381765611</v>
      </c>
      <c r="H4767" s="3">
        <v>2463.7751905115483</v>
      </c>
    </row>
    <row r="4768" spans="1:8">
      <c r="A4768" t="s">
        <v>87</v>
      </c>
      <c r="B4768" t="s">
        <v>94</v>
      </c>
      <c r="C4768" t="s">
        <v>25</v>
      </c>
      <c r="D4768">
        <v>2020</v>
      </c>
      <c r="E4768">
        <v>7</v>
      </c>
      <c r="F4768">
        <v>309.51666287454719</v>
      </c>
      <c r="G4768" s="2">
        <v>121525403.53776832</v>
      </c>
      <c r="H4768" s="3">
        <v>5283.7131972942743</v>
      </c>
    </row>
    <row r="4769" spans="1:8">
      <c r="A4769" t="s">
        <v>87</v>
      </c>
      <c r="B4769" t="s">
        <v>94</v>
      </c>
      <c r="C4769" t="s">
        <v>25</v>
      </c>
      <c r="D4769">
        <v>2020</v>
      </c>
      <c r="E4769">
        <v>8</v>
      </c>
      <c r="F4769">
        <v>90.324286423128754</v>
      </c>
      <c r="G4769" s="2">
        <v>35463988.448598474</v>
      </c>
      <c r="H4769" s="3">
        <v>1541.9125412434119</v>
      </c>
    </row>
    <row r="4770" spans="1:8">
      <c r="A4770" t="s">
        <v>87</v>
      </c>
      <c r="B4770" t="s">
        <v>94</v>
      </c>
      <c r="C4770" t="s">
        <v>25</v>
      </c>
      <c r="D4770">
        <v>2020</v>
      </c>
      <c r="E4770">
        <v>9</v>
      </c>
      <c r="F4770">
        <v>149.26157708176609</v>
      </c>
      <c r="G4770" s="2">
        <v>58604513.30498299</v>
      </c>
      <c r="H4770" s="3">
        <v>2548.0223176079562</v>
      </c>
    </row>
    <row r="4771" spans="1:8">
      <c r="A4771" t="s">
        <v>87</v>
      </c>
      <c r="B4771" t="s">
        <v>94</v>
      </c>
      <c r="C4771" t="s">
        <v>25</v>
      </c>
      <c r="D4771">
        <v>2020</v>
      </c>
      <c r="E4771">
        <v>10</v>
      </c>
      <c r="F4771">
        <v>66.190536152379224</v>
      </c>
      <c r="G4771" s="2">
        <v>25988363.733294196</v>
      </c>
      <c r="H4771" s="3">
        <v>1129.928857969313</v>
      </c>
    </row>
    <row r="4772" spans="1:8">
      <c r="A4772" t="s">
        <v>87</v>
      </c>
      <c r="B4772" t="s">
        <v>94</v>
      </c>
      <c r="C4772" t="s">
        <v>25</v>
      </c>
      <c r="D4772">
        <v>2020</v>
      </c>
      <c r="E4772">
        <v>11</v>
      </c>
      <c r="F4772">
        <v>75.392818017750344</v>
      </c>
      <c r="G4772" s="2">
        <v>29601451.981182113</v>
      </c>
      <c r="H4772" s="3">
        <v>1287.0196513557441</v>
      </c>
    </row>
    <row r="4773" spans="1:8">
      <c r="A4773" t="s">
        <v>87</v>
      </c>
      <c r="B4773" t="s">
        <v>94</v>
      </c>
      <c r="C4773" t="s">
        <v>25</v>
      </c>
      <c r="D4773">
        <v>2020</v>
      </c>
      <c r="E4773">
        <v>12</v>
      </c>
      <c r="F4773">
        <v>86.601814697495712</v>
      </c>
      <c r="G4773" s="2">
        <v>34002435.863951862</v>
      </c>
      <c r="H4773" s="3">
        <v>1478.3667766935591</v>
      </c>
    </row>
    <row r="4774" spans="1:8">
      <c r="A4774" t="s">
        <v>87</v>
      </c>
      <c r="B4774" t="s">
        <v>94</v>
      </c>
      <c r="C4774" t="s">
        <v>15</v>
      </c>
      <c r="D4774">
        <v>2021</v>
      </c>
      <c r="E4774">
        <v>1</v>
      </c>
      <c r="F4774">
        <v>751.7263552089363</v>
      </c>
      <c r="G4774" s="2">
        <v>148134005.32407624</v>
      </c>
      <c r="H4774" s="3">
        <v>6303.574694641542</v>
      </c>
    </row>
    <row r="4775" spans="1:8">
      <c r="A4775" t="s">
        <v>87</v>
      </c>
      <c r="B4775" t="s">
        <v>94</v>
      </c>
      <c r="C4775" t="s">
        <v>15</v>
      </c>
      <c r="D4775">
        <v>2021</v>
      </c>
      <c r="E4775">
        <v>2</v>
      </c>
      <c r="F4775">
        <v>434.25958839873033</v>
      </c>
      <c r="G4775" s="2">
        <v>85574506.912171587</v>
      </c>
      <c r="H4775" s="3">
        <v>3641.4683792413443</v>
      </c>
    </row>
    <row r="4776" spans="1:8">
      <c r="A4776" t="s">
        <v>87</v>
      </c>
      <c r="B4776" t="s">
        <v>94</v>
      </c>
      <c r="C4776" t="s">
        <v>15</v>
      </c>
      <c r="D4776">
        <v>2021</v>
      </c>
      <c r="E4776">
        <v>4</v>
      </c>
      <c r="F4776">
        <v>1361.6433868086381</v>
      </c>
      <c r="G4776" s="2">
        <v>268323289.86914599</v>
      </c>
      <c r="H4776" s="3">
        <v>11418.012334857276</v>
      </c>
    </row>
    <row r="4777" spans="1:8">
      <c r="A4777" t="s">
        <v>87</v>
      </c>
      <c r="B4777" t="s">
        <v>94</v>
      </c>
      <c r="C4777" t="s">
        <v>15</v>
      </c>
      <c r="D4777">
        <v>2021</v>
      </c>
      <c r="E4777">
        <v>5</v>
      </c>
      <c r="F4777">
        <v>1593.6834727156654</v>
      </c>
      <c r="G4777" s="2">
        <v>314048741.80118179</v>
      </c>
      <c r="H4777" s="3">
        <v>13363.776246858799</v>
      </c>
    </row>
    <row r="4778" spans="1:8">
      <c r="A4778" t="s">
        <v>87</v>
      </c>
      <c r="B4778" t="s">
        <v>94</v>
      </c>
      <c r="C4778" t="s">
        <v>15</v>
      </c>
      <c r="D4778">
        <v>2021</v>
      </c>
      <c r="E4778">
        <v>6</v>
      </c>
      <c r="F4778">
        <v>515.20623207227459</v>
      </c>
      <c r="G4778" s="2">
        <v>101525724.34896097</v>
      </c>
      <c r="H4778" s="3">
        <v>4320.2435893174879</v>
      </c>
    </row>
    <row r="4779" spans="1:8">
      <c r="A4779" t="s">
        <v>87</v>
      </c>
      <c r="B4779" t="s">
        <v>94</v>
      </c>
      <c r="C4779" t="s">
        <v>15</v>
      </c>
      <c r="D4779">
        <v>2021</v>
      </c>
      <c r="E4779">
        <v>7</v>
      </c>
      <c r="F4779">
        <v>418.54465142284778</v>
      </c>
      <c r="G4779" s="2">
        <v>82477746.313687742</v>
      </c>
      <c r="H4779" s="3">
        <v>3509.6913324973507</v>
      </c>
    </row>
    <row r="4780" spans="1:8">
      <c r="A4780" t="s">
        <v>87</v>
      </c>
      <c r="B4780" t="s">
        <v>94</v>
      </c>
      <c r="C4780" t="s">
        <v>15</v>
      </c>
      <c r="D4780">
        <v>2021</v>
      </c>
      <c r="E4780">
        <v>8</v>
      </c>
      <c r="F4780">
        <v>209.23746837141891</v>
      </c>
      <c r="G4780" s="2">
        <v>41232004.224613279</v>
      </c>
      <c r="H4780" s="3">
        <v>1754.5533712601396</v>
      </c>
    </row>
    <row r="4781" spans="1:8">
      <c r="A4781" t="s">
        <v>87</v>
      </c>
      <c r="B4781" t="s">
        <v>94</v>
      </c>
      <c r="C4781" t="s">
        <v>15</v>
      </c>
      <c r="D4781">
        <v>2021</v>
      </c>
      <c r="E4781">
        <v>9</v>
      </c>
      <c r="F4781">
        <v>812.95233714607048</v>
      </c>
      <c r="G4781" s="2">
        <v>160199100.38346976</v>
      </c>
      <c r="H4781" s="3">
        <v>6816.9829950412668</v>
      </c>
    </row>
    <row r="4782" spans="1:8">
      <c r="A4782" t="s">
        <v>87</v>
      </c>
      <c r="B4782" t="s">
        <v>94</v>
      </c>
      <c r="C4782" t="s">
        <v>15</v>
      </c>
      <c r="D4782">
        <v>2021</v>
      </c>
      <c r="E4782">
        <v>10</v>
      </c>
      <c r="F4782">
        <v>913.34405684041565</v>
      </c>
      <c r="G4782" s="2">
        <v>179982133.71288112</v>
      </c>
      <c r="H4782" s="3">
        <v>7658.8142005481322</v>
      </c>
    </row>
    <row r="4783" spans="1:8">
      <c r="A4783" t="s">
        <v>87</v>
      </c>
      <c r="B4783" t="s">
        <v>94</v>
      </c>
      <c r="C4783" t="s">
        <v>15</v>
      </c>
      <c r="D4783">
        <v>2021</v>
      </c>
      <c r="E4783">
        <v>11</v>
      </c>
      <c r="F4783">
        <v>346.62987384731287</v>
      </c>
      <c r="G4783" s="2">
        <v>68306334.109717429</v>
      </c>
      <c r="H4783" s="3">
        <v>2906.6525153071248</v>
      </c>
    </row>
    <row r="4784" spans="1:8">
      <c r="A4784" t="s">
        <v>87</v>
      </c>
      <c r="B4784" t="s">
        <v>94</v>
      </c>
      <c r="C4784" t="s">
        <v>15</v>
      </c>
      <c r="D4784">
        <v>2021</v>
      </c>
      <c r="E4784">
        <v>12</v>
      </c>
      <c r="F4784">
        <v>1411.3754138336851</v>
      </c>
      <c r="G4784" s="2">
        <v>278123404.37232554</v>
      </c>
      <c r="H4784" s="3">
        <v>11835.038483928747</v>
      </c>
    </row>
    <row r="4785" spans="1:8">
      <c r="A4785" t="s">
        <v>87</v>
      </c>
      <c r="B4785" t="s">
        <v>94</v>
      </c>
      <c r="C4785" t="s">
        <v>15</v>
      </c>
      <c r="D4785">
        <v>2020</v>
      </c>
      <c r="E4785">
        <v>1</v>
      </c>
      <c r="F4785">
        <v>824.70658953889961</v>
      </c>
      <c r="G4785" s="2">
        <v>162515374.74910104</v>
      </c>
      <c r="H4785" s="3">
        <v>7065.8858586565675</v>
      </c>
    </row>
    <row r="4786" spans="1:8">
      <c r="A4786" t="s">
        <v>87</v>
      </c>
      <c r="B4786" t="s">
        <v>94</v>
      </c>
      <c r="C4786" t="s">
        <v>15</v>
      </c>
      <c r="D4786">
        <v>2020</v>
      </c>
      <c r="E4786">
        <v>2</v>
      </c>
      <c r="F4786">
        <v>114.62688405779085</v>
      </c>
      <c r="G4786" s="2">
        <v>22588192.279861689</v>
      </c>
      <c r="H4786" s="3">
        <v>982.09531651572559</v>
      </c>
    </row>
    <row r="4787" spans="1:8">
      <c r="A4787" t="s">
        <v>87</v>
      </c>
      <c r="B4787" t="s">
        <v>94</v>
      </c>
      <c r="C4787" t="s">
        <v>15</v>
      </c>
      <c r="D4787">
        <v>2020</v>
      </c>
      <c r="E4787">
        <v>3</v>
      </c>
      <c r="F4787">
        <v>1325.178538926667</v>
      </c>
      <c r="G4787" s="2">
        <v>261137584.68153396</v>
      </c>
      <c r="H4787" s="3">
        <v>11353.808029631911</v>
      </c>
    </row>
    <row r="4788" spans="1:8">
      <c r="A4788" t="s">
        <v>87</v>
      </c>
      <c r="B4788" t="s">
        <v>94</v>
      </c>
      <c r="C4788" t="s">
        <v>15</v>
      </c>
      <c r="D4788">
        <v>2020</v>
      </c>
      <c r="E4788">
        <v>4</v>
      </c>
      <c r="F4788">
        <v>1137.980333760439</v>
      </c>
      <c r="G4788" s="2">
        <v>224248602.76863548</v>
      </c>
      <c r="H4788" s="3">
        <v>9749.9392508102392</v>
      </c>
    </row>
    <row r="4789" spans="1:8">
      <c r="A4789" t="s">
        <v>87</v>
      </c>
      <c r="B4789" t="s">
        <v>94</v>
      </c>
      <c r="C4789" t="s">
        <v>15</v>
      </c>
      <c r="D4789">
        <v>2020</v>
      </c>
      <c r="E4789">
        <v>5</v>
      </c>
      <c r="F4789">
        <v>2490.56792701003</v>
      </c>
      <c r="G4789" s="2">
        <v>490787372.29737544</v>
      </c>
      <c r="H4789" s="3">
        <v>21338.581404233715</v>
      </c>
    </row>
    <row r="4790" spans="1:8">
      <c r="A4790" t="s">
        <v>87</v>
      </c>
      <c r="B4790" t="s">
        <v>94</v>
      </c>
      <c r="C4790" t="s">
        <v>15</v>
      </c>
      <c r="D4790">
        <v>2020</v>
      </c>
      <c r="E4790">
        <v>6</v>
      </c>
      <c r="F4790">
        <v>1002.7442528024741</v>
      </c>
      <c r="G4790" s="2">
        <v>197599194.77885395</v>
      </c>
      <c r="H4790" s="3">
        <v>8591.269338211041</v>
      </c>
    </row>
    <row r="4791" spans="1:8">
      <c r="A4791" t="s">
        <v>87</v>
      </c>
      <c r="B4791" t="s">
        <v>94</v>
      </c>
      <c r="C4791" t="s">
        <v>15</v>
      </c>
      <c r="D4791">
        <v>2020</v>
      </c>
      <c r="E4791">
        <v>7</v>
      </c>
      <c r="F4791">
        <v>1512.2681121315611</v>
      </c>
      <c r="G4791" s="2">
        <v>298005159.75213253</v>
      </c>
      <c r="H4791" s="3">
        <v>12956.746076179676</v>
      </c>
    </row>
    <row r="4792" spans="1:8">
      <c r="A4792" t="s">
        <v>87</v>
      </c>
      <c r="B4792" t="s">
        <v>94</v>
      </c>
      <c r="C4792" t="s">
        <v>15</v>
      </c>
      <c r="D4792">
        <v>2020</v>
      </c>
      <c r="E4792">
        <v>8</v>
      </c>
      <c r="F4792">
        <v>2425.8198554711271</v>
      </c>
      <c r="G4792" s="2">
        <v>478028219.83769929</v>
      </c>
      <c r="H4792" s="3">
        <v>20783.83564511736</v>
      </c>
    </row>
    <row r="4793" spans="1:8">
      <c r="A4793" t="s">
        <v>87</v>
      </c>
      <c r="B4793" t="s">
        <v>94</v>
      </c>
      <c r="C4793" t="s">
        <v>15</v>
      </c>
      <c r="D4793">
        <v>2020</v>
      </c>
      <c r="E4793">
        <v>9</v>
      </c>
      <c r="F4793">
        <v>2080.8464699740771</v>
      </c>
      <c r="G4793" s="2">
        <v>410048310.69951141</v>
      </c>
      <c r="H4793" s="3">
        <v>17828.187421717888</v>
      </c>
    </row>
    <row r="4794" spans="1:8">
      <c r="A4794" t="s">
        <v>87</v>
      </c>
      <c r="B4794" t="s">
        <v>94</v>
      </c>
      <c r="C4794" t="s">
        <v>15</v>
      </c>
      <c r="D4794">
        <v>2020</v>
      </c>
      <c r="E4794">
        <v>10</v>
      </c>
      <c r="F4794">
        <v>1441.318328930078</v>
      </c>
      <c r="G4794" s="2">
        <v>284023907.81160516</v>
      </c>
      <c r="H4794" s="3">
        <v>12348.865557026311</v>
      </c>
    </row>
    <row r="4795" spans="1:8">
      <c r="A4795" t="s">
        <v>87</v>
      </c>
      <c r="B4795" t="s">
        <v>94</v>
      </c>
      <c r="C4795" t="s">
        <v>15</v>
      </c>
      <c r="D4795">
        <v>2020</v>
      </c>
      <c r="E4795">
        <v>11</v>
      </c>
      <c r="F4795">
        <v>396.82064923711056</v>
      </c>
      <c r="G4795" s="2">
        <v>78196848.839303195</v>
      </c>
      <c r="H4795" s="3">
        <v>3399.8629930131824</v>
      </c>
    </row>
    <row r="4796" spans="1:8">
      <c r="A4796" t="s">
        <v>87</v>
      </c>
      <c r="B4796" t="s">
        <v>94</v>
      </c>
      <c r="C4796" t="s">
        <v>15</v>
      </c>
      <c r="D4796">
        <v>2020</v>
      </c>
      <c r="E4796">
        <v>12</v>
      </c>
      <c r="F4796">
        <v>2318.0290883802145</v>
      </c>
      <c r="G4796" s="2">
        <v>456787141.94347876</v>
      </c>
      <c r="H4796" s="3">
        <v>19860.310519281684</v>
      </c>
    </row>
    <row r="4797" spans="1:8">
      <c r="A4797" t="s">
        <v>87</v>
      </c>
      <c r="B4797" t="s">
        <v>94</v>
      </c>
      <c r="C4797" t="s">
        <v>14</v>
      </c>
      <c r="D4797">
        <v>2021</v>
      </c>
      <c r="E4797">
        <v>1</v>
      </c>
      <c r="F4797">
        <v>2353.5487562330923</v>
      </c>
      <c r="G4797" s="2">
        <v>490038662.66531235</v>
      </c>
      <c r="H4797" s="3">
        <v>20852.70904958776</v>
      </c>
    </row>
    <row r="4798" spans="1:8">
      <c r="A4798" t="s">
        <v>87</v>
      </c>
      <c r="B4798" t="s">
        <v>94</v>
      </c>
      <c r="C4798" t="s">
        <v>14</v>
      </c>
      <c r="D4798">
        <v>2021</v>
      </c>
      <c r="E4798">
        <v>2</v>
      </c>
      <c r="F4798">
        <v>2124.1142262592844</v>
      </c>
      <c r="G4798" s="2">
        <v>442267487.35405219</v>
      </c>
      <c r="H4798" s="3">
        <v>18819.893078895839</v>
      </c>
    </row>
    <row r="4799" spans="1:8">
      <c r="A4799" t="s">
        <v>87</v>
      </c>
      <c r="B4799" t="s">
        <v>94</v>
      </c>
      <c r="C4799" t="s">
        <v>14</v>
      </c>
      <c r="D4799">
        <v>2021</v>
      </c>
      <c r="E4799">
        <v>4</v>
      </c>
      <c r="F4799">
        <v>1971.0903042013081</v>
      </c>
      <c r="G4799" s="2">
        <v>410405968.47856855</v>
      </c>
      <c r="H4799" s="3">
        <v>17464.08376504547</v>
      </c>
    </row>
    <row r="4800" spans="1:8">
      <c r="A4800" t="s">
        <v>87</v>
      </c>
      <c r="B4800" t="s">
        <v>94</v>
      </c>
      <c r="C4800" t="s">
        <v>14</v>
      </c>
      <c r="D4800">
        <v>2021</v>
      </c>
      <c r="E4800">
        <v>5</v>
      </c>
      <c r="F4800">
        <v>5149.0516581054699</v>
      </c>
      <c r="G4800" s="2">
        <v>1072097776.5385693</v>
      </c>
      <c r="H4800" s="3">
        <v>45621.18198036465</v>
      </c>
    </row>
    <row r="4801" spans="1:8">
      <c r="A4801" t="s">
        <v>87</v>
      </c>
      <c r="B4801" t="s">
        <v>94</v>
      </c>
      <c r="C4801" t="s">
        <v>14</v>
      </c>
      <c r="D4801">
        <v>2021</v>
      </c>
      <c r="E4801">
        <v>6</v>
      </c>
      <c r="F4801">
        <v>4490.4895377012499</v>
      </c>
      <c r="G4801" s="2">
        <v>934976801.28355134</v>
      </c>
      <c r="H4801" s="3">
        <v>39786.246863129847</v>
      </c>
    </row>
    <row r="4802" spans="1:8">
      <c r="A4802" t="s">
        <v>87</v>
      </c>
      <c r="B4802" t="s">
        <v>94</v>
      </c>
      <c r="C4802" t="s">
        <v>14</v>
      </c>
      <c r="D4802">
        <v>2021</v>
      </c>
      <c r="E4802">
        <v>7</v>
      </c>
      <c r="F4802">
        <v>2986.2202109572222</v>
      </c>
      <c r="G4802" s="2">
        <v>621768873.37730372</v>
      </c>
      <c r="H4802" s="3">
        <v>26458.249930949096</v>
      </c>
    </row>
    <row r="4803" spans="1:8">
      <c r="A4803" t="s">
        <v>87</v>
      </c>
      <c r="B4803" t="s">
        <v>94</v>
      </c>
      <c r="C4803" t="s">
        <v>14</v>
      </c>
      <c r="D4803">
        <v>2021</v>
      </c>
      <c r="E4803">
        <v>8</v>
      </c>
      <c r="F4803">
        <v>1491.7209915128822</v>
      </c>
      <c r="G4803" s="2">
        <v>310595205.56554353</v>
      </c>
      <c r="H4803" s="3">
        <v>13216.817258108236</v>
      </c>
    </row>
    <row r="4804" spans="1:8">
      <c r="A4804" t="s">
        <v>87</v>
      </c>
      <c r="B4804" t="s">
        <v>94</v>
      </c>
      <c r="C4804" t="s">
        <v>14</v>
      </c>
      <c r="D4804">
        <v>2021</v>
      </c>
      <c r="E4804">
        <v>9</v>
      </c>
      <c r="F4804">
        <v>5658.7762499664914</v>
      </c>
      <c r="G4804" s="2">
        <v>1178228893.0755317</v>
      </c>
      <c r="H4804" s="3">
        <v>50137.399705341777</v>
      </c>
    </row>
    <row r="4805" spans="1:8">
      <c r="A4805" t="s">
        <v>87</v>
      </c>
      <c r="B4805" t="s">
        <v>94</v>
      </c>
      <c r="C4805" t="s">
        <v>14</v>
      </c>
      <c r="D4805">
        <v>2021</v>
      </c>
      <c r="E4805">
        <v>10</v>
      </c>
      <c r="F4805">
        <v>7010.83783678297</v>
      </c>
      <c r="G4805" s="2">
        <v>1459745241.5641577</v>
      </c>
      <c r="H4805" s="3">
        <v>62116.818789964156</v>
      </c>
    </row>
    <row r="4806" spans="1:8">
      <c r="A4806" t="s">
        <v>87</v>
      </c>
      <c r="B4806" t="s">
        <v>94</v>
      </c>
      <c r="C4806" t="s">
        <v>14</v>
      </c>
      <c r="D4806">
        <v>2021</v>
      </c>
      <c r="E4806">
        <v>11</v>
      </c>
      <c r="F4806">
        <v>6224.9513866386988</v>
      </c>
      <c r="G4806" s="2">
        <v>1296113728.0824175</v>
      </c>
      <c r="H4806" s="3">
        <v>55153.775663081593</v>
      </c>
    </row>
    <row r="4807" spans="1:8">
      <c r="A4807" t="s">
        <v>87</v>
      </c>
      <c r="B4807" t="s">
        <v>94</v>
      </c>
      <c r="C4807" t="s">
        <v>14</v>
      </c>
      <c r="D4807">
        <v>2021</v>
      </c>
      <c r="E4807">
        <v>12</v>
      </c>
      <c r="F4807">
        <v>1445.8378597611634</v>
      </c>
      <c r="G4807" s="2">
        <v>301041756.34850007</v>
      </c>
      <c r="H4807" s="3">
        <v>12810.287504191492</v>
      </c>
    </row>
    <row r="4808" spans="1:8">
      <c r="A4808" t="s">
        <v>87</v>
      </c>
      <c r="B4808" t="s">
        <v>94</v>
      </c>
      <c r="C4808" t="s">
        <v>14</v>
      </c>
      <c r="D4808">
        <v>2020</v>
      </c>
      <c r="E4808">
        <v>1</v>
      </c>
      <c r="F4808">
        <v>480.70289557835582</v>
      </c>
      <c r="G4808" s="2">
        <v>100088431.7627584</v>
      </c>
      <c r="H4808" s="3">
        <v>4351.6709462068875</v>
      </c>
    </row>
    <row r="4809" spans="1:8">
      <c r="A4809" t="s">
        <v>87</v>
      </c>
      <c r="B4809" t="s">
        <v>94</v>
      </c>
      <c r="C4809" t="s">
        <v>14</v>
      </c>
      <c r="D4809">
        <v>2020</v>
      </c>
      <c r="E4809">
        <v>2</v>
      </c>
      <c r="F4809">
        <v>3324.4060322088549</v>
      </c>
      <c r="G4809" s="2">
        <v>692183445.04896331</v>
      </c>
      <c r="H4809" s="3">
        <v>30094.932393433188</v>
      </c>
    </row>
    <row r="4810" spans="1:8">
      <c r="A4810" t="s">
        <v>87</v>
      </c>
      <c r="B4810" t="s">
        <v>94</v>
      </c>
      <c r="C4810" t="s">
        <v>14</v>
      </c>
      <c r="D4810">
        <v>2020</v>
      </c>
      <c r="E4810">
        <v>3</v>
      </c>
      <c r="F4810">
        <v>2621.5124945306643</v>
      </c>
      <c r="G4810" s="2">
        <v>545832107.1862191</v>
      </c>
      <c r="H4810" s="3">
        <v>23731.830747226919</v>
      </c>
    </row>
    <row r="4811" spans="1:8">
      <c r="A4811" t="s">
        <v>87</v>
      </c>
      <c r="B4811" t="s">
        <v>94</v>
      </c>
      <c r="C4811" t="s">
        <v>14</v>
      </c>
      <c r="D4811">
        <v>2020</v>
      </c>
      <c r="E4811">
        <v>4</v>
      </c>
      <c r="F4811">
        <v>7411.1409196615923</v>
      </c>
      <c r="G4811" s="2">
        <v>1543093413.925204</v>
      </c>
      <c r="H4811" s="3">
        <v>67091.017996748007</v>
      </c>
    </row>
    <row r="4812" spans="1:8">
      <c r="A4812" t="s">
        <v>87</v>
      </c>
      <c r="B4812" t="s">
        <v>94</v>
      </c>
      <c r="C4812" t="s">
        <v>14</v>
      </c>
      <c r="D4812">
        <v>2020</v>
      </c>
      <c r="E4812">
        <v>5</v>
      </c>
      <c r="F4812">
        <v>2924.5701337863566</v>
      </c>
      <c r="G4812" s="2">
        <v>608932546.40935183</v>
      </c>
      <c r="H4812" s="3">
        <v>26475.328104754426</v>
      </c>
    </row>
    <row r="4813" spans="1:8">
      <c r="A4813" t="s">
        <v>87</v>
      </c>
      <c r="B4813" t="s">
        <v>94</v>
      </c>
      <c r="C4813" t="s">
        <v>14</v>
      </c>
      <c r="D4813">
        <v>2020</v>
      </c>
      <c r="E4813">
        <v>6</v>
      </c>
      <c r="F4813">
        <v>4117.2415337164457</v>
      </c>
      <c r="G4813" s="2">
        <v>857261839.04586411</v>
      </c>
      <c r="H4813" s="3">
        <v>37272.253871559311</v>
      </c>
    </row>
    <row r="4814" spans="1:8">
      <c r="A4814" t="s">
        <v>87</v>
      </c>
      <c r="B4814" t="s">
        <v>94</v>
      </c>
      <c r="C4814" t="s">
        <v>14</v>
      </c>
      <c r="D4814">
        <v>2020</v>
      </c>
      <c r="E4814">
        <v>7</v>
      </c>
      <c r="F4814">
        <v>3768.0342179103582</v>
      </c>
      <c r="G4814" s="2">
        <v>784552452.60236919</v>
      </c>
      <c r="H4814" s="3">
        <v>34110.97620010301</v>
      </c>
    </row>
    <row r="4815" spans="1:8">
      <c r="A4815" t="s">
        <v>87</v>
      </c>
      <c r="B4815" t="s">
        <v>94</v>
      </c>
      <c r="C4815" t="s">
        <v>14</v>
      </c>
      <c r="D4815">
        <v>2020</v>
      </c>
      <c r="E4815">
        <v>8</v>
      </c>
      <c r="F4815">
        <v>2845.4109971198145</v>
      </c>
      <c r="G4815" s="2">
        <v>592450611.4729799</v>
      </c>
      <c r="H4815" s="3">
        <v>25758.722237955648</v>
      </c>
    </row>
    <row r="4816" spans="1:8">
      <c r="A4816" t="s">
        <v>87</v>
      </c>
      <c r="B4816" t="s">
        <v>94</v>
      </c>
      <c r="C4816" t="s">
        <v>14</v>
      </c>
      <c r="D4816">
        <v>2020</v>
      </c>
      <c r="E4816">
        <v>9</v>
      </c>
      <c r="F4816">
        <v>2923.1095439238766</v>
      </c>
      <c r="G4816" s="2">
        <v>608628433.09917867</v>
      </c>
      <c r="H4816" s="3">
        <v>26462.105786920813</v>
      </c>
    </row>
    <row r="4817" spans="1:8">
      <c r="A4817" t="s">
        <v>87</v>
      </c>
      <c r="B4817" t="s">
        <v>94</v>
      </c>
      <c r="C4817" t="s">
        <v>14</v>
      </c>
      <c r="D4817">
        <v>2020</v>
      </c>
      <c r="E4817">
        <v>10</v>
      </c>
      <c r="F4817">
        <v>1657.7275645444588</v>
      </c>
      <c r="G4817" s="2">
        <v>345159876.82064307</v>
      </c>
      <c r="H4817" s="3">
        <v>15006.951166114915</v>
      </c>
    </row>
    <row r="4818" spans="1:8">
      <c r="A4818" t="s">
        <v>87</v>
      </c>
      <c r="B4818" t="s">
        <v>94</v>
      </c>
      <c r="C4818" t="s">
        <v>14</v>
      </c>
      <c r="D4818">
        <v>2020</v>
      </c>
      <c r="E4818">
        <v>11</v>
      </c>
      <c r="F4818">
        <v>5609.4385503429621</v>
      </c>
      <c r="G4818" s="2">
        <v>1167956159.0697176</v>
      </c>
      <c r="H4818" s="3">
        <v>50780.702568248591</v>
      </c>
    </row>
    <row r="4819" spans="1:8">
      <c r="A4819" t="s">
        <v>87</v>
      </c>
      <c r="B4819" t="s">
        <v>94</v>
      </c>
      <c r="C4819" t="s">
        <v>14</v>
      </c>
      <c r="D4819">
        <v>2020</v>
      </c>
      <c r="E4819">
        <v>12</v>
      </c>
      <c r="F4819">
        <v>2162.2541148372861</v>
      </c>
      <c r="G4819" s="2">
        <v>450208695.26124758</v>
      </c>
      <c r="H4819" s="3">
        <v>19574.291098315112</v>
      </c>
    </row>
    <row r="4820" spans="1:8">
      <c r="A4820" t="s">
        <v>87</v>
      </c>
      <c r="B4820" t="s">
        <v>94</v>
      </c>
      <c r="C4820" t="s">
        <v>26</v>
      </c>
      <c r="D4820">
        <v>2021</v>
      </c>
      <c r="E4820">
        <v>1</v>
      </c>
      <c r="F4820">
        <v>34.51368795171463</v>
      </c>
      <c r="G4820" s="2">
        <v>7083527.1905715968</v>
      </c>
      <c r="H4820" s="3">
        <v>301.42668896049349</v>
      </c>
    </row>
    <row r="4821" spans="1:8">
      <c r="A4821" t="s">
        <v>87</v>
      </c>
      <c r="B4821" t="s">
        <v>94</v>
      </c>
      <c r="C4821" t="s">
        <v>26</v>
      </c>
      <c r="D4821">
        <v>2021</v>
      </c>
      <c r="E4821">
        <v>2</v>
      </c>
      <c r="F4821">
        <v>1.4525828745424991</v>
      </c>
      <c r="G4821" s="2">
        <v>298125.49452192831</v>
      </c>
      <c r="H4821" s="3">
        <v>12.686191256252268</v>
      </c>
    </row>
    <row r="4822" spans="1:8">
      <c r="A4822" t="s">
        <v>87</v>
      </c>
      <c r="B4822" t="s">
        <v>94</v>
      </c>
      <c r="C4822" t="s">
        <v>26</v>
      </c>
      <c r="D4822">
        <v>2021</v>
      </c>
      <c r="E4822">
        <v>4</v>
      </c>
      <c r="F4822">
        <v>5.703865518881158</v>
      </c>
      <c r="G4822" s="2">
        <v>1170651.0921372348</v>
      </c>
      <c r="H4822" s="3">
        <v>49.814940090946159</v>
      </c>
    </row>
    <row r="4823" spans="1:8">
      <c r="A4823" t="s">
        <v>87</v>
      </c>
      <c r="B4823" t="s">
        <v>94</v>
      </c>
      <c r="C4823" t="s">
        <v>26</v>
      </c>
      <c r="D4823">
        <v>2021</v>
      </c>
      <c r="E4823">
        <v>6</v>
      </c>
      <c r="F4823">
        <v>10.6879651392608</v>
      </c>
      <c r="G4823" s="2">
        <v>2193578.7268446358</v>
      </c>
      <c r="H4823" s="3">
        <v>93.343775610410034</v>
      </c>
    </row>
    <row r="4824" spans="1:8">
      <c r="A4824" t="s">
        <v>87</v>
      </c>
      <c r="B4824" t="s">
        <v>94</v>
      </c>
      <c r="C4824" t="s">
        <v>26</v>
      </c>
      <c r="D4824">
        <v>2021</v>
      </c>
      <c r="E4824">
        <v>7</v>
      </c>
      <c r="F4824">
        <v>1.2766397418976412</v>
      </c>
      <c r="G4824" s="2">
        <v>262015.24267553643</v>
      </c>
      <c r="H4824" s="3">
        <v>11.149584794703678</v>
      </c>
    </row>
    <row r="4825" spans="1:8">
      <c r="A4825" t="s">
        <v>87</v>
      </c>
      <c r="B4825" t="s">
        <v>94</v>
      </c>
      <c r="C4825" t="s">
        <v>26</v>
      </c>
      <c r="D4825">
        <v>2021</v>
      </c>
      <c r="E4825">
        <v>8</v>
      </c>
      <c r="F4825">
        <v>7.8184674012784159</v>
      </c>
      <c r="G4825" s="2">
        <v>1604648.1761970597</v>
      </c>
      <c r="H4825" s="3">
        <v>68.282901114768492</v>
      </c>
    </row>
    <row r="4826" spans="1:8">
      <c r="A4826" t="s">
        <v>87</v>
      </c>
      <c r="B4826" t="s">
        <v>94</v>
      </c>
      <c r="C4826" t="s">
        <v>26</v>
      </c>
      <c r="D4826">
        <v>2021</v>
      </c>
      <c r="E4826">
        <v>9</v>
      </c>
      <c r="F4826">
        <v>17.089023669367464</v>
      </c>
      <c r="G4826" s="2">
        <v>3507320.4576583733</v>
      </c>
      <c r="H4826" s="3">
        <v>149.24767904929249</v>
      </c>
    </row>
    <row r="4827" spans="1:8">
      <c r="A4827" t="s">
        <v>87</v>
      </c>
      <c r="B4827" t="s">
        <v>94</v>
      </c>
      <c r="C4827" t="s">
        <v>26</v>
      </c>
      <c r="D4827">
        <v>2021</v>
      </c>
      <c r="E4827">
        <v>11</v>
      </c>
      <c r="F4827">
        <v>5.2685626356457815</v>
      </c>
      <c r="G4827" s="2">
        <v>1081310.3119271959</v>
      </c>
      <c r="H4827" s="3">
        <v>46.013204762859402</v>
      </c>
    </row>
    <row r="4828" spans="1:8">
      <c r="A4828" t="s">
        <v>87</v>
      </c>
      <c r="B4828" t="s">
        <v>94</v>
      </c>
      <c r="C4828" t="s">
        <v>26</v>
      </c>
      <c r="D4828">
        <v>2021</v>
      </c>
      <c r="E4828">
        <v>12</v>
      </c>
      <c r="F4828">
        <v>15.752640791565236</v>
      </c>
      <c r="G4828" s="2">
        <v>3233043.6413074238</v>
      </c>
      <c r="H4828" s="3">
        <v>137.57632516201804</v>
      </c>
    </row>
    <row r="4829" spans="1:8">
      <c r="A4829" t="s">
        <v>87</v>
      </c>
      <c r="B4829" t="s">
        <v>94</v>
      </c>
      <c r="C4829" t="s">
        <v>26</v>
      </c>
      <c r="D4829">
        <v>2020</v>
      </c>
      <c r="E4829">
        <v>1</v>
      </c>
      <c r="F4829">
        <v>2.9289335801513214</v>
      </c>
      <c r="G4829" s="2">
        <v>601129.05590981292</v>
      </c>
      <c r="H4829" s="3">
        <v>26.136045909122302</v>
      </c>
    </row>
    <row r="4830" spans="1:8">
      <c r="A4830" t="s">
        <v>87</v>
      </c>
      <c r="B4830" t="s">
        <v>94</v>
      </c>
      <c r="C4830" t="s">
        <v>26</v>
      </c>
      <c r="D4830">
        <v>2020</v>
      </c>
      <c r="E4830">
        <v>2</v>
      </c>
      <c r="F4830">
        <v>6.0526091124629042</v>
      </c>
      <c r="G4830" s="2">
        <v>1242226.5995454839</v>
      </c>
      <c r="H4830" s="3">
        <v>54.009852154151474</v>
      </c>
    </row>
    <row r="4831" spans="1:8">
      <c r="A4831" t="s">
        <v>87</v>
      </c>
      <c r="B4831" t="s">
        <v>94</v>
      </c>
      <c r="C4831" t="s">
        <v>26</v>
      </c>
      <c r="D4831">
        <v>2020</v>
      </c>
      <c r="E4831">
        <v>3</v>
      </c>
      <c r="F4831">
        <v>18.331990268610152</v>
      </c>
      <c r="G4831" s="2">
        <v>3762424.6851470638</v>
      </c>
      <c r="H4831" s="3">
        <v>163.58368196291582</v>
      </c>
    </row>
    <row r="4832" spans="1:8">
      <c r="A4832" t="s">
        <v>87</v>
      </c>
      <c r="B4832" t="s">
        <v>94</v>
      </c>
      <c r="C4832" t="s">
        <v>26</v>
      </c>
      <c r="D4832">
        <v>2020</v>
      </c>
      <c r="E4832">
        <v>5</v>
      </c>
      <c r="F4832">
        <v>31.840281653395223</v>
      </c>
      <c r="G4832" s="2">
        <v>6534842.0940358592</v>
      </c>
      <c r="H4832" s="3">
        <v>284.12356930590693</v>
      </c>
    </row>
    <row r="4833" spans="1:8">
      <c r="A4833" t="s">
        <v>87</v>
      </c>
      <c r="B4833" t="s">
        <v>94</v>
      </c>
      <c r="C4833" t="s">
        <v>26</v>
      </c>
      <c r="D4833">
        <v>2020</v>
      </c>
      <c r="E4833">
        <v>6</v>
      </c>
      <c r="F4833">
        <v>4.8293422664205954</v>
      </c>
      <c r="G4833" s="2">
        <v>991165.51394408336</v>
      </c>
      <c r="H4833" s="3">
        <v>43.094152780177538</v>
      </c>
    </row>
    <row r="4834" spans="1:8">
      <c r="A4834" t="s">
        <v>87</v>
      </c>
      <c r="B4834" t="s">
        <v>94</v>
      </c>
      <c r="C4834" t="s">
        <v>26</v>
      </c>
      <c r="D4834">
        <v>2020</v>
      </c>
      <c r="E4834">
        <v>7</v>
      </c>
      <c r="F4834">
        <v>17.638078394856237</v>
      </c>
      <c r="G4834" s="2">
        <v>3620007.4612191832</v>
      </c>
      <c r="H4834" s="3">
        <v>157.39162874866014</v>
      </c>
    </row>
    <row r="4835" spans="1:8">
      <c r="A4835" t="s">
        <v>87</v>
      </c>
      <c r="B4835" t="s">
        <v>94</v>
      </c>
      <c r="C4835" t="s">
        <v>26</v>
      </c>
      <c r="D4835">
        <v>2020</v>
      </c>
      <c r="E4835">
        <v>11</v>
      </c>
      <c r="F4835">
        <v>34.535986930432422</v>
      </c>
      <c r="G4835" s="2">
        <v>7088103.7928254753</v>
      </c>
      <c r="H4835" s="3">
        <v>308.17842577502068</v>
      </c>
    </row>
    <row r="4836" spans="1:8">
      <c r="A4836" t="s">
        <v>87</v>
      </c>
      <c r="B4836" t="s">
        <v>94</v>
      </c>
      <c r="C4836" t="s">
        <v>26</v>
      </c>
      <c r="D4836">
        <v>2020</v>
      </c>
      <c r="E4836">
        <v>12</v>
      </c>
      <c r="F4836">
        <v>6.6851315450307397E-2</v>
      </c>
      <c r="G4836" s="2">
        <v>13720.443650653278</v>
      </c>
      <c r="H4836" s="3">
        <v>0.59654102828927302</v>
      </c>
    </row>
    <row r="4837" spans="1:8">
      <c r="A4837" t="s">
        <v>87</v>
      </c>
      <c r="B4837" t="s">
        <v>95</v>
      </c>
      <c r="C4837" t="s">
        <v>24</v>
      </c>
      <c r="D4837">
        <v>2021</v>
      </c>
      <c r="E4837">
        <v>1</v>
      </c>
      <c r="F4837">
        <v>171.54932912724371</v>
      </c>
      <c r="G4837" s="2">
        <v>76540164.17670235</v>
      </c>
      <c r="H4837" s="3">
        <v>3257.0282628383979</v>
      </c>
    </row>
    <row r="4838" spans="1:8">
      <c r="A4838" t="s">
        <v>87</v>
      </c>
      <c r="B4838" t="s">
        <v>95</v>
      </c>
      <c r="C4838" t="s">
        <v>24</v>
      </c>
      <c r="D4838">
        <v>2021</v>
      </c>
      <c r="E4838">
        <v>2</v>
      </c>
      <c r="F4838">
        <v>72.204999565733843</v>
      </c>
      <c r="G4838" s="2">
        <v>32215704.656243477</v>
      </c>
      <c r="H4838" s="3">
        <v>1370.8810492018501</v>
      </c>
    </row>
    <row r="4839" spans="1:8">
      <c r="A4839" t="s">
        <v>87</v>
      </c>
      <c r="B4839" t="s">
        <v>95</v>
      </c>
      <c r="C4839" t="s">
        <v>24</v>
      </c>
      <c r="D4839">
        <v>2021</v>
      </c>
      <c r="E4839">
        <v>4</v>
      </c>
      <c r="F4839">
        <v>218.10058653889149</v>
      </c>
      <c r="G4839" s="2">
        <v>97309938.696057245</v>
      </c>
      <c r="H4839" s="3">
        <v>4140.848455151372</v>
      </c>
    </row>
    <row r="4840" spans="1:8">
      <c r="A4840" t="s">
        <v>87</v>
      </c>
      <c r="B4840" t="s">
        <v>95</v>
      </c>
      <c r="C4840" t="s">
        <v>24</v>
      </c>
      <c r="D4840">
        <v>2021</v>
      </c>
      <c r="E4840">
        <v>5</v>
      </c>
      <c r="F4840">
        <v>28.170748184859594</v>
      </c>
      <c r="G4840" s="2">
        <v>12568942.717638809</v>
      </c>
      <c r="H4840" s="3">
        <v>534.84862628250255</v>
      </c>
    </row>
    <row r="4841" spans="1:8">
      <c r="A4841" t="s">
        <v>87</v>
      </c>
      <c r="B4841" t="s">
        <v>95</v>
      </c>
      <c r="C4841" t="s">
        <v>24</v>
      </c>
      <c r="D4841">
        <v>2021</v>
      </c>
      <c r="E4841">
        <v>6</v>
      </c>
      <c r="F4841">
        <v>168.46685823121027</v>
      </c>
      <c r="G4841" s="2">
        <v>75164858.137019098</v>
      </c>
      <c r="H4841" s="3">
        <v>3198.504601575281</v>
      </c>
    </row>
    <row r="4842" spans="1:8">
      <c r="A4842" t="s">
        <v>87</v>
      </c>
      <c r="B4842" t="s">
        <v>95</v>
      </c>
      <c r="C4842" t="s">
        <v>24</v>
      </c>
      <c r="D4842">
        <v>2021</v>
      </c>
      <c r="E4842">
        <v>7</v>
      </c>
      <c r="F4842">
        <v>96.644300635908593</v>
      </c>
      <c r="G4842" s="2">
        <v>43119787.614723347</v>
      </c>
      <c r="H4842" s="3">
        <v>1834.8845793499297</v>
      </c>
    </row>
    <row r="4843" spans="1:8">
      <c r="A4843" t="s">
        <v>87</v>
      </c>
      <c r="B4843" t="s">
        <v>95</v>
      </c>
      <c r="C4843" t="s">
        <v>24</v>
      </c>
      <c r="D4843">
        <v>2021</v>
      </c>
      <c r="E4843">
        <v>8</v>
      </c>
      <c r="F4843">
        <v>65.369235068352438</v>
      </c>
      <c r="G4843" s="2">
        <v>29165791.610446814</v>
      </c>
      <c r="H4843" s="3">
        <v>1241.0975153381623</v>
      </c>
    </row>
    <row r="4844" spans="1:8">
      <c r="A4844" t="s">
        <v>87</v>
      </c>
      <c r="B4844" t="s">
        <v>95</v>
      </c>
      <c r="C4844" t="s">
        <v>24</v>
      </c>
      <c r="D4844">
        <v>2021</v>
      </c>
      <c r="E4844">
        <v>9</v>
      </c>
      <c r="F4844">
        <v>12.630457912351702</v>
      </c>
      <c r="G4844" s="2">
        <v>5635331.4067539601</v>
      </c>
      <c r="H4844" s="3">
        <v>239.80133645761532</v>
      </c>
    </row>
    <row r="4845" spans="1:8">
      <c r="A4845" t="s">
        <v>87</v>
      </c>
      <c r="B4845" t="s">
        <v>95</v>
      </c>
      <c r="C4845" t="s">
        <v>24</v>
      </c>
      <c r="D4845">
        <v>2021</v>
      </c>
      <c r="E4845">
        <v>10</v>
      </c>
      <c r="F4845">
        <v>175.20916721004525</v>
      </c>
      <c r="G4845" s="2">
        <v>78173074.134105906</v>
      </c>
      <c r="H4845" s="3">
        <v>3326.5137929406769</v>
      </c>
    </row>
    <row r="4846" spans="1:8">
      <c r="A4846" t="s">
        <v>87</v>
      </c>
      <c r="B4846" t="s">
        <v>95</v>
      </c>
      <c r="C4846" t="s">
        <v>24</v>
      </c>
      <c r="D4846">
        <v>2021</v>
      </c>
      <c r="E4846">
        <v>11</v>
      </c>
      <c r="F4846">
        <v>211.96239538717967</v>
      </c>
      <c r="G4846" s="2">
        <v>94571261.949897975</v>
      </c>
      <c r="H4846" s="3">
        <v>4024.3090191445945</v>
      </c>
    </row>
    <row r="4847" spans="1:8">
      <c r="A4847" t="s">
        <v>87</v>
      </c>
      <c r="B4847" t="s">
        <v>95</v>
      </c>
      <c r="C4847" t="s">
        <v>24</v>
      </c>
      <c r="D4847">
        <v>2021</v>
      </c>
      <c r="E4847">
        <v>12</v>
      </c>
      <c r="F4847">
        <v>101.70822802564312</v>
      </c>
      <c r="G4847" s="2">
        <v>45379160.098201208</v>
      </c>
      <c r="H4847" s="3">
        <v>1931.0280892851579</v>
      </c>
    </row>
    <row r="4848" spans="1:8">
      <c r="A4848" t="s">
        <v>87</v>
      </c>
      <c r="B4848" t="s">
        <v>95</v>
      </c>
      <c r="C4848" t="s">
        <v>24</v>
      </c>
      <c r="D4848">
        <v>2020</v>
      </c>
      <c r="E4848">
        <v>1</v>
      </c>
      <c r="F4848">
        <v>49.448847338579199</v>
      </c>
      <c r="G4848" s="2">
        <v>22062592.217053887</v>
      </c>
      <c r="H4848" s="3">
        <v>959.24313987190806</v>
      </c>
    </row>
    <row r="4849" spans="1:8">
      <c r="A4849" t="s">
        <v>87</v>
      </c>
      <c r="B4849" t="s">
        <v>95</v>
      </c>
      <c r="C4849" t="s">
        <v>24</v>
      </c>
      <c r="D4849">
        <v>2020</v>
      </c>
      <c r="E4849">
        <v>2</v>
      </c>
      <c r="F4849">
        <v>161.32914765022068</v>
      </c>
      <c r="G4849" s="2">
        <v>71980225.807098985</v>
      </c>
      <c r="H4849" s="3">
        <v>3129.5750350912604</v>
      </c>
    </row>
    <row r="4850" spans="1:8">
      <c r="A4850" t="s">
        <v>87</v>
      </c>
      <c r="B4850" t="s">
        <v>95</v>
      </c>
      <c r="C4850" t="s">
        <v>24</v>
      </c>
      <c r="D4850">
        <v>2020</v>
      </c>
      <c r="E4850">
        <v>3</v>
      </c>
      <c r="F4850">
        <v>133.87461867510416</v>
      </c>
      <c r="G4850" s="2">
        <v>59730838.614271238</v>
      </c>
      <c r="H4850" s="3">
        <v>2596.9929832291841</v>
      </c>
    </row>
    <row r="4851" spans="1:8">
      <c r="A4851" t="s">
        <v>87</v>
      </c>
      <c r="B4851" t="s">
        <v>95</v>
      </c>
      <c r="C4851" t="s">
        <v>24</v>
      </c>
      <c r="D4851">
        <v>2020</v>
      </c>
      <c r="E4851">
        <v>4</v>
      </c>
      <c r="F4851">
        <v>198.85160371776593</v>
      </c>
      <c r="G4851" s="2">
        <v>88721620.030755639</v>
      </c>
      <c r="H4851" s="3">
        <v>3857.4617404676364</v>
      </c>
    </row>
    <row r="4852" spans="1:8">
      <c r="A4852" t="s">
        <v>87</v>
      </c>
      <c r="B4852" t="s">
        <v>95</v>
      </c>
      <c r="C4852" t="s">
        <v>24</v>
      </c>
      <c r="D4852">
        <v>2020</v>
      </c>
      <c r="E4852">
        <v>5</v>
      </c>
      <c r="F4852">
        <v>126.34303930339348</v>
      </c>
      <c r="G4852" s="2">
        <v>56370473.845995083</v>
      </c>
      <c r="H4852" s="3">
        <v>2450.8901672171773</v>
      </c>
    </row>
    <row r="4853" spans="1:8">
      <c r="A4853" t="s">
        <v>87</v>
      </c>
      <c r="B4853" t="s">
        <v>95</v>
      </c>
      <c r="C4853" t="s">
        <v>24</v>
      </c>
      <c r="D4853">
        <v>2020</v>
      </c>
      <c r="E4853">
        <v>6</v>
      </c>
      <c r="F4853">
        <v>71.472059409513491</v>
      </c>
      <c r="G4853" s="2">
        <v>31888688.746742643</v>
      </c>
      <c r="H4853" s="3">
        <v>1386.4647281192454</v>
      </c>
    </row>
    <row r="4854" spans="1:8">
      <c r="A4854" t="s">
        <v>87</v>
      </c>
      <c r="B4854" t="s">
        <v>95</v>
      </c>
      <c r="C4854" t="s">
        <v>24</v>
      </c>
      <c r="D4854">
        <v>2020</v>
      </c>
      <c r="E4854">
        <v>7</v>
      </c>
      <c r="F4854">
        <v>82.515472945687961</v>
      </c>
      <c r="G4854" s="2">
        <v>36815928.56417761</v>
      </c>
      <c r="H4854" s="3">
        <v>1600.6925462685917</v>
      </c>
    </row>
    <row r="4855" spans="1:8">
      <c r="A4855" t="s">
        <v>87</v>
      </c>
      <c r="B4855" t="s">
        <v>95</v>
      </c>
      <c r="C4855" t="s">
        <v>24</v>
      </c>
      <c r="D4855">
        <v>2020</v>
      </c>
      <c r="E4855">
        <v>8</v>
      </c>
      <c r="F4855">
        <v>17.183861581055972</v>
      </c>
      <c r="G4855" s="2">
        <v>7666923.5216197446</v>
      </c>
      <c r="H4855" s="3">
        <v>333.3445009399889</v>
      </c>
    </row>
    <row r="4856" spans="1:8">
      <c r="A4856" t="s">
        <v>87</v>
      </c>
      <c r="B4856" t="s">
        <v>95</v>
      </c>
      <c r="C4856" t="s">
        <v>24</v>
      </c>
      <c r="D4856">
        <v>2020</v>
      </c>
      <c r="E4856">
        <v>9</v>
      </c>
      <c r="F4856">
        <v>92.508254825504252</v>
      </c>
      <c r="G4856" s="2">
        <v>41274408.05549524</v>
      </c>
      <c r="H4856" s="3">
        <v>1794.5394806737061</v>
      </c>
    </row>
    <row r="4857" spans="1:8">
      <c r="A4857" t="s">
        <v>87</v>
      </c>
      <c r="B4857" t="s">
        <v>95</v>
      </c>
      <c r="C4857" t="s">
        <v>24</v>
      </c>
      <c r="D4857">
        <v>2020</v>
      </c>
      <c r="E4857">
        <v>10</v>
      </c>
      <c r="F4857">
        <v>75.689200726249197</v>
      </c>
      <c r="G4857" s="2">
        <v>33770250.688030615</v>
      </c>
      <c r="H4857" s="3">
        <v>1468.2717690448094</v>
      </c>
    </row>
    <row r="4858" spans="1:8">
      <c r="A4858" t="s">
        <v>87</v>
      </c>
      <c r="B4858" t="s">
        <v>95</v>
      </c>
      <c r="C4858" t="s">
        <v>24</v>
      </c>
      <c r="D4858">
        <v>2020</v>
      </c>
      <c r="E4858">
        <v>11</v>
      </c>
      <c r="F4858">
        <v>84.01512904528758</v>
      </c>
      <c r="G4858" s="2">
        <v>37485030.126135968</v>
      </c>
      <c r="H4858" s="3">
        <v>1629.7839185276507</v>
      </c>
    </row>
    <row r="4859" spans="1:8">
      <c r="A4859" t="s">
        <v>87</v>
      </c>
      <c r="B4859" t="s">
        <v>95</v>
      </c>
      <c r="C4859" t="s">
        <v>24</v>
      </c>
      <c r="D4859">
        <v>2020</v>
      </c>
      <c r="E4859">
        <v>12</v>
      </c>
      <c r="F4859">
        <v>144.34383262824952</v>
      </c>
      <c r="G4859" s="2">
        <v>64401887.803746104</v>
      </c>
      <c r="H4859" s="3">
        <v>2800.0820784237435</v>
      </c>
    </row>
    <row r="4860" spans="1:8">
      <c r="A4860" t="s">
        <v>87</v>
      </c>
      <c r="B4860" t="s">
        <v>95</v>
      </c>
      <c r="C4860" t="s">
        <v>25</v>
      </c>
      <c r="D4860">
        <v>2021</v>
      </c>
      <c r="E4860">
        <v>1</v>
      </c>
      <c r="F4860">
        <v>29.813462586291141</v>
      </c>
      <c r="G4860" s="2">
        <v>11705647.889870457</v>
      </c>
      <c r="H4860" s="3">
        <v>498.1126761647003</v>
      </c>
    </row>
    <row r="4861" spans="1:8">
      <c r="A4861" t="s">
        <v>87</v>
      </c>
      <c r="B4861" t="s">
        <v>95</v>
      </c>
      <c r="C4861" t="s">
        <v>25</v>
      </c>
      <c r="D4861">
        <v>2021</v>
      </c>
      <c r="E4861">
        <v>2</v>
      </c>
      <c r="F4861">
        <v>59.894696080540463</v>
      </c>
      <c r="G4861" s="2">
        <v>23516430.564224172</v>
      </c>
      <c r="H4861" s="3">
        <v>1000.6991729457095</v>
      </c>
    </row>
    <row r="4862" spans="1:8">
      <c r="A4862" t="s">
        <v>87</v>
      </c>
      <c r="B4862" t="s">
        <v>95</v>
      </c>
      <c r="C4862" t="s">
        <v>25</v>
      </c>
      <c r="D4862">
        <v>2021</v>
      </c>
      <c r="E4862">
        <v>4</v>
      </c>
      <c r="F4862">
        <v>67.917715188038343</v>
      </c>
      <c r="G4862" s="2">
        <v>26666505.347193424</v>
      </c>
      <c r="H4862" s="3">
        <v>1134.7449083912095</v>
      </c>
    </row>
    <row r="4863" spans="1:8">
      <c r="A4863" t="s">
        <v>87</v>
      </c>
      <c r="B4863" t="s">
        <v>95</v>
      </c>
      <c r="C4863" t="s">
        <v>25</v>
      </c>
      <c r="D4863">
        <v>2021</v>
      </c>
      <c r="E4863">
        <v>5</v>
      </c>
      <c r="F4863">
        <v>28.317067505380866</v>
      </c>
      <c r="G4863" s="2">
        <v>11118118.887810688</v>
      </c>
      <c r="H4863" s="3">
        <v>473.11144203449737</v>
      </c>
    </row>
    <row r="4864" spans="1:8">
      <c r="A4864" t="s">
        <v>87</v>
      </c>
      <c r="B4864" t="s">
        <v>95</v>
      </c>
      <c r="C4864" t="s">
        <v>25</v>
      </c>
      <c r="D4864">
        <v>2021</v>
      </c>
      <c r="E4864">
        <v>6</v>
      </c>
      <c r="F4864">
        <v>87.385700068164013</v>
      </c>
      <c r="G4864" s="2">
        <v>34310212.463483214</v>
      </c>
      <c r="H4864" s="3">
        <v>1460.0090409992856</v>
      </c>
    </row>
    <row r="4865" spans="1:8">
      <c r="A4865" t="s">
        <v>87</v>
      </c>
      <c r="B4865" t="s">
        <v>95</v>
      </c>
      <c r="C4865" t="s">
        <v>25</v>
      </c>
      <c r="D4865">
        <v>2021</v>
      </c>
      <c r="E4865">
        <v>7</v>
      </c>
      <c r="F4865">
        <v>12.587186640045887</v>
      </c>
      <c r="G4865" s="2">
        <v>4942102.0556065608</v>
      </c>
      <c r="H4865" s="3">
        <v>210.30221513219408</v>
      </c>
    </row>
    <row r="4866" spans="1:8">
      <c r="A4866" t="s">
        <v>87</v>
      </c>
      <c r="B4866" t="s">
        <v>95</v>
      </c>
      <c r="C4866" t="s">
        <v>25</v>
      </c>
      <c r="D4866">
        <v>2021</v>
      </c>
      <c r="E4866">
        <v>8</v>
      </c>
      <c r="F4866">
        <v>96.651776259069962</v>
      </c>
      <c r="G4866" s="2">
        <v>37948348.251888141</v>
      </c>
      <c r="H4866" s="3">
        <v>1614.8233298675805</v>
      </c>
    </row>
    <row r="4867" spans="1:8">
      <c r="A4867" t="s">
        <v>87</v>
      </c>
      <c r="B4867" t="s">
        <v>95</v>
      </c>
      <c r="C4867" t="s">
        <v>25</v>
      </c>
      <c r="D4867">
        <v>2021</v>
      </c>
      <c r="E4867">
        <v>9</v>
      </c>
      <c r="F4867">
        <v>47.929047456250714</v>
      </c>
      <c r="G4867" s="2">
        <v>18818362.731128737</v>
      </c>
      <c r="H4867" s="3">
        <v>800.78139281398887</v>
      </c>
    </row>
    <row r="4868" spans="1:8">
      <c r="A4868" t="s">
        <v>87</v>
      </c>
      <c r="B4868" t="s">
        <v>95</v>
      </c>
      <c r="C4868" t="s">
        <v>25</v>
      </c>
      <c r="D4868">
        <v>2021</v>
      </c>
      <c r="E4868">
        <v>10</v>
      </c>
      <c r="F4868">
        <v>36.706829848411594</v>
      </c>
      <c r="G4868" s="2">
        <v>14412187.920649907</v>
      </c>
      <c r="H4868" s="3">
        <v>613.28459236808112</v>
      </c>
    </row>
    <row r="4869" spans="1:8">
      <c r="A4869" t="s">
        <v>87</v>
      </c>
      <c r="B4869" t="s">
        <v>95</v>
      </c>
      <c r="C4869" t="s">
        <v>25</v>
      </c>
      <c r="D4869">
        <v>2021</v>
      </c>
      <c r="E4869">
        <v>11</v>
      </c>
      <c r="F4869">
        <v>74.590296165073141</v>
      </c>
      <c r="G4869" s="2">
        <v>29286358.147174206</v>
      </c>
      <c r="H4869" s="3">
        <v>1246.2280062627322</v>
      </c>
    </row>
    <row r="4870" spans="1:8">
      <c r="A4870" t="s">
        <v>87</v>
      </c>
      <c r="B4870" t="s">
        <v>95</v>
      </c>
      <c r="C4870" t="s">
        <v>25</v>
      </c>
      <c r="D4870">
        <v>2021</v>
      </c>
      <c r="E4870">
        <v>12</v>
      </c>
      <c r="F4870">
        <v>84.288592727309663</v>
      </c>
      <c r="G4870" s="2">
        <v>33094196.447086506</v>
      </c>
      <c r="H4870" s="3">
        <v>1408.2636785994257</v>
      </c>
    </row>
    <row r="4871" spans="1:8">
      <c r="A4871" t="s">
        <v>87</v>
      </c>
      <c r="B4871" t="s">
        <v>95</v>
      </c>
      <c r="C4871" t="s">
        <v>25</v>
      </c>
      <c r="D4871">
        <v>2020</v>
      </c>
      <c r="E4871">
        <v>1</v>
      </c>
      <c r="F4871">
        <v>89.368410060335677</v>
      </c>
      <c r="G4871" s="2">
        <v>35088683.094625577</v>
      </c>
      <c r="H4871" s="3">
        <v>1525.5949171576337</v>
      </c>
    </row>
    <row r="4872" spans="1:8">
      <c r="A4872" t="s">
        <v>87</v>
      </c>
      <c r="B4872" t="s">
        <v>95</v>
      </c>
      <c r="C4872" t="s">
        <v>25</v>
      </c>
      <c r="D4872">
        <v>2020</v>
      </c>
      <c r="E4872">
        <v>2</v>
      </c>
      <c r="F4872">
        <v>31.643786450342326</v>
      </c>
      <c r="G4872" s="2">
        <v>12424287.216483328</v>
      </c>
      <c r="H4872" s="3">
        <v>540.18640071666641</v>
      </c>
    </row>
    <row r="4873" spans="1:8">
      <c r="A4873" t="s">
        <v>87</v>
      </c>
      <c r="B4873" t="s">
        <v>95</v>
      </c>
      <c r="C4873" t="s">
        <v>25</v>
      </c>
      <c r="D4873">
        <v>2020</v>
      </c>
      <c r="E4873">
        <v>3</v>
      </c>
      <c r="F4873">
        <v>76.506081242765802</v>
      </c>
      <c r="G4873" s="2">
        <v>30038552.075914644</v>
      </c>
      <c r="H4873" s="3">
        <v>1306.0240033006367</v>
      </c>
    </row>
    <row r="4874" spans="1:8">
      <c r="A4874" t="s">
        <v>87</v>
      </c>
      <c r="B4874" t="s">
        <v>95</v>
      </c>
      <c r="C4874" t="s">
        <v>25</v>
      </c>
      <c r="D4874">
        <v>2020</v>
      </c>
      <c r="E4874">
        <v>4</v>
      </c>
      <c r="F4874">
        <v>17.682233047908483</v>
      </c>
      <c r="G4874" s="2">
        <v>6942568.0887070894</v>
      </c>
      <c r="H4874" s="3">
        <v>301.85078646552563</v>
      </c>
    </row>
    <row r="4875" spans="1:8">
      <c r="A4875" t="s">
        <v>87</v>
      </c>
      <c r="B4875" t="s">
        <v>95</v>
      </c>
      <c r="C4875" t="s">
        <v>25</v>
      </c>
      <c r="D4875">
        <v>2020</v>
      </c>
      <c r="E4875">
        <v>5</v>
      </c>
      <c r="F4875">
        <v>67.259254073983655</v>
      </c>
      <c r="G4875" s="2">
        <v>26407974.023366574</v>
      </c>
      <c r="H4875" s="3">
        <v>1148.1727836246337</v>
      </c>
    </row>
    <row r="4876" spans="1:8">
      <c r="A4876" t="s">
        <v>87</v>
      </c>
      <c r="B4876" t="s">
        <v>95</v>
      </c>
      <c r="C4876" t="s">
        <v>25</v>
      </c>
      <c r="D4876">
        <v>2020</v>
      </c>
      <c r="E4876">
        <v>6</v>
      </c>
      <c r="F4876">
        <v>72.075202719866709</v>
      </c>
      <c r="G4876" s="2">
        <v>28298858.013820179</v>
      </c>
      <c r="H4876" s="3">
        <v>1230.3851310356599</v>
      </c>
    </row>
    <row r="4877" spans="1:8">
      <c r="A4877" t="s">
        <v>87</v>
      </c>
      <c r="B4877" t="s">
        <v>95</v>
      </c>
      <c r="C4877" t="s">
        <v>25</v>
      </c>
      <c r="D4877">
        <v>2020</v>
      </c>
      <c r="E4877">
        <v>7</v>
      </c>
      <c r="F4877">
        <v>57.442062344117247</v>
      </c>
      <c r="G4877" s="2">
        <v>22553453.961345818</v>
      </c>
      <c r="H4877" s="3">
        <v>980.58495484112257</v>
      </c>
    </row>
    <row r="4878" spans="1:8">
      <c r="A4878" t="s">
        <v>87</v>
      </c>
      <c r="B4878" t="s">
        <v>95</v>
      </c>
      <c r="C4878" t="s">
        <v>25</v>
      </c>
      <c r="D4878">
        <v>2020</v>
      </c>
      <c r="E4878">
        <v>8</v>
      </c>
      <c r="F4878">
        <v>17.076678666954347</v>
      </c>
      <c r="G4878" s="2">
        <v>6704809.5143348193</v>
      </c>
      <c r="H4878" s="3">
        <v>291.51345714499212</v>
      </c>
    </row>
    <row r="4879" spans="1:8">
      <c r="A4879" t="s">
        <v>87</v>
      </c>
      <c r="B4879" t="s">
        <v>95</v>
      </c>
      <c r="C4879" t="s">
        <v>25</v>
      </c>
      <c r="D4879">
        <v>2020</v>
      </c>
      <c r="E4879">
        <v>9</v>
      </c>
      <c r="F4879">
        <v>32.350646096438297</v>
      </c>
      <c r="G4879" s="2">
        <v>12701821.236586131</v>
      </c>
      <c r="H4879" s="3">
        <v>552.25309724287524</v>
      </c>
    </row>
    <row r="4880" spans="1:8">
      <c r="A4880" t="s">
        <v>87</v>
      </c>
      <c r="B4880" t="s">
        <v>95</v>
      </c>
      <c r="C4880" t="s">
        <v>25</v>
      </c>
      <c r="D4880">
        <v>2020</v>
      </c>
      <c r="E4880">
        <v>10</v>
      </c>
      <c r="F4880">
        <v>15.319386774848965</v>
      </c>
      <c r="G4880" s="2">
        <v>6014844.7016542396</v>
      </c>
      <c r="H4880" s="3">
        <v>261.5149870284452</v>
      </c>
    </row>
    <row r="4881" spans="1:8">
      <c r="A4881" t="s">
        <v>87</v>
      </c>
      <c r="B4881" t="s">
        <v>95</v>
      </c>
      <c r="C4881" t="s">
        <v>25</v>
      </c>
      <c r="D4881">
        <v>2020</v>
      </c>
      <c r="E4881">
        <v>11</v>
      </c>
      <c r="F4881">
        <v>18.659090096899014</v>
      </c>
      <c r="G4881" s="2">
        <v>7326111.0811094223</v>
      </c>
      <c r="H4881" s="3">
        <v>318.52656874388794</v>
      </c>
    </row>
    <row r="4882" spans="1:8">
      <c r="A4882" t="s">
        <v>87</v>
      </c>
      <c r="B4882" t="s">
        <v>95</v>
      </c>
      <c r="C4882" t="s">
        <v>25</v>
      </c>
      <c r="D4882">
        <v>2020</v>
      </c>
      <c r="E4882">
        <v>12</v>
      </c>
      <c r="F4882">
        <v>8.8040684531673339</v>
      </c>
      <c r="G4882" s="2">
        <v>3456737.8751397096</v>
      </c>
      <c r="H4882" s="3">
        <v>150.29295109303084</v>
      </c>
    </row>
    <row r="4883" spans="1:8">
      <c r="A4883" t="s">
        <v>87</v>
      </c>
      <c r="B4883" t="s">
        <v>95</v>
      </c>
      <c r="C4883" t="s">
        <v>15</v>
      </c>
      <c r="D4883">
        <v>2021</v>
      </c>
      <c r="E4883">
        <v>1</v>
      </c>
      <c r="F4883">
        <v>382.24929273908606</v>
      </c>
      <c r="G4883" s="2">
        <v>75325440.399116963</v>
      </c>
      <c r="H4883" s="3">
        <v>3205.3378893241261</v>
      </c>
    </row>
    <row r="4884" spans="1:8">
      <c r="A4884" t="s">
        <v>87</v>
      </c>
      <c r="B4884" t="s">
        <v>95</v>
      </c>
      <c r="C4884" t="s">
        <v>15</v>
      </c>
      <c r="D4884">
        <v>2021</v>
      </c>
      <c r="E4884">
        <v>2</v>
      </c>
      <c r="F4884">
        <v>38.330679203303575</v>
      </c>
      <c r="G4884" s="2">
        <v>7553382.9535608804</v>
      </c>
      <c r="H4884" s="3">
        <v>321.42055121535662</v>
      </c>
    </row>
    <row r="4885" spans="1:8">
      <c r="A4885" t="s">
        <v>87</v>
      </c>
      <c r="B4885" t="s">
        <v>95</v>
      </c>
      <c r="C4885" t="s">
        <v>15</v>
      </c>
      <c r="D4885">
        <v>2021</v>
      </c>
      <c r="E4885">
        <v>4</v>
      </c>
      <c r="F4885">
        <v>149.67155007116364</v>
      </c>
      <c r="G4885" s="2">
        <v>29494038.677069031</v>
      </c>
      <c r="H4885" s="3">
        <v>1255.0654756199588</v>
      </c>
    </row>
    <row r="4886" spans="1:8">
      <c r="A4886" t="s">
        <v>87</v>
      </c>
      <c r="B4886" t="s">
        <v>95</v>
      </c>
      <c r="C4886" t="s">
        <v>15</v>
      </c>
      <c r="D4886">
        <v>2021</v>
      </c>
      <c r="E4886">
        <v>5</v>
      </c>
      <c r="F4886">
        <v>622.78194169754056</v>
      </c>
      <c r="G4886" s="2">
        <v>122724423.35950883</v>
      </c>
      <c r="H4886" s="3">
        <v>5222.3158876386733</v>
      </c>
    </row>
    <row r="4887" spans="1:8">
      <c r="A4887" t="s">
        <v>87</v>
      </c>
      <c r="B4887" t="s">
        <v>95</v>
      </c>
      <c r="C4887" t="s">
        <v>15</v>
      </c>
      <c r="D4887">
        <v>2021</v>
      </c>
      <c r="E4887">
        <v>6</v>
      </c>
      <c r="F4887">
        <v>445.09816544109401</v>
      </c>
      <c r="G4887" s="2">
        <v>87710339.743059456</v>
      </c>
      <c r="H4887" s="3">
        <v>3732.3548826833812</v>
      </c>
    </row>
    <row r="4888" spans="1:8">
      <c r="A4888" t="s">
        <v>87</v>
      </c>
      <c r="B4888" t="s">
        <v>95</v>
      </c>
      <c r="C4888" t="s">
        <v>15</v>
      </c>
      <c r="D4888">
        <v>2021</v>
      </c>
      <c r="E4888">
        <v>7</v>
      </c>
      <c r="F4888">
        <v>97.708934623132237</v>
      </c>
      <c r="G4888" s="2">
        <v>19254367.951021157</v>
      </c>
      <c r="H4888" s="3">
        <v>819.33480642643224</v>
      </c>
    </row>
    <row r="4889" spans="1:8">
      <c r="A4889" t="s">
        <v>87</v>
      </c>
      <c r="B4889" t="s">
        <v>95</v>
      </c>
      <c r="C4889" t="s">
        <v>15</v>
      </c>
      <c r="D4889">
        <v>2021</v>
      </c>
      <c r="E4889">
        <v>8</v>
      </c>
      <c r="F4889">
        <v>456.17436844844588</v>
      </c>
      <c r="G4889" s="2">
        <v>89892998.770366773</v>
      </c>
      <c r="H4889" s="3">
        <v>3825.2339902283734</v>
      </c>
    </row>
    <row r="4890" spans="1:8">
      <c r="A4890" t="s">
        <v>87</v>
      </c>
      <c r="B4890" t="s">
        <v>95</v>
      </c>
      <c r="C4890" t="s">
        <v>15</v>
      </c>
      <c r="D4890">
        <v>2021</v>
      </c>
      <c r="E4890">
        <v>9</v>
      </c>
      <c r="F4890">
        <v>370.15435408130838</v>
      </c>
      <c r="G4890" s="2">
        <v>72942030.937534839</v>
      </c>
      <c r="H4890" s="3">
        <v>3103.9162101078655</v>
      </c>
    </row>
    <row r="4891" spans="1:8">
      <c r="A4891" t="s">
        <v>87</v>
      </c>
      <c r="B4891" t="s">
        <v>95</v>
      </c>
      <c r="C4891" t="s">
        <v>15</v>
      </c>
      <c r="D4891">
        <v>2021</v>
      </c>
      <c r="E4891">
        <v>10</v>
      </c>
      <c r="F4891">
        <v>399.78898170286527</v>
      </c>
      <c r="G4891" s="2">
        <v>78781783.735145077</v>
      </c>
      <c r="H4891" s="3">
        <v>3352.4163291551095</v>
      </c>
    </row>
    <row r="4892" spans="1:8">
      <c r="A4892" t="s">
        <v>87</v>
      </c>
      <c r="B4892" t="s">
        <v>95</v>
      </c>
      <c r="C4892" t="s">
        <v>15</v>
      </c>
      <c r="D4892">
        <v>2021</v>
      </c>
      <c r="E4892">
        <v>11</v>
      </c>
      <c r="F4892">
        <v>376.7691116051177</v>
      </c>
      <c r="G4892" s="2">
        <v>74245524.581810623</v>
      </c>
      <c r="H4892" s="3">
        <v>3159.3840247578987</v>
      </c>
    </row>
    <row r="4893" spans="1:8">
      <c r="A4893" t="s">
        <v>87</v>
      </c>
      <c r="B4893" t="s">
        <v>95</v>
      </c>
      <c r="C4893" t="s">
        <v>15</v>
      </c>
      <c r="D4893">
        <v>2021</v>
      </c>
      <c r="E4893">
        <v>12</v>
      </c>
      <c r="F4893">
        <v>203.10778513043195</v>
      </c>
      <c r="G4893" s="2">
        <v>40024098.550476193</v>
      </c>
      <c r="H4893" s="3">
        <v>1703.1531298074976</v>
      </c>
    </row>
    <row r="4894" spans="1:8">
      <c r="A4894" t="s">
        <v>87</v>
      </c>
      <c r="B4894" t="s">
        <v>95</v>
      </c>
      <c r="C4894" t="s">
        <v>15</v>
      </c>
      <c r="D4894">
        <v>2020</v>
      </c>
      <c r="E4894">
        <v>1</v>
      </c>
      <c r="F4894">
        <v>328.3606252962594</v>
      </c>
      <c r="G4894" s="2">
        <v>64706224.916557059</v>
      </c>
      <c r="H4894" s="3">
        <v>2813.3141268068284</v>
      </c>
    </row>
    <row r="4895" spans="1:8">
      <c r="A4895" t="s">
        <v>87</v>
      </c>
      <c r="B4895" t="s">
        <v>95</v>
      </c>
      <c r="C4895" t="s">
        <v>15</v>
      </c>
      <c r="D4895">
        <v>2020</v>
      </c>
      <c r="E4895">
        <v>2</v>
      </c>
      <c r="F4895">
        <v>622.16950044725729</v>
      </c>
      <c r="G4895" s="2">
        <v>122603736.65642665</v>
      </c>
      <c r="H4895" s="3">
        <v>5330.5972459315935</v>
      </c>
    </row>
    <row r="4896" spans="1:8">
      <c r="A4896" t="s">
        <v>87</v>
      </c>
      <c r="B4896" t="s">
        <v>95</v>
      </c>
      <c r="C4896" t="s">
        <v>15</v>
      </c>
      <c r="D4896">
        <v>2020</v>
      </c>
      <c r="E4896">
        <v>3</v>
      </c>
      <c r="F4896">
        <v>250.11184332515671</v>
      </c>
      <c r="G4896" s="2">
        <v>49286643.835236453</v>
      </c>
      <c r="H4896" s="3">
        <v>2142.897558053759</v>
      </c>
    </row>
    <row r="4897" spans="1:8">
      <c r="A4897" t="s">
        <v>87</v>
      </c>
      <c r="B4897" t="s">
        <v>95</v>
      </c>
      <c r="C4897" t="s">
        <v>15</v>
      </c>
      <c r="D4897">
        <v>2020</v>
      </c>
      <c r="E4897">
        <v>4</v>
      </c>
      <c r="F4897">
        <v>3.3627805165293645</v>
      </c>
      <c r="G4897" s="2">
        <v>662664.20418478758</v>
      </c>
      <c r="H4897" s="3">
        <v>28.811487138469026</v>
      </c>
    </row>
    <row r="4898" spans="1:8">
      <c r="A4898" t="s">
        <v>87</v>
      </c>
      <c r="B4898" t="s">
        <v>95</v>
      </c>
      <c r="C4898" t="s">
        <v>15</v>
      </c>
      <c r="D4898">
        <v>2020</v>
      </c>
      <c r="E4898">
        <v>5</v>
      </c>
      <c r="F4898">
        <v>810.56800732458998</v>
      </c>
      <c r="G4898" s="2">
        <v>159729248.12403771</v>
      </c>
      <c r="H4898" s="3">
        <v>6944.7499184364224</v>
      </c>
    </row>
    <row r="4899" spans="1:8">
      <c r="A4899" t="s">
        <v>87</v>
      </c>
      <c r="B4899" t="s">
        <v>95</v>
      </c>
      <c r="C4899" t="s">
        <v>15</v>
      </c>
      <c r="D4899">
        <v>2020</v>
      </c>
      <c r="E4899">
        <v>6</v>
      </c>
      <c r="F4899">
        <v>459.39767048400978</v>
      </c>
      <c r="G4899" s="2">
        <v>90528177.565933421</v>
      </c>
      <c r="H4899" s="3">
        <v>3936.0077202579751</v>
      </c>
    </row>
    <row r="4900" spans="1:8">
      <c r="A4900" t="s">
        <v>87</v>
      </c>
      <c r="B4900" t="s">
        <v>95</v>
      </c>
      <c r="C4900" t="s">
        <v>15</v>
      </c>
      <c r="D4900">
        <v>2020</v>
      </c>
      <c r="E4900">
        <v>7</v>
      </c>
      <c r="F4900">
        <v>571.18848930439617</v>
      </c>
      <c r="G4900" s="2">
        <v>112557499.32054882</v>
      </c>
      <c r="H4900" s="3">
        <v>4893.8043182847314</v>
      </c>
    </row>
    <row r="4901" spans="1:8">
      <c r="A4901" t="s">
        <v>87</v>
      </c>
      <c r="B4901" t="s">
        <v>95</v>
      </c>
      <c r="C4901" t="s">
        <v>15</v>
      </c>
      <c r="D4901">
        <v>2020</v>
      </c>
      <c r="E4901">
        <v>8</v>
      </c>
      <c r="F4901">
        <v>117.49838295199923</v>
      </c>
      <c r="G4901" s="2">
        <v>23154045.305414472</v>
      </c>
      <c r="H4901" s="3">
        <v>1006.6976219745422</v>
      </c>
    </row>
    <row r="4902" spans="1:8">
      <c r="A4902" t="s">
        <v>87</v>
      </c>
      <c r="B4902" t="s">
        <v>95</v>
      </c>
      <c r="C4902" t="s">
        <v>15</v>
      </c>
      <c r="D4902">
        <v>2020</v>
      </c>
      <c r="E4902">
        <v>9</v>
      </c>
      <c r="F4902">
        <v>883.27074475455788</v>
      </c>
      <c r="G4902" s="2">
        <v>174055934.44931948</v>
      </c>
      <c r="H4902" s="3">
        <v>7567.6493238834555</v>
      </c>
    </row>
    <row r="4903" spans="1:8">
      <c r="A4903" t="s">
        <v>87</v>
      </c>
      <c r="B4903" t="s">
        <v>95</v>
      </c>
      <c r="C4903" t="s">
        <v>15</v>
      </c>
      <c r="D4903">
        <v>2020</v>
      </c>
      <c r="E4903">
        <v>10</v>
      </c>
      <c r="F4903">
        <v>92.705201748419341</v>
      </c>
      <c r="G4903" s="2">
        <v>18268340.27330729</v>
      </c>
      <c r="H4903" s="3">
        <v>794.27566405683865</v>
      </c>
    </row>
    <row r="4904" spans="1:8">
      <c r="A4904" t="s">
        <v>87</v>
      </c>
      <c r="B4904" t="s">
        <v>95</v>
      </c>
      <c r="C4904" t="s">
        <v>15</v>
      </c>
      <c r="D4904">
        <v>2020</v>
      </c>
      <c r="E4904">
        <v>11</v>
      </c>
      <c r="F4904">
        <v>140.23892258684901</v>
      </c>
      <c r="G4904" s="2">
        <v>27635260.04000352</v>
      </c>
      <c r="H4904" s="3">
        <v>1201.5330452175442</v>
      </c>
    </row>
    <row r="4905" spans="1:8">
      <c r="A4905" t="s">
        <v>87</v>
      </c>
      <c r="B4905" t="s">
        <v>95</v>
      </c>
      <c r="C4905" t="s">
        <v>15</v>
      </c>
      <c r="D4905">
        <v>2020</v>
      </c>
      <c r="E4905">
        <v>12</v>
      </c>
      <c r="F4905">
        <v>597.98889421823981</v>
      </c>
      <c r="G4905" s="2">
        <v>117838744.67889637</v>
      </c>
      <c r="H4905" s="3">
        <v>5123.4236816911462</v>
      </c>
    </row>
    <row r="4906" spans="1:8">
      <c r="A4906" t="s">
        <v>87</v>
      </c>
      <c r="B4906" t="s">
        <v>95</v>
      </c>
      <c r="C4906" t="s">
        <v>14</v>
      </c>
      <c r="D4906">
        <v>2021</v>
      </c>
      <c r="E4906">
        <v>1</v>
      </c>
      <c r="F4906">
        <v>143.33753364823193</v>
      </c>
      <c r="G4906" s="2">
        <v>29844690.114321649</v>
      </c>
      <c r="H4906" s="3">
        <v>1269.9868133753894</v>
      </c>
    </row>
    <row r="4907" spans="1:8">
      <c r="A4907" t="s">
        <v>87</v>
      </c>
      <c r="B4907" t="s">
        <v>95</v>
      </c>
      <c r="C4907" t="s">
        <v>14</v>
      </c>
      <c r="D4907">
        <v>2021</v>
      </c>
      <c r="E4907">
        <v>2</v>
      </c>
      <c r="F4907">
        <v>308.4250810345996</v>
      </c>
      <c r="G4907" s="2">
        <v>64218008.589097217</v>
      </c>
      <c r="H4907" s="3">
        <v>2732.6812165573283</v>
      </c>
    </row>
    <row r="4908" spans="1:8">
      <c r="A4908" t="s">
        <v>87</v>
      </c>
      <c r="B4908" t="s">
        <v>95</v>
      </c>
      <c r="C4908" t="s">
        <v>14</v>
      </c>
      <c r="D4908">
        <v>2021</v>
      </c>
      <c r="E4908">
        <v>4</v>
      </c>
      <c r="F4908">
        <v>957.36613373118496</v>
      </c>
      <c r="G4908" s="2">
        <v>199335755.6805281</v>
      </c>
      <c r="H4908" s="3">
        <v>8482.3725821501321</v>
      </c>
    </row>
    <row r="4909" spans="1:8">
      <c r="A4909" t="s">
        <v>87</v>
      </c>
      <c r="B4909" t="s">
        <v>95</v>
      </c>
      <c r="C4909" t="s">
        <v>14</v>
      </c>
      <c r="D4909">
        <v>2021</v>
      </c>
      <c r="E4909">
        <v>5</v>
      </c>
      <c r="F4909">
        <v>895.95879701380579</v>
      </c>
      <c r="G4909" s="2">
        <v>186549970.34970459</v>
      </c>
      <c r="H4909" s="3">
        <v>7938.2966106257272</v>
      </c>
    </row>
    <row r="4910" spans="1:8">
      <c r="A4910" t="s">
        <v>87</v>
      </c>
      <c r="B4910" t="s">
        <v>95</v>
      </c>
      <c r="C4910" t="s">
        <v>14</v>
      </c>
      <c r="D4910">
        <v>2021</v>
      </c>
      <c r="E4910">
        <v>6</v>
      </c>
      <c r="F4910">
        <v>508.12510311563403</v>
      </c>
      <c r="G4910" s="2">
        <v>105798082.71998191</v>
      </c>
      <c r="H4910" s="3">
        <v>4502.0460731907197</v>
      </c>
    </row>
    <row r="4911" spans="1:8">
      <c r="A4911" t="s">
        <v>87</v>
      </c>
      <c r="B4911" t="s">
        <v>95</v>
      </c>
      <c r="C4911" t="s">
        <v>14</v>
      </c>
      <c r="D4911">
        <v>2021</v>
      </c>
      <c r="E4911">
        <v>7</v>
      </c>
      <c r="F4911">
        <v>553.58553051130298</v>
      </c>
      <c r="G4911" s="2">
        <v>115263519.5358406</v>
      </c>
      <c r="H4911" s="3">
        <v>4904.8306185464089</v>
      </c>
    </row>
    <row r="4912" spans="1:8">
      <c r="A4912" t="s">
        <v>87</v>
      </c>
      <c r="B4912" t="s">
        <v>95</v>
      </c>
      <c r="C4912" t="s">
        <v>14</v>
      </c>
      <c r="D4912">
        <v>2021</v>
      </c>
      <c r="E4912">
        <v>8</v>
      </c>
      <c r="F4912">
        <v>29.55604942002784</v>
      </c>
      <c r="G4912" s="2">
        <v>6153943.865875829</v>
      </c>
      <c r="H4912" s="3">
        <v>261.86995173939698</v>
      </c>
    </row>
    <row r="4913" spans="1:8">
      <c r="A4913" t="s">
        <v>87</v>
      </c>
      <c r="B4913" t="s">
        <v>95</v>
      </c>
      <c r="C4913" t="s">
        <v>14</v>
      </c>
      <c r="D4913">
        <v>2021</v>
      </c>
      <c r="E4913">
        <v>9</v>
      </c>
      <c r="F4913">
        <v>443.63378016612393</v>
      </c>
      <c r="G4913" s="2">
        <v>92370172.391803116</v>
      </c>
      <c r="H4913" s="3">
        <v>3930.6456336937495</v>
      </c>
    </row>
    <row r="4914" spans="1:8">
      <c r="A4914" t="s">
        <v>87</v>
      </c>
      <c r="B4914" t="s">
        <v>95</v>
      </c>
      <c r="C4914" t="s">
        <v>14</v>
      </c>
      <c r="D4914">
        <v>2021</v>
      </c>
      <c r="E4914">
        <v>10</v>
      </c>
      <c r="F4914">
        <v>301.54487598511258</v>
      </c>
      <c r="G4914" s="2">
        <v>62785462.748530045</v>
      </c>
      <c r="H4914" s="3">
        <v>2671.721819086385</v>
      </c>
    </row>
    <row r="4915" spans="1:8">
      <c r="A4915" t="s">
        <v>87</v>
      </c>
      <c r="B4915" t="s">
        <v>95</v>
      </c>
      <c r="C4915" t="s">
        <v>14</v>
      </c>
      <c r="D4915">
        <v>2021</v>
      </c>
      <c r="E4915">
        <v>11</v>
      </c>
      <c r="F4915">
        <v>276.94062445138837</v>
      </c>
      <c r="G4915" s="2">
        <v>57662545.925355867</v>
      </c>
      <c r="H4915" s="3">
        <v>2453.7253585257818</v>
      </c>
    </row>
    <row r="4916" spans="1:8">
      <c r="A4916" t="s">
        <v>87</v>
      </c>
      <c r="B4916" t="s">
        <v>95</v>
      </c>
      <c r="C4916" t="s">
        <v>14</v>
      </c>
      <c r="D4916">
        <v>2021</v>
      </c>
      <c r="E4916">
        <v>12</v>
      </c>
      <c r="F4916">
        <v>832.23858603457745</v>
      </c>
      <c r="G4916" s="2">
        <v>173282615.30115673</v>
      </c>
      <c r="H4916" s="3">
        <v>7373.7283106875202</v>
      </c>
    </row>
    <row r="4917" spans="1:8">
      <c r="A4917" t="s">
        <v>87</v>
      </c>
      <c r="B4917" t="s">
        <v>95</v>
      </c>
      <c r="C4917" t="s">
        <v>14</v>
      </c>
      <c r="D4917">
        <v>2020</v>
      </c>
      <c r="E4917">
        <v>1</v>
      </c>
      <c r="F4917">
        <v>151.89594779620626</v>
      </c>
      <c r="G4917" s="2">
        <v>31626660.346509129</v>
      </c>
      <c r="H4917" s="3">
        <v>1375.0721889786578</v>
      </c>
    </row>
    <row r="4918" spans="1:8">
      <c r="A4918" t="s">
        <v>87</v>
      </c>
      <c r="B4918" t="s">
        <v>95</v>
      </c>
      <c r="C4918" t="s">
        <v>14</v>
      </c>
      <c r="D4918">
        <v>2020</v>
      </c>
      <c r="E4918">
        <v>2</v>
      </c>
      <c r="F4918">
        <v>666.09803196452208</v>
      </c>
      <c r="G4918" s="2">
        <v>138690047.49675274</v>
      </c>
      <c r="H4918" s="3">
        <v>6030.0020650762062</v>
      </c>
    </row>
    <row r="4919" spans="1:8">
      <c r="A4919" t="s">
        <v>87</v>
      </c>
      <c r="B4919" t="s">
        <v>95</v>
      </c>
      <c r="C4919" t="s">
        <v>14</v>
      </c>
      <c r="D4919">
        <v>2020</v>
      </c>
      <c r="E4919">
        <v>3</v>
      </c>
      <c r="F4919">
        <v>32.00062002692794</v>
      </c>
      <c r="G4919" s="2">
        <v>6662934.4307934539</v>
      </c>
      <c r="H4919" s="3">
        <v>289.69280133884581</v>
      </c>
    </row>
    <row r="4920" spans="1:8">
      <c r="A4920" t="s">
        <v>87</v>
      </c>
      <c r="B4920" t="s">
        <v>95</v>
      </c>
      <c r="C4920" t="s">
        <v>14</v>
      </c>
      <c r="D4920">
        <v>2020</v>
      </c>
      <c r="E4920">
        <v>4</v>
      </c>
      <c r="F4920">
        <v>874.13133732717472</v>
      </c>
      <c r="G4920" s="2">
        <v>182005216.76179191</v>
      </c>
      <c r="H4920" s="3">
        <v>7913.2702939909532</v>
      </c>
    </row>
    <row r="4921" spans="1:8">
      <c r="A4921" t="s">
        <v>87</v>
      </c>
      <c r="B4921" t="s">
        <v>95</v>
      </c>
      <c r="C4921" t="s">
        <v>14</v>
      </c>
      <c r="D4921">
        <v>2020</v>
      </c>
      <c r="E4921">
        <v>5</v>
      </c>
      <c r="F4921">
        <v>1398.4551911658962</v>
      </c>
      <c r="G4921" s="2">
        <v>291176084.56649649</v>
      </c>
      <c r="H4921" s="3">
        <v>12659.829763760717</v>
      </c>
    </row>
    <row r="4922" spans="1:8">
      <c r="A4922" t="s">
        <v>87</v>
      </c>
      <c r="B4922" t="s">
        <v>95</v>
      </c>
      <c r="C4922" t="s">
        <v>14</v>
      </c>
      <c r="D4922">
        <v>2020</v>
      </c>
      <c r="E4922">
        <v>6</v>
      </c>
      <c r="F4922">
        <v>705.63817513201229</v>
      </c>
      <c r="G4922" s="2">
        <v>146922806.14603773</v>
      </c>
      <c r="H4922" s="3">
        <v>6387.9480933059886</v>
      </c>
    </row>
    <row r="4923" spans="1:8">
      <c r="A4923" t="s">
        <v>87</v>
      </c>
      <c r="B4923" t="s">
        <v>95</v>
      </c>
      <c r="C4923" t="s">
        <v>14</v>
      </c>
      <c r="D4923">
        <v>2020</v>
      </c>
      <c r="E4923">
        <v>7</v>
      </c>
      <c r="F4923">
        <v>670.91891087460249</v>
      </c>
      <c r="G4923" s="2">
        <v>139693815.55029768</v>
      </c>
      <c r="H4923" s="3">
        <v>6073.6441543607689</v>
      </c>
    </row>
    <row r="4924" spans="1:8">
      <c r="A4924" t="s">
        <v>87</v>
      </c>
      <c r="B4924" t="s">
        <v>95</v>
      </c>
      <c r="C4924" t="s">
        <v>14</v>
      </c>
      <c r="D4924">
        <v>2020</v>
      </c>
      <c r="E4924">
        <v>8</v>
      </c>
      <c r="F4924">
        <v>780.76840164864882</v>
      </c>
      <c r="G4924" s="2">
        <v>162565870.95633742</v>
      </c>
      <c r="H4924" s="3">
        <v>7068.0813459277142</v>
      </c>
    </row>
    <row r="4925" spans="1:8">
      <c r="A4925" t="s">
        <v>87</v>
      </c>
      <c r="B4925" t="s">
        <v>95</v>
      </c>
      <c r="C4925" t="s">
        <v>14</v>
      </c>
      <c r="D4925">
        <v>2020</v>
      </c>
      <c r="E4925">
        <v>9</v>
      </c>
      <c r="F4925">
        <v>795.58464848216113</v>
      </c>
      <c r="G4925" s="2">
        <v>165650801.21953461</v>
      </c>
      <c r="H4925" s="3">
        <v>7202.2087486754181</v>
      </c>
    </row>
    <row r="4926" spans="1:8">
      <c r="A4926" t="s">
        <v>87</v>
      </c>
      <c r="B4926" t="s">
        <v>95</v>
      </c>
      <c r="C4926" t="s">
        <v>14</v>
      </c>
      <c r="D4926">
        <v>2020</v>
      </c>
      <c r="E4926">
        <v>10</v>
      </c>
      <c r="F4926">
        <v>355.92058641409392</v>
      </c>
      <c r="G4926" s="2">
        <v>74107174.418842807</v>
      </c>
      <c r="H4926" s="3">
        <v>3222.0510616888178</v>
      </c>
    </row>
    <row r="4927" spans="1:8">
      <c r="A4927" t="s">
        <v>87</v>
      </c>
      <c r="B4927" t="s">
        <v>95</v>
      </c>
      <c r="C4927" t="s">
        <v>14</v>
      </c>
      <c r="D4927">
        <v>2020</v>
      </c>
      <c r="E4927">
        <v>11</v>
      </c>
      <c r="F4927">
        <v>577.08140314709613</v>
      </c>
      <c r="G4927" s="2">
        <v>120155657.8329995</v>
      </c>
      <c r="H4927" s="3">
        <v>5224.1590362173692</v>
      </c>
    </row>
    <row r="4928" spans="1:8">
      <c r="A4928" t="s">
        <v>87</v>
      </c>
      <c r="B4928" t="s">
        <v>95</v>
      </c>
      <c r="C4928" t="s">
        <v>14</v>
      </c>
      <c r="D4928">
        <v>2020</v>
      </c>
      <c r="E4928">
        <v>12</v>
      </c>
      <c r="F4928">
        <v>462.11532440896252</v>
      </c>
      <c r="G4928" s="2">
        <v>96218264.002722546</v>
      </c>
      <c r="H4928" s="3">
        <v>4183.4027827270675</v>
      </c>
    </row>
    <row r="4929" spans="1:8">
      <c r="A4929" t="s">
        <v>87</v>
      </c>
      <c r="B4929" t="s">
        <v>95</v>
      </c>
      <c r="C4929" t="s">
        <v>26</v>
      </c>
      <c r="D4929">
        <v>2021</v>
      </c>
      <c r="E4929">
        <v>6</v>
      </c>
      <c r="F4929">
        <v>11.844641532537841</v>
      </c>
      <c r="G4929" s="2">
        <v>2430972.9077833076</v>
      </c>
      <c r="H4929" s="3">
        <v>103.44565565035352</v>
      </c>
    </row>
    <row r="4930" spans="1:8">
      <c r="A4930" t="s">
        <v>87</v>
      </c>
      <c r="B4930" t="s">
        <v>95</v>
      </c>
      <c r="C4930" t="s">
        <v>26</v>
      </c>
      <c r="D4930">
        <v>2021</v>
      </c>
      <c r="E4930">
        <v>7</v>
      </c>
      <c r="F4930">
        <v>2.0977203509221987E-2</v>
      </c>
      <c r="G4930" s="2">
        <v>4305.3234892664041</v>
      </c>
      <c r="H4930" s="3">
        <v>0.18320525486240016</v>
      </c>
    </row>
    <row r="4931" spans="1:8">
      <c r="A4931" t="s">
        <v>87</v>
      </c>
      <c r="B4931" t="s">
        <v>95</v>
      </c>
      <c r="C4931" t="s">
        <v>26</v>
      </c>
      <c r="D4931">
        <v>2021</v>
      </c>
      <c r="E4931">
        <v>11</v>
      </c>
      <c r="F4931">
        <v>0.52244625720937066</v>
      </c>
      <c r="G4931" s="2">
        <v>107225.92942638825</v>
      </c>
      <c r="H4931" s="3">
        <v>4.5628055075058827</v>
      </c>
    </row>
    <row r="4932" spans="1:8">
      <c r="A4932" t="s">
        <v>87</v>
      </c>
      <c r="B4932" t="s">
        <v>95</v>
      </c>
      <c r="C4932" t="s">
        <v>26</v>
      </c>
      <c r="D4932">
        <v>2021</v>
      </c>
      <c r="E4932">
        <v>12</v>
      </c>
      <c r="F4932">
        <v>1.5593189343735863</v>
      </c>
      <c r="G4932" s="2">
        <v>320031.81131675292</v>
      </c>
      <c r="H4932" s="3">
        <v>13.618374949649061</v>
      </c>
    </row>
    <row r="4933" spans="1:8">
      <c r="A4933" t="s">
        <v>87</v>
      </c>
      <c r="B4933" t="s">
        <v>95</v>
      </c>
      <c r="C4933" t="s">
        <v>26</v>
      </c>
      <c r="D4933">
        <v>2020</v>
      </c>
      <c r="E4933">
        <v>8</v>
      </c>
      <c r="F4933">
        <v>2.6819993976260657</v>
      </c>
      <c r="G4933" s="2">
        <v>550448.7287698579</v>
      </c>
      <c r="H4933" s="3">
        <v>23.93255342477643</v>
      </c>
    </row>
    <row r="4934" spans="1:8">
      <c r="A4934" t="s">
        <v>87</v>
      </c>
      <c r="B4934" t="s">
        <v>95</v>
      </c>
      <c r="C4934" t="s">
        <v>26</v>
      </c>
      <c r="D4934">
        <v>2020</v>
      </c>
      <c r="E4934">
        <v>9</v>
      </c>
      <c r="F4934">
        <v>5.6716340699201577</v>
      </c>
      <c r="G4934" s="2">
        <v>1164035.9675690872</v>
      </c>
      <c r="H4934" s="3">
        <v>50.61025945952553</v>
      </c>
    </row>
    <row r="4935" spans="1:8">
      <c r="A4935" t="s">
        <v>87</v>
      </c>
      <c r="B4935" t="s">
        <v>95</v>
      </c>
      <c r="C4935" t="s">
        <v>26</v>
      </c>
      <c r="D4935">
        <v>2020</v>
      </c>
      <c r="E4935">
        <v>10</v>
      </c>
      <c r="F4935">
        <v>0.20608741691626895</v>
      </c>
      <c r="G4935" s="2">
        <v>42297.010490544584</v>
      </c>
      <c r="H4935" s="3">
        <v>1.8390004561106341</v>
      </c>
    </row>
    <row r="4936" spans="1:8">
      <c r="A4936" t="s">
        <v>87</v>
      </c>
      <c r="B4936" t="s">
        <v>95</v>
      </c>
      <c r="C4936" t="s">
        <v>26</v>
      </c>
      <c r="D4936">
        <v>2020</v>
      </c>
      <c r="E4936">
        <v>11</v>
      </c>
      <c r="F4936">
        <v>4.3666439640715291</v>
      </c>
      <c r="G4936" s="2">
        <v>896202.14722690522</v>
      </c>
      <c r="H4936" s="3">
        <v>38.965310748995876</v>
      </c>
    </row>
    <row r="4937" spans="1:8">
      <c r="A4937" t="s">
        <v>87</v>
      </c>
      <c r="B4937" t="s">
        <v>95</v>
      </c>
      <c r="C4937" t="s">
        <v>26</v>
      </c>
      <c r="D4937">
        <v>2020</v>
      </c>
      <c r="E4937">
        <v>12</v>
      </c>
      <c r="F4937">
        <v>1.0661426068114035</v>
      </c>
      <c r="G4937" s="2">
        <v>218813.18956528016</v>
      </c>
      <c r="H4937" s="3">
        <v>9.5136169376208759</v>
      </c>
    </row>
    <row r="4938" spans="1:8">
      <c r="A4938" t="s">
        <v>87</v>
      </c>
      <c r="B4938" t="s">
        <v>96</v>
      </c>
      <c r="C4938" t="s">
        <v>24</v>
      </c>
      <c r="D4938">
        <v>2021</v>
      </c>
      <c r="E4938">
        <v>1</v>
      </c>
      <c r="F4938">
        <v>46.377860683887704</v>
      </c>
      <c r="G4938" s="2">
        <v>20692410.101330183</v>
      </c>
      <c r="H4938" s="3">
        <v>880.52808941830563</v>
      </c>
    </row>
    <row r="4939" spans="1:8">
      <c r="A4939" t="s">
        <v>87</v>
      </c>
      <c r="B4939" t="s">
        <v>96</v>
      </c>
      <c r="C4939" t="s">
        <v>24</v>
      </c>
      <c r="D4939">
        <v>2021</v>
      </c>
      <c r="E4939">
        <v>2</v>
      </c>
      <c r="F4939">
        <v>71.374970309223826</v>
      </c>
      <c r="G4939" s="2">
        <v>31845370.502866402</v>
      </c>
      <c r="H4939" s="3">
        <v>1355.1221490581447</v>
      </c>
    </row>
    <row r="4940" spans="1:8">
      <c r="A4940" t="s">
        <v>87</v>
      </c>
      <c r="B4940" t="s">
        <v>96</v>
      </c>
      <c r="C4940" t="s">
        <v>24</v>
      </c>
      <c r="D4940">
        <v>2021</v>
      </c>
      <c r="E4940">
        <v>4</v>
      </c>
      <c r="F4940">
        <v>169.67678147971426</v>
      </c>
      <c r="G4940" s="2">
        <v>75704689.592804134</v>
      </c>
      <c r="H4940" s="3">
        <v>3221.4761528852823</v>
      </c>
    </row>
    <row r="4941" spans="1:8">
      <c r="A4941" t="s">
        <v>87</v>
      </c>
      <c r="B4941" t="s">
        <v>96</v>
      </c>
      <c r="C4941" t="s">
        <v>24</v>
      </c>
      <c r="D4941">
        <v>2021</v>
      </c>
      <c r="E4941">
        <v>5</v>
      </c>
      <c r="F4941">
        <v>46.78756505811463</v>
      </c>
      <c r="G4941" s="2">
        <v>20875207.901979011</v>
      </c>
      <c r="H4941" s="3">
        <v>888.30671923314935</v>
      </c>
    </row>
    <row r="4942" spans="1:8">
      <c r="A4942" t="s">
        <v>87</v>
      </c>
      <c r="B4942" t="s">
        <v>96</v>
      </c>
      <c r="C4942" t="s">
        <v>24</v>
      </c>
      <c r="D4942">
        <v>2021</v>
      </c>
      <c r="E4942">
        <v>6</v>
      </c>
      <c r="F4942">
        <v>152.32483141027944</v>
      </c>
      <c r="G4942" s="2">
        <v>67962770.030324399</v>
      </c>
      <c r="H4942" s="3">
        <v>2892.032767247847</v>
      </c>
    </row>
    <row r="4943" spans="1:8">
      <c r="A4943" t="s">
        <v>87</v>
      </c>
      <c r="B4943" t="s">
        <v>96</v>
      </c>
      <c r="C4943" t="s">
        <v>24</v>
      </c>
      <c r="D4943">
        <v>2021</v>
      </c>
      <c r="E4943">
        <v>7</v>
      </c>
      <c r="F4943">
        <v>29.484552588011585</v>
      </c>
      <c r="G4943" s="2">
        <v>13155122.828193132</v>
      </c>
      <c r="H4943" s="3">
        <v>559.79246077417588</v>
      </c>
    </row>
    <row r="4944" spans="1:8">
      <c r="A4944" t="s">
        <v>87</v>
      </c>
      <c r="B4944" t="s">
        <v>96</v>
      </c>
      <c r="C4944" t="s">
        <v>24</v>
      </c>
      <c r="D4944">
        <v>2021</v>
      </c>
      <c r="E4944">
        <v>8</v>
      </c>
      <c r="F4944">
        <v>46.10448568629382</v>
      </c>
      <c r="G4944" s="2">
        <v>20570438.37865372</v>
      </c>
      <c r="H4944" s="3">
        <v>875.33780334696678</v>
      </c>
    </row>
    <row r="4945" spans="1:8">
      <c r="A4945" t="s">
        <v>87</v>
      </c>
      <c r="B4945" t="s">
        <v>96</v>
      </c>
      <c r="C4945" t="s">
        <v>24</v>
      </c>
      <c r="D4945">
        <v>2021</v>
      </c>
      <c r="E4945">
        <v>9</v>
      </c>
      <c r="F4945">
        <v>106.8422016666071</v>
      </c>
      <c r="G4945" s="2">
        <v>47669785.1175901</v>
      </c>
      <c r="H4945" s="3">
        <v>2028.5014943655362</v>
      </c>
    </row>
    <row r="4946" spans="1:8">
      <c r="A4946" t="s">
        <v>87</v>
      </c>
      <c r="B4946" t="s">
        <v>96</v>
      </c>
      <c r="C4946" t="s">
        <v>24</v>
      </c>
      <c r="D4946">
        <v>2021</v>
      </c>
      <c r="E4946">
        <v>10</v>
      </c>
      <c r="F4946">
        <v>34.11016695950822</v>
      </c>
      <c r="G4946" s="2">
        <v>15218933.192323787</v>
      </c>
      <c r="H4946" s="3">
        <v>647.61417839675687</v>
      </c>
    </row>
    <row r="4947" spans="1:8">
      <c r="A4947" t="s">
        <v>87</v>
      </c>
      <c r="B4947" t="s">
        <v>96</v>
      </c>
      <c r="C4947" t="s">
        <v>24</v>
      </c>
      <c r="D4947">
        <v>2021</v>
      </c>
      <c r="E4947">
        <v>11</v>
      </c>
      <c r="F4947">
        <v>6.0717773322625206</v>
      </c>
      <c r="G4947" s="2">
        <v>2709044.8923355695</v>
      </c>
      <c r="H4947" s="3">
        <v>115.27850605683274</v>
      </c>
    </row>
    <row r="4948" spans="1:8">
      <c r="A4948" t="s">
        <v>87</v>
      </c>
      <c r="B4948" t="s">
        <v>96</v>
      </c>
      <c r="C4948" t="s">
        <v>24</v>
      </c>
      <c r="D4948">
        <v>2021</v>
      </c>
      <c r="E4948">
        <v>12</v>
      </c>
      <c r="F4948">
        <v>101.65007399357623</v>
      </c>
      <c r="G4948" s="2">
        <v>45353213.513713919</v>
      </c>
      <c r="H4948" s="3">
        <v>1929.9239793069753</v>
      </c>
    </row>
    <row r="4949" spans="1:8">
      <c r="A4949" t="s">
        <v>87</v>
      </c>
      <c r="B4949" t="s">
        <v>96</v>
      </c>
      <c r="C4949" t="s">
        <v>24</v>
      </c>
      <c r="D4949">
        <v>2020</v>
      </c>
      <c r="E4949">
        <v>1</v>
      </c>
      <c r="F4949">
        <v>119.99229416880254</v>
      </c>
      <c r="G4949" s="2">
        <v>53536961.889294647</v>
      </c>
      <c r="H4949" s="3">
        <v>2327.6939951867239</v>
      </c>
    </row>
    <row r="4950" spans="1:8">
      <c r="A4950" t="s">
        <v>87</v>
      </c>
      <c r="B4950" t="s">
        <v>96</v>
      </c>
      <c r="C4950" t="s">
        <v>24</v>
      </c>
      <c r="D4950">
        <v>2020</v>
      </c>
      <c r="E4950">
        <v>2</v>
      </c>
      <c r="F4950">
        <v>122.19718178287684</v>
      </c>
      <c r="G4950" s="2">
        <v>54520716.596066177</v>
      </c>
      <c r="H4950" s="3">
        <v>2370.465938959399</v>
      </c>
    </row>
    <row r="4951" spans="1:8">
      <c r="A4951" t="s">
        <v>87</v>
      </c>
      <c r="B4951" t="s">
        <v>96</v>
      </c>
      <c r="C4951" t="s">
        <v>24</v>
      </c>
      <c r="D4951">
        <v>2020</v>
      </c>
      <c r="E4951">
        <v>3</v>
      </c>
      <c r="F4951">
        <v>56.0520242836498</v>
      </c>
      <c r="G4951" s="2">
        <v>25008731.674636036</v>
      </c>
      <c r="H4951" s="3">
        <v>1087.3361597667842</v>
      </c>
    </row>
    <row r="4952" spans="1:8">
      <c r="A4952" t="s">
        <v>87</v>
      </c>
      <c r="B4952" t="s">
        <v>96</v>
      </c>
      <c r="C4952" t="s">
        <v>24</v>
      </c>
      <c r="D4952">
        <v>2020</v>
      </c>
      <c r="E4952">
        <v>4</v>
      </c>
      <c r="F4952">
        <v>101.94677238801206</v>
      </c>
      <c r="G4952" s="2">
        <v>45485591.436359353</v>
      </c>
      <c r="H4952" s="3">
        <v>1977.6344102764936</v>
      </c>
    </row>
    <row r="4953" spans="1:8">
      <c r="A4953" t="s">
        <v>87</v>
      </c>
      <c r="B4953" t="s">
        <v>96</v>
      </c>
      <c r="C4953" t="s">
        <v>24</v>
      </c>
      <c r="D4953">
        <v>2020</v>
      </c>
      <c r="E4953">
        <v>5</v>
      </c>
      <c r="F4953">
        <v>95.748179978344311</v>
      </c>
      <c r="G4953" s="2">
        <v>42719965.460937895</v>
      </c>
      <c r="H4953" s="3">
        <v>1857.3898026494737</v>
      </c>
    </row>
    <row r="4954" spans="1:8">
      <c r="A4954" t="s">
        <v>87</v>
      </c>
      <c r="B4954" t="s">
        <v>96</v>
      </c>
      <c r="C4954" t="s">
        <v>24</v>
      </c>
      <c r="D4954">
        <v>2020</v>
      </c>
      <c r="E4954">
        <v>6</v>
      </c>
      <c r="F4954">
        <v>76.828736573502283</v>
      </c>
      <c r="G4954" s="2">
        <v>34278677.396999523</v>
      </c>
      <c r="H4954" s="3">
        <v>1490.377278130414</v>
      </c>
    </row>
    <row r="4955" spans="1:8">
      <c r="A4955" t="s">
        <v>87</v>
      </c>
      <c r="B4955" t="s">
        <v>96</v>
      </c>
      <c r="C4955" t="s">
        <v>24</v>
      </c>
      <c r="D4955">
        <v>2020</v>
      </c>
      <c r="E4955">
        <v>7</v>
      </c>
      <c r="F4955">
        <v>10.827461594378603</v>
      </c>
      <c r="G4955" s="2">
        <v>4830888.5395639027</v>
      </c>
      <c r="H4955" s="3">
        <v>210.0386321549523</v>
      </c>
    </row>
    <row r="4956" spans="1:8">
      <c r="A4956" t="s">
        <v>87</v>
      </c>
      <c r="B4956" t="s">
        <v>96</v>
      </c>
      <c r="C4956" t="s">
        <v>24</v>
      </c>
      <c r="D4956">
        <v>2020</v>
      </c>
      <c r="E4956">
        <v>8</v>
      </c>
      <c r="F4956">
        <v>57.776677542552065</v>
      </c>
      <c r="G4956" s="2">
        <v>25778220.21916046</v>
      </c>
      <c r="H4956" s="3">
        <v>1120.7921834417591</v>
      </c>
    </row>
    <row r="4957" spans="1:8">
      <c r="A4957" t="s">
        <v>87</v>
      </c>
      <c r="B4957" t="s">
        <v>96</v>
      </c>
      <c r="C4957" t="s">
        <v>24</v>
      </c>
      <c r="D4957">
        <v>2020</v>
      </c>
      <c r="E4957">
        <v>9</v>
      </c>
      <c r="F4957">
        <v>108.55164191466054</v>
      </c>
      <c r="G4957" s="2">
        <v>48432486.073064104</v>
      </c>
      <c r="H4957" s="3">
        <v>2105.7602640462655</v>
      </c>
    </row>
    <row r="4958" spans="1:8">
      <c r="A4958" t="s">
        <v>87</v>
      </c>
      <c r="B4958" t="s">
        <v>96</v>
      </c>
      <c r="C4958" t="s">
        <v>24</v>
      </c>
      <c r="D4958">
        <v>2020</v>
      </c>
      <c r="E4958">
        <v>10</v>
      </c>
      <c r="F4958">
        <v>65.497437115809603</v>
      </c>
      <c r="G4958" s="2">
        <v>29222991.517960779</v>
      </c>
      <c r="H4958" s="3">
        <v>1270.5648486069904</v>
      </c>
    </row>
    <row r="4959" spans="1:8">
      <c r="A4959" t="s">
        <v>87</v>
      </c>
      <c r="B4959" t="s">
        <v>96</v>
      </c>
      <c r="C4959" t="s">
        <v>24</v>
      </c>
      <c r="D4959">
        <v>2020</v>
      </c>
      <c r="E4959">
        <v>11</v>
      </c>
      <c r="F4959">
        <v>27.084895268445994</v>
      </c>
      <c r="G4959" s="2">
        <v>12084467.721922552</v>
      </c>
      <c r="H4959" s="3">
        <v>525.41164008358919</v>
      </c>
    </row>
    <row r="4960" spans="1:8">
      <c r="A4960" t="s">
        <v>87</v>
      </c>
      <c r="B4960" t="s">
        <v>96</v>
      </c>
      <c r="C4960" t="s">
        <v>24</v>
      </c>
      <c r="D4960">
        <v>2020</v>
      </c>
      <c r="E4960">
        <v>12</v>
      </c>
      <c r="F4960">
        <v>84.267271568942533</v>
      </c>
      <c r="G4960" s="2">
        <v>37597528.555915102</v>
      </c>
      <c r="H4960" s="3">
        <v>1634.6751546050045</v>
      </c>
    </row>
    <row r="4961" spans="1:8">
      <c r="A4961" t="s">
        <v>87</v>
      </c>
      <c r="B4961" t="s">
        <v>96</v>
      </c>
      <c r="C4961" t="s">
        <v>25</v>
      </c>
      <c r="D4961">
        <v>2021</v>
      </c>
      <c r="E4961">
        <v>1</v>
      </c>
      <c r="F4961">
        <v>55.941660000551053</v>
      </c>
      <c r="G4961" s="2">
        <v>21964351.589352362</v>
      </c>
      <c r="H4961" s="3">
        <v>934.65325912137712</v>
      </c>
    </row>
    <row r="4962" spans="1:8">
      <c r="A4962" t="s">
        <v>87</v>
      </c>
      <c r="B4962" t="s">
        <v>96</v>
      </c>
      <c r="C4962" t="s">
        <v>25</v>
      </c>
      <c r="D4962">
        <v>2021</v>
      </c>
      <c r="E4962">
        <v>2</v>
      </c>
      <c r="F4962">
        <v>85.653279866385532</v>
      </c>
      <c r="G4962" s="2">
        <v>33630013.012627006</v>
      </c>
      <c r="H4962" s="3">
        <v>1431.0643835160429</v>
      </c>
    </row>
    <row r="4963" spans="1:8">
      <c r="A4963" t="s">
        <v>87</v>
      </c>
      <c r="B4963" t="s">
        <v>96</v>
      </c>
      <c r="C4963" t="s">
        <v>25</v>
      </c>
      <c r="D4963">
        <v>2021</v>
      </c>
      <c r="E4963">
        <v>4</v>
      </c>
      <c r="F4963">
        <v>82.666709957404066</v>
      </c>
      <c r="G4963" s="2">
        <v>32457397.263891578</v>
      </c>
      <c r="H4963" s="3">
        <v>1381.1658410166629</v>
      </c>
    </row>
    <row r="4964" spans="1:8">
      <c r="A4964" t="s">
        <v>87</v>
      </c>
      <c r="B4964" t="s">
        <v>96</v>
      </c>
      <c r="C4964" t="s">
        <v>25</v>
      </c>
      <c r="D4964">
        <v>2021</v>
      </c>
      <c r="E4964">
        <v>5</v>
      </c>
      <c r="F4964">
        <v>138.19283591957733</v>
      </c>
      <c r="G4964" s="2">
        <v>54258597.889969289</v>
      </c>
      <c r="H4964" s="3">
        <v>2308.8765059561401</v>
      </c>
    </row>
    <row r="4965" spans="1:8">
      <c r="A4965" t="s">
        <v>87</v>
      </c>
      <c r="B4965" t="s">
        <v>96</v>
      </c>
      <c r="C4965" t="s">
        <v>25</v>
      </c>
      <c r="D4965">
        <v>2021</v>
      </c>
      <c r="E4965">
        <v>6</v>
      </c>
      <c r="F4965">
        <v>130.77917861688945</v>
      </c>
      <c r="G4965" s="2">
        <v>51347776.588677861</v>
      </c>
      <c r="H4965" s="3">
        <v>2185.0117697309729</v>
      </c>
    </row>
    <row r="4966" spans="1:8">
      <c r="A4966" t="s">
        <v>87</v>
      </c>
      <c r="B4966" t="s">
        <v>96</v>
      </c>
      <c r="C4966" t="s">
        <v>25</v>
      </c>
      <c r="D4966">
        <v>2021</v>
      </c>
      <c r="E4966">
        <v>7</v>
      </c>
      <c r="F4966">
        <v>65.642430262073944</v>
      </c>
      <c r="G4966" s="2">
        <v>25773161.13682599</v>
      </c>
      <c r="H4966" s="3">
        <v>1096.7302611415314</v>
      </c>
    </row>
    <row r="4967" spans="1:8">
      <c r="A4967" t="s">
        <v>87</v>
      </c>
      <c r="B4967" t="s">
        <v>96</v>
      </c>
      <c r="C4967" t="s">
        <v>25</v>
      </c>
      <c r="D4967">
        <v>2021</v>
      </c>
      <c r="E4967">
        <v>8</v>
      </c>
      <c r="F4967">
        <v>80.817096307801947</v>
      </c>
      <c r="G4967" s="2">
        <v>31731184.19649376</v>
      </c>
      <c r="H4967" s="3">
        <v>1350.2631572976068</v>
      </c>
    </row>
    <row r="4968" spans="1:8">
      <c r="A4968" t="s">
        <v>87</v>
      </c>
      <c r="B4968" t="s">
        <v>96</v>
      </c>
      <c r="C4968" t="s">
        <v>25</v>
      </c>
      <c r="D4968">
        <v>2021</v>
      </c>
      <c r="E4968">
        <v>9</v>
      </c>
      <c r="F4968">
        <v>58.654245801315696</v>
      </c>
      <c r="G4968" s="2">
        <v>23029393.067272265</v>
      </c>
      <c r="H4968" s="3">
        <v>979.97417307541548</v>
      </c>
    </row>
    <row r="4969" spans="1:8">
      <c r="A4969" t="s">
        <v>87</v>
      </c>
      <c r="B4969" t="s">
        <v>96</v>
      </c>
      <c r="C4969" t="s">
        <v>25</v>
      </c>
      <c r="D4969">
        <v>2021</v>
      </c>
      <c r="E4969">
        <v>10</v>
      </c>
      <c r="F4969">
        <v>138.71695531753252</v>
      </c>
      <c r="G4969" s="2">
        <v>54464382.679540671</v>
      </c>
      <c r="H4969" s="3">
        <v>2317.6333055123691</v>
      </c>
    </row>
    <row r="4970" spans="1:8">
      <c r="A4970" t="s">
        <v>87</v>
      </c>
      <c r="B4970" t="s">
        <v>96</v>
      </c>
      <c r="C4970" t="s">
        <v>25</v>
      </c>
      <c r="D4970">
        <v>2021</v>
      </c>
      <c r="E4970">
        <v>11</v>
      </c>
      <c r="F4970">
        <v>65.498876786102457</v>
      </c>
      <c r="G4970" s="2">
        <v>25716797.792976696</v>
      </c>
      <c r="H4970" s="3">
        <v>1094.3318209777317</v>
      </c>
    </row>
    <row r="4971" spans="1:8">
      <c r="A4971" t="s">
        <v>87</v>
      </c>
      <c r="B4971" t="s">
        <v>96</v>
      </c>
      <c r="C4971" t="s">
        <v>25</v>
      </c>
      <c r="D4971">
        <v>2021</v>
      </c>
      <c r="E4971">
        <v>12</v>
      </c>
      <c r="F4971">
        <v>12.24627668080338</v>
      </c>
      <c r="G4971" s="2">
        <v>4808250.7146731587</v>
      </c>
      <c r="H4971" s="3">
        <v>204.60641339034717</v>
      </c>
    </row>
    <row r="4972" spans="1:8">
      <c r="A4972" t="s">
        <v>87</v>
      </c>
      <c r="B4972" t="s">
        <v>96</v>
      </c>
      <c r="C4972" t="s">
        <v>25</v>
      </c>
      <c r="D4972">
        <v>2020</v>
      </c>
      <c r="E4972">
        <v>1</v>
      </c>
      <c r="F4972">
        <v>92.359917786275645</v>
      </c>
      <c r="G4972" s="2">
        <v>36263237.576458298</v>
      </c>
      <c r="H4972" s="3">
        <v>1576.6625033242738</v>
      </c>
    </row>
    <row r="4973" spans="1:8">
      <c r="A4973" t="s">
        <v>87</v>
      </c>
      <c r="B4973" t="s">
        <v>96</v>
      </c>
      <c r="C4973" t="s">
        <v>25</v>
      </c>
      <c r="D4973">
        <v>2020</v>
      </c>
      <c r="E4973">
        <v>2</v>
      </c>
      <c r="F4973">
        <v>1.3182426168153301</v>
      </c>
      <c r="G4973" s="2">
        <v>517581.07134315633</v>
      </c>
      <c r="H4973" s="3">
        <v>22.503524841006797</v>
      </c>
    </row>
    <row r="4974" spans="1:8">
      <c r="A4974" t="s">
        <v>87</v>
      </c>
      <c r="B4974" t="s">
        <v>96</v>
      </c>
      <c r="C4974" t="s">
        <v>25</v>
      </c>
      <c r="D4974">
        <v>2020</v>
      </c>
      <c r="E4974">
        <v>3</v>
      </c>
      <c r="F4974">
        <v>31.388614148618785</v>
      </c>
      <c r="G4974" s="2">
        <v>12324099.017726535</v>
      </c>
      <c r="H4974" s="3">
        <v>535.8303920750667</v>
      </c>
    </row>
    <row r="4975" spans="1:8">
      <c r="A4975" t="s">
        <v>87</v>
      </c>
      <c r="B4975" t="s">
        <v>96</v>
      </c>
      <c r="C4975" t="s">
        <v>25</v>
      </c>
      <c r="D4975">
        <v>2020</v>
      </c>
      <c r="E4975">
        <v>4</v>
      </c>
      <c r="F4975">
        <v>117.22665381547253</v>
      </c>
      <c r="G4975" s="2">
        <v>46026654.196907461</v>
      </c>
      <c r="H4975" s="3">
        <v>2001.1588781264113</v>
      </c>
    </row>
    <row r="4976" spans="1:8">
      <c r="A4976" t="s">
        <v>87</v>
      </c>
      <c r="B4976" t="s">
        <v>96</v>
      </c>
      <c r="C4976" t="s">
        <v>25</v>
      </c>
      <c r="D4976">
        <v>2020</v>
      </c>
      <c r="E4976">
        <v>5</v>
      </c>
      <c r="F4976">
        <v>9.9924100008330736</v>
      </c>
      <c r="G4976" s="2">
        <v>3923315.9416630897</v>
      </c>
      <c r="H4976" s="3">
        <v>170.57895398535172</v>
      </c>
    </row>
    <row r="4977" spans="1:8">
      <c r="A4977" t="s">
        <v>87</v>
      </c>
      <c r="B4977" t="s">
        <v>96</v>
      </c>
      <c r="C4977" t="s">
        <v>25</v>
      </c>
      <c r="D4977">
        <v>2020</v>
      </c>
      <c r="E4977">
        <v>6</v>
      </c>
      <c r="F4977">
        <v>94.270180949881265</v>
      </c>
      <c r="G4977" s="2">
        <v>37013263.438279502</v>
      </c>
      <c r="H4977" s="3">
        <v>1609.2723234034565</v>
      </c>
    </row>
    <row r="4978" spans="1:8">
      <c r="A4978" t="s">
        <v>87</v>
      </c>
      <c r="B4978" t="s">
        <v>96</v>
      </c>
      <c r="C4978" t="s">
        <v>25</v>
      </c>
      <c r="D4978">
        <v>2020</v>
      </c>
      <c r="E4978">
        <v>7</v>
      </c>
      <c r="F4978">
        <v>90.490202976282063</v>
      </c>
      <c r="G4978" s="2">
        <v>35529132.198496439</v>
      </c>
      <c r="H4978" s="3">
        <v>1544.7448781954972</v>
      </c>
    </row>
    <row r="4979" spans="1:8">
      <c r="A4979" t="s">
        <v>87</v>
      </c>
      <c r="B4979" t="s">
        <v>96</v>
      </c>
      <c r="C4979" t="s">
        <v>25</v>
      </c>
      <c r="D4979">
        <v>2020</v>
      </c>
      <c r="E4979">
        <v>8</v>
      </c>
      <c r="F4979">
        <v>104.40592990675431</v>
      </c>
      <c r="G4979" s="2">
        <v>40992858.496916987</v>
      </c>
      <c r="H4979" s="3">
        <v>1782.2981955181299</v>
      </c>
    </row>
    <row r="4980" spans="1:8">
      <c r="A4980" t="s">
        <v>87</v>
      </c>
      <c r="B4980" t="s">
        <v>96</v>
      </c>
      <c r="C4980" t="s">
        <v>25</v>
      </c>
      <c r="D4980">
        <v>2020</v>
      </c>
      <c r="E4980">
        <v>9</v>
      </c>
      <c r="F4980">
        <v>54.311804750809827</v>
      </c>
      <c r="G4980" s="2">
        <v>21324422.174588565</v>
      </c>
      <c r="H4980" s="3">
        <v>927.14879019950286</v>
      </c>
    </row>
    <row r="4981" spans="1:8">
      <c r="A4981" t="s">
        <v>87</v>
      </c>
      <c r="B4981" t="s">
        <v>96</v>
      </c>
      <c r="C4981" t="s">
        <v>25</v>
      </c>
      <c r="D4981">
        <v>2020</v>
      </c>
      <c r="E4981">
        <v>10</v>
      </c>
      <c r="F4981">
        <v>115.17334041232164</v>
      </c>
      <c r="G4981" s="2">
        <v>45220462.576753683</v>
      </c>
      <c r="H4981" s="3">
        <v>1966.107068554508</v>
      </c>
    </row>
    <row r="4982" spans="1:8">
      <c r="A4982" t="s">
        <v>87</v>
      </c>
      <c r="B4982" t="s">
        <v>96</v>
      </c>
      <c r="C4982" t="s">
        <v>25</v>
      </c>
      <c r="D4982">
        <v>2020</v>
      </c>
      <c r="E4982">
        <v>11</v>
      </c>
      <c r="F4982">
        <v>28.812204373187015</v>
      </c>
      <c r="G4982" s="2">
        <v>11312524.278162669</v>
      </c>
      <c r="H4982" s="3">
        <v>491.8488816592465</v>
      </c>
    </row>
    <row r="4983" spans="1:8">
      <c r="A4983" t="s">
        <v>87</v>
      </c>
      <c r="B4983" t="s">
        <v>96</v>
      </c>
      <c r="C4983" t="s">
        <v>25</v>
      </c>
      <c r="D4983">
        <v>2020</v>
      </c>
      <c r="E4983">
        <v>12</v>
      </c>
      <c r="F4983">
        <v>44.6178461521842</v>
      </c>
      <c r="G4983" s="2">
        <v>17518287.087593623</v>
      </c>
      <c r="H4983" s="3">
        <v>761.6646559823314</v>
      </c>
    </row>
    <row r="4984" spans="1:8">
      <c r="A4984" t="s">
        <v>87</v>
      </c>
      <c r="B4984" t="s">
        <v>96</v>
      </c>
      <c r="C4984" t="s">
        <v>15</v>
      </c>
      <c r="D4984">
        <v>2021</v>
      </c>
      <c r="E4984">
        <v>1</v>
      </c>
      <c r="F4984">
        <v>317.26670014920859</v>
      </c>
      <c r="G4984" s="2">
        <v>62520073.592460722</v>
      </c>
      <c r="H4984" s="3">
        <v>2660.428663508967</v>
      </c>
    </row>
    <row r="4985" spans="1:8">
      <c r="A4985" t="s">
        <v>87</v>
      </c>
      <c r="B4985" t="s">
        <v>96</v>
      </c>
      <c r="C4985" t="s">
        <v>15</v>
      </c>
      <c r="D4985">
        <v>2021</v>
      </c>
      <c r="E4985">
        <v>2</v>
      </c>
      <c r="F4985">
        <v>46.190328871588029</v>
      </c>
      <c r="G4985" s="2">
        <v>9102193.0727476962</v>
      </c>
      <c r="H4985" s="3">
        <v>387.32736479777429</v>
      </c>
    </row>
    <row r="4986" spans="1:8">
      <c r="A4986" t="s">
        <v>87</v>
      </c>
      <c r="B4986" t="s">
        <v>96</v>
      </c>
      <c r="C4986" t="s">
        <v>15</v>
      </c>
      <c r="D4986">
        <v>2021</v>
      </c>
      <c r="E4986">
        <v>4</v>
      </c>
      <c r="F4986">
        <v>515.41545188266184</v>
      </c>
      <c r="G4986" s="2">
        <v>101566952.87353118</v>
      </c>
      <c r="H4986" s="3">
        <v>4321.9979946183475</v>
      </c>
    </row>
    <row r="4987" spans="1:8">
      <c r="A4987" t="s">
        <v>87</v>
      </c>
      <c r="B4987" t="s">
        <v>96</v>
      </c>
      <c r="C4987" t="s">
        <v>15</v>
      </c>
      <c r="D4987">
        <v>2021</v>
      </c>
      <c r="E4987">
        <v>5</v>
      </c>
      <c r="F4987">
        <v>242.22157956320393</v>
      </c>
      <c r="G4987" s="2">
        <v>47731800.951223671</v>
      </c>
      <c r="H4987" s="3">
        <v>2031.1404660095179</v>
      </c>
    </row>
    <row r="4988" spans="1:8">
      <c r="A4988" t="s">
        <v>87</v>
      </c>
      <c r="B4988" t="s">
        <v>96</v>
      </c>
      <c r="C4988" t="s">
        <v>15</v>
      </c>
      <c r="D4988">
        <v>2021</v>
      </c>
      <c r="E4988">
        <v>6</v>
      </c>
      <c r="F4988">
        <v>110.77834978794277</v>
      </c>
      <c r="G4988" s="2">
        <v>21829806.210158024</v>
      </c>
      <c r="H4988" s="3">
        <v>928.9279238365117</v>
      </c>
    </row>
    <row r="4989" spans="1:8">
      <c r="A4989" t="s">
        <v>87</v>
      </c>
      <c r="B4989" t="s">
        <v>96</v>
      </c>
      <c r="C4989" t="s">
        <v>15</v>
      </c>
      <c r="D4989">
        <v>2021</v>
      </c>
      <c r="E4989">
        <v>7</v>
      </c>
      <c r="F4989">
        <v>13.465730077953646</v>
      </c>
      <c r="G4989" s="2">
        <v>2653535.4484222378</v>
      </c>
      <c r="H4989" s="3">
        <v>112.91640206052075</v>
      </c>
    </row>
    <row r="4990" spans="1:8">
      <c r="A4990" t="s">
        <v>87</v>
      </c>
      <c r="B4990" t="s">
        <v>96</v>
      </c>
      <c r="C4990" t="s">
        <v>15</v>
      </c>
      <c r="D4990">
        <v>2021</v>
      </c>
      <c r="E4990">
        <v>8</v>
      </c>
      <c r="F4990">
        <v>67.825713391171121</v>
      </c>
      <c r="G4990" s="2">
        <v>13365627.690151222</v>
      </c>
      <c r="H4990" s="3">
        <v>568.75011447452005</v>
      </c>
    </row>
    <row r="4991" spans="1:8">
      <c r="A4991" t="s">
        <v>87</v>
      </c>
      <c r="B4991" t="s">
        <v>96</v>
      </c>
      <c r="C4991" t="s">
        <v>15</v>
      </c>
      <c r="D4991">
        <v>2021</v>
      </c>
      <c r="E4991">
        <v>9</v>
      </c>
      <c r="F4991">
        <v>195.9059999283825</v>
      </c>
      <c r="G4991" s="2">
        <v>38604926.161386907</v>
      </c>
      <c r="H4991" s="3">
        <v>1642.7628153781664</v>
      </c>
    </row>
    <row r="4992" spans="1:8">
      <c r="A4992" t="s">
        <v>87</v>
      </c>
      <c r="B4992" t="s">
        <v>96</v>
      </c>
      <c r="C4992" t="s">
        <v>15</v>
      </c>
      <c r="D4992">
        <v>2021</v>
      </c>
      <c r="E4992">
        <v>10</v>
      </c>
      <c r="F4992">
        <v>22.257141703795465</v>
      </c>
      <c r="G4992" s="2">
        <v>4385957.1036755405</v>
      </c>
      <c r="H4992" s="3">
        <v>186.63647249683152</v>
      </c>
    </row>
    <row r="4993" spans="1:8">
      <c r="A4993" t="s">
        <v>87</v>
      </c>
      <c r="B4993" t="s">
        <v>96</v>
      </c>
      <c r="C4993" t="s">
        <v>15</v>
      </c>
      <c r="D4993">
        <v>2021</v>
      </c>
      <c r="E4993">
        <v>11</v>
      </c>
      <c r="F4993">
        <v>94.308273850699038</v>
      </c>
      <c r="G4993" s="2">
        <v>18584239.12358503</v>
      </c>
      <c r="H4993" s="3">
        <v>790.81868611000129</v>
      </c>
    </row>
    <row r="4994" spans="1:8">
      <c r="A4994" t="s">
        <v>87</v>
      </c>
      <c r="B4994" t="s">
        <v>96</v>
      </c>
      <c r="C4994" t="s">
        <v>15</v>
      </c>
      <c r="D4994">
        <v>2021</v>
      </c>
      <c r="E4994">
        <v>12</v>
      </c>
      <c r="F4994">
        <v>114.04804646243754</v>
      </c>
      <c r="G4994" s="2">
        <v>22474127.459814224</v>
      </c>
      <c r="H4994" s="3">
        <v>956.34584935379678</v>
      </c>
    </row>
    <row r="4995" spans="1:8">
      <c r="A4995" t="s">
        <v>87</v>
      </c>
      <c r="B4995" t="s">
        <v>96</v>
      </c>
      <c r="C4995" t="s">
        <v>15</v>
      </c>
      <c r="D4995">
        <v>2020</v>
      </c>
      <c r="E4995">
        <v>1</v>
      </c>
      <c r="F4995">
        <v>229.28530641736771</v>
      </c>
      <c r="G4995" s="2">
        <v>45182599.447537683</v>
      </c>
      <c r="H4995" s="3">
        <v>1964.4608455451166</v>
      </c>
    </row>
    <row r="4996" spans="1:8">
      <c r="A4996" t="s">
        <v>87</v>
      </c>
      <c r="B4996" t="s">
        <v>96</v>
      </c>
      <c r="C4996" t="s">
        <v>15</v>
      </c>
      <c r="D4996">
        <v>2020</v>
      </c>
      <c r="E4996">
        <v>2</v>
      </c>
      <c r="F4996">
        <v>77.29323373469775</v>
      </c>
      <c r="G4996" s="2">
        <v>15231282.258806024</v>
      </c>
      <c r="H4996" s="3">
        <v>662.22966342634891</v>
      </c>
    </row>
    <row r="4997" spans="1:8">
      <c r="A4997" t="s">
        <v>87</v>
      </c>
      <c r="B4997" t="s">
        <v>96</v>
      </c>
      <c r="C4997" t="s">
        <v>15</v>
      </c>
      <c r="D4997">
        <v>2020</v>
      </c>
      <c r="E4997">
        <v>3</v>
      </c>
      <c r="F4997">
        <v>129.00849196458563</v>
      </c>
      <c r="G4997" s="2">
        <v>25422209.163095463</v>
      </c>
      <c r="H4997" s="3">
        <v>1105.3134418737159</v>
      </c>
    </row>
    <row r="4998" spans="1:8">
      <c r="A4998" t="s">
        <v>87</v>
      </c>
      <c r="B4998" t="s">
        <v>96</v>
      </c>
      <c r="C4998" t="s">
        <v>15</v>
      </c>
      <c r="D4998">
        <v>2020</v>
      </c>
      <c r="E4998">
        <v>4</v>
      </c>
      <c r="F4998">
        <v>44.506366400111915</v>
      </c>
      <c r="G4998" s="2">
        <v>8770354.0943925288</v>
      </c>
      <c r="H4998" s="3">
        <v>381.31974323445775</v>
      </c>
    </row>
    <row r="4999" spans="1:8">
      <c r="A4999" t="s">
        <v>87</v>
      </c>
      <c r="B4999" t="s">
        <v>96</v>
      </c>
      <c r="C4999" t="s">
        <v>15</v>
      </c>
      <c r="D4999">
        <v>2020</v>
      </c>
      <c r="E4999">
        <v>5</v>
      </c>
      <c r="F4999">
        <v>257.39895519637298</v>
      </c>
      <c r="G4999" s="2">
        <v>50722630.562651195</v>
      </c>
      <c r="H4999" s="3">
        <v>2205.33176359353</v>
      </c>
    </row>
    <row r="5000" spans="1:8">
      <c r="A5000" t="s">
        <v>87</v>
      </c>
      <c r="B5000" t="s">
        <v>96</v>
      </c>
      <c r="C5000" t="s">
        <v>15</v>
      </c>
      <c r="D5000">
        <v>2020</v>
      </c>
      <c r="E5000">
        <v>6</v>
      </c>
      <c r="F5000">
        <v>91.105711255032631</v>
      </c>
      <c r="G5000" s="2">
        <v>17953147.209207121</v>
      </c>
      <c r="H5000" s="3">
        <v>780.57161779161402</v>
      </c>
    </row>
    <row r="5001" spans="1:8">
      <c r="A5001" t="s">
        <v>87</v>
      </c>
      <c r="B5001" t="s">
        <v>96</v>
      </c>
      <c r="C5001" t="s">
        <v>15</v>
      </c>
      <c r="D5001">
        <v>2020</v>
      </c>
      <c r="E5001">
        <v>7</v>
      </c>
      <c r="F5001">
        <v>222.68975845850497</v>
      </c>
      <c r="G5001" s="2">
        <v>43882891.209715135</v>
      </c>
      <c r="H5001" s="3">
        <v>1907.9517917267451</v>
      </c>
    </row>
    <row r="5002" spans="1:8">
      <c r="A5002" t="s">
        <v>87</v>
      </c>
      <c r="B5002" t="s">
        <v>96</v>
      </c>
      <c r="C5002" t="s">
        <v>15</v>
      </c>
      <c r="D5002">
        <v>2020</v>
      </c>
      <c r="E5002">
        <v>8</v>
      </c>
      <c r="F5002">
        <v>685.49349433953159</v>
      </c>
      <c r="G5002" s="2">
        <v>135082262.62984782</v>
      </c>
      <c r="H5002" s="3">
        <v>5873.1418534716449</v>
      </c>
    </row>
    <row r="5003" spans="1:8">
      <c r="A5003" t="s">
        <v>87</v>
      </c>
      <c r="B5003" t="s">
        <v>96</v>
      </c>
      <c r="C5003" t="s">
        <v>15</v>
      </c>
      <c r="D5003">
        <v>2020</v>
      </c>
      <c r="E5003">
        <v>9</v>
      </c>
      <c r="F5003">
        <v>150.97250458627343</v>
      </c>
      <c r="G5003" s="2">
        <v>29750402.713971917</v>
      </c>
      <c r="H5003" s="3">
        <v>1293.4957701726921</v>
      </c>
    </row>
    <row r="5004" spans="1:8">
      <c r="A5004" t="s">
        <v>87</v>
      </c>
      <c r="B5004" t="s">
        <v>96</v>
      </c>
      <c r="C5004" t="s">
        <v>15</v>
      </c>
      <c r="D5004">
        <v>2020</v>
      </c>
      <c r="E5004">
        <v>10</v>
      </c>
      <c r="F5004">
        <v>636.03403804991808</v>
      </c>
      <c r="G5004" s="2">
        <v>125335860.48422244</v>
      </c>
      <c r="H5004" s="3">
        <v>5449.3852384444544</v>
      </c>
    </row>
    <row r="5005" spans="1:8">
      <c r="A5005" t="s">
        <v>87</v>
      </c>
      <c r="B5005" t="s">
        <v>96</v>
      </c>
      <c r="C5005" t="s">
        <v>15</v>
      </c>
      <c r="D5005">
        <v>2020</v>
      </c>
      <c r="E5005">
        <v>11</v>
      </c>
      <c r="F5005">
        <v>567.03543028778233</v>
      </c>
      <c r="G5005" s="2">
        <v>111739104.08641168</v>
      </c>
      <c r="H5005" s="3">
        <v>4858.2219168005076</v>
      </c>
    </row>
    <row r="5006" spans="1:8">
      <c r="A5006" t="s">
        <v>87</v>
      </c>
      <c r="B5006" t="s">
        <v>96</v>
      </c>
      <c r="C5006" t="s">
        <v>15</v>
      </c>
      <c r="D5006">
        <v>2020</v>
      </c>
      <c r="E5006">
        <v>12</v>
      </c>
      <c r="F5006">
        <v>161.492689094187</v>
      </c>
      <c r="G5006" s="2">
        <v>31823493.616142545</v>
      </c>
      <c r="H5006" s="3">
        <v>1383.6301572235889</v>
      </c>
    </row>
    <row r="5007" spans="1:8">
      <c r="A5007" t="s">
        <v>87</v>
      </c>
      <c r="B5007" t="s">
        <v>96</v>
      </c>
      <c r="C5007" t="s">
        <v>14</v>
      </c>
      <c r="D5007">
        <v>2021</v>
      </c>
      <c r="E5007">
        <v>1</v>
      </c>
      <c r="F5007">
        <v>586.11872852093984</v>
      </c>
      <c r="G5007" s="2">
        <v>122037343.44862184</v>
      </c>
      <c r="H5007" s="3">
        <v>5193.078444622206</v>
      </c>
    </row>
    <row r="5008" spans="1:8">
      <c r="A5008" t="s">
        <v>87</v>
      </c>
      <c r="B5008" t="s">
        <v>96</v>
      </c>
      <c r="C5008" t="s">
        <v>14</v>
      </c>
      <c r="D5008">
        <v>2021</v>
      </c>
      <c r="E5008">
        <v>2</v>
      </c>
      <c r="F5008">
        <v>602.23955036858172</v>
      </c>
      <c r="G5008" s="2">
        <v>125393902.75437763</v>
      </c>
      <c r="H5008" s="3">
        <v>5335.9107555054316</v>
      </c>
    </row>
    <row r="5009" spans="1:8">
      <c r="A5009" t="s">
        <v>87</v>
      </c>
      <c r="B5009" t="s">
        <v>96</v>
      </c>
      <c r="C5009" t="s">
        <v>14</v>
      </c>
      <c r="D5009">
        <v>2021</v>
      </c>
      <c r="E5009">
        <v>4</v>
      </c>
      <c r="F5009">
        <v>1620.8024662173989</v>
      </c>
      <c r="G5009" s="2">
        <v>337471603.631037</v>
      </c>
      <c r="H5009" s="3">
        <v>14360.493771533489</v>
      </c>
    </row>
    <row r="5010" spans="1:8">
      <c r="A5010" t="s">
        <v>87</v>
      </c>
      <c r="B5010" t="s">
        <v>96</v>
      </c>
      <c r="C5010" t="s">
        <v>14</v>
      </c>
      <c r="D5010">
        <v>2021</v>
      </c>
      <c r="E5010">
        <v>5</v>
      </c>
      <c r="F5010">
        <v>573.23151035272531</v>
      </c>
      <c r="G5010" s="2">
        <v>119354061.38790275</v>
      </c>
      <c r="H5010" s="3">
        <v>5078.8962292724573</v>
      </c>
    </row>
    <row r="5011" spans="1:8">
      <c r="A5011" t="s">
        <v>87</v>
      </c>
      <c r="B5011" t="s">
        <v>96</v>
      </c>
      <c r="C5011" t="s">
        <v>14</v>
      </c>
      <c r="D5011">
        <v>2021</v>
      </c>
      <c r="E5011">
        <v>6</v>
      </c>
      <c r="F5011">
        <v>763.10196683077186</v>
      </c>
      <c r="G5011" s="2">
        <v>158887495.45241439</v>
      </c>
      <c r="H5011" s="3">
        <v>6761.1700192516764</v>
      </c>
    </row>
    <row r="5012" spans="1:8">
      <c r="A5012" t="s">
        <v>87</v>
      </c>
      <c r="B5012" t="s">
        <v>96</v>
      </c>
      <c r="C5012" t="s">
        <v>14</v>
      </c>
      <c r="D5012">
        <v>2021</v>
      </c>
      <c r="E5012">
        <v>7</v>
      </c>
      <c r="F5012">
        <v>943.32060221177085</v>
      </c>
      <c r="G5012" s="2">
        <v>196411298.10812014</v>
      </c>
      <c r="H5012" s="3">
        <v>8357.9275790689426</v>
      </c>
    </row>
    <row r="5013" spans="1:8">
      <c r="A5013" t="s">
        <v>87</v>
      </c>
      <c r="B5013" t="s">
        <v>96</v>
      </c>
      <c r="C5013" t="s">
        <v>14</v>
      </c>
      <c r="D5013">
        <v>2021</v>
      </c>
      <c r="E5013">
        <v>8</v>
      </c>
      <c r="F5013">
        <v>1150.7826590973477</v>
      </c>
      <c r="G5013" s="2">
        <v>239607526.20441812</v>
      </c>
      <c r="H5013" s="3">
        <v>10196.064944868856</v>
      </c>
    </row>
    <row r="5014" spans="1:8">
      <c r="A5014" t="s">
        <v>87</v>
      </c>
      <c r="B5014" t="s">
        <v>96</v>
      </c>
      <c r="C5014" t="s">
        <v>14</v>
      </c>
      <c r="D5014">
        <v>2021</v>
      </c>
      <c r="E5014">
        <v>9</v>
      </c>
      <c r="F5014">
        <v>676.4756687231345</v>
      </c>
      <c r="G5014" s="2">
        <v>140850802.91996145</v>
      </c>
      <c r="H5014" s="3">
        <v>5993.651188083466</v>
      </c>
    </row>
    <row r="5015" spans="1:8">
      <c r="A5015" t="s">
        <v>87</v>
      </c>
      <c r="B5015" t="s">
        <v>96</v>
      </c>
      <c r="C5015" t="s">
        <v>14</v>
      </c>
      <c r="D5015">
        <v>2021</v>
      </c>
      <c r="E5015">
        <v>10</v>
      </c>
      <c r="F5015">
        <v>789.19636697671012</v>
      </c>
      <c r="G5015" s="2">
        <v>164320680.0918673</v>
      </c>
      <c r="H5015" s="3">
        <v>6992.3693656113746</v>
      </c>
    </row>
    <row r="5016" spans="1:8">
      <c r="A5016" t="s">
        <v>87</v>
      </c>
      <c r="B5016" t="s">
        <v>96</v>
      </c>
      <c r="C5016" t="s">
        <v>14</v>
      </c>
      <c r="D5016">
        <v>2021</v>
      </c>
      <c r="E5016">
        <v>11</v>
      </c>
      <c r="F5016">
        <v>2242.9664955995208</v>
      </c>
      <c r="G5016" s="2">
        <v>467014035.29276794</v>
      </c>
      <c r="H5016" s="3">
        <v>19872.93767203268</v>
      </c>
    </row>
    <row r="5017" spans="1:8">
      <c r="A5017" t="s">
        <v>87</v>
      </c>
      <c r="B5017" t="s">
        <v>96</v>
      </c>
      <c r="C5017" t="s">
        <v>14</v>
      </c>
      <c r="D5017">
        <v>2021</v>
      </c>
      <c r="E5017">
        <v>12</v>
      </c>
      <c r="F5017">
        <v>1146.416413399792</v>
      </c>
      <c r="G5017" s="2">
        <v>238698418.54440817</v>
      </c>
      <c r="H5017" s="3">
        <v>10157.379512528007</v>
      </c>
    </row>
    <row r="5018" spans="1:8">
      <c r="A5018" t="s">
        <v>87</v>
      </c>
      <c r="B5018" t="s">
        <v>96</v>
      </c>
      <c r="C5018" t="s">
        <v>14</v>
      </c>
      <c r="D5018">
        <v>2020</v>
      </c>
      <c r="E5018">
        <v>1</v>
      </c>
      <c r="F5018">
        <v>2769.2447379957866</v>
      </c>
      <c r="G5018" s="2">
        <v>576591831.55074167</v>
      </c>
      <c r="H5018" s="3">
        <v>25069.210067423552</v>
      </c>
    </row>
    <row r="5019" spans="1:8">
      <c r="A5019" t="s">
        <v>87</v>
      </c>
      <c r="B5019" t="s">
        <v>96</v>
      </c>
      <c r="C5019" t="s">
        <v>14</v>
      </c>
      <c r="D5019">
        <v>2020</v>
      </c>
      <c r="E5019">
        <v>2</v>
      </c>
      <c r="F5019">
        <v>2100.9888176537515</v>
      </c>
      <c r="G5019" s="2">
        <v>437452484.36053789</v>
      </c>
      <c r="H5019" s="3">
        <v>19019.673233066864</v>
      </c>
    </row>
    <row r="5020" spans="1:8">
      <c r="A5020" t="s">
        <v>87</v>
      </c>
      <c r="B5020" t="s">
        <v>96</v>
      </c>
      <c r="C5020" t="s">
        <v>14</v>
      </c>
      <c r="D5020">
        <v>2020</v>
      </c>
      <c r="E5020">
        <v>3</v>
      </c>
      <c r="F5020">
        <v>1204.2036842562195</v>
      </c>
      <c r="G5020" s="2">
        <v>250730460.30881399</v>
      </c>
      <c r="H5020" s="3">
        <v>10901.324361252782</v>
      </c>
    </row>
    <row r="5021" spans="1:8">
      <c r="A5021" t="s">
        <v>87</v>
      </c>
      <c r="B5021" t="s">
        <v>96</v>
      </c>
      <c r="C5021" t="s">
        <v>14</v>
      </c>
      <c r="D5021">
        <v>2020</v>
      </c>
      <c r="E5021">
        <v>4</v>
      </c>
      <c r="F5021">
        <v>103.83287055754818</v>
      </c>
      <c r="G5021" s="2">
        <v>21619318.866442084</v>
      </c>
      <c r="H5021" s="3">
        <v>939.97038549748197</v>
      </c>
    </row>
    <row r="5022" spans="1:8">
      <c r="A5022" t="s">
        <v>87</v>
      </c>
      <c r="B5022" t="s">
        <v>96</v>
      </c>
      <c r="C5022" t="s">
        <v>14</v>
      </c>
      <c r="D5022">
        <v>2020</v>
      </c>
      <c r="E5022">
        <v>5</v>
      </c>
      <c r="F5022">
        <v>2260.7944367371206</v>
      </c>
      <c r="G5022" s="2">
        <v>470726038.45820397</v>
      </c>
      <c r="H5022" s="3">
        <v>20466.349498182783</v>
      </c>
    </row>
    <row r="5023" spans="1:8">
      <c r="A5023" t="s">
        <v>87</v>
      </c>
      <c r="B5023" t="s">
        <v>96</v>
      </c>
      <c r="C5023" t="s">
        <v>14</v>
      </c>
      <c r="D5023">
        <v>2020</v>
      </c>
      <c r="E5023">
        <v>6</v>
      </c>
      <c r="F5023">
        <v>209.51979313131588</v>
      </c>
      <c r="G5023" s="2">
        <v>43624674.847319953</v>
      </c>
      <c r="H5023" s="3">
        <v>1896.724993361737</v>
      </c>
    </row>
    <row r="5024" spans="1:8">
      <c r="A5024" t="s">
        <v>87</v>
      </c>
      <c r="B5024" t="s">
        <v>96</v>
      </c>
      <c r="C5024" t="s">
        <v>14</v>
      </c>
      <c r="D5024">
        <v>2020</v>
      </c>
      <c r="E5024">
        <v>7</v>
      </c>
      <c r="F5024">
        <v>1057.0610849520492</v>
      </c>
      <c r="G5024" s="2">
        <v>220093507.32742766</v>
      </c>
      <c r="H5024" s="3">
        <v>9569.2829272794625</v>
      </c>
    </row>
    <row r="5025" spans="1:8">
      <c r="A5025" t="s">
        <v>87</v>
      </c>
      <c r="B5025" t="s">
        <v>96</v>
      </c>
      <c r="C5025" t="s">
        <v>14</v>
      </c>
      <c r="D5025">
        <v>2020</v>
      </c>
      <c r="E5025">
        <v>8</v>
      </c>
      <c r="F5025">
        <v>537.5568754614776</v>
      </c>
      <c r="G5025" s="2">
        <v>111926150.5248363</v>
      </c>
      <c r="H5025" s="3">
        <v>4866.3543706450564</v>
      </c>
    </row>
    <row r="5026" spans="1:8">
      <c r="A5026" t="s">
        <v>87</v>
      </c>
      <c r="B5026" t="s">
        <v>96</v>
      </c>
      <c r="C5026" t="s">
        <v>14</v>
      </c>
      <c r="D5026">
        <v>2020</v>
      </c>
      <c r="E5026">
        <v>9</v>
      </c>
      <c r="F5026">
        <v>1361.653623711414</v>
      </c>
      <c r="G5026" s="2">
        <v>283513532.06928551</v>
      </c>
      <c r="H5026" s="3">
        <v>12326.675307360239</v>
      </c>
    </row>
    <row r="5027" spans="1:8">
      <c r="A5027" t="s">
        <v>87</v>
      </c>
      <c r="B5027" t="s">
        <v>96</v>
      </c>
      <c r="C5027" t="s">
        <v>14</v>
      </c>
      <c r="D5027">
        <v>2020</v>
      </c>
      <c r="E5027">
        <v>10</v>
      </c>
      <c r="F5027">
        <v>532.92336518737739</v>
      </c>
      <c r="G5027" s="2">
        <v>110961394.9946385</v>
      </c>
      <c r="H5027" s="3">
        <v>4824.4084780277608</v>
      </c>
    </row>
    <row r="5028" spans="1:8">
      <c r="A5028" t="s">
        <v>87</v>
      </c>
      <c r="B5028" t="s">
        <v>96</v>
      </c>
      <c r="C5028" t="s">
        <v>14</v>
      </c>
      <c r="D5028">
        <v>2020</v>
      </c>
      <c r="E5028">
        <v>11</v>
      </c>
      <c r="F5028">
        <v>38.300237631896159</v>
      </c>
      <c r="G5028" s="2">
        <v>7974594.611304176</v>
      </c>
      <c r="H5028" s="3">
        <v>346.72150483931199</v>
      </c>
    </row>
    <row r="5029" spans="1:8">
      <c r="A5029" t="s">
        <v>87</v>
      </c>
      <c r="B5029" t="s">
        <v>96</v>
      </c>
      <c r="C5029" t="s">
        <v>14</v>
      </c>
      <c r="D5029">
        <v>2020</v>
      </c>
      <c r="E5029">
        <v>12</v>
      </c>
      <c r="F5029">
        <v>173.8591968844687</v>
      </c>
      <c r="G5029" s="2">
        <v>36199687.007840522</v>
      </c>
      <c r="H5029" s="3">
        <v>1573.899435123501</v>
      </c>
    </row>
    <row r="5030" spans="1:8">
      <c r="A5030" t="s">
        <v>87</v>
      </c>
      <c r="B5030" t="s">
        <v>96</v>
      </c>
      <c r="C5030" t="s">
        <v>26</v>
      </c>
      <c r="D5030">
        <v>2020</v>
      </c>
      <c r="E5030">
        <v>12</v>
      </c>
      <c r="F5030">
        <v>12.732538341560078</v>
      </c>
      <c r="G5030" s="2">
        <v>2613203.2506527752</v>
      </c>
      <c r="H5030" s="3">
        <v>113.61753263707718</v>
      </c>
    </row>
    <row r="5031" spans="1:8">
      <c r="A5031" t="s">
        <v>87</v>
      </c>
      <c r="B5031" t="s">
        <v>96</v>
      </c>
      <c r="C5031" t="s">
        <v>27</v>
      </c>
      <c r="D5031">
        <v>2020</v>
      </c>
      <c r="E5031">
        <v>12</v>
      </c>
      <c r="F5031">
        <v>4.802968879299871</v>
      </c>
      <c r="G5031" s="2">
        <v>985752.68744352343</v>
      </c>
      <c r="H5031" s="3">
        <v>42.858812497544498</v>
      </c>
    </row>
    <row r="5032" spans="1:8">
      <c r="A5032" t="s">
        <v>87</v>
      </c>
      <c r="B5032" t="s">
        <v>97</v>
      </c>
      <c r="C5032" t="s">
        <v>24</v>
      </c>
      <c r="D5032">
        <v>2021</v>
      </c>
      <c r="E5032">
        <v>1</v>
      </c>
      <c r="F5032">
        <v>47.982583111264063</v>
      </c>
      <c r="G5032" s="2">
        <v>21408389.106752694</v>
      </c>
      <c r="H5032" s="3">
        <v>910.99528113841245</v>
      </c>
    </row>
    <row r="5033" spans="1:8">
      <c r="A5033" t="s">
        <v>87</v>
      </c>
      <c r="B5033" t="s">
        <v>97</v>
      </c>
      <c r="C5033" t="s">
        <v>24</v>
      </c>
      <c r="D5033">
        <v>2021</v>
      </c>
      <c r="E5033">
        <v>2</v>
      </c>
      <c r="F5033">
        <v>27.842039449612805</v>
      </c>
      <c r="G5033" s="2">
        <v>12422282.741233749</v>
      </c>
      <c r="H5033" s="3">
        <v>528.60777622271269</v>
      </c>
    </row>
    <row r="5034" spans="1:8">
      <c r="A5034" t="s">
        <v>87</v>
      </c>
      <c r="B5034" t="s">
        <v>97</v>
      </c>
      <c r="C5034" t="s">
        <v>24</v>
      </c>
      <c r="D5034">
        <v>2021</v>
      </c>
      <c r="E5034">
        <v>4</v>
      </c>
      <c r="F5034">
        <v>83.932776513879972</v>
      </c>
      <c r="G5034" s="2">
        <v>37448286.897197835</v>
      </c>
      <c r="H5034" s="3">
        <v>1593.5441232850142</v>
      </c>
    </row>
    <row r="5035" spans="1:8">
      <c r="A5035" t="s">
        <v>87</v>
      </c>
      <c r="B5035" t="s">
        <v>97</v>
      </c>
      <c r="C5035" t="s">
        <v>24</v>
      </c>
      <c r="D5035">
        <v>2021</v>
      </c>
      <c r="E5035">
        <v>5</v>
      </c>
      <c r="F5035">
        <v>37.759048745209462</v>
      </c>
      <c r="G5035" s="2">
        <v>16846954.778650109</v>
      </c>
      <c r="H5035" s="3">
        <v>716.89169270851528</v>
      </c>
    </row>
    <row r="5036" spans="1:8">
      <c r="A5036" t="s">
        <v>87</v>
      </c>
      <c r="B5036" t="s">
        <v>97</v>
      </c>
      <c r="C5036" t="s">
        <v>24</v>
      </c>
      <c r="D5036">
        <v>2021</v>
      </c>
      <c r="E5036">
        <v>6</v>
      </c>
      <c r="F5036">
        <v>31.799068138060118</v>
      </c>
      <c r="G5036" s="2">
        <v>14187790.231158286</v>
      </c>
      <c r="H5036" s="3">
        <v>603.73575451737383</v>
      </c>
    </row>
    <row r="5037" spans="1:8">
      <c r="A5037" t="s">
        <v>87</v>
      </c>
      <c r="B5037" t="s">
        <v>97</v>
      </c>
      <c r="C5037" t="s">
        <v>24</v>
      </c>
      <c r="D5037">
        <v>2021</v>
      </c>
      <c r="E5037">
        <v>7</v>
      </c>
      <c r="F5037">
        <v>59.878215275084372</v>
      </c>
      <c r="G5037" s="2">
        <v>26715863.3092844</v>
      </c>
      <c r="H5037" s="3">
        <v>1136.8452472035915</v>
      </c>
    </row>
    <row r="5038" spans="1:8">
      <c r="A5038" t="s">
        <v>87</v>
      </c>
      <c r="B5038" t="s">
        <v>97</v>
      </c>
      <c r="C5038" t="s">
        <v>24</v>
      </c>
      <c r="D5038">
        <v>2021</v>
      </c>
      <c r="E5038">
        <v>8</v>
      </c>
      <c r="F5038">
        <v>52.872792307470085</v>
      </c>
      <c r="G5038" s="2">
        <v>23590253.743823934</v>
      </c>
      <c r="H5038" s="3">
        <v>1003.8405848435717</v>
      </c>
    </row>
    <row r="5039" spans="1:8">
      <c r="A5039" t="s">
        <v>87</v>
      </c>
      <c r="B5039" t="s">
        <v>97</v>
      </c>
      <c r="C5039" t="s">
        <v>24</v>
      </c>
      <c r="D5039">
        <v>2021</v>
      </c>
      <c r="E5039">
        <v>9</v>
      </c>
      <c r="F5039">
        <v>41.289949846517523</v>
      </c>
      <c r="G5039" s="2">
        <v>18422336.923020728</v>
      </c>
      <c r="H5039" s="3">
        <v>783.92923076683951</v>
      </c>
    </row>
    <row r="5040" spans="1:8">
      <c r="A5040" t="s">
        <v>87</v>
      </c>
      <c r="B5040" t="s">
        <v>97</v>
      </c>
      <c r="C5040" t="s">
        <v>24</v>
      </c>
      <c r="D5040">
        <v>2021</v>
      </c>
      <c r="E5040">
        <v>10</v>
      </c>
      <c r="F5040">
        <v>41.66187408775248</v>
      </c>
      <c r="G5040" s="2">
        <v>18588278.361732528</v>
      </c>
      <c r="H5040" s="3">
        <v>790.9905685843629</v>
      </c>
    </row>
    <row r="5041" spans="1:8">
      <c r="A5041" t="s">
        <v>87</v>
      </c>
      <c r="B5041" t="s">
        <v>97</v>
      </c>
      <c r="C5041" t="s">
        <v>24</v>
      </c>
      <c r="D5041">
        <v>2021</v>
      </c>
      <c r="E5041">
        <v>11</v>
      </c>
      <c r="F5041">
        <v>42.301982134508286</v>
      </c>
      <c r="G5041" s="2">
        <v>18873875.368953567</v>
      </c>
      <c r="H5041" s="3">
        <v>803.14363272142839</v>
      </c>
    </row>
    <row r="5042" spans="1:8">
      <c r="A5042" t="s">
        <v>87</v>
      </c>
      <c r="B5042" t="s">
        <v>97</v>
      </c>
      <c r="C5042" t="s">
        <v>24</v>
      </c>
      <c r="D5042">
        <v>2021</v>
      </c>
      <c r="E5042">
        <v>12</v>
      </c>
      <c r="F5042">
        <v>64.871326564906482</v>
      </c>
      <c r="G5042" s="2">
        <v>28943639.773464333</v>
      </c>
      <c r="H5042" s="3">
        <v>1231.6442456793334</v>
      </c>
    </row>
    <row r="5043" spans="1:8">
      <c r="A5043" t="s">
        <v>87</v>
      </c>
      <c r="B5043" t="s">
        <v>97</v>
      </c>
      <c r="C5043" t="s">
        <v>24</v>
      </c>
      <c r="D5043">
        <v>2020</v>
      </c>
      <c r="E5043">
        <v>1</v>
      </c>
      <c r="F5043">
        <v>84.145063843507799</v>
      </c>
      <c r="G5043" s="2">
        <v>37543003.135057881</v>
      </c>
      <c r="H5043" s="3">
        <v>1632.3044841329513</v>
      </c>
    </row>
    <row r="5044" spans="1:8">
      <c r="A5044" t="s">
        <v>87</v>
      </c>
      <c r="B5044" t="s">
        <v>97</v>
      </c>
      <c r="C5044" t="s">
        <v>24</v>
      </c>
      <c r="D5044">
        <v>2020</v>
      </c>
      <c r="E5044">
        <v>2</v>
      </c>
      <c r="F5044">
        <v>13.601336721699431</v>
      </c>
      <c r="G5044" s="2">
        <v>6068508.4051206363</v>
      </c>
      <c r="H5044" s="3">
        <v>263.84819152698418</v>
      </c>
    </row>
    <row r="5045" spans="1:8">
      <c r="A5045" t="s">
        <v>87</v>
      </c>
      <c r="B5045" t="s">
        <v>97</v>
      </c>
      <c r="C5045" t="s">
        <v>24</v>
      </c>
      <c r="D5045">
        <v>2020</v>
      </c>
      <c r="E5045">
        <v>3</v>
      </c>
      <c r="F5045">
        <v>52.157428510404763</v>
      </c>
      <c r="G5045" s="2">
        <v>23271079.8784873</v>
      </c>
      <c r="H5045" s="3">
        <v>1011.7860816733609</v>
      </c>
    </row>
    <row r="5046" spans="1:8">
      <c r="A5046" t="s">
        <v>87</v>
      </c>
      <c r="B5046" t="s">
        <v>97</v>
      </c>
      <c r="C5046" t="s">
        <v>24</v>
      </c>
      <c r="D5046">
        <v>2020</v>
      </c>
      <c r="E5046">
        <v>4</v>
      </c>
      <c r="F5046">
        <v>49.205093669066798</v>
      </c>
      <c r="G5046" s="2">
        <v>21953836.64232754</v>
      </c>
      <c r="H5046" s="3">
        <v>954.51463662293645</v>
      </c>
    </row>
    <row r="5047" spans="1:8">
      <c r="A5047" t="s">
        <v>87</v>
      </c>
      <c r="B5047" t="s">
        <v>97</v>
      </c>
      <c r="C5047" t="s">
        <v>24</v>
      </c>
      <c r="D5047">
        <v>2020</v>
      </c>
      <c r="E5047">
        <v>5</v>
      </c>
      <c r="F5047">
        <v>51.700268579273029</v>
      </c>
      <c r="G5047" s="2">
        <v>23067108.832014255</v>
      </c>
      <c r="H5047" s="3">
        <v>1002.9177753049676</v>
      </c>
    </row>
    <row r="5048" spans="1:8">
      <c r="A5048" t="s">
        <v>87</v>
      </c>
      <c r="B5048" t="s">
        <v>97</v>
      </c>
      <c r="C5048" t="s">
        <v>24</v>
      </c>
      <c r="D5048">
        <v>2020</v>
      </c>
      <c r="E5048">
        <v>6</v>
      </c>
      <c r="F5048">
        <v>17.809683175045681</v>
      </c>
      <c r="G5048" s="2">
        <v>7946146.3422101336</v>
      </c>
      <c r="H5048" s="3">
        <v>345.48462357435363</v>
      </c>
    </row>
    <row r="5049" spans="1:8">
      <c r="A5049" t="s">
        <v>87</v>
      </c>
      <c r="B5049" t="s">
        <v>97</v>
      </c>
      <c r="C5049" t="s">
        <v>24</v>
      </c>
      <c r="D5049">
        <v>2020</v>
      </c>
      <c r="E5049">
        <v>7</v>
      </c>
      <c r="F5049">
        <v>21.911789595986924</v>
      </c>
      <c r="G5049" s="2">
        <v>9776383.1640414894</v>
      </c>
      <c r="H5049" s="3">
        <v>425.06013756702129</v>
      </c>
    </row>
    <row r="5050" spans="1:8">
      <c r="A5050" t="s">
        <v>87</v>
      </c>
      <c r="B5050" t="s">
        <v>97</v>
      </c>
      <c r="C5050" t="s">
        <v>24</v>
      </c>
      <c r="D5050">
        <v>2020</v>
      </c>
      <c r="E5050">
        <v>8</v>
      </c>
      <c r="F5050">
        <v>7.7675884593032078</v>
      </c>
      <c r="G5050" s="2">
        <v>3465664.9428873132</v>
      </c>
      <c r="H5050" s="3">
        <v>150.68108447336144</v>
      </c>
    </row>
    <row r="5051" spans="1:8">
      <c r="A5051" t="s">
        <v>87</v>
      </c>
      <c r="B5051" t="s">
        <v>97</v>
      </c>
      <c r="C5051" t="s">
        <v>24</v>
      </c>
      <c r="D5051">
        <v>2020</v>
      </c>
      <c r="E5051">
        <v>9</v>
      </c>
      <c r="F5051">
        <v>24.84002409848183</v>
      </c>
      <c r="G5051" s="2">
        <v>11082873.552019641</v>
      </c>
      <c r="H5051" s="3">
        <v>481.86406747911479</v>
      </c>
    </row>
    <row r="5052" spans="1:8">
      <c r="A5052" t="s">
        <v>87</v>
      </c>
      <c r="B5052" t="s">
        <v>97</v>
      </c>
      <c r="C5052" t="s">
        <v>24</v>
      </c>
      <c r="D5052">
        <v>2020</v>
      </c>
      <c r="E5052">
        <v>10</v>
      </c>
      <c r="F5052">
        <v>2.0995948624545324</v>
      </c>
      <c r="G5052" s="2">
        <v>936776.23978133895</v>
      </c>
      <c r="H5052" s="3">
        <v>40.729401729623433</v>
      </c>
    </row>
    <row r="5053" spans="1:8">
      <c r="A5053" t="s">
        <v>87</v>
      </c>
      <c r="B5053" t="s">
        <v>97</v>
      </c>
      <c r="C5053" t="s">
        <v>24</v>
      </c>
      <c r="D5053">
        <v>2020</v>
      </c>
      <c r="E5053">
        <v>11</v>
      </c>
      <c r="F5053">
        <v>29.771276620735495</v>
      </c>
      <c r="G5053" s="2">
        <v>13283050.48987356</v>
      </c>
      <c r="H5053" s="3">
        <v>577.52393434232874</v>
      </c>
    </row>
    <row r="5054" spans="1:8">
      <c r="A5054" t="s">
        <v>87</v>
      </c>
      <c r="B5054" t="s">
        <v>97</v>
      </c>
      <c r="C5054" t="s">
        <v>24</v>
      </c>
      <c r="D5054">
        <v>2020</v>
      </c>
      <c r="E5054">
        <v>12</v>
      </c>
      <c r="F5054">
        <v>43.474169203338938</v>
      </c>
      <c r="G5054" s="2">
        <v>19396870.073453739</v>
      </c>
      <c r="H5054" s="3">
        <v>843.34217710668429</v>
      </c>
    </row>
    <row r="5055" spans="1:8">
      <c r="A5055" t="s">
        <v>87</v>
      </c>
      <c r="B5055" t="s">
        <v>97</v>
      </c>
      <c r="C5055" t="s">
        <v>25</v>
      </c>
      <c r="D5055">
        <v>2021</v>
      </c>
      <c r="E5055">
        <v>1</v>
      </c>
      <c r="F5055">
        <v>11.937206015807574</v>
      </c>
      <c r="G5055" s="2">
        <v>4686900.4231041213</v>
      </c>
      <c r="H5055" s="3">
        <v>199.44257119592007</v>
      </c>
    </row>
    <row r="5056" spans="1:8">
      <c r="A5056" t="s">
        <v>87</v>
      </c>
      <c r="B5056" t="s">
        <v>97</v>
      </c>
      <c r="C5056" t="s">
        <v>25</v>
      </c>
      <c r="D5056">
        <v>2021</v>
      </c>
      <c r="E5056">
        <v>2</v>
      </c>
      <c r="F5056">
        <v>46.325878868558746</v>
      </c>
      <c r="G5056" s="2">
        <v>18188911.289810676</v>
      </c>
      <c r="H5056" s="3">
        <v>773.99622509832659</v>
      </c>
    </row>
    <row r="5057" spans="1:8">
      <c r="A5057" t="s">
        <v>87</v>
      </c>
      <c r="B5057" t="s">
        <v>97</v>
      </c>
      <c r="C5057" t="s">
        <v>25</v>
      </c>
      <c r="D5057">
        <v>2021</v>
      </c>
      <c r="E5057">
        <v>4</v>
      </c>
      <c r="F5057">
        <v>36.892493643454614</v>
      </c>
      <c r="G5057" s="2">
        <v>14485085.022232128</v>
      </c>
      <c r="H5057" s="3">
        <v>616.38659669072888</v>
      </c>
    </row>
    <row r="5058" spans="1:8">
      <c r="A5058" t="s">
        <v>87</v>
      </c>
      <c r="B5058" t="s">
        <v>97</v>
      </c>
      <c r="C5058" t="s">
        <v>25</v>
      </c>
      <c r="D5058">
        <v>2021</v>
      </c>
      <c r="E5058">
        <v>5</v>
      </c>
      <c r="F5058">
        <v>65.626670187300419</v>
      </c>
      <c r="G5058" s="2">
        <v>25766973.264971692</v>
      </c>
      <c r="H5058" s="3">
        <v>1096.4669474456039</v>
      </c>
    </row>
    <row r="5059" spans="1:8">
      <c r="A5059" t="s">
        <v>87</v>
      </c>
      <c r="B5059" t="s">
        <v>97</v>
      </c>
      <c r="C5059" t="s">
        <v>25</v>
      </c>
      <c r="D5059">
        <v>2021</v>
      </c>
      <c r="E5059">
        <v>6</v>
      </c>
      <c r="F5059">
        <v>3.8977972871791139E-2</v>
      </c>
      <c r="G5059" s="2">
        <v>15303.905897462208</v>
      </c>
      <c r="H5059" s="3">
        <v>0.65123003818988112</v>
      </c>
    </row>
    <row r="5060" spans="1:8">
      <c r="A5060" t="s">
        <v>87</v>
      </c>
      <c r="B5060" t="s">
        <v>97</v>
      </c>
      <c r="C5060" t="s">
        <v>25</v>
      </c>
      <c r="D5060">
        <v>2021</v>
      </c>
      <c r="E5060">
        <v>7</v>
      </c>
      <c r="F5060">
        <v>28.733544495566189</v>
      </c>
      <c r="G5060" s="2">
        <v>11281640.081876356</v>
      </c>
      <c r="H5060" s="3">
        <v>480.06979071814283</v>
      </c>
    </row>
    <row r="5061" spans="1:8">
      <c r="A5061" t="s">
        <v>87</v>
      </c>
      <c r="B5061" t="s">
        <v>97</v>
      </c>
      <c r="C5061" t="s">
        <v>25</v>
      </c>
      <c r="D5061">
        <v>2021</v>
      </c>
      <c r="E5061">
        <v>8</v>
      </c>
      <c r="F5061">
        <v>5.1095571256146988</v>
      </c>
      <c r="G5061" s="2">
        <v>2006163.3704072491</v>
      </c>
      <c r="H5061" s="3">
        <v>85.368654059882942</v>
      </c>
    </row>
    <row r="5062" spans="1:8">
      <c r="A5062" t="s">
        <v>87</v>
      </c>
      <c r="B5062" t="s">
        <v>97</v>
      </c>
      <c r="C5062" t="s">
        <v>25</v>
      </c>
      <c r="D5062">
        <v>2021</v>
      </c>
      <c r="E5062">
        <v>9</v>
      </c>
      <c r="F5062">
        <v>22.482497346279743</v>
      </c>
      <c r="G5062" s="2">
        <v>8827293.9400708787</v>
      </c>
      <c r="H5062" s="3">
        <v>375.62952936471822</v>
      </c>
    </row>
    <row r="5063" spans="1:8">
      <c r="A5063" t="s">
        <v>87</v>
      </c>
      <c r="B5063" t="s">
        <v>97</v>
      </c>
      <c r="C5063" t="s">
        <v>25</v>
      </c>
      <c r="D5063">
        <v>2021</v>
      </c>
      <c r="E5063">
        <v>10</v>
      </c>
      <c r="F5063">
        <v>43.074688995191849</v>
      </c>
      <c r="G5063" s="2">
        <v>16912397.91030658</v>
      </c>
      <c r="H5063" s="3">
        <v>719.67650682155659</v>
      </c>
    </row>
    <row r="5064" spans="1:8">
      <c r="A5064" t="s">
        <v>87</v>
      </c>
      <c r="B5064" t="s">
        <v>97</v>
      </c>
      <c r="C5064" t="s">
        <v>25</v>
      </c>
      <c r="D5064">
        <v>2021</v>
      </c>
      <c r="E5064">
        <v>11</v>
      </c>
      <c r="F5064">
        <v>49.120835942426233</v>
      </c>
      <c r="G5064" s="2">
        <v>19286294.167740438</v>
      </c>
      <c r="H5064" s="3">
        <v>820.69336884001859</v>
      </c>
    </row>
    <row r="5065" spans="1:8">
      <c r="A5065" t="s">
        <v>87</v>
      </c>
      <c r="B5065" t="s">
        <v>97</v>
      </c>
      <c r="C5065" t="s">
        <v>25</v>
      </c>
      <c r="D5065">
        <v>2021</v>
      </c>
      <c r="E5065">
        <v>12</v>
      </c>
      <c r="F5065">
        <v>6.8526237914939507</v>
      </c>
      <c r="G5065" s="2">
        <v>2690542.9382047537</v>
      </c>
      <c r="H5065" s="3">
        <v>114.49118885977676</v>
      </c>
    </row>
    <row r="5066" spans="1:8">
      <c r="A5066" t="s">
        <v>87</v>
      </c>
      <c r="B5066" t="s">
        <v>97</v>
      </c>
      <c r="C5066" t="s">
        <v>25</v>
      </c>
      <c r="D5066">
        <v>2020</v>
      </c>
      <c r="E5066">
        <v>1</v>
      </c>
      <c r="F5066">
        <v>40.866699900151133</v>
      </c>
      <c r="G5066" s="2">
        <v>16045476.03511638</v>
      </c>
      <c r="H5066" s="3">
        <v>697.62939283114702</v>
      </c>
    </row>
    <row r="5067" spans="1:8">
      <c r="A5067" t="s">
        <v>87</v>
      </c>
      <c r="B5067" t="s">
        <v>97</v>
      </c>
      <c r="C5067" t="s">
        <v>25</v>
      </c>
      <c r="D5067">
        <v>2020</v>
      </c>
      <c r="E5067">
        <v>2</v>
      </c>
      <c r="F5067">
        <v>97.695977648675083</v>
      </c>
      <c r="G5067" s="2">
        <v>38358332.625808239</v>
      </c>
      <c r="H5067" s="3">
        <v>1667.7535924264453</v>
      </c>
    </row>
    <row r="5068" spans="1:8">
      <c r="A5068" t="s">
        <v>87</v>
      </c>
      <c r="B5068" t="s">
        <v>97</v>
      </c>
      <c r="C5068" t="s">
        <v>25</v>
      </c>
      <c r="D5068">
        <v>2020</v>
      </c>
      <c r="E5068">
        <v>3</v>
      </c>
      <c r="F5068">
        <v>64.357692457672215</v>
      </c>
      <c r="G5068" s="2">
        <v>25268735.046578862</v>
      </c>
      <c r="H5068" s="3">
        <v>1098.6406541990809</v>
      </c>
    </row>
    <row r="5069" spans="1:8">
      <c r="A5069" t="s">
        <v>87</v>
      </c>
      <c r="B5069" t="s">
        <v>97</v>
      </c>
      <c r="C5069" t="s">
        <v>25</v>
      </c>
      <c r="D5069">
        <v>2020</v>
      </c>
      <c r="E5069">
        <v>4</v>
      </c>
      <c r="F5069">
        <v>13.849632226116663</v>
      </c>
      <c r="G5069" s="2">
        <v>5437775.5610872954</v>
      </c>
      <c r="H5069" s="3">
        <v>236.4250243950998</v>
      </c>
    </row>
    <row r="5070" spans="1:8">
      <c r="A5070" t="s">
        <v>87</v>
      </c>
      <c r="B5070" t="s">
        <v>97</v>
      </c>
      <c r="C5070" t="s">
        <v>25</v>
      </c>
      <c r="D5070">
        <v>2020</v>
      </c>
      <c r="E5070">
        <v>5</v>
      </c>
      <c r="F5070">
        <v>28.81609835854054</v>
      </c>
      <c r="G5070" s="2">
        <v>11314053.17207443</v>
      </c>
      <c r="H5070" s="3">
        <v>491.91535530758392</v>
      </c>
    </row>
    <row r="5071" spans="1:8">
      <c r="A5071" t="s">
        <v>87</v>
      </c>
      <c r="B5071" t="s">
        <v>97</v>
      </c>
      <c r="C5071" t="s">
        <v>25</v>
      </c>
      <c r="D5071">
        <v>2020</v>
      </c>
      <c r="E5071">
        <v>6</v>
      </c>
      <c r="F5071">
        <v>35.181989302543208</v>
      </c>
      <c r="G5071" s="2">
        <v>13813490.387061819</v>
      </c>
      <c r="H5071" s="3">
        <v>600.58653856790522</v>
      </c>
    </row>
    <row r="5072" spans="1:8">
      <c r="A5072" t="s">
        <v>87</v>
      </c>
      <c r="B5072" t="s">
        <v>97</v>
      </c>
      <c r="C5072" t="s">
        <v>25</v>
      </c>
      <c r="D5072">
        <v>2020</v>
      </c>
      <c r="E5072">
        <v>7</v>
      </c>
      <c r="F5072">
        <v>6.5676309750153168</v>
      </c>
      <c r="G5072" s="2">
        <v>2578646.3226678739</v>
      </c>
      <c r="H5072" s="3">
        <v>112.11505750729887</v>
      </c>
    </row>
    <row r="5073" spans="1:8">
      <c r="A5073" t="s">
        <v>87</v>
      </c>
      <c r="B5073" t="s">
        <v>97</v>
      </c>
      <c r="C5073" t="s">
        <v>25</v>
      </c>
      <c r="D5073">
        <v>2020</v>
      </c>
      <c r="E5073">
        <v>8</v>
      </c>
      <c r="F5073">
        <v>31.968705869172023</v>
      </c>
      <c r="G5073" s="2">
        <v>12551860.197930666</v>
      </c>
      <c r="H5073" s="3">
        <v>545.73305208394197</v>
      </c>
    </row>
    <row r="5074" spans="1:8">
      <c r="A5074" t="s">
        <v>87</v>
      </c>
      <c r="B5074" t="s">
        <v>97</v>
      </c>
      <c r="C5074" t="s">
        <v>25</v>
      </c>
      <c r="D5074">
        <v>2020</v>
      </c>
      <c r="E5074">
        <v>9</v>
      </c>
      <c r="F5074">
        <v>21.174141950788119</v>
      </c>
      <c r="G5074" s="2">
        <v>8313594.88448116</v>
      </c>
      <c r="H5074" s="3">
        <v>361.46064715135481</v>
      </c>
    </row>
    <row r="5075" spans="1:8">
      <c r="A5075" t="s">
        <v>87</v>
      </c>
      <c r="B5075" t="s">
        <v>97</v>
      </c>
      <c r="C5075" t="s">
        <v>25</v>
      </c>
      <c r="D5075">
        <v>2020</v>
      </c>
      <c r="E5075">
        <v>10</v>
      </c>
      <c r="F5075">
        <v>20.618334862291114</v>
      </c>
      <c r="G5075" s="2">
        <v>8095368.5696474155</v>
      </c>
      <c r="H5075" s="3">
        <v>351.97254650640934</v>
      </c>
    </row>
    <row r="5076" spans="1:8">
      <c r="A5076" t="s">
        <v>87</v>
      </c>
      <c r="B5076" t="s">
        <v>97</v>
      </c>
      <c r="C5076" t="s">
        <v>25</v>
      </c>
      <c r="D5076">
        <v>2020</v>
      </c>
      <c r="E5076">
        <v>11</v>
      </c>
      <c r="F5076">
        <v>8.3468972255981697</v>
      </c>
      <c r="G5076" s="2">
        <v>3277238.9189277194</v>
      </c>
      <c r="H5076" s="3">
        <v>142.48864864903126</v>
      </c>
    </row>
    <row r="5077" spans="1:8">
      <c r="A5077" t="s">
        <v>87</v>
      </c>
      <c r="B5077" t="s">
        <v>97</v>
      </c>
      <c r="C5077" t="s">
        <v>25</v>
      </c>
      <c r="D5077">
        <v>2020</v>
      </c>
      <c r="E5077">
        <v>12</v>
      </c>
      <c r="F5077">
        <v>25.131729852677338</v>
      </c>
      <c r="G5077" s="2">
        <v>9867461.0393647626</v>
      </c>
      <c r="H5077" s="3">
        <v>429.0200451897723</v>
      </c>
    </row>
    <row r="5078" spans="1:8">
      <c r="A5078" t="s">
        <v>87</v>
      </c>
      <c r="B5078" t="s">
        <v>97</v>
      </c>
      <c r="C5078" t="s">
        <v>15</v>
      </c>
      <c r="D5078">
        <v>2021</v>
      </c>
      <c r="E5078">
        <v>1</v>
      </c>
      <c r="F5078">
        <v>7.1520083498287175</v>
      </c>
      <c r="G5078" s="2">
        <v>1409363.4414040172</v>
      </c>
      <c r="H5078" s="3">
        <v>59.972912400170941</v>
      </c>
    </row>
    <row r="5079" spans="1:8">
      <c r="A5079" t="s">
        <v>87</v>
      </c>
      <c r="B5079" t="s">
        <v>97</v>
      </c>
      <c r="C5079" t="s">
        <v>15</v>
      </c>
      <c r="D5079">
        <v>2021</v>
      </c>
      <c r="E5079">
        <v>2</v>
      </c>
      <c r="F5079">
        <v>97.725697667166685</v>
      </c>
      <c r="G5079" s="2">
        <v>19257671.249937098</v>
      </c>
      <c r="H5079" s="3">
        <v>819.47537233774892</v>
      </c>
    </row>
    <row r="5080" spans="1:8">
      <c r="A5080" t="s">
        <v>87</v>
      </c>
      <c r="B5080" t="s">
        <v>97</v>
      </c>
      <c r="C5080" t="s">
        <v>15</v>
      </c>
      <c r="D5080">
        <v>2021</v>
      </c>
      <c r="E5080">
        <v>4</v>
      </c>
      <c r="F5080">
        <v>8.6855942414378262</v>
      </c>
      <c r="G5080" s="2">
        <v>1711569.4490268442</v>
      </c>
      <c r="H5080" s="3">
        <v>72.832742511780609</v>
      </c>
    </row>
    <row r="5081" spans="1:8">
      <c r="A5081" t="s">
        <v>87</v>
      </c>
      <c r="B5081" t="s">
        <v>97</v>
      </c>
      <c r="C5081" t="s">
        <v>15</v>
      </c>
      <c r="D5081">
        <v>2021</v>
      </c>
      <c r="E5081">
        <v>5</v>
      </c>
      <c r="F5081">
        <v>172.5226279454543</v>
      </c>
      <c r="G5081" s="2">
        <v>33997035.902103417</v>
      </c>
      <c r="H5081" s="3">
        <v>1446.6823788129113</v>
      </c>
    </row>
    <row r="5082" spans="1:8">
      <c r="A5082" t="s">
        <v>87</v>
      </c>
      <c r="B5082" t="s">
        <v>97</v>
      </c>
      <c r="C5082" t="s">
        <v>15</v>
      </c>
      <c r="D5082">
        <v>2021</v>
      </c>
      <c r="E5082">
        <v>6</v>
      </c>
      <c r="F5082">
        <v>18.538508011610912</v>
      </c>
      <c r="G5082" s="2">
        <v>3653169.0361303366</v>
      </c>
      <c r="H5082" s="3">
        <v>155.45400153746112</v>
      </c>
    </row>
    <row r="5083" spans="1:8">
      <c r="A5083" t="s">
        <v>87</v>
      </c>
      <c r="B5083" t="s">
        <v>97</v>
      </c>
      <c r="C5083" t="s">
        <v>15</v>
      </c>
      <c r="D5083">
        <v>2021</v>
      </c>
      <c r="E5083">
        <v>7</v>
      </c>
      <c r="F5083">
        <v>144.52852848648183</v>
      </c>
      <c r="G5083" s="2">
        <v>28480562.986709148</v>
      </c>
      <c r="H5083" s="3">
        <v>1211.9388504982617</v>
      </c>
    </row>
    <row r="5084" spans="1:8">
      <c r="A5084" t="s">
        <v>87</v>
      </c>
      <c r="B5084" t="s">
        <v>97</v>
      </c>
      <c r="C5084" t="s">
        <v>15</v>
      </c>
      <c r="D5084">
        <v>2021</v>
      </c>
      <c r="E5084">
        <v>8</v>
      </c>
      <c r="F5084">
        <v>52.399277080232913</v>
      </c>
      <c r="G5084" s="2">
        <v>10325718.575908585</v>
      </c>
      <c r="H5084" s="3">
        <v>439.39227982589722</v>
      </c>
    </row>
    <row r="5085" spans="1:8">
      <c r="A5085" t="s">
        <v>87</v>
      </c>
      <c r="B5085" t="s">
        <v>97</v>
      </c>
      <c r="C5085" t="s">
        <v>15</v>
      </c>
      <c r="D5085">
        <v>2021</v>
      </c>
      <c r="E5085">
        <v>9</v>
      </c>
      <c r="F5085">
        <v>102.36946020881678</v>
      </c>
      <c r="G5085" s="2">
        <v>20172763.743770637</v>
      </c>
      <c r="H5085" s="3">
        <v>858.41547845832497</v>
      </c>
    </row>
    <row r="5086" spans="1:8">
      <c r="A5086" t="s">
        <v>87</v>
      </c>
      <c r="B5086" t="s">
        <v>97</v>
      </c>
      <c r="C5086" t="s">
        <v>15</v>
      </c>
      <c r="D5086">
        <v>2021</v>
      </c>
      <c r="E5086">
        <v>10</v>
      </c>
      <c r="F5086">
        <v>228.4887117798275</v>
      </c>
      <c r="G5086" s="2">
        <v>45025623.769538857</v>
      </c>
      <c r="H5086" s="3">
        <v>1915.9839901931427</v>
      </c>
    </row>
    <row r="5087" spans="1:8">
      <c r="A5087" t="s">
        <v>87</v>
      </c>
      <c r="B5087" t="s">
        <v>97</v>
      </c>
      <c r="C5087" t="s">
        <v>15</v>
      </c>
      <c r="D5087">
        <v>2021</v>
      </c>
      <c r="E5087">
        <v>11</v>
      </c>
      <c r="F5087">
        <v>61.78176986393462</v>
      </c>
      <c r="G5087" s="2">
        <v>12174617.748251257</v>
      </c>
      <c r="H5087" s="3">
        <v>518.06884035111739</v>
      </c>
    </row>
    <row r="5088" spans="1:8">
      <c r="A5088" t="s">
        <v>87</v>
      </c>
      <c r="B5088" t="s">
        <v>97</v>
      </c>
      <c r="C5088" t="s">
        <v>15</v>
      </c>
      <c r="D5088">
        <v>2021</v>
      </c>
      <c r="E5088">
        <v>12</v>
      </c>
      <c r="F5088">
        <v>124.65642261571375</v>
      </c>
      <c r="G5088" s="2">
        <v>24564597.267983247</v>
      </c>
      <c r="H5088" s="3">
        <v>1045.3020114035423</v>
      </c>
    </row>
    <row r="5089" spans="1:8">
      <c r="A5089" t="s">
        <v>87</v>
      </c>
      <c r="B5089" t="s">
        <v>97</v>
      </c>
      <c r="C5089" t="s">
        <v>15</v>
      </c>
      <c r="D5089">
        <v>2020</v>
      </c>
      <c r="E5089">
        <v>1</v>
      </c>
      <c r="F5089">
        <v>211.34516515380253</v>
      </c>
      <c r="G5089" s="2">
        <v>41647343.615363218</v>
      </c>
      <c r="H5089" s="3">
        <v>1810.7540702331835</v>
      </c>
    </row>
    <row r="5090" spans="1:8">
      <c r="A5090" t="s">
        <v>87</v>
      </c>
      <c r="B5090" t="s">
        <v>97</v>
      </c>
      <c r="C5090" t="s">
        <v>15</v>
      </c>
      <c r="D5090">
        <v>2020</v>
      </c>
      <c r="E5090">
        <v>2</v>
      </c>
      <c r="F5090">
        <v>131.74098535196839</v>
      </c>
      <c r="G5090" s="2">
        <v>25960669.983565245</v>
      </c>
      <c r="H5090" s="3">
        <v>1128.7247818941412</v>
      </c>
    </row>
    <row r="5091" spans="1:8">
      <c r="A5091" t="s">
        <v>87</v>
      </c>
      <c r="B5091" t="s">
        <v>97</v>
      </c>
      <c r="C5091" t="s">
        <v>15</v>
      </c>
      <c r="D5091">
        <v>2020</v>
      </c>
      <c r="E5091">
        <v>3</v>
      </c>
      <c r="F5091">
        <v>208.79183509168755</v>
      </c>
      <c r="G5091" s="2">
        <v>41144188.436095446</v>
      </c>
      <c r="H5091" s="3">
        <v>1788.8777580911064</v>
      </c>
    </row>
    <row r="5092" spans="1:8">
      <c r="A5092" t="s">
        <v>87</v>
      </c>
      <c r="B5092" t="s">
        <v>97</v>
      </c>
      <c r="C5092" t="s">
        <v>15</v>
      </c>
      <c r="D5092">
        <v>2020</v>
      </c>
      <c r="E5092">
        <v>4</v>
      </c>
      <c r="F5092">
        <v>215.96814404482188</v>
      </c>
      <c r="G5092" s="2">
        <v>42558340.515910909</v>
      </c>
      <c r="H5092" s="3">
        <v>1850.3626311265612</v>
      </c>
    </row>
    <row r="5093" spans="1:8">
      <c r="A5093" t="s">
        <v>87</v>
      </c>
      <c r="B5093" t="s">
        <v>97</v>
      </c>
      <c r="C5093" t="s">
        <v>15</v>
      </c>
      <c r="D5093">
        <v>2020</v>
      </c>
      <c r="E5093">
        <v>5</v>
      </c>
      <c r="F5093">
        <v>106.346059794491</v>
      </c>
      <c r="G5093" s="2">
        <v>20956386.161840916</v>
      </c>
      <c r="H5093" s="3">
        <v>911.14722442786592</v>
      </c>
    </row>
    <row r="5094" spans="1:8">
      <c r="A5094" t="s">
        <v>87</v>
      </c>
      <c r="B5094" t="s">
        <v>97</v>
      </c>
      <c r="C5094" t="s">
        <v>15</v>
      </c>
      <c r="D5094">
        <v>2020</v>
      </c>
      <c r="E5094">
        <v>6</v>
      </c>
      <c r="F5094">
        <v>322.8448318267715</v>
      </c>
      <c r="G5094" s="2">
        <v>63619291.388799436</v>
      </c>
      <c r="H5094" s="3">
        <v>2766.0561473391058</v>
      </c>
    </row>
    <row r="5095" spans="1:8">
      <c r="A5095" t="s">
        <v>87</v>
      </c>
      <c r="B5095" t="s">
        <v>97</v>
      </c>
      <c r="C5095" t="s">
        <v>15</v>
      </c>
      <c r="D5095">
        <v>2020</v>
      </c>
      <c r="E5095">
        <v>7</v>
      </c>
      <c r="F5095">
        <v>137.97944401707591</v>
      </c>
      <c r="G5095" s="2">
        <v>27190010.770551767</v>
      </c>
      <c r="H5095" s="3">
        <v>1182.1743813283376</v>
      </c>
    </row>
    <row r="5096" spans="1:8">
      <c r="A5096" t="s">
        <v>87</v>
      </c>
      <c r="B5096" t="s">
        <v>97</v>
      </c>
      <c r="C5096" t="s">
        <v>15</v>
      </c>
      <c r="D5096">
        <v>2020</v>
      </c>
      <c r="E5096">
        <v>8</v>
      </c>
      <c r="F5096">
        <v>341.25553679882904</v>
      </c>
      <c r="G5096" s="2">
        <v>67247275.760310203</v>
      </c>
      <c r="H5096" s="3">
        <v>2923.7945982743568</v>
      </c>
    </row>
    <row r="5097" spans="1:8">
      <c r="A5097" t="s">
        <v>87</v>
      </c>
      <c r="B5097" t="s">
        <v>97</v>
      </c>
      <c r="C5097" t="s">
        <v>15</v>
      </c>
      <c r="D5097">
        <v>2020</v>
      </c>
      <c r="E5097">
        <v>9</v>
      </c>
      <c r="F5097">
        <v>307.64285202381723</v>
      </c>
      <c r="G5097" s="2">
        <v>60623613.318630643</v>
      </c>
      <c r="H5097" s="3">
        <v>2635.8092747230717</v>
      </c>
    </row>
    <row r="5098" spans="1:8">
      <c r="A5098" t="s">
        <v>87</v>
      </c>
      <c r="B5098" t="s">
        <v>97</v>
      </c>
      <c r="C5098" t="s">
        <v>15</v>
      </c>
      <c r="D5098">
        <v>2020</v>
      </c>
      <c r="E5098">
        <v>10</v>
      </c>
      <c r="F5098">
        <v>153.0741571271586</v>
      </c>
      <c r="G5098" s="2">
        <v>30164551.036062222</v>
      </c>
      <c r="H5098" s="3">
        <v>1311.5022189592271</v>
      </c>
    </row>
    <row r="5099" spans="1:8">
      <c r="A5099" t="s">
        <v>87</v>
      </c>
      <c r="B5099" t="s">
        <v>97</v>
      </c>
      <c r="C5099" t="s">
        <v>15</v>
      </c>
      <c r="D5099">
        <v>2020</v>
      </c>
      <c r="E5099">
        <v>11</v>
      </c>
      <c r="F5099">
        <v>261.56274714699998</v>
      </c>
      <c r="G5099" s="2">
        <v>51543140.811771154</v>
      </c>
      <c r="H5099" s="3">
        <v>2241.0061222509198</v>
      </c>
    </row>
    <row r="5100" spans="1:8">
      <c r="A5100" t="s">
        <v>87</v>
      </c>
      <c r="B5100" t="s">
        <v>97</v>
      </c>
      <c r="C5100" t="s">
        <v>15</v>
      </c>
      <c r="D5100">
        <v>2020</v>
      </c>
      <c r="E5100">
        <v>12</v>
      </c>
      <c r="F5100">
        <v>101.72798409021186</v>
      </c>
      <c r="G5100" s="2">
        <v>20046355.475508872</v>
      </c>
      <c r="H5100" s="3">
        <v>871.58067284821186</v>
      </c>
    </row>
    <row r="5101" spans="1:8">
      <c r="A5101" t="s">
        <v>87</v>
      </c>
      <c r="B5101" t="s">
        <v>97</v>
      </c>
      <c r="C5101" t="s">
        <v>14</v>
      </c>
      <c r="D5101">
        <v>2021</v>
      </c>
      <c r="E5101">
        <v>1</v>
      </c>
      <c r="F5101">
        <v>126.51074657164757</v>
      </c>
      <c r="G5101" s="2">
        <v>26341139.905673794</v>
      </c>
      <c r="H5101" s="3">
        <v>1120.899570454204</v>
      </c>
    </row>
    <row r="5102" spans="1:8">
      <c r="A5102" t="s">
        <v>87</v>
      </c>
      <c r="B5102" t="s">
        <v>97</v>
      </c>
      <c r="C5102" t="s">
        <v>14</v>
      </c>
      <c r="D5102">
        <v>2021</v>
      </c>
      <c r="E5102">
        <v>2</v>
      </c>
      <c r="F5102">
        <v>236.77843164567327</v>
      </c>
      <c r="G5102" s="2">
        <v>49300268.662097052</v>
      </c>
      <c r="H5102" s="3">
        <v>2097.8837728551939</v>
      </c>
    </row>
    <row r="5103" spans="1:8">
      <c r="A5103" t="s">
        <v>87</v>
      </c>
      <c r="B5103" t="s">
        <v>97</v>
      </c>
      <c r="C5103" t="s">
        <v>14</v>
      </c>
      <c r="D5103">
        <v>2021</v>
      </c>
      <c r="E5103">
        <v>4</v>
      </c>
      <c r="F5103">
        <v>55.085635684966853</v>
      </c>
      <c r="G5103" s="2">
        <v>11469527.100995526</v>
      </c>
      <c r="H5103" s="3">
        <v>488.06498302108622</v>
      </c>
    </row>
    <row r="5104" spans="1:8">
      <c r="A5104" t="s">
        <v>87</v>
      </c>
      <c r="B5104" t="s">
        <v>97</v>
      </c>
      <c r="C5104" t="s">
        <v>14</v>
      </c>
      <c r="D5104">
        <v>2021</v>
      </c>
      <c r="E5104">
        <v>5</v>
      </c>
      <c r="F5104">
        <v>188.66234192028477</v>
      </c>
      <c r="G5104" s="2">
        <v>39281889.310801238</v>
      </c>
      <c r="H5104" s="3">
        <v>1671.5697579064356</v>
      </c>
    </row>
    <row r="5105" spans="1:8">
      <c r="A5105" t="s">
        <v>87</v>
      </c>
      <c r="B5105" t="s">
        <v>97</v>
      </c>
      <c r="C5105" t="s">
        <v>14</v>
      </c>
      <c r="D5105">
        <v>2021</v>
      </c>
      <c r="E5105">
        <v>6</v>
      </c>
      <c r="F5105">
        <v>139.60147216089453</v>
      </c>
      <c r="G5105" s="2">
        <v>29066794.789212495</v>
      </c>
      <c r="H5105" s="3">
        <v>1236.8848846473402</v>
      </c>
    </row>
    <row r="5106" spans="1:8">
      <c r="A5106" t="s">
        <v>87</v>
      </c>
      <c r="B5106" t="s">
        <v>97</v>
      </c>
      <c r="C5106" t="s">
        <v>14</v>
      </c>
      <c r="D5106">
        <v>2021</v>
      </c>
      <c r="E5106">
        <v>7</v>
      </c>
      <c r="F5106">
        <v>79.126666317406702</v>
      </c>
      <c r="G5106" s="2">
        <v>16475174.198390884</v>
      </c>
      <c r="H5106" s="3">
        <v>701.07124248471848</v>
      </c>
    </row>
    <row r="5107" spans="1:8">
      <c r="A5107" t="s">
        <v>87</v>
      </c>
      <c r="B5107" t="s">
        <v>97</v>
      </c>
      <c r="C5107" t="s">
        <v>14</v>
      </c>
      <c r="D5107">
        <v>2021</v>
      </c>
      <c r="E5107">
        <v>8</v>
      </c>
      <c r="F5107">
        <v>331.52840368222354</v>
      </c>
      <c r="G5107" s="2">
        <v>69028413.00641942</v>
      </c>
      <c r="H5107" s="3">
        <v>2937.3792768689113</v>
      </c>
    </row>
    <row r="5108" spans="1:8">
      <c r="A5108" t="s">
        <v>87</v>
      </c>
      <c r="B5108" t="s">
        <v>97</v>
      </c>
      <c r="C5108" t="s">
        <v>14</v>
      </c>
      <c r="D5108">
        <v>2021</v>
      </c>
      <c r="E5108">
        <v>9</v>
      </c>
      <c r="F5108">
        <v>166.79102468511027</v>
      </c>
      <c r="G5108" s="2">
        <v>34728004.025752895</v>
      </c>
      <c r="H5108" s="3">
        <v>1477.7874053511871</v>
      </c>
    </row>
    <row r="5109" spans="1:8">
      <c r="A5109" t="s">
        <v>87</v>
      </c>
      <c r="B5109" t="s">
        <v>97</v>
      </c>
      <c r="C5109" t="s">
        <v>14</v>
      </c>
      <c r="D5109">
        <v>2021</v>
      </c>
      <c r="E5109">
        <v>10</v>
      </c>
      <c r="F5109">
        <v>274.28574708886066</v>
      </c>
      <c r="G5109" s="2">
        <v>57109766.830031</v>
      </c>
      <c r="H5109" s="3">
        <v>2430.2028438311063</v>
      </c>
    </row>
    <row r="5110" spans="1:8">
      <c r="A5110" t="s">
        <v>87</v>
      </c>
      <c r="B5110" t="s">
        <v>97</v>
      </c>
      <c r="C5110" t="s">
        <v>14</v>
      </c>
      <c r="D5110">
        <v>2021</v>
      </c>
      <c r="E5110">
        <v>11</v>
      </c>
      <c r="F5110">
        <v>389.39907917381885</v>
      </c>
      <c r="G5110" s="2">
        <v>81077820.672325879</v>
      </c>
      <c r="H5110" s="3">
        <v>3450.1200286096118</v>
      </c>
    </row>
    <row r="5111" spans="1:8">
      <c r="A5111" t="s">
        <v>87</v>
      </c>
      <c r="B5111" t="s">
        <v>97</v>
      </c>
      <c r="C5111" t="s">
        <v>14</v>
      </c>
      <c r="D5111">
        <v>2021</v>
      </c>
      <c r="E5111">
        <v>12</v>
      </c>
      <c r="F5111">
        <v>555.36616475296432</v>
      </c>
      <c r="G5111" s="2">
        <v>115634270.13965489</v>
      </c>
      <c r="H5111" s="3">
        <v>4920.6072399853147</v>
      </c>
    </row>
    <row r="5112" spans="1:8">
      <c r="A5112" t="s">
        <v>87</v>
      </c>
      <c r="B5112" t="s">
        <v>97</v>
      </c>
      <c r="C5112" t="s">
        <v>14</v>
      </c>
      <c r="D5112">
        <v>2020</v>
      </c>
      <c r="E5112">
        <v>1</v>
      </c>
      <c r="F5112">
        <v>4.6659927136236341</v>
      </c>
      <c r="G5112" s="2">
        <v>971518.78555082029</v>
      </c>
      <c r="H5112" s="3">
        <v>42.239947197861753</v>
      </c>
    </row>
    <row r="5113" spans="1:8">
      <c r="A5113" t="s">
        <v>87</v>
      </c>
      <c r="B5113" t="s">
        <v>97</v>
      </c>
      <c r="C5113" t="s">
        <v>14</v>
      </c>
      <c r="D5113">
        <v>2020</v>
      </c>
      <c r="E5113">
        <v>2</v>
      </c>
      <c r="F5113">
        <v>128.62759499926227</v>
      </c>
      <c r="G5113" s="2">
        <v>26781894.561716594</v>
      </c>
      <c r="H5113" s="3">
        <v>1164.430198335504</v>
      </c>
    </row>
    <row r="5114" spans="1:8">
      <c r="A5114" t="s">
        <v>87</v>
      </c>
      <c r="B5114" t="s">
        <v>97</v>
      </c>
      <c r="C5114" t="s">
        <v>14</v>
      </c>
      <c r="D5114">
        <v>2020</v>
      </c>
      <c r="E5114">
        <v>3</v>
      </c>
      <c r="F5114">
        <v>282.29883104031148</v>
      </c>
      <c r="G5114" s="2">
        <v>58778192.407786459</v>
      </c>
      <c r="H5114" s="3">
        <v>2555.5735829472374</v>
      </c>
    </row>
    <row r="5115" spans="1:8">
      <c r="A5115" t="s">
        <v>87</v>
      </c>
      <c r="B5115" t="s">
        <v>97</v>
      </c>
      <c r="C5115" t="s">
        <v>14</v>
      </c>
      <c r="D5115">
        <v>2020</v>
      </c>
      <c r="E5115">
        <v>4</v>
      </c>
      <c r="F5115">
        <v>329.6607129121453</v>
      </c>
      <c r="G5115" s="2">
        <v>68639536.130672708</v>
      </c>
      <c r="H5115" s="3">
        <v>2984.327657855335</v>
      </c>
    </row>
    <row r="5116" spans="1:8">
      <c r="A5116" t="s">
        <v>87</v>
      </c>
      <c r="B5116" t="s">
        <v>97</v>
      </c>
      <c r="C5116" t="s">
        <v>14</v>
      </c>
      <c r="D5116">
        <v>2020</v>
      </c>
      <c r="E5116">
        <v>5</v>
      </c>
      <c r="F5116">
        <v>19.431139617601669</v>
      </c>
      <c r="G5116" s="2">
        <v>4045809.3961531869</v>
      </c>
      <c r="H5116" s="3">
        <v>175.90475635448638</v>
      </c>
    </row>
    <row r="5117" spans="1:8">
      <c r="A5117" t="s">
        <v>87</v>
      </c>
      <c r="B5117" t="s">
        <v>97</v>
      </c>
      <c r="C5117" t="s">
        <v>14</v>
      </c>
      <c r="D5117">
        <v>2020</v>
      </c>
      <c r="E5117">
        <v>6</v>
      </c>
      <c r="F5117">
        <v>600.37425869549611</v>
      </c>
      <c r="G5117" s="2">
        <v>125005525.40101336</v>
      </c>
      <c r="H5117" s="3">
        <v>5435.0228435223198</v>
      </c>
    </row>
    <row r="5118" spans="1:8">
      <c r="A5118" t="s">
        <v>87</v>
      </c>
      <c r="B5118" t="s">
        <v>97</v>
      </c>
      <c r="C5118" t="s">
        <v>14</v>
      </c>
      <c r="D5118">
        <v>2020</v>
      </c>
      <c r="E5118">
        <v>7</v>
      </c>
      <c r="F5118">
        <v>58.974527768955397</v>
      </c>
      <c r="G5118" s="2">
        <v>12279243.692181677</v>
      </c>
      <c r="H5118" s="3">
        <v>533.88016052963815</v>
      </c>
    </row>
    <row r="5119" spans="1:8">
      <c r="A5119" t="s">
        <v>87</v>
      </c>
      <c r="B5119" t="s">
        <v>97</v>
      </c>
      <c r="C5119" t="s">
        <v>14</v>
      </c>
      <c r="D5119">
        <v>2020</v>
      </c>
      <c r="E5119">
        <v>8</v>
      </c>
      <c r="F5119">
        <v>302.16747685075393</v>
      </c>
      <c r="G5119" s="2">
        <v>62915096.135034211</v>
      </c>
      <c r="H5119" s="3">
        <v>2735.4389623927918</v>
      </c>
    </row>
    <row r="5120" spans="1:8">
      <c r="A5120" t="s">
        <v>87</v>
      </c>
      <c r="B5120" t="s">
        <v>97</v>
      </c>
      <c r="C5120" t="s">
        <v>14</v>
      </c>
      <c r="D5120">
        <v>2020</v>
      </c>
      <c r="E5120">
        <v>9</v>
      </c>
      <c r="F5120">
        <v>293.53971999289593</v>
      </c>
      <c r="G5120" s="2">
        <v>61118687.872307956</v>
      </c>
      <c r="H5120" s="3">
        <v>2657.3342553177372</v>
      </c>
    </row>
    <row r="5121" spans="1:8">
      <c r="A5121" t="s">
        <v>87</v>
      </c>
      <c r="B5121" t="s">
        <v>97</v>
      </c>
      <c r="C5121" t="s">
        <v>14</v>
      </c>
      <c r="D5121">
        <v>2020</v>
      </c>
      <c r="E5121">
        <v>10</v>
      </c>
      <c r="F5121">
        <v>391.31884719225428</v>
      </c>
      <c r="G5121" s="2">
        <v>81477540.690825716</v>
      </c>
      <c r="H5121" s="3">
        <v>3542.5017691663356</v>
      </c>
    </row>
    <row r="5122" spans="1:8">
      <c r="A5122" t="s">
        <v>87</v>
      </c>
      <c r="B5122" t="s">
        <v>97</v>
      </c>
      <c r="C5122" t="s">
        <v>14</v>
      </c>
      <c r="D5122">
        <v>2020</v>
      </c>
      <c r="E5122">
        <v>11</v>
      </c>
      <c r="F5122">
        <v>132.99136731216362</v>
      </c>
      <c r="G5122" s="2">
        <v>27690487.231711958</v>
      </c>
      <c r="H5122" s="3">
        <v>1203.9342274657372</v>
      </c>
    </row>
    <row r="5123" spans="1:8">
      <c r="A5123" t="s">
        <v>87</v>
      </c>
      <c r="B5123" t="s">
        <v>97</v>
      </c>
      <c r="C5123" t="s">
        <v>14</v>
      </c>
      <c r="D5123">
        <v>2020</v>
      </c>
      <c r="E5123">
        <v>12</v>
      </c>
      <c r="F5123">
        <v>240.62373111662217</v>
      </c>
      <c r="G5123" s="2">
        <v>50100908.719075248</v>
      </c>
      <c r="H5123" s="3">
        <v>2178.300379090228</v>
      </c>
    </row>
    <row r="5124" spans="1:8">
      <c r="A5124" t="s">
        <v>87</v>
      </c>
      <c r="B5124" t="s">
        <v>97</v>
      </c>
      <c r="C5124" t="s">
        <v>26</v>
      </c>
      <c r="D5124">
        <v>2020</v>
      </c>
      <c r="E5124">
        <v>7</v>
      </c>
      <c r="F5124">
        <v>20.449491216506395</v>
      </c>
      <c r="G5124" s="2">
        <v>4197016.7681915825</v>
      </c>
      <c r="H5124" s="3">
        <v>182.47898992137314</v>
      </c>
    </row>
    <row r="5125" spans="1:8">
      <c r="A5125" t="s">
        <v>87</v>
      </c>
      <c r="B5125" t="s">
        <v>97</v>
      </c>
      <c r="C5125" t="s">
        <v>26</v>
      </c>
      <c r="D5125">
        <v>2020</v>
      </c>
      <c r="E5125">
        <v>8</v>
      </c>
      <c r="F5125">
        <v>5.2564576631440616</v>
      </c>
      <c r="G5125" s="2">
        <v>1078825.9091598934</v>
      </c>
      <c r="H5125" s="3">
        <v>46.905474311299713</v>
      </c>
    </row>
    <row r="5126" spans="1:8">
      <c r="A5126" t="s">
        <v>87</v>
      </c>
      <c r="B5126" t="s">
        <v>97</v>
      </c>
      <c r="C5126" t="s">
        <v>26</v>
      </c>
      <c r="D5126">
        <v>2020</v>
      </c>
      <c r="E5126">
        <v>9</v>
      </c>
      <c r="F5126">
        <v>2.0544988994847762</v>
      </c>
      <c r="G5126" s="2">
        <v>421661.65603223635</v>
      </c>
      <c r="H5126" s="3">
        <v>18.33311547966245</v>
      </c>
    </row>
    <row r="5127" spans="1:8">
      <c r="A5127" t="s">
        <v>87</v>
      </c>
      <c r="B5127" t="s">
        <v>97</v>
      </c>
      <c r="C5127" t="s">
        <v>26</v>
      </c>
      <c r="D5127">
        <v>2020</v>
      </c>
      <c r="E5127">
        <v>10</v>
      </c>
      <c r="F5127">
        <v>3.5036551822129369</v>
      </c>
      <c r="G5127" s="2">
        <v>719083.88301805512</v>
      </c>
      <c r="H5127" s="3">
        <v>31.264516652958918</v>
      </c>
    </row>
    <row r="5128" spans="1:8">
      <c r="A5128" t="s">
        <v>87</v>
      </c>
      <c r="B5128" t="s">
        <v>97</v>
      </c>
      <c r="C5128" t="s">
        <v>26</v>
      </c>
      <c r="D5128">
        <v>2020</v>
      </c>
      <c r="E5128">
        <v>11</v>
      </c>
      <c r="F5128">
        <v>2.9589952937742363</v>
      </c>
      <c r="G5128" s="2">
        <v>607298.86790269543</v>
      </c>
      <c r="H5128" s="3">
        <v>26.404298604465019</v>
      </c>
    </row>
    <row r="5129" spans="1:8">
      <c r="A5129" t="s">
        <v>87</v>
      </c>
      <c r="B5129" t="s">
        <v>97</v>
      </c>
      <c r="C5129" t="s">
        <v>26</v>
      </c>
      <c r="D5129">
        <v>2020</v>
      </c>
      <c r="E5129">
        <v>12</v>
      </c>
      <c r="F5129">
        <v>2.2870370749630475</v>
      </c>
      <c r="G5129" s="2">
        <v>469387.3725986809</v>
      </c>
      <c r="H5129" s="3">
        <v>20.408146634725256</v>
      </c>
    </row>
    <row r="5130" spans="1:8">
      <c r="A5130" t="s">
        <v>87</v>
      </c>
      <c r="B5130" t="s">
        <v>98</v>
      </c>
      <c r="C5130" t="s">
        <v>24</v>
      </c>
      <c r="D5130">
        <v>2021</v>
      </c>
      <c r="E5130">
        <v>1</v>
      </c>
      <c r="F5130">
        <v>41.129528430474295</v>
      </c>
      <c r="G5130" s="2">
        <v>18350761.699824721</v>
      </c>
      <c r="H5130" s="3">
        <v>780.88347658828593</v>
      </c>
    </row>
    <row r="5131" spans="1:8">
      <c r="A5131" t="s">
        <v>87</v>
      </c>
      <c r="B5131" t="s">
        <v>98</v>
      </c>
      <c r="C5131" t="s">
        <v>24</v>
      </c>
      <c r="D5131">
        <v>2021</v>
      </c>
      <c r="E5131">
        <v>2</v>
      </c>
      <c r="F5131">
        <v>91.337879983554302</v>
      </c>
      <c r="G5131" s="2">
        <v>40752221.912262432</v>
      </c>
      <c r="H5131" s="3">
        <v>1734.1371026494653</v>
      </c>
    </row>
    <row r="5132" spans="1:8">
      <c r="A5132" t="s">
        <v>87</v>
      </c>
      <c r="B5132" t="s">
        <v>98</v>
      </c>
      <c r="C5132" t="s">
        <v>24</v>
      </c>
      <c r="D5132">
        <v>2021</v>
      </c>
      <c r="E5132">
        <v>4</v>
      </c>
      <c r="F5132">
        <v>190.15693667428962</v>
      </c>
      <c r="G5132" s="2">
        <v>84842320.435967818</v>
      </c>
      <c r="H5132" s="3">
        <v>3610.3115079135241</v>
      </c>
    </row>
    <row r="5133" spans="1:8">
      <c r="A5133" t="s">
        <v>87</v>
      </c>
      <c r="B5133" t="s">
        <v>98</v>
      </c>
      <c r="C5133" t="s">
        <v>24</v>
      </c>
      <c r="D5133">
        <v>2021</v>
      </c>
      <c r="E5133">
        <v>5</v>
      </c>
      <c r="F5133">
        <v>112.28705705610442</v>
      </c>
      <c r="G5133" s="2">
        <v>50099116.246722117</v>
      </c>
      <c r="H5133" s="3">
        <v>2131.8772870945581</v>
      </c>
    </row>
    <row r="5134" spans="1:8">
      <c r="A5134" t="s">
        <v>87</v>
      </c>
      <c r="B5134" t="s">
        <v>98</v>
      </c>
      <c r="C5134" t="s">
        <v>24</v>
      </c>
      <c r="D5134">
        <v>2021</v>
      </c>
      <c r="E5134">
        <v>6</v>
      </c>
      <c r="F5134">
        <v>120.38184005719479</v>
      </c>
      <c r="G5134" s="2">
        <v>53710765.578318618</v>
      </c>
      <c r="H5134" s="3">
        <v>2285.5644926944092</v>
      </c>
    </row>
    <row r="5135" spans="1:8">
      <c r="A5135" t="s">
        <v>87</v>
      </c>
      <c r="B5135" t="s">
        <v>98</v>
      </c>
      <c r="C5135" t="s">
        <v>24</v>
      </c>
      <c r="D5135">
        <v>2021</v>
      </c>
      <c r="E5135">
        <v>7</v>
      </c>
      <c r="F5135">
        <v>39.251653860035383</v>
      </c>
      <c r="G5135" s="2">
        <v>17512910.402731992</v>
      </c>
      <c r="H5135" s="3">
        <v>745.23022990348909</v>
      </c>
    </row>
    <row r="5136" spans="1:8">
      <c r="A5136" t="s">
        <v>87</v>
      </c>
      <c r="B5136" t="s">
        <v>98</v>
      </c>
      <c r="C5136" t="s">
        <v>24</v>
      </c>
      <c r="D5136">
        <v>2021</v>
      </c>
      <c r="E5136">
        <v>8</v>
      </c>
      <c r="F5136">
        <v>156.35911033965886</v>
      </c>
      <c r="G5136" s="2">
        <v>69762744.260245606</v>
      </c>
      <c r="H5136" s="3">
        <v>2968.6274153296004</v>
      </c>
    </row>
    <row r="5137" spans="1:8">
      <c r="A5137" t="s">
        <v>87</v>
      </c>
      <c r="B5137" t="s">
        <v>98</v>
      </c>
      <c r="C5137" t="s">
        <v>24</v>
      </c>
      <c r="D5137">
        <v>2021</v>
      </c>
      <c r="E5137">
        <v>9</v>
      </c>
      <c r="F5137">
        <v>195.68456103541894</v>
      </c>
      <c r="G5137" s="2">
        <v>87308580.597172886</v>
      </c>
      <c r="H5137" s="3">
        <v>3715.2587488158674</v>
      </c>
    </row>
    <row r="5138" spans="1:8">
      <c r="A5138" t="s">
        <v>87</v>
      </c>
      <c r="B5138" t="s">
        <v>98</v>
      </c>
      <c r="C5138" t="s">
        <v>24</v>
      </c>
      <c r="D5138">
        <v>2021</v>
      </c>
      <c r="E5138">
        <v>10</v>
      </c>
      <c r="F5138">
        <v>206.55324557051981</v>
      </c>
      <c r="G5138" s="2">
        <v>92157861.576198846</v>
      </c>
      <c r="H5138" s="3">
        <v>3921.6111309020785</v>
      </c>
    </row>
    <row r="5139" spans="1:8">
      <c r="A5139" t="s">
        <v>87</v>
      </c>
      <c r="B5139" t="s">
        <v>98</v>
      </c>
      <c r="C5139" t="s">
        <v>24</v>
      </c>
      <c r="D5139">
        <v>2021</v>
      </c>
      <c r="E5139">
        <v>11</v>
      </c>
      <c r="F5139">
        <v>105.38088521709648</v>
      </c>
      <c r="G5139" s="2">
        <v>47017789.557311945</v>
      </c>
      <c r="H5139" s="3">
        <v>2000.7570024388062</v>
      </c>
    </row>
    <row r="5140" spans="1:8">
      <c r="A5140" t="s">
        <v>87</v>
      </c>
      <c r="B5140" t="s">
        <v>98</v>
      </c>
      <c r="C5140" t="s">
        <v>24</v>
      </c>
      <c r="D5140">
        <v>2021</v>
      </c>
      <c r="E5140">
        <v>12</v>
      </c>
      <c r="F5140">
        <v>66.570998704200349</v>
      </c>
      <c r="G5140" s="2">
        <v>29701982.491853077</v>
      </c>
      <c r="H5140" s="3">
        <v>1263.9141485894927</v>
      </c>
    </row>
    <row r="5141" spans="1:8">
      <c r="A5141" t="s">
        <v>87</v>
      </c>
      <c r="B5141" t="s">
        <v>98</v>
      </c>
      <c r="C5141" t="s">
        <v>24</v>
      </c>
      <c r="D5141">
        <v>2020</v>
      </c>
      <c r="E5141">
        <v>1</v>
      </c>
      <c r="F5141">
        <v>113.05009405076051</v>
      </c>
      <c r="G5141" s="2">
        <v>50439560.462627828</v>
      </c>
      <c r="H5141" s="3">
        <v>2193.0243679403402</v>
      </c>
    </row>
    <row r="5142" spans="1:8">
      <c r="A5142" t="s">
        <v>87</v>
      </c>
      <c r="B5142" t="s">
        <v>98</v>
      </c>
      <c r="C5142" t="s">
        <v>24</v>
      </c>
      <c r="D5142">
        <v>2020</v>
      </c>
      <c r="E5142">
        <v>2</v>
      </c>
      <c r="F5142">
        <v>104.60474077970656</v>
      </c>
      <c r="G5142" s="2">
        <v>46671497.193681687</v>
      </c>
      <c r="H5142" s="3">
        <v>2029.1955301600733</v>
      </c>
    </row>
    <row r="5143" spans="1:8">
      <c r="A5143" t="s">
        <v>87</v>
      </c>
      <c r="B5143" t="s">
        <v>98</v>
      </c>
      <c r="C5143" t="s">
        <v>24</v>
      </c>
      <c r="D5143">
        <v>2020</v>
      </c>
      <c r="E5143">
        <v>3</v>
      </c>
      <c r="F5143">
        <v>99.178521522575011</v>
      </c>
      <c r="G5143" s="2">
        <v>44250480.947727308</v>
      </c>
      <c r="H5143" s="3">
        <v>1923.9339542490134</v>
      </c>
    </row>
    <row r="5144" spans="1:8">
      <c r="A5144" t="s">
        <v>87</v>
      </c>
      <c r="B5144" t="s">
        <v>98</v>
      </c>
      <c r="C5144" t="s">
        <v>24</v>
      </c>
      <c r="D5144">
        <v>2020</v>
      </c>
      <c r="E5144">
        <v>4</v>
      </c>
      <c r="F5144">
        <v>3.7030948371949322</v>
      </c>
      <c r="G5144" s="2">
        <v>1652209.8235112634</v>
      </c>
      <c r="H5144" s="3">
        <v>71.835209717881014</v>
      </c>
    </row>
    <row r="5145" spans="1:8">
      <c r="A5145" t="s">
        <v>87</v>
      </c>
      <c r="B5145" t="s">
        <v>98</v>
      </c>
      <c r="C5145" t="s">
        <v>24</v>
      </c>
      <c r="D5145">
        <v>2020</v>
      </c>
      <c r="E5145">
        <v>5</v>
      </c>
      <c r="F5145">
        <v>12.600622950365553</v>
      </c>
      <c r="G5145" s="2">
        <v>5622019.9417646006</v>
      </c>
      <c r="H5145" s="3">
        <v>244.43564964193916</v>
      </c>
    </row>
    <row r="5146" spans="1:8">
      <c r="A5146" t="s">
        <v>87</v>
      </c>
      <c r="B5146" t="s">
        <v>98</v>
      </c>
      <c r="C5146" t="s">
        <v>24</v>
      </c>
      <c r="D5146">
        <v>2020</v>
      </c>
      <c r="E5146">
        <v>6</v>
      </c>
      <c r="F5146">
        <v>124.56955238283585</v>
      </c>
      <c r="G5146" s="2">
        <v>55579197.186649889</v>
      </c>
      <c r="H5146" s="3">
        <v>2416.4868342021691</v>
      </c>
    </row>
    <row r="5147" spans="1:8">
      <c r="A5147" t="s">
        <v>87</v>
      </c>
      <c r="B5147" t="s">
        <v>98</v>
      </c>
      <c r="C5147" t="s">
        <v>24</v>
      </c>
      <c r="D5147">
        <v>2020</v>
      </c>
      <c r="E5147">
        <v>7</v>
      </c>
      <c r="F5147">
        <v>54.395741675393758</v>
      </c>
      <c r="G5147" s="2">
        <v>24269748.063310441</v>
      </c>
      <c r="H5147" s="3">
        <v>1055.2064375352365</v>
      </c>
    </row>
    <row r="5148" spans="1:8">
      <c r="A5148" t="s">
        <v>87</v>
      </c>
      <c r="B5148" t="s">
        <v>98</v>
      </c>
      <c r="C5148" t="s">
        <v>24</v>
      </c>
      <c r="D5148">
        <v>2020</v>
      </c>
      <c r="E5148">
        <v>8</v>
      </c>
      <c r="F5148">
        <v>139.3000329440504</v>
      </c>
      <c r="G5148" s="2">
        <v>62151495.698646985</v>
      </c>
      <c r="H5148" s="3">
        <v>2702.2389434194342</v>
      </c>
    </row>
    <row r="5149" spans="1:8">
      <c r="A5149" t="s">
        <v>87</v>
      </c>
      <c r="B5149" t="s">
        <v>98</v>
      </c>
      <c r="C5149" t="s">
        <v>24</v>
      </c>
      <c r="D5149">
        <v>2020</v>
      </c>
      <c r="E5149">
        <v>9</v>
      </c>
      <c r="F5149">
        <v>45.346590156921643</v>
      </c>
      <c r="G5149" s="2">
        <v>20232288.130313735</v>
      </c>
      <c r="H5149" s="3">
        <v>879.66470131798849</v>
      </c>
    </row>
    <row r="5150" spans="1:8">
      <c r="A5150" t="s">
        <v>87</v>
      </c>
      <c r="B5150" t="s">
        <v>98</v>
      </c>
      <c r="C5150" t="s">
        <v>24</v>
      </c>
      <c r="D5150">
        <v>2020</v>
      </c>
      <c r="E5150">
        <v>10</v>
      </c>
      <c r="F5150">
        <v>18.812925305950774</v>
      </c>
      <c r="G5150" s="2">
        <v>8393762.8837560583</v>
      </c>
      <c r="H5150" s="3">
        <v>364.94621233721995</v>
      </c>
    </row>
    <row r="5151" spans="1:8">
      <c r="A5151" t="s">
        <v>87</v>
      </c>
      <c r="B5151" t="s">
        <v>98</v>
      </c>
      <c r="C5151" t="s">
        <v>24</v>
      </c>
      <c r="D5151">
        <v>2020</v>
      </c>
      <c r="E5151">
        <v>11</v>
      </c>
      <c r="F5151">
        <v>21.87944574832683</v>
      </c>
      <c r="G5151" s="2">
        <v>9761952.3095309846</v>
      </c>
      <c r="H5151" s="3">
        <v>424.43270911004282</v>
      </c>
    </row>
    <row r="5152" spans="1:8">
      <c r="A5152" t="s">
        <v>87</v>
      </c>
      <c r="B5152" t="s">
        <v>98</v>
      </c>
      <c r="C5152" t="s">
        <v>24</v>
      </c>
      <c r="D5152">
        <v>2020</v>
      </c>
      <c r="E5152">
        <v>12</v>
      </c>
      <c r="F5152">
        <v>26.716292588629276</v>
      </c>
      <c r="G5152" s="2">
        <v>11920008.264268728</v>
      </c>
      <c r="H5152" s="3">
        <v>518.26122888124905</v>
      </c>
    </row>
    <row r="5153" spans="1:8">
      <c r="A5153" t="s">
        <v>87</v>
      </c>
      <c r="B5153" t="s">
        <v>98</v>
      </c>
      <c r="C5153" t="s">
        <v>25</v>
      </c>
      <c r="D5153">
        <v>2021</v>
      </c>
      <c r="E5153">
        <v>1</v>
      </c>
      <c r="F5153">
        <v>81.068415815969601</v>
      </c>
      <c r="G5153" s="2">
        <v>31829859.674457822</v>
      </c>
      <c r="H5153" s="3">
        <v>1354.4621138067159</v>
      </c>
    </row>
    <row r="5154" spans="1:8">
      <c r="A5154" t="s">
        <v>87</v>
      </c>
      <c r="B5154" t="s">
        <v>98</v>
      </c>
      <c r="C5154" t="s">
        <v>25</v>
      </c>
      <c r="D5154">
        <v>2021</v>
      </c>
      <c r="E5154">
        <v>2</v>
      </c>
      <c r="F5154">
        <v>64.314648986491548</v>
      </c>
      <c r="G5154" s="2">
        <v>25251834.905706584</v>
      </c>
      <c r="H5154" s="3">
        <v>1074.5461662002801</v>
      </c>
    </row>
    <row r="5155" spans="1:8">
      <c r="A5155" t="s">
        <v>87</v>
      </c>
      <c r="B5155" t="s">
        <v>98</v>
      </c>
      <c r="C5155" t="s">
        <v>25</v>
      </c>
      <c r="D5155">
        <v>2021</v>
      </c>
      <c r="E5155">
        <v>4</v>
      </c>
      <c r="F5155">
        <v>103.08107482984292</v>
      </c>
      <c r="G5155" s="2">
        <v>40472681.178011298</v>
      </c>
      <c r="H5155" s="3">
        <v>1722.2417522557998</v>
      </c>
    </row>
    <row r="5156" spans="1:8">
      <c r="A5156" t="s">
        <v>87</v>
      </c>
      <c r="B5156" t="s">
        <v>98</v>
      </c>
      <c r="C5156" t="s">
        <v>25</v>
      </c>
      <c r="D5156">
        <v>2021</v>
      </c>
      <c r="E5156">
        <v>5</v>
      </c>
      <c r="F5156">
        <v>194.41573515208262</v>
      </c>
      <c r="G5156" s="2">
        <v>76333372.32646814</v>
      </c>
      <c r="H5156" s="3">
        <v>3248.2286096369421</v>
      </c>
    </row>
    <row r="5157" spans="1:8">
      <c r="A5157" t="s">
        <v>87</v>
      </c>
      <c r="B5157" t="s">
        <v>98</v>
      </c>
      <c r="C5157" t="s">
        <v>25</v>
      </c>
      <c r="D5157">
        <v>2021</v>
      </c>
      <c r="E5157">
        <v>6</v>
      </c>
      <c r="F5157">
        <v>95.083635594899462</v>
      </c>
      <c r="G5157" s="2">
        <v>37332649.810171142</v>
      </c>
      <c r="H5157" s="3">
        <v>1588.6233961774954</v>
      </c>
    </row>
    <row r="5158" spans="1:8">
      <c r="A5158" t="s">
        <v>87</v>
      </c>
      <c r="B5158" t="s">
        <v>98</v>
      </c>
      <c r="C5158" t="s">
        <v>25</v>
      </c>
      <c r="D5158">
        <v>2021</v>
      </c>
      <c r="E5158">
        <v>7</v>
      </c>
      <c r="F5158">
        <v>150.96145191468185</v>
      </c>
      <c r="G5158" s="2">
        <v>59271934.480680771</v>
      </c>
      <c r="H5158" s="3">
        <v>2522.2099779013092</v>
      </c>
    </row>
    <row r="5159" spans="1:8">
      <c r="A5159" t="s">
        <v>87</v>
      </c>
      <c r="B5159" t="s">
        <v>98</v>
      </c>
      <c r="C5159" t="s">
        <v>25</v>
      </c>
      <c r="D5159">
        <v>2021</v>
      </c>
      <c r="E5159">
        <v>8</v>
      </c>
      <c r="F5159">
        <v>51.958824476298851</v>
      </c>
      <c r="G5159" s="2">
        <v>20400572.470599428</v>
      </c>
      <c r="H5159" s="3">
        <v>868.10946683401824</v>
      </c>
    </row>
    <row r="5160" spans="1:8">
      <c r="A5160" t="s">
        <v>87</v>
      </c>
      <c r="B5160" t="s">
        <v>98</v>
      </c>
      <c r="C5160" t="s">
        <v>25</v>
      </c>
      <c r="D5160">
        <v>2021</v>
      </c>
      <c r="E5160">
        <v>9</v>
      </c>
      <c r="F5160">
        <v>91.334827449068371</v>
      </c>
      <c r="G5160" s="2">
        <v>35860756.767396741</v>
      </c>
      <c r="H5160" s="3">
        <v>1525.989649676457</v>
      </c>
    </row>
    <row r="5161" spans="1:8">
      <c r="A5161" t="s">
        <v>87</v>
      </c>
      <c r="B5161" t="s">
        <v>98</v>
      </c>
      <c r="C5161" t="s">
        <v>25</v>
      </c>
      <c r="D5161">
        <v>2021</v>
      </c>
      <c r="E5161">
        <v>10</v>
      </c>
      <c r="F5161">
        <v>122.80313679345409</v>
      </c>
      <c r="G5161" s="2">
        <v>48216146.477959163</v>
      </c>
      <c r="H5161" s="3">
        <v>2051.7509139557092</v>
      </c>
    </row>
    <row r="5162" spans="1:8">
      <c r="A5162" t="s">
        <v>87</v>
      </c>
      <c r="B5162" t="s">
        <v>98</v>
      </c>
      <c r="C5162" t="s">
        <v>25</v>
      </c>
      <c r="D5162">
        <v>2021</v>
      </c>
      <c r="E5162">
        <v>11</v>
      </c>
      <c r="F5162">
        <v>29.214613852913832</v>
      </c>
      <c r="G5162" s="2">
        <v>11470522.151224017</v>
      </c>
      <c r="H5162" s="3">
        <v>488.10732558400071</v>
      </c>
    </row>
    <row r="5163" spans="1:8">
      <c r="A5163" t="s">
        <v>87</v>
      </c>
      <c r="B5163" t="s">
        <v>98</v>
      </c>
      <c r="C5163" t="s">
        <v>25</v>
      </c>
      <c r="D5163">
        <v>2021</v>
      </c>
      <c r="E5163">
        <v>12</v>
      </c>
      <c r="F5163">
        <v>101.38443888510506</v>
      </c>
      <c r="G5163" s="2">
        <v>39806531.68568325</v>
      </c>
      <c r="H5163" s="3">
        <v>1693.8949653482234</v>
      </c>
    </row>
    <row r="5164" spans="1:8">
      <c r="A5164" t="s">
        <v>87</v>
      </c>
      <c r="B5164" t="s">
        <v>98</v>
      </c>
      <c r="C5164" t="s">
        <v>25</v>
      </c>
      <c r="D5164">
        <v>2020</v>
      </c>
      <c r="E5164">
        <v>1</v>
      </c>
      <c r="F5164">
        <v>47.683125933569059</v>
      </c>
      <c r="G5164" s="2">
        <v>18721806.662046846</v>
      </c>
      <c r="H5164" s="3">
        <v>813.99159400203678</v>
      </c>
    </row>
    <row r="5165" spans="1:8">
      <c r="A5165" t="s">
        <v>87</v>
      </c>
      <c r="B5165" t="s">
        <v>98</v>
      </c>
      <c r="C5165" t="s">
        <v>25</v>
      </c>
      <c r="D5165">
        <v>2020</v>
      </c>
      <c r="E5165">
        <v>2</v>
      </c>
      <c r="F5165">
        <v>75.068682771620871</v>
      </c>
      <c r="G5165" s="2">
        <v>29474186.889148396</v>
      </c>
      <c r="H5165" s="3">
        <v>1281.4863864847127</v>
      </c>
    </row>
    <row r="5166" spans="1:8">
      <c r="A5166" t="s">
        <v>87</v>
      </c>
      <c r="B5166" t="s">
        <v>98</v>
      </c>
      <c r="C5166" t="s">
        <v>25</v>
      </c>
      <c r="D5166">
        <v>2020</v>
      </c>
      <c r="E5166">
        <v>3</v>
      </c>
      <c r="F5166">
        <v>231.44519814201647</v>
      </c>
      <c r="G5166" s="2">
        <v>90872235.568420678</v>
      </c>
      <c r="H5166" s="3">
        <v>3950.9667638443775</v>
      </c>
    </row>
    <row r="5167" spans="1:8">
      <c r="A5167" t="s">
        <v>87</v>
      </c>
      <c r="B5167" t="s">
        <v>98</v>
      </c>
      <c r="C5167" t="s">
        <v>25</v>
      </c>
      <c r="D5167">
        <v>2020</v>
      </c>
      <c r="E5167">
        <v>4</v>
      </c>
      <c r="F5167">
        <v>120.88689022541479</v>
      </c>
      <c r="G5167" s="2">
        <v>47463771.35444852</v>
      </c>
      <c r="H5167" s="3">
        <v>2063.6422328021094</v>
      </c>
    </row>
    <row r="5168" spans="1:8">
      <c r="A5168" t="s">
        <v>87</v>
      </c>
      <c r="B5168" t="s">
        <v>98</v>
      </c>
      <c r="C5168" t="s">
        <v>25</v>
      </c>
      <c r="D5168">
        <v>2020</v>
      </c>
      <c r="E5168">
        <v>5</v>
      </c>
      <c r="F5168">
        <v>77.416562114718104</v>
      </c>
      <c r="G5168" s="2">
        <v>30396033.816476926</v>
      </c>
      <c r="H5168" s="3">
        <v>1321.5666876729099</v>
      </c>
    </row>
    <row r="5169" spans="1:8">
      <c r="A5169" t="s">
        <v>87</v>
      </c>
      <c r="B5169" t="s">
        <v>98</v>
      </c>
      <c r="C5169" t="s">
        <v>25</v>
      </c>
      <c r="D5169">
        <v>2020</v>
      </c>
      <c r="E5169">
        <v>6</v>
      </c>
      <c r="F5169">
        <v>49.943379322593621</v>
      </c>
      <c r="G5169" s="2">
        <v>19609249.046078205</v>
      </c>
      <c r="H5169" s="3">
        <v>852.57604548166114</v>
      </c>
    </row>
    <row r="5170" spans="1:8">
      <c r="A5170" t="s">
        <v>87</v>
      </c>
      <c r="B5170" t="s">
        <v>98</v>
      </c>
      <c r="C5170" t="s">
        <v>25</v>
      </c>
      <c r="D5170">
        <v>2020</v>
      </c>
      <c r="E5170">
        <v>7</v>
      </c>
      <c r="F5170">
        <v>66.08660666228657</v>
      </c>
      <c r="G5170" s="2">
        <v>25947557.939170912</v>
      </c>
      <c r="H5170" s="3">
        <v>1128.154693007431</v>
      </c>
    </row>
    <row r="5171" spans="1:8">
      <c r="A5171" t="s">
        <v>87</v>
      </c>
      <c r="B5171" t="s">
        <v>98</v>
      </c>
      <c r="C5171" t="s">
        <v>25</v>
      </c>
      <c r="D5171">
        <v>2020</v>
      </c>
      <c r="E5171">
        <v>8</v>
      </c>
      <c r="F5171">
        <v>4.8101507343704748</v>
      </c>
      <c r="G5171" s="2">
        <v>1888607.5587755858</v>
      </c>
      <c r="H5171" s="3">
        <v>82.113372120677639</v>
      </c>
    </row>
    <row r="5172" spans="1:8">
      <c r="A5172" t="s">
        <v>87</v>
      </c>
      <c r="B5172" t="s">
        <v>98</v>
      </c>
      <c r="C5172" t="s">
        <v>25</v>
      </c>
      <c r="D5172">
        <v>2020</v>
      </c>
      <c r="E5172">
        <v>9</v>
      </c>
      <c r="F5172">
        <v>149.68916694125178</v>
      </c>
      <c r="G5172" s="2">
        <v>58772397.740476914</v>
      </c>
      <c r="H5172" s="3">
        <v>2555.3216408903004</v>
      </c>
    </row>
    <row r="5173" spans="1:8">
      <c r="A5173" t="s">
        <v>87</v>
      </c>
      <c r="B5173" t="s">
        <v>98</v>
      </c>
      <c r="C5173" t="s">
        <v>25</v>
      </c>
      <c r="D5173">
        <v>2020</v>
      </c>
      <c r="E5173">
        <v>10</v>
      </c>
      <c r="F5173">
        <v>108.91132132742871</v>
      </c>
      <c r="G5173" s="2">
        <v>42761808.528259806</v>
      </c>
      <c r="H5173" s="3">
        <v>1859.2090664460786</v>
      </c>
    </row>
    <row r="5174" spans="1:8">
      <c r="A5174" t="s">
        <v>87</v>
      </c>
      <c r="B5174" t="s">
        <v>98</v>
      </c>
      <c r="C5174" t="s">
        <v>25</v>
      </c>
      <c r="D5174">
        <v>2020</v>
      </c>
      <c r="E5174">
        <v>11</v>
      </c>
      <c r="F5174">
        <v>146.85903689476098</v>
      </c>
      <c r="G5174" s="2">
        <v>57661204.912375249</v>
      </c>
      <c r="H5174" s="3">
        <v>2507.0089092337066</v>
      </c>
    </row>
    <row r="5175" spans="1:8">
      <c r="A5175" t="s">
        <v>87</v>
      </c>
      <c r="B5175" t="s">
        <v>98</v>
      </c>
      <c r="C5175" t="s">
        <v>25</v>
      </c>
      <c r="D5175">
        <v>2020</v>
      </c>
      <c r="E5175">
        <v>12</v>
      </c>
      <c r="F5175">
        <v>1.9689261168289549</v>
      </c>
      <c r="G5175" s="2">
        <v>773058.67368010595</v>
      </c>
      <c r="H5175" s="3">
        <v>33.611246681743737</v>
      </c>
    </row>
    <row r="5176" spans="1:8">
      <c r="A5176" t="s">
        <v>87</v>
      </c>
      <c r="B5176" t="s">
        <v>98</v>
      </c>
      <c r="C5176" t="s">
        <v>15</v>
      </c>
      <c r="D5176">
        <v>2021</v>
      </c>
      <c r="E5176">
        <v>1</v>
      </c>
      <c r="F5176">
        <v>1702.4454622573905</v>
      </c>
      <c r="G5176" s="2">
        <v>335481207.25379056</v>
      </c>
      <c r="H5176" s="3">
        <v>14275.796053352789</v>
      </c>
    </row>
    <row r="5177" spans="1:8">
      <c r="A5177" t="s">
        <v>87</v>
      </c>
      <c r="B5177" t="s">
        <v>98</v>
      </c>
      <c r="C5177" t="s">
        <v>15</v>
      </c>
      <c r="D5177">
        <v>2021</v>
      </c>
      <c r="E5177">
        <v>2</v>
      </c>
      <c r="F5177">
        <v>763.26610779110092</v>
      </c>
      <c r="G5177" s="2">
        <v>150408010.69664267</v>
      </c>
      <c r="H5177" s="3">
        <v>6400.3408807081987</v>
      </c>
    </row>
    <row r="5178" spans="1:8">
      <c r="A5178" t="s">
        <v>87</v>
      </c>
      <c r="B5178" t="s">
        <v>98</v>
      </c>
      <c r="C5178" t="s">
        <v>15</v>
      </c>
      <c r="D5178">
        <v>2021</v>
      </c>
      <c r="E5178">
        <v>4</v>
      </c>
      <c r="F5178">
        <v>2453.0715191104932</v>
      </c>
      <c r="G5178" s="2">
        <v>483398389.52600533</v>
      </c>
      <c r="H5178" s="3">
        <v>20570.144235149164</v>
      </c>
    </row>
    <row r="5179" spans="1:8">
      <c r="A5179" t="s">
        <v>87</v>
      </c>
      <c r="B5179" t="s">
        <v>98</v>
      </c>
      <c r="C5179" t="s">
        <v>15</v>
      </c>
      <c r="D5179">
        <v>2021</v>
      </c>
      <c r="E5179">
        <v>5</v>
      </c>
      <c r="F5179">
        <v>1966.1532749513074</v>
      </c>
      <c r="G5179" s="2">
        <v>387447051.28588337</v>
      </c>
      <c r="H5179" s="3">
        <v>16487.108565356739</v>
      </c>
    </row>
    <row r="5180" spans="1:8">
      <c r="A5180" t="s">
        <v>87</v>
      </c>
      <c r="B5180" t="s">
        <v>98</v>
      </c>
      <c r="C5180" t="s">
        <v>15</v>
      </c>
      <c r="D5180">
        <v>2021</v>
      </c>
      <c r="E5180">
        <v>6</v>
      </c>
      <c r="F5180">
        <v>615.09196841441121</v>
      </c>
      <c r="G5180" s="2">
        <v>121209049.40012641</v>
      </c>
      <c r="H5180" s="3">
        <v>5157.8318893670812</v>
      </c>
    </row>
    <row r="5181" spans="1:8">
      <c r="A5181" t="s">
        <v>87</v>
      </c>
      <c r="B5181" t="s">
        <v>98</v>
      </c>
      <c r="C5181" t="s">
        <v>15</v>
      </c>
      <c r="D5181">
        <v>2021</v>
      </c>
      <c r="E5181">
        <v>7</v>
      </c>
      <c r="F5181">
        <v>589.07407595938275</v>
      </c>
      <c r="G5181" s="2">
        <v>116082004.70793492</v>
      </c>
      <c r="H5181" s="3">
        <v>4939.6597748057411</v>
      </c>
    </row>
    <row r="5182" spans="1:8">
      <c r="A5182" t="s">
        <v>87</v>
      </c>
      <c r="B5182" t="s">
        <v>98</v>
      </c>
      <c r="C5182" t="s">
        <v>15</v>
      </c>
      <c r="D5182">
        <v>2021</v>
      </c>
      <c r="E5182">
        <v>8</v>
      </c>
      <c r="F5182">
        <v>930.07193479785542</v>
      </c>
      <c r="G5182" s="2">
        <v>183278502.8573674</v>
      </c>
      <c r="H5182" s="3">
        <v>7799.0852279730807</v>
      </c>
    </row>
    <row r="5183" spans="1:8">
      <c r="A5183" t="s">
        <v>87</v>
      </c>
      <c r="B5183" t="s">
        <v>98</v>
      </c>
      <c r="C5183" t="s">
        <v>15</v>
      </c>
      <c r="D5183">
        <v>2021</v>
      </c>
      <c r="E5183">
        <v>9</v>
      </c>
      <c r="F5183">
        <v>1884.8626236582877</v>
      </c>
      <c r="G5183" s="2">
        <v>371428044.25227892</v>
      </c>
      <c r="H5183" s="3">
        <v>15805.448691586338</v>
      </c>
    </row>
    <row r="5184" spans="1:8">
      <c r="A5184" t="s">
        <v>87</v>
      </c>
      <c r="B5184" t="s">
        <v>98</v>
      </c>
      <c r="C5184" t="s">
        <v>15</v>
      </c>
      <c r="D5184">
        <v>2021</v>
      </c>
      <c r="E5184">
        <v>10</v>
      </c>
      <c r="F5184">
        <v>1586.6363615157977</v>
      </c>
      <c r="G5184" s="2">
        <v>312660049.22606194</v>
      </c>
      <c r="H5184" s="3">
        <v>13304.682945789869</v>
      </c>
    </row>
    <row r="5185" spans="1:8">
      <c r="A5185" t="s">
        <v>87</v>
      </c>
      <c r="B5185" t="s">
        <v>98</v>
      </c>
      <c r="C5185" t="s">
        <v>15</v>
      </c>
      <c r="D5185">
        <v>2021</v>
      </c>
      <c r="E5185">
        <v>11</v>
      </c>
      <c r="F5185">
        <v>334.04777587375747</v>
      </c>
      <c r="G5185" s="2">
        <v>65826925.804703742</v>
      </c>
      <c r="H5185" s="3">
        <v>2801.1457789235633</v>
      </c>
    </row>
    <row r="5186" spans="1:8">
      <c r="A5186" t="s">
        <v>87</v>
      </c>
      <c r="B5186" t="s">
        <v>98</v>
      </c>
      <c r="C5186" t="s">
        <v>15</v>
      </c>
      <c r="D5186">
        <v>2021</v>
      </c>
      <c r="E5186">
        <v>12</v>
      </c>
      <c r="F5186">
        <v>2577.2758367992838</v>
      </c>
      <c r="G5186" s="2">
        <v>507873895.71292186</v>
      </c>
      <c r="H5186" s="3">
        <v>21611.655136720077</v>
      </c>
    </row>
    <row r="5187" spans="1:8">
      <c r="A5187" t="s">
        <v>87</v>
      </c>
      <c r="B5187" t="s">
        <v>98</v>
      </c>
      <c r="C5187" t="s">
        <v>15</v>
      </c>
      <c r="D5187">
        <v>2020</v>
      </c>
      <c r="E5187">
        <v>1</v>
      </c>
      <c r="F5187">
        <v>3006.4961344854005</v>
      </c>
      <c r="G5187" s="2">
        <v>592455367.97614276</v>
      </c>
      <c r="H5187" s="3">
        <v>25758.929042440988</v>
      </c>
    </row>
    <row r="5188" spans="1:8">
      <c r="A5188" t="s">
        <v>87</v>
      </c>
      <c r="B5188" t="s">
        <v>98</v>
      </c>
      <c r="C5188" t="s">
        <v>15</v>
      </c>
      <c r="D5188">
        <v>2020</v>
      </c>
      <c r="E5188">
        <v>2</v>
      </c>
      <c r="F5188">
        <v>999.38537041555844</v>
      </c>
      <c r="G5188" s="2">
        <v>196937298.73391882</v>
      </c>
      <c r="H5188" s="3">
        <v>8562.4912493008178</v>
      </c>
    </row>
    <row r="5189" spans="1:8">
      <c r="A5189" t="s">
        <v>87</v>
      </c>
      <c r="B5189" t="s">
        <v>98</v>
      </c>
      <c r="C5189" t="s">
        <v>15</v>
      </c>
      <c r="D5189">
        <v>2020</v>
      </c>
      <c r="E5189">
        <v>3</v>
      </c>
      <c r="F5189">
        <v>134.40270306763168</v>
      </c>
      <c r="G5189" s="2">
        <v>26485183.862227462</v>
      </c>
      <c r="H5189" s="3">
        <v>1151.5297331403244</v>
      </c>
    </row>
    <row r="5190" spans="1:8">
      <c r="A5190" t="s">
        <v>87</v>
      </c>
      <c r="B5190" t="s">
        <v>98</v>
      </c>
      <c r="C5190" t="s">
        <v>15</v>
      </c>
      <c r="D5190">
        <v>2020</v>
      </c>
      <c r="E5190">
        <v>4</v>
      </c>
      <c r="F5190">
        <v>3126.3470337375597</v>
      </c>
      <c r="G5190" s="2">
        <v>616072996.41884935</v>
      </c>
      <c r="H5190" s="3">
        <v>26785.782452993451</v>
      </c>
    </row>
    <row r="5191" spans="1:8">
      <c r="A5191" t="s">
        <v>87</v>
      </c>
      <c r="B5191" t="s">
        <v>98</v>
      </c>
      <c r="C5191" t="s">
        <v>15</v>
      </c>
      <c r="D5191">
        <v>2020</v>
      </c>
      <c r="E5191">
        <v>5</v>
      </c>
      <c r="F5191">
        <v>541.6730334987476</v>
      </c>
      <c r="G5191" s="2">
        <v>106741230.33229278</v>
      </c>
      <c r="H5191" s="3">
        <v>4640.9230579257728</v>
      </c>
    </row>
    <row r="5192" spans="1:8">
      <c r="A5192" t="s">
        <v>87</v>
      </c>
      <c r="B5192" t="s">
        <v>98</v>
      </c>
      <c r="C5192" t="s">
        <v>15</v>
      </c>
      <c r="D5192">
        <v>2020</v>
      </c>
      <c r="E5192">
        <v>6</v>
      </c>
      <c r="F5192">
        <v>2993.5057942280032</v>
      </c>
      <c r="G5192" s="2">
        <v>589895512.09305882</v>
      </c>
      <c r="H5192" s="3">
        <v>25647.630960567774</v>
      </c>
    </row>
    <row r="5193" spans="1:8">
      <c r="A5193" t="s">
        <v>87</v>
      </c>
      <c r="B5193" t="s">
        <v>98</v>
      </c>
      <c r="C5193" t="s">
        <v>15</v>
      </c>
      <c r="D5193">
        <v>2020</v>
      </c>
      <c r="E5193">
        <v>7</v>
      </c>
      <c r="F5193">
        <v>2171.4689898976317</v>
      </c>
      <c r="G5193" s="2">
        <v>427906240.98999041</v>
      </c>
      <c r="H5193" s="3">
        <v>18604.619173477844</v>
      </c>
    </row>
    <row r="5194" spans="1:8">
      <c r="A5194" t="s">
        <v>87</v>
      </c>
      <c r="B5194" t="s">
        <v>98</v>
      </c>
      <c r="C5194" t="s">
        <v>15</v>
      </c>
      <c r="D5194">
        <v>2020</v>
      </c>
      <c r="E5194">
        <v>8</v>
      </c>
      <c r="F5194">
        <v>2935.0220372529743</v>
      </c>
      <c r="G5194" s="2">
        <v>578370795.54284155</v>
      </c>
      <c r="H5194" s="3">
        <v>25146.556327949635</v>
      </c>
    </row>
    <row r="5195" spans="1:8">
      <c r="A5195" t="s">
        <v>87</v>
      </c>
      <c r="B5195" t="s">
        <v>98</v>
      </c>
      <c r="C5195" t="s">
        <v>15</v>
      </c>
      <c r="D5195">
        <v>2020</v>
      </c>
      <c r="E5195">
        <v>9</v>
      </c>
      <c r="F5195">
        <v>3117.5490060242532</v>
      </c>
      <c r="G5195" s="2">
        <v>614339271.00787568</v>
      </c>
      <c r="H5195" s="3">
        <v>26710.403087298942</v>
      </c>
    </row>
    <row r="5196" spans="1:8">
      <c r="A5196" t="s">
        <v>87</v>
      </c>
      <c r="B5196" t="s">
        <v>98</v>
      </c>
      <c r="C5196" t="s">
        <v>15</v>
      </c>
      <c r="D5196">
        <v>2020</v>
      </c>
      <c r="E5196">
        <v>10</v>
      </c>
      <c r="F5196">
        <v>2666.1794871052434</v>
      </c>
      <c r="G5196" s="2">
        <v>525393108.27810115</v>
      </c>
      <c r="H5196" s="3">
        <v>22843.178620787006</v>
      </c>
    </row>
    <row r="5197" spans="1:8">
      <c r="A5197" t="s">
        <v>87</v>
      </c>
      <c r="B5197" t="s">
        <v>98</v>
      </c>
      <c r="C5197" t="s">
        <v>15</v>
      </c>
      <c r="D5197">
        <v>2020</v>
      </c>
      <c r="E5197">
        <v>11</v>
      </c>
      <c r="F5197">
        <v>853.37939616900849</v>
      </c>
      <c r="G5197" s="2">
        <v>168165592.62501976</v>
      </c>
      <c r="H5197" s="3">
        <v>7311.5475054356421</v>
      </c>
    </row>
    <row r="5198" spans="1:8">
      <c r="A5198" t="s">
        <v>87</v>
      </c>
      <c r="B5198" t="s">
        <v>98</v>
      </c>
      <c r="C5198" t="s">
        <v>15</v>
      </c>
      <c r="D5198">
        <v>2020</v>
      </c>
      <c r="E5198">
        <v>12</v>
      </c>
      <c r="F5198">
        <v>172.09766879621631</v>
      </c>
      <c r="G5198" s="2">
        <v>33913294.125006564</v>
      </c>
      <c r="H5198" s="3">
        <v>1474.4910489133288</v>
      </c>
    </row>
    <row r="5199" spans="1:8">
      <c r="A5199" t="s">
        <v>87</v>
      </c>
      <c r="B5199" t="s">
        <v>98</v>
      </c>
      <c r="C5199" t="s">
        <v>14</v>
      </c>
      <c r="D5199">
        <v>2021</v>
      </c>
      <c r="E5199">
        <v>1</v>
      </c>
      <c r="F5199">
        <v>1905.3986825982174</v>
      </c>
      <c r="G5199" s="2">
        <v>396728140.76693135</v>
      </c>
      <c r="H5199" s="3">
        <v>16882.048543273675</v>
      </c>
    </row>
    <row r="5200" spans="1:8">
      <c r="A5200" t="s">
        <v>87</v>
      </c>
      <c r="B5200" t="s">
        <v>98</v>
      </c>
      <c r="C5200" t="s">
        <v>14</v>
      </c>
      <c r="D5200">
        <v>2021</v>
      </c>
      <c r="E5200">
        <v>2</v>
      </c>
      <c r="F5200">
        <v>658.05272446246101</v>
      </c>
      <c r="G5200" s="2">
        <v>137014912.56759524</v>
      </c>
      <c r="H5200" s="3">
        <v>5830.421811387032</v>
      </c>
    </row>
    <row r="5201" spans="1:8">
      <c r="A5201" t="s">
        <v>87</v>
      </c>
      <c r="B5201" t="s">
        <v>98</v>
      </c>
      <c r="C5201" t="s">
        <v>14</v>
      </c>
      <c r="D5201">
        <v>2021</v>
      </c>
      <c r="E5201">
        <v>4</v>
      </c>
      <c r="F5201">
        <v>3037.7461883505403</v>
      </c>
      <c r="G5201" s="2">
        <v>632497234.53297293</v>
      </c>
      <c r="H5201" s="3">
        <v>26914.775937573315</v>
      </c>
    </row>
    <row r="5202" spans="1:8">
      <c r="A5202" t="s">
        <v>87</v>
      </c>
      <c r="B5202" t="s">
        <v>98</v>
      </c>
      <c r="C5202" t="s">
        <v>14</v>
      </c>
      <c r="D5202">
        <v>2021</v>
      </c>
      <c r="E5202">
        <v>5</v>
      </c>
      <c r="F5202">
        <v>1670.2961317607735</v>
      </c>
      <c r="G5202" s="2">
        <v>347776811.71693122</v>
      </c>
      <c r="H5202" s="3">
        <v>14799.013264550265</v>
      </c>
    </row>
    <row r="5203" spans="1:8">
      <c r="A5203" t="s">
        <v>87</v>
      </c>
      <c r="B5203" t="s">
        <v>98</v>
      </c>
      <c r="C5203" t="s">
        <v>14</v>
      </c>
      <c r="D5203">
        <v>2021</v>
      </c>
      <c r="E5203">
        <v>6</v>
      </c>
      <c r="F5203">
        <v>1062.4263556472843</v>
      </c>
      <c r="G5203" s="2">
        <v>221210624.64627108</v>
      </c>
      <c r="H5203" s="3">
        <v>9413.2180700540885</v>
      </c>
    </row>
    <row r="5204" spans="1:8">
      <c r="A5204" t="s">
        <v>87</v>
      </c>
      <c r="B5204" t="s">
        <v>98</v>
      </c>
      <c r="C5204" t="s">
        <v>14</v>
      </c>
      <c r="D5204">
        <v>2021</v>
      </c>
      <c r="E5204">
        <v>7</v>
      </c>
      <c r="F5204">
        <v>748.07590953461056</v>
      </c>
      <c r="G5204" s="2">
        <v>155758879.99329451</v>
      </c>
      <c r="H5204" s="3">
        <v>6628.0374465231707</v>
      </c>
    </row>
    <row r="5205" spans="1:8">
      <c r="A5205" t="s">
        <v>87</v>
      </c>
      <c r="B5205" t="s">
        <v>98</v>
      </c>
      <c r="C5205" t="s">
        <v>14</v>
      </c>
      <c r="D5205">
        <v>2021</v>
      </c>
      <c r="E5205">
        <v>8</v>
      </c>
      <c r="F5205">
        <v>1364.4918039360305</v>
      </c>
      <c r="G5205" s="2">
        <v>284104477.14233351</v>
      </c>
      <c r="H5205" s="3">
        <v>12089.552218822702</v>
      </c>
    </row>
    <row r="5206" spans="1:8">
      <c r="A5206" t="s">
        <v>87</v>
      </c>
      <c r="B5206" t="s">
        <v>98</v>
      </c>
      <c r="C5206" t="s">
        <v>14</v>
      </c>
      <c r="D5206">
        <v>2021</v>
      </c>
      <c r="E5206">
        <v>9</v>
      </c>
      <c r="F5206">
        <v>2730.0383532743244</v>
      </c>
      <c r="G5206" s="2">
        <v>568428565.63752663</v>
      </c>
      <c r="H5206" s="3">
        <v>24188.449601596876</v>
      </c>
    </row>
    <row r="5207" spans="1:8">
      <c r="A5207" t="s">
        <v>87</v>
      </c>
      <c r="B5207" t="s">
        <v>98</v>
      </c>
      <c r="C5207" t="s">
        <v>14</v>
      </c>
      <c r="D5207">
        <v>2021</v>
      </c>
      <c r="E5207">
        <v>10</v>
      </c>
      <c r="F5207">
        <v>461.01323974012678</v>
      </c>
      <c r="G5207" s="2">
        <v>95988796.014931813</v>
      </c>
      <c r="H5207" s="3">
        <v>4084.629617656673</v>
      </c>
    </row>
    <row r="5208" spans="1:8">
      <c r="A5208" t="s">
        <v>87</v>
      </c>
      <c r="B5208" t="s">
        <v>98</v>
      </c>
      <c r="C5208" t="s">
        <v>14</v>
      </c>
      <c r="D5208">
        <v>2021</v>
      </c>
      <c r="E5208">
        <v>11</v>
      </c>
      <c r="F5208">
        <v>1230.1415457451569</v>
      </c>
      <c r="G5208" s="2">
        <v>256131051.61705634</v>
      </c>
      <c r="H5208" s="3">
        <v>10899.193685832184</v>
      </c>
    </row>
    <row r="5209" spans="1:8">
      <c r="A5209" t="s">
        <v>87</v>
      </c>
      <c r="B5209" t="s">
        <v>98</v>
      </c>
      <c r="C5209" t="s">
        <v>14</v>
      </c>
      <c r="D5209">
        <v>2021</v>
      </c>
      <c r="E5209">
        <v>12</v>
      </c>
      <c r="F5209">
        <v>68.598475744206453</v>
      </c>
      <c r="G5209" s="2">
        <v>14283071.563969983</v>
      </c>
      <c r="H5209" s="3">
        <v>607.79027931787164</v>
      </c>
    </row>
    <row r="5210" spans="1:8">
      <c r="A5210" t="s">
        <v>87</v>
      </c>
      <c r="B5210" t="s">
        <v>98</v>
      </c>
      <c r="C5210" t="s">
        <v>14</v>
      </c>
      <c r="D5210">
        <v>2020</v>
      </c>
      <c r="E5210">
        <v>1</v>
      </c>
      <c r="F5210">
        <v>1743.3160931895382</v>
      </c>
      <c r="G5210" s="2">
        <v>362980492.60591155</v>
      </c>
      <c r="H5210" s="3">
        <v>15781.760548083112</v>
      </c>
    </row>
    <row r="5211" spans="1:8">
      <c r="A5211" t="s">
        <v>87</v>
      </c>
      <c r="B5211" t="s">
        <v>98</v>
      </c>
      <c r="C5211" t="s">
        <v>14</v>
      </c>
      <c r="D5211">
        <v>2020</v>
      </c>
      <c r="E5211">
        <v>2</v>
      </c>
      <c r="F5211">
        <v>2057.1635208586276</v>
      </c>
      <c r="G5211" s="2">
        <v>428327502.44736695</v>
      </c>
      <c r="H5211" s="3">
        <v>18622.934889015956</v>
      </c>
    </row>
    <row r="5212" spans="1:8">
      <c r="A5212" t="s">
        <v>87</v>
      </c>
      <c r="B5212" t="s">
        <v>98</v>
      </c>
      <c r="C5212" t="s">
        <v>14</v>
      </c>
      <c r="D5212">
        <v>2020</v>
      </c>
      <c r="E5212">
        <v>3</v>
      </c>
      <c r="F5212">
        <v>37.944506775080576</v>
      </c>
      <c r="G5212" s="2">
        <v>7900526.9409909854</v>
      </c>
      <c r="H5212" s="3">
        <v>343.50117134743414</v>
      </c>
    </row>
    <row r="5213" spans="1:8">
      <c r="A5213" t="s">
        <v>87</v>
      </c>
      <c r="B5213" t="s">
        <v>98</v>
      </c>
      <c r="C5213" t="s">
        <v>14</v>
      </c>
      <c r="D5213">
        <v>2020</v>
      </c>
      <c r="E5213">
        <v>4</v>
      </c>
      <c r="F5213">
        <v>594.97158782039037</v>
      </c>
      <c r="G5213" s="2">
        <v>123880620.89098525</v>
      </c>
      <c r="H5213" s="3">
        <v>5386.1139517819674</v>
      </c>
    </row>
    <row r="5214" spans="1:8">
      <c r="A5214" t="s">
        <v>87</v>
      </c>
      <c r="B5214" t="s">
        <v>98</v>
      </c>
      <c r="C5214" t="s">
        <v>14</v>
      </c>
      <c r="D5214">
        <v>2020</v>
      </c>
      <c r="E5214">
        <v>5</v>
      </c>
      <c r="F5214">
        <v>2745.7102729016924</v>
      </c>
      <c r="G5214" s="2">
        <v>571691657.81492662</v>
      </c>
      <c r="H5214" s="3">
        <v>24856.159035431592</v>
      </c>
    </row>
    <row r="5215" spans="1:8">
      <c r="A5215" t="s">
        <v>87</v>
      </c>
      <c r="B5215" t="s">
        <v>98</v>
      </c>
      <c r="C5215" t="s">
        <v>14</v>
      </c>
      <c r="D5215">
        <v>2020</v>
      </c>
      <c r="E5215">
        <v>6</v>
      </c>
      <c r="F5215">
        <v>2445.2899601926938</v>
      </c>
      <c r="G5215" s="2">
        <v>509140343.38495171</v>
      </c>
      <c r="H5215" s="3">
        <v>22136.536668910943</v>
      </c>
    </row>
    <row r="5216" spans="1:8">
      <c r="A5216" t="s">
        <v>87</v>
      </c>
      <c r="B5216" t="s">
        <v>98</v>
      </c>
      <c r="C5216" t="s">
        <v>14</v>
      </c>
      <c r="D5216">
        <v>2020</v>
      </c>
      <c r="E5216">
        <v>7</v>
      </c>
      <c r="F5216">
        <v>386.06575930802467</v>
      </c>
      <c r="G5216" s="2">
        <v>80383781.254215896</v>
      </c>
      <c r="H5216" s="3">
        <v>3494.947011052865</v>
      </c>
    </row>
    <row r="5217" spans="1:8">
      <c r="A5217" t="s">
        <v>87</v>
      </c>
      <c r="B5217" t="s">
        <v>98</v>
      </c>
      <c r="C5217" t="s">
        <v>14</v>
      </c>
      <c r="D5217">
        <v>2020</v>
      </c>
      <c r="E5217">
        <v>8</v>
      </c>
      <c r="F5217">
        <v>2196.0526137299248</v>
      </c>
      <c r="G5217" s="2">
        <v>457245970.84501427</v>
      </c>
      <c r="H5217" s="3">
        <v>19880.259601957143</v>
      </c>
    </row>
    <row r="5218" spans="1:8">
      <c r="A5218" t="s">
        <v>87</v>
      </c>
      <c r="B5218" t="s">
        <v>98</v>
      </c>
      <c r="C5218" t="s">
        <v>14</v>
      </c>
      <c r="D5218">
        <v>2020</v>
      </c>
      <c r="E5218">
        <v>9</v>
      </c>
      <c r="F5218">
        <v>776.94239472165737</v>
      </c>
      <c r="G5218" s="2">
        <v>161769247.85138339</v>
      </c>
      <c r="H5218" s="3">
        <v>7033.4455587557995</v>
      </c>
    </row>
    <row r="5219" spans="1:8">
      <c r="A5219" t="s">
        <v>87</v>
      </c>
      <c r="B5219" t="s">
        <v>98</v>
      </c>
      <c r="C5219" t="s">
        <v>14</v>
      </c>
      <c r="D5219">
        <v>2020</v>
      </c>
      <c r="E5219">
        <v>10</v>
      </c>
      <c r="F5219">
        <v>1215.7756393816464</v>
      </c>
      <c r="G5219" s="2">
        <v>253139887.94402614</v>
      </c>
      <c r="H5219" s="3">
        <v>11006.082084522875</v>
      </c>
    </row>
    <row r="5220" spans="1:8">
      <c r="A5220" t="s">
        <v>87</v>
      </c>
      <c r="B5220" t="s">
        <v>98</v>
      </c>
      <c r="C5220" t="s">
        <v>14</v>
      </c>
      <c r="D5220">
        <v>2020</v>
      </c>
      <c r="E5220">
        <v>11</v>
      </c>
      <c r="F5220">
        <v>956.2222779815354</v>
      </c>
      <c r="G5220" s="2">
        <v>199097590.42461157</v>
      </c>
      <c r="H5220" s="3">
        <v>8656.4169749831108</v>
      </c>
    </row>
    <row r="5221" spans="1:8">
      <c r="A5221" t="s">
        <v>87</v>
      </c>
      <c r="B5221" t="s">
        <v>98</v>
      </c>
      <c r="C5221" t="s">
        <v>14</v>
      </c>
      <c r="D5221">
        <v>2020</v>
      </c>
      <c r="E5221">
        <v>12</v>
      </c>
      <c r="F5221">
        <v>1612.4302984439835</v>
      </c>
      <c r="G5221" s="2">
        <v>335728412.25315344</v>
      </c>
      <c r="H5221" s="3">
        <v>14596.887489267541</v>
      </c>
    </row>
    <row r="5222" spans="1:8">
      <c r="A5222" t="s">
        <v>87</v>
      </c>
      <c r="B5222" t="s">
        <v>99</v>
      </c>
      <c r="C5222" t="s">
        <v>24</v>
      </c>
      <c r="D5222">
        <v>2021</v>
      </c>
      <c r="E5222">
        <v>1</v>
      </c>
      <c r="F5222">
        <v>15.713496009810182</v>
      </c>
      <c r="G5222" s="2">
        <v>7010890.5146970106</v>
      </c>
      <c r="H5222" s="3">
        <v>298.33576658285153</v>
      </c>
    </row>
    <row r="5223" spans="1:8">
      <c r="A5223" t="s">
        <v>87</v>
      </c>
      <c r="B5223" t="s">
        <v>99</v>
      </c>
      <c r="C5223" t="s">
        <v>24</v>
      </c>
      <c r="D5223">
        <v>2021</v>
      </c>
      <c r="E5223">
        <v>2</v>
      </c>
      <c r="F5223">
        <v>4.214390872760128</v>
      </c>
      <c r="G5223" s="2">
        <v>1880334.7756993868</v>
      </c>
      <c r="H5223" s="3">
        <v>80.014245774441989</v>
      </c>
    </row>
    <row r="5224" spans="1:8">
      <c r="A5224" t="s">
        <v>87</v>
      </c>
      <c r="B5224" t="s">
        <v>99</v>
      </c>
      <c r="C5224" t="s">
        <v>24</v>
      </c>
      <c r="D5224">
        <v>2021</v>
      </c>
      <c r="E5224">
        <v>3</v>
      </c>
      <c r="F5224">
        <v>66.781326036129499</v>
      </c>
      <c r="G5224" s="2">
        <v>29795824.237539906</v>
      </c>
      <c r="H5224" s="3">
        <v>1267.9074143634002</v>
      </c>
    </row>
    <row r="5225" spans="1:8">
      <c r="A5225" t="s">
        <v>87</v>
      </c>
      <c r="B5225" t="s">
        <v>99</v>
      </c>
      <c r="C5225" t="s">
        <v>24</v>
      </c>
      <c r="D5225">
        <v>2021</v>
      </c>
      <c r="E5225">
        <v>4</v>
      </c>
      <c r="F5225">
        <v>66.240086084127199</v>
      </c>
      <c r="G5225" s="2">
        <v>29554339.20815504</v>
      </c>
      <c r="H5225" s="3">
        <v>1257.6314556661719</v>
      </c>
    </row>
    <row r="5226" spans="1:8">
      <c r="A5226" t="s">
        <v>87</v>
      </c>
      <c r="B5226" t="s">
        <v>99</v>
      </c>
      <c r="C5226" t="s">
        <v>24</v>
      </c>
      <c r="D5226">
        <v>2021</v>
      </c>
      <c r="E5226">
        <v>5</v>
      </c>
      <c r="F5226">
        <v>33.298368814202775</v>
      </c>
      <c r="G5226" s="2">
        <v>14856733.213832855</v>
      </c>
      <c r="H5226" s="3">
        <v>632.20141335458959</v>
      </c>
    </row>
    <row r="5227" spans="1:8">
      <c r="A5227" t="s">
        <v>87</v>
      </c>
      <c r="B5227" t="s">
        <v>99</v>
      </c>
      <c r="C5227" t="s">
        <v>24</v>
      </c>
      <c r="D5227">
        <v>2021</v>
      </c>
      <c r="E5227">
        <v>6</v>
      </c>
      <c r="F5227">
        <v>82.72744099848407</v>
      </c>
      <c r="G5227" s="2">
        <v>36910502.350293644</v>
      </c>
      <c r="H5227" s="3">
        <v>1570.6596744805806</v>
      </c>
    </row>
    <row r="5228" spans="1:8">
      <c r="A5228" t="s">
        <v>87</v>
      </c>
      <c r="B5228" t="s">
        <v>99</v>
      </c>
      <c r="C5228" t="s">
        <v>24</v>
      </c>
      <c r="D5228">
        <v>2021</v>
      </c>
      <c r="E5228">
        <v>7</v>
      </c>
      <c r="F5228">
        <v>85.128047097448686</v>
      </c>
      <c r="G5228" s="2">
        <v>37981580.773468688</v>
      </c>
      <c r="H5228" s="3">
        <v>1616.2374797220718</v>
      </c>
    </row>
    <row r="5229" spans="1:8">
      <c r="A5229" t="s">
        <v>87</v>
      </c>
      <c r="B5229" t="s">
        <v>99</v>
      </c>
      <c r="C5229" t="s">
        <v>24</v>
      </c>
      <c r="D5229">
        <v>2021</v>
      </c>
      <c r="E5229">
        <v>8</v>
      </c>
      <c r="F5229">
        <v>125.47831144410671</v>
      </c>
      <c r="G5229" s="2">
        <v>55984658.217017107</v>
      </c>
      <c r="H5229" s="3">
        <v>2382.325881575196</v>
      </c>
    </row>
    <row r="5230" spans="1:8">
      <c r="A5230" t="s">
        <v>87</v>
      </c>
      <c r="B5230" t="s">
        <v>99</v>
      </c>
      <c r="C5230" t="s">
        <v>24</v>
      </c>
      <c r="D5230">
        <v>2021</v>
      </c>
      <c r="E5230">
        <v>9</v>
      </c>
      <c r="F5230">
        <v>118.22778979755364</v>
      </c>
      <c r="G5230" s="2">
        <v>52749692.973974518</v>
      </c>
      <c r="H5230" s="3">
        <v>2244.6677861265753</v>
      </c>
    </row>
    <row r="5231" spans="1:8">
      <c r="A5231" t="s">
        <v>87</v>
      </c>
      <c r="B5231" t="s">
        <v>99</v>
      </c>
      <c r="C5231" t="s">
        <v>24</v>
      </c>
      <c r="D5231">
        <v>2021</v>
      </c>
      <c r="E5231">
        <v>10</v>
      </c>
      <c r="F5231">
        <v>51.372771687880771</v>
      </c>
      <c r="G5231" s="2">
        <v>22920989.543981768</v>
      </c>
      <c r="H5231" s="3">
        <v>975.36125719071356</v>
      </c>
    </row>
    <row r="5232" spans="1:8">
      <c r="A5232" t="s">
        <v>87</v>
      </c>
      <c r="B5232" t="s">
        <v>99</v>
      </c>
      <c r="C5232" t="s">
        <v>24</v>
      </c>
      <c r="D5232">
        <v>2021</v>
      </c>
      <c r="E5232">
        <v>11</v>
      </c>
      <c r="F5232">
        <v>16.996653631207476</v>
      </c>
      <c r="G5232" s="2">
        <v>7583396.9506358411</v>
      </c>
      <c r="H5232" s="3">
        <v>322.69774258024853</v>
      </c>
    </row>
    <row r="5233" spans="1:8">
      <c r="A5233" t="s">
        <v>87</v>
      </c>
      <c r="B5233" t="s">
        <v>99</v>
      </c>
      <c r="C5233" t="s">
        <v>24</v>
      </c>
      <c r="D5233">
        <v>2021</v>
      </c>
      <c r="E5233">
        <v>12</v>
      </c>
      <c r="F5233">
        <v>112.15767156390019</v>
      </c>
      <c r="G5233" s="2">
        <v>50041388.321665362</v>
      </c>
      <c r="H5233" s="3">
        <v>2129.4207796453347</v>
      </c>
    </row>
    <row r="5234" spans="1:8">
      <c r="A5234" t="s">
        <v>87</v>
      </c>
      <c r="B5234" t="s">
        <v>99</v>
      </c>
      <c r="C5234" t="s">
        <v>24</v>
      </c>
      <c r="D5234">
        <v>2020</v>
      </c>
      <c r="E5234">
        <v>1</v>
      </c>
      <c r="F5234">
        <v>141.61287274026532</v>
      </c>
      <c r="G5234" s="2">
        <v>63183415.430524193</v>
      </c>
      <c r="H5234" s="3">
        <v>2747.1050187184433</v>
      </c>
    </row>
    <row r="5235" spans="1:8">
      <c r="A5235" t="s">
        <v>87</v>
      </c>
      <c r="B5235" t="s">
        <v>99</v>
      </c>
      <c r="C5235" t="s">
        <v>24</v>
      </c>
      <c r="D5235">
        <v>2020</v>
      </c>
      <c r="E5235">
        <v>2</v>
      </c>
      <c r="F5235">
        <v>74.949250469138349</v>
      </c>
      <c r="G5235" s="2">
        <v>33440107.081815466</v>
      </c>
      <c r="H5235" s="3">
        <v>1453.917699209368</v>
      </c>
    </row>
    <row r="5236" spans="1:8">
      <c r="A5236" t="s">
        <v>87</v>
      </c>
      <c r="B5236" t="s">
        <v>99</v>
      </c>
      <c r="C5236" t="s">
        <v>24</v>
      </c>
      <c r="D5236">
        <v>2020</v>
      </c>
      <c r="E5236">
        <v>3</v>
      </c>
      <c r="F5236">
        <v>117.93699659421655</v>
      </c>
      <c r="G5236" s="2">
        <v>52619949.770441614</v>
      </c>
      <c r="H5236" s="3">
        <v>2287.8239030626787</v>
      </c>
    </row>
    <row r="5237" spans="1:8">
      <c r="A5237" t="s">
        <v>87</v>
      </c>
      <c r="B5237" t="s">
        <v>99</v>
      </c>
      <c r="C5237" t="s">
        <v>24</v>
      </c>
      <c r="D5237">
        <v>2020</v>
      </c>
      <c r="E5237">
        <v>4</v>
      </c>
      <c r="F5237">
        <v>96.637623311217382</v>
      </c>
      <c r="G5237" s="2">
        <v>43116808.392765872</v>
      </c>
      <c r="H5237" s="3">
        <v>1874.6438431637337</v>
      </c>
    </row>
    <row r="5238" spans="1:8">
      <c r="A5238" t="s">
        <v>87</v>
      </c>
      <c r="B5238" t="s">
        <v>99</v>
      </c>
      <c r="C5238" t="s">
        <v>24</v>
      </c>
      <c r="D5238">
        <v>2020</v>
      </c>
      <c r="E5238">
        <v>5</v>
      </c>
      <c r="F5238">
        <v>109.81093865091766</v>
      </c>
      <c r="G5238" s="2">
        <v>48994346.497879945</v>
      </c>
      <c r="H5238" s="3">
        <v>2130.1889781686932</v>
      </c>
    </row>
    <row r="5239" spans="1:8">
      <c r="A5239" t="s">
        <v>87</v>
      </c>
      <c r="B5239" t="s">
        <v>99</v>
      </c>
      <c r="C5239" t="s">
        <v>24</v>
      </c>
      <c r="D5239">
        <v>2020</v>
      </c>
      <c r="E5239">
        <v>6</v>
      </c>
      <c r="F5239">
        <v>105.00505406289776</v>
      </c>
      <c r="G5239" s="2">
        <v>46850104.971243106</v>
      </c>
      <c r="H5239" s="3">
        <v>2036.9610857062221</v>
      </c>
    </row>
    <row r="5240" spans="1:8">
      <c r="A5240" t="s">
        <v>87</v>
      </c>
      <c r="B5240" t="s">
        <v>99</v>
      </c>
      <c r="C5240" t="s">
        <v>24</v>
      </c>
      <c r="D5240">
        <v>2020</v>
      </c>
      <c r="E5240">
        <v>7</v>
      </c>
      <c r="F5240">
        <v>34.358443274711654</v>
      </c>
      <c r="G5240" s="2">
        <v>15329706.635878103</v>
      </c>
      <c r="H5240" s="3">
        <v>666.50898416861321</v>
      </c>
    </row>
    <row r="5241" spans="1:8">
      <c r="A5241" t="s">
        <v>87</v>
      </c>
      <c r="B5241" t="s">
        <v>99</v>
      </c>
      <c r="C5241" t="s">
        <v>24</v>
      </c>
      <c r="D5241">
        <v>2020</v>
      </c>
      <c r="E5241">
        <v>8</v>
      </c>
      <c r="F5241">
        <v>5.8104421762464931</v>
      </c>
      <c r="G5241" s="2">
        <v>2592444.9857758987</v>
      </c>
      <c r="H5241" s="3">
        <v>112.71499938156082</v>
      </c>
    </row>
    <row r="5242" spans="1:8">
      <c r="A5242" t="s">
        <v>87</v>
      </c>
      <c r="B5242" t="s">
        <v>99</v>
      </c>
      <c r="C5242" t="s">
        <v>24</v>
      </c>
      <c r="D5242">
        <v>2020</v>
      </c>
      <c r="E5242">
        <v>9</v>
      </c>
      <c r="F5242">
        <v>80.583916653371816</v>
      </c>
      <c r="G5242" s="2">
        <v>35954126.093234912</v>
      </c>
      <c r="H5242" s="3">
        <v>1563.2228736189093</v>
      </c>
    </row>
    <row r="5243" spans="1:8">
      <c r="A5243" t="s">
        <v>87</v>
      </c>
      <c r="B5243" t="s">
        <v>99</v>
      </c>
      <c r="C5243" t="s">
        <v>24</v>
      </c>
      <c r="D5243">
        <v>2020</v>
      </c>
      <c r="E5243">
        <v>10</v>
      </c>
      <c r="F5243">
        <v>22.989665906914396</v>
      </c>
      <c r="G5243" s="2">
        <v>10257299.237687999</v>
      </c>
      <c r="H5243" s="3">
        <v>445.96953207339129</v>
      </c>
    </row>
    <row r="5244" spans="1:8">
      <c r="A5244" t="s">
        <v>87</v>
      </c>
      <c r="B5244" t="s">
        <v>99</v>
      </c>
      <c r="C5244" t="s">
        <v>24</v>
      </c>
      <c r="D5244">
        <v>2020</v>
      </c>
      <c r="E5244">
        <v>11</v>
      </c>
      <c r="F5244">
        <v>97.436737801693212</v>
      </c>
      <c r="G5244" s="2">
        <v>43473349.30498147</v>
      </c>
      <c r="H5244" s="3">
        <v>1890.145621955716</v>
      </c>
    </row>
    <row r="5245" spans="1:8">
      <c r="A5245" t="s">
        <v>87</v>
      </c>
      <c r="B5245" t="s">
        <v>99</v>
      </c>
      <c r="C5245" t="s">
        <v>24</v>
      </c>
      <c r="D5245">
        <v>2020</v>
      </c>
      <c r="E5245">
        <v>12</v>
      </c>
      <c r="F5245">
        <v>20.466073065008008</v>
      </c>
      <c r="G5245" s="2">
        <v>9131347.8194146249</v>
      </c>
      <c r="H5245" s="3">
        <v>397.01512258324459</v>
      </c>
    </row>
    <row r="5246" spans="1:8">
      <c r="A5246" t="s">
        <v>87</v>
      </c>
      <c r="B5246" t="s">
        <v>99</v>
      </c>
      <c r="C5246" t="s">
        <v>25</v>
      </c>
      <c r="D5246">
        <v>2021</v>
      </c>
      <c r="E5246">
        <v>1</v>
      </c>
      <c r="F5246">
        <v>16.882622587795307</v>
      </c>
      <c r="G5246" s="2">
        <v>6628617.3535970366</v>
      </c>
      <c r="H5246" s="3">
        <v>282.06882355732068</v>
      </c>
    </row>
    <row r="5247" spans="1:8">
      <c r="A5247" t="s">
        <v>87</v>
      </c>
      <c r="B5247" t="s">
        <v>99</v>
      </c>
      <c r="C5247" t="s">
        <v>25</v>
      </c>
      <c r="D5247">
        <v>2021</v>
      </c>
      <c r="E5247">
        <v>2</v>
      </c>
      <c r="F5247">
        <v>14.619601817430164</v>
      </c>
      <c r="G5247" s="2">
        <v>5740088.4137368789</v>
      </c>
      <c r="H5247" s="3">
        <v>244.25908143561188</v>
      </c>
    </row>
    <row r="5248" spans="1:8">
      <c r="A5248" t="s">
        <v>87</v>
      </c>
      <c r="B5248" t="s">
        <v>99</v>
      </c>
      <c r="C5248" t="s">
        <v>25</v>
      </c>
      <c r="D5248">
        <v>2021</v>
      </c>
      <c r="E5248">
        <v>3</v>
      </c>
      <c r="F5248">
        <v>87.09316167836343</v>
      </c>
      <c r="G5248" s="2">
        <v>34195353.232511163</v>
      </c>
      <c r="H5248" s="3">
        <v>1455.1214141494113</v>
      </c>
    </row>
    <row r="5249" spans="1:8">
      <c r="A5249" t="s">
        <v>87</v>
      </c>
      <c r="B5249" t="s">
        <v>99</v>
      </c>
      <c r="C5249" t="s">
        <v>25</v>
      </c>
      <c r="D5249">
        <v>2021</v>
      </c>
      <c r="E5249">
        <v>4</v>
      </c>
      <c r="F5249">
        <v>1.1955248416551199</v>
      </c>
      <c r="G5249" s="2">
        <v>469398.44036911312</v>
      </c>
      <c r="H5249" s="3">
        <v>19.974401717834599</v>
      </c>
    </row>
    <row r="5250" spans="1:8">
      <c r="A5250" t="s">
        <v>87</v>
      </c>
      <c r="B5250" t="s">
        <v>99</v>
      </c>
      <c r="C5250" t="s">
        <v>25</v>
      </c>
      <c r="D5250">
        <v>2021</v>
      </c>
      <c r="E5250">
        <v>5</v>
      </c>
      <c r="F5250">
        <v>10.382080196124614</v>
      </c>
      <c r="G5250" s="2">
        <v>4076311.9945723289</v>
      </c>
      <c r="H5250" s="3">
        <v>173.46008487541826</v>
      </c>
    </row>
    <row r="5251" spans="1:8">
      <c r="A5251" t="s">
        <v>87</v>
      </c>
      <c r="B5251" t="s">
        <v>99</v>
      </c>
      <c r="C5251" t="s">
        <v>25</v>
      </c>
      <c r="D5251">
        <v>2021</v>
      </c>
      <c r="E5251">
        <v>6</v>
      </c>
      <c r="F5251">
        <v>7.2202728032584735</v>
      </c>
      <c r="G5251" s="2">
        <v>2834892.8226342532</v>
      </c>
      <c r="H5251" s="3">
        <v>120.63373713337248</v>
      </c>
    </row>
    <row r="5252" spans="1:8">
      <c r="A5252" t="s">
        <v>87</v>
      </c>
      <c r="B5252" t="s">
        <v>99</v>
      </c>
      <c r="C5252" t="s">
        <v>25</v>
      </c>
      <c r="D5252">
        <v>2021</v>
      </c>
      <c r="E5252">
        <v>7</v>
      </c>
      <c r="F5252">
        <v>53.349191093029589</v>
      </c>
      <c r="G5252" s="2">
        <v>20946471.559179772</v>
      </c>
      <c r="H5252" s="3">
        <v>891.3392152842456</v>
      </c>
    </row>
    <row r="5253" spans="1:8">
      <c r="A5253" t="s">
        <v>87</v>
      </c>
      <c r="B5253" t="s">
        <v>99</v>
      </c>
      <c r="C5253" t="s">
        <v>25</v>
      </c>
      <c r="D5253">
        <v>2021</v>
      </c>
      <c r="E5253">
        <v>8</v>
      </c>
      <c r="F5253">
        <v>41.169009734057774</v>
      </c>
      <c r="G5253" s="2">
        <v>16164171.824279211</v>
      </c>
      <c r="H5253" s="3">
        <v>687.83709890549835</v>
      </c>
    </row>
    <row r="5254" spans="1:8">
      <c r="A5254" t="s">
        <v>87</v>
      </c>
      <c r="B5254" t="s">
        <v>99</v>
      </c>
      <c r="C5254" t="s">
        <v>25</v>
      </c>
      <c r="D5254">
        <v>2021</v>
      </c>
      <c r="E5254">
        <v>9</v>
      </c>
      <c r="F5254">
        <v>7.0865889806578748</v>
      </c>
      <c r="G5254" s="2">
        <v>2782404.5968401092</v>
      </c>
      <c r="H5254" s="3">
        <v>118.40019561021741</v>
      </c>
    </row>
    <row r="5255" spans="1:8">
      <c r="A5255" t="s">
        <v>87</v>
      </c>
      <c r="B5255" t="s">
        <v>99</v>
      </c>
      <c r="C5255" t="s">
        <v>25</v>
      </c>
      <c r="D5255">
        <v>2021</v>
      </c>
      <c r="E5255">
        <v>10</v>
      </c>
      <c r="F5255">
        <v>20.845468517105278</v>
      </c>
      <c r="G5255" s="2">
        <v>8184547.965683639</v>
      </c>
      <c r="H5255" s="3">
        <v>348.27863683760165</v>
      </c>
    </row>
    <row r="5256" spans="1:8">
      <c r="A5256" t="s">
        <v>87</v>
      </c>
      <c r="B5256" t="s">
        <v>99</v>
      </c>
      <c r="C5256" t="s">
        <v>25</v>
      </c>
      <c r="D5256">
        <v>2021</v>
      </c>
      <c r="E5256">
        <v>11</v>
      </c>
      <c r="F5256">
        <v>22.210024974934772</v>
      </c>
      <c r="G5256" s="2">
        <v>8720313.2218986508</v>
      </c>
      <c r="H5256" s="3">
        <v>371.07715837866601</v>
      </c>
    </row>
    <row r="5257" spans="1:8">
      <c r="A5257" t="s">
        <v>87</v>
      </c>
      <c r="B5257" t="s">
        <v>99</v>
      </c>
      <c r="C5257" t="s">
        <v>25</v>
      </c>
      <c r="D5257">
        <v>2021</v>
      </c>
      <c r="E5257">
        <v>12</v>
      </c>
      <c r="F5257">
        <v>54.653501849882396</v>
      </c>
      <c r="G5257" s="2">
        <v>21458582.569918588</v>
      </c>
      <c r="H5257" s="3">
        <v>913.13117318802506</v>
      </c>
    </row>
    <row r="5258" spans="1:8">
      <c r="A5258" t="s">
        <v>87</v>
      </c>
      <c r="B5258" t="s">
        <v>99</v>
      </c>
      <c r="C5258" t="s">
        <v>25</v>
      </c>
      <c r="D5258">
        <v>2020</v>
      </c>
      <c r="E5258">
        <v>1</v>
      </c>
      <c r="F5258">
        <v>27.016191663991073</v>
      </c>
      <c r="G5258" s="2">
        <v>10607356.526556151</v>
      </c>
      <c r="H5258" s="3">
        <v>461.18941419809352</v>
      </c>
    </row>
    <row r="5259" spans="1:8">
      <c r="A5259" t="s">
        <v>87</v>
      </c>
      <c r="B5259" t="s">
        <v>99</v>
      </c>
      <c r="C5259" t="s">
        <v>25</v>
      </c>
      <c r="D5259">
        <v>2020</v>
      </c>
      <c r="E5259">
        <v>2</v>
      </c>
      <c r="F5259">
        <v>80.38249817030551</v>
      </c>
      <c r="G5259" s="2">
        <v>31560548.103607789</v>
      </c>
      <c r="H5259" s="3">
        <v>1372.1977436351212</v>
      </c>
    </row>
    <row r="5260" spans="1:8">
      <c r="A5260" t="s">
        <v>87</v>
      </c>
      <c r="B5260" t="s">
        <v>99</v>
      </c>
      <c r="C5260" t="s">
        <v>25</v>
      </c>
      <c r="D5260">
        <v>2020</v>
      </c>
      <c r="E5260">
        <v>3</v>
      </c>
      <c r="F5260">
        <v>29.342607771530346</v>
      </c>
      <c r="G5260" s="2">
        <v>11520776.352292852</v>
      </c>
      <c r="H5260" s="3">
        <v>500.90331966490663</v>
      </c>
    </row>
    <row r="5261" spans="1:8">
      <c r="A5261" t="s">
        <v>87</v>
      </c>
      <c r="B5261" t="s">
        <v>99</v>
      </c>
      <c r="C5261" t="s">
        <v>25</v>
      </c>
      <c r="D5261">
        <v>2020</v>
      </c>
      <c r="E5261">
        <v>4</v>
      </c>
      <c r="F5261">
        <v>48.452751571655448</v>
      </c>
      <c r="G5261" s="2">
        <v>19023984.468478452</v>
      </c>
      <c r="H5261" s="3">
        <v>827.1297594990632</v>
      </c>
    </row>
    <row r="5262" spans="1:8">
      <c r="A5262" t="s">
        <v>87</v>
      </c>
      <c r="B5262" t="s">
        <v>99</v>
      </c>
      <c r="C5262" t="s">
        <v>25</v>
      </c>
      <c r="D5262">
        <v>2020</v>
      </c>
      <c r="E5262">
        <v>5</v>
      </c>
      <c r="F5262">
        <v>5.7040498060506826</v>
      </c>
      <c r="G5262" s="2">
        <v>2239578.7937297574</v>
      </c>
      <c r="H5262" s="3">
        <v>97.372991031728588</v>
      </c>
    </row>
    <row r="5263" spans="1:8">
      <c r="A5263" t="s">
        <v>87</v>
      </c>
      <c r="B5263" t="s">
        <v>99</v>
      </c>
      <c r="C5263" t="s">
        <v>25</v>
      </c>
      <c r="D5263">
        <v>2020</v>
      </c>
      <c r="E5263">
        <v>6</v>
      </c>
      <c r="F5263">
        <v>21.229067821303797</v>
      </c>
      <c r="G5263" s="2">
        <v>8335160.4070513817</v>
      </c>
      <c r="H5263" s="3">
        <v>362.39827856745137</v>
      </c>
    </row>
    <row r="5264" spans="1:8">
      <c r="A5264" t="s">
        <v>87</v>
      </c>
      <c r="B5264" t="s">
        <v>99</v>
      </c>
      <c r="C5264" t="s">
        <v>25</v>
      </c>
      <c r="D5264">
        <v>2020</v>
      </c>
      <c r="E5264">
        <v>7</v>
      </c>
      <c r="F5264">
        <v>20.708297521184136</v>
      </c>
      <c r="G5264" s="2">
        <v>8130690.5724235196</v>
      </c>
      <c r="H5264" s="3">
        <v>353.50828575754434</v>
      </c>
    </row>
    <row r="5265" spans="1:8">
      <c r="A5265" t="s">
        <v>87</v>
      </c>
      <c r="B5265" t="s">
        <v>99</v>
      </c>
      <c r="C5265" t="s">
        <v>25</v>
      </c>
      <c r="D5265">
        <v>2020</v>
      </c>
      <c r="E5265">
        <v>8</v>
      </c>
      <c r="F5265">
        <v>36.98917176000419</v>
      </c>
      <c r="G5265" s="2">
        <v>14523043.712461742</v>
      </c>
      <c r="H5265" s="3">
        <v>631.43668315051048</v>
      </c>
    </row>
    <row r="5266" spans="1:8">
      <c r="A5266" t="s">
        <v>87</v>
      </c>
      <c r="B5266" t="s">
        <v>99</v>
      </c>
      <c r="C5266" t="s">
        <v>25</v>
      </c>
      <c r="D5266">
        <v>2020</v>
      </c>
      <c r="E5266">
        <v>9</v>
      </c>
      <c r="F5266">
        <v>5.5647770499183764</v>
      </c>
      <c r="G5266" s="2">
        <v>2184896.1871986324</v>
      </c>
      <c r="H5266" s="3">
        <v>94.995486399940532</v>
      </c>
    </row>
    <row r="5267" spans="1:8">
      <c r="A5267" t="s">
        <v>87</v>
      </c>
      <c r="B5267" t="s">
        <v>99</v>
      </c>
      <c r="C5267" t="s">
        <v>25</v>
      </c>
      <c r="D5267">
        <v>2020</v>
      </c>
      <c r="E5267">
        <v>10</v>
      </c>
      <c r="F5267">
        <v>37.74051670261494</v>
      </c>
      <c r="G5267" s="2">
        <v>14818043.976741023</v>
      </c>
      <c r="H5267" s="3">
        <v>644.26278159743583</v>
      </c>
    </row>
    <row r="5268" spans="1:8">
      <c r="A5268" t="s">
        <v>87</v>
      </c>
      <c r="B5268" t="s">
        <v>99</v>
      </c>
      <c r="C5268" t="s">
        <v>25</v>
      </c>
      <c r="D5268">
        <v>2020</v>
      </c>
      <c r="E5268">
        <v>11</v>
      </c>
      <c r="F5268">
        <v>16.930346852297415</v>
      </c>
      <c r="G5268" s="2">
        <v>6647355.3124787938</v>
      </c>
      <c r="H5268" s="3">
        <v>289.01544836864321</v>
      </c>
    </row>
    <row r="5269" spans="1:8">
      <c r="A5269" t="s">
        <v>87</v>
      </c>
      <c r="B5269" t="s">
        <v>99</v>
      </c>
      <c r="C5269" t="s">
        <v>25</v>
      </c>
      <c r="D5269">
        <v>2020</v>
      </c>
      <c r="E5269">
        <v>12</v>
      </c>
      <c r="F5269">
        <v>46.434512177707489</v>
      </c>
      <c r="G5269" s="2">
        <v>18231563.942528423</v>
      </c>
      <c r="H5269" s="3">
        <v>792.6766931534097</v>
      </c>
    </row>
    <row r="5270" spans="1:8">
      <c r="A5270" t="s">
        <v>87</v>
      </c>
      <c r="B5270" t="s">
        <v>99</v>
      </c>
      <c r="C5270" t="s">
        <v>15</v>
      </c>
      <c r="D5270">
        <v>2021</v>
      </c>
      <c r="E5270">
        <v>1</v>
      </c>
      <c r="F5270">
        <v>164.27799068819155</v>
      </c>
      <c r="G5270" s="2">
        <v>32372360.73819622</v>
      </c>
      <c r="H5270" s="3">
        <v>1377.5472654551584</v>
      </c>
    </row>
    <row r="5271" spans="1:8">
      <c r="A5271" t="s">
        <v>87</v>
      </c>
      <c r="B5271" t="s">
        <v>99</v>
      </c>
      <c r="C5271" t="s">
        <v>15</v>
      </c>
      <c r="D5271">
        <v>2021</v>
      </c>
      <c r="E5271">
        <v>2</v>
      </c>
      <c r="F5271">
        <v>31.641008145052609</v>
      </c>
      <c r="G5271" s="2">
        <v>6235126.9668011293</v>
      </c>
      <c r="H5271" s="3">
        <v>265.32455177877148</v>
      </c>
    </row>
    <row r="5272" spans="1:8">
      <c r="A5272" t="s">
        <v>87</v>
      </c>
      <c r="B5272" t="s">
        <v>99</v>
      </c>
      <c r="C5272" t="s">
        <v>15</v>
      </c>
      <c r="D5272">
        <v>2021</v>
      </c>
      <c r="E5272">
        <v>3</v>
      </c>
      <c r="F5272">
        <v>314.02399482115544</v>
      </c>
      <c r="G5272" s="2">
        <v>61881071.214798011</v>
      </c>
      <c r="H5272" s="3">
        <v>2633.2370729701283</v>
      </c>
    </row>
    <row r="5273" spans="1:8">
      <c r="A5273" t="s">
        <v>87</v>
      </c>
      <c r="B5273" t="s">
        <v>99</v>
      </c>
      <c r="C5273" t="s">
        <v>15</v>
      </c>
      <c r="D5273">
        <v>2021</v>
      </c>
      <c r="E5273">
        <v>4</v>
      </c>
      <c r="F5273">
        <v>136.55621140888923</v>
      </c>
      <c r="G5273" s="2">
        <v>26909550.806234132</v>
      </c>
      <c r="H5273" s="3">
        <v>1145.0872683503885</v>
      </c>
    </row>
    <row r="5274" spans="1:8">
      <c r="A5274" t="s">
        <v>87</v>
      </c>
      <c r="B5274" t="s">
        <v>99</v>
      </c>
      <c r="C5274" t="s">
        <v>15</v>
      </c>
      <c r="D5274">
        <v>2021</v>
      </c>
      <c r="E5274">
        <v>5</v>
      </c>
      <c r="F5274">
        <v>281.59751349368281</v>
      </c>
      <c r="G5274" s="2">
        <v>55491160.146335065</v>
      </c>
      <c r="H5274" s="3">
        <v>2361.3259636738326</v>
      </c>
    </row>
    <row r="5275" spans="1:8">
      <c r="A5275" t="s">
        <v>87</v>
      </c>
      <c r="B5275" t="s">
        <v>99</v>
      </c>
      <c r="C5275" t="s">
        <v>15</v>
      </c>
      <c r="D5275">
        <v>2021</v>
      </c>
      <c r="E5275">
        <v>6</v>
      </c>
      <c r="F5275">
        <v>217.74080659690208</v>
      </c>
      <c r="G5275" s="2">
        <v>42907658.591708124</v>
      </c>
      <c r="H5275" s="3">
        <v>1825.8578124131116</v>
      </c>
    </row>
    <row r="5276" spans="1:8">
      <c r="A5276" t="s">
        <v>87</v>
      </c>
      <c r="B5276" t="s">
        <v>99</v>
      </c>
      <c r="C5276" t="s">
        <v>15</v>
      </c>
      <c r="D5276">
        <v>2021</v>
      </c>
      <c r="E5276">
        <v>7</v>
      </c>
      <c r="F5276">
        <v>80.462205719512241</v>
      </c>
      <c r="G5276" s="2">
        <v>15855754.860594587</v>
      </c>
      <c r="H5276" s="3">
        <v>674.71297279125906</v>
      </c>
    </row>
    <row r="5277" spans="1:8">
      <c r="A5277" t="s">
        <v>87</v>
      </c>
      <c r="B5277" t="s">
        <v>99</v>
      </c>
      <c r="C5277" t="s">
        <v>15</v>
      </c>
      <c r="D5277">
        <v>2021</v>
      </c>
      <c r="E5277">
        <v>8</v>
      </c>
      <c r="F5277">
        <v>12.788087174388382</v>
      </c>
      <c r="G5277" s="2">
        <v>2520000.2107802648</v>
      </c>
      <c r="H5277" s="3">
        <v>107.23405152256446</v>
      </c>
    </row>
    <row r="5278" spans="1:8">
      <c r="A5278" t="s">
        <v>87</v>
      </c>
      <c r="B5278" t="s">
        <v>99</v>
      </c>
      <c r="C5278" t="s">
        <v>15</v>
      </c>
      <c r="D5278">
        <v>2021</v>
      </c>
      <c r="E5278">
        <v>9</v>
      </c>
      <c r="F5278">
        <v>52.460693114489892</v>
      </c>
      <c r="G5278" s="2">
        <v>10337821.122377211</v>
      </c>
      <c r="H5278" s="3">
        <v>439.90728180328557</v>
      </c>
    </row>
    <row r="5279" spans="1:8">
      <c r="A5279" t="s">
        <v>87</v>
      </c>
      <c r="B5279" t="s">
        <v>99</v>
      </c>
      <c r="C5279" t="s">
        <v>15</v>
      </c>
      <c r="D5279">
        <v>2021</v>
      </c>
      <c r="E5279">
        <v>10</v>
      </c>
      <c r="F5279">
        <v>274.7399071919894</v>
      </c>
      <c r="G5279" s="2">
        <v>54139811.106400013</v>
      </c>
      <c r="H5279" s="3">
        <v>2303.8217492085114</v>
      </c>
    </row>
    <row r="5280" spans="1:8">
      <c r="A5280" t="s">
        <v>87</v>
      </c>
      <c r="B5280" t="s">
        <v>99</v>
      </c>
      <c r="C5280" t="s">
        <v>15</v>
      </c>
      <c r="D5280">
        <v>2021</v>
      </c>
      <c r="E5280">
        <v>11</v>
      </c>
      <c r="F5280">
        <v>17.944146633158798</v>
      </c>
      <c r="G5280" s="2">
        <v>3536045.1239647465</v>
      </c>
      <c r="H5280" s="3">
        <v>150.47000527509559</v>
      </c>
    </row>
    <row r="5281" spans="1:8">
      <c r="A5281" t="s">
        <v>87</v>
      </c>
      <c r="B5281" t="s">
        <v>99</v>
      </c>
      <c r="C5281" t="s">
        <v>15</v>
      </c>
      <c r="D5281">
        <v>2021</v>
      </c>
      <c r="E5281">
        <v>12</v>
      </c>
      <c r="F5281">
        <v>342.2144288731547</v>
      </c>
      <c r="G5281" s="2">
        <v>67436233.514231026</v>
      </c>
      <c r="H5281" s="3">
        <v>2869.626958052384</v>
      </c>
    </row>
    <row r="5282" spans="1:8">
      <c r="A5282" t="s">
        <v>87</v>
      </c>
      <c r="B5282" t="s">
        <v>99</v>
      </c>
      <c r="C5282" t="s">
        <v>15</v>
      </c>
      <c r="D5282">
        <v>2020</v>
      </c>
      <c r="E5282">
        <v>1</v>
      </c>
      <c r="F5282">
        <v>99.214072653886078</v>
      </c>
      <c r="G5282" s="2">
        <v>19550968.068226293</v>
      </c>
      <c r="H5282" s="3">
        <v>850.04208992288227</v>
      </c>
    </row>
    <row r="5283" spans="1:8">
      <c r="A5283" t="s">
        <v>87</v>
      </c>
      <c r="B5283" t="s">
        <v>99</v>
      </c>
      <c r="C5283" t="s">
        <v>15</v>
      </c>
      <c r="D5283">
        <v>2020</v>
      </c>
      <c r="E5283">
        <v>2</v>
      </c>
      <c r="F5283">
        <v>297.38025785316034</v>
      </c>
      <c r="G5283" s="2">
        <v>58601282.760468453</v>
      </c>
      <c r="H5283" s="3">
        <v>2547.8818591508025</v>
      </c>
    </row>
    <row r="5284" spans="1:8">
      <c r="A5284" t="s">
        <v>87</v>
      </c>
      <c r="B5284" t="s">
        <v>99</v>
      </c>
      <c r="C5284" t="s">
        <v>15</v>
      </c>
      <c r="D5284">
        <v>2020</v>
      </c>
      <c r="E5284">
        <v>3</v>
      </c>
      <c r="F5284">
        <v>382.7851713272716</v>
      </c>
      <c r="G5284" s="2">
        <v>75431039.785230368</v>
      </c>
      <c r="H5284" s="3">
        <v>3279.6104254447987</v>
      </c>
    </row>
    <row r="5285" spans="1:8">
      <c r="A5285" t="s">
        <v>87</v>
      </c>
      <c r="B5285" t="s">
        <v>99</v>
      </c>
      <c r="C5285" t="s">
        <v>15</v>
      </c>
      <c r="D5285">
        <v>2020</v>
      </c>
      <c r="E5285">
        <v>4</v>
      </c>
      <c r="F5285">
        <v>242.64558474811653</v>
      </c>
      <c r="G5285" s="2">
        <v>47815354.741621003</v>
      </c>
      <c r="H5285" s="3">
        <v>2078.9284670269999</v>
      </c>
    </row>
    <row r="5286" spans="1:8">
      <c r="A5286" t="s">
        <v>87</v>
      </c>
      <c r="B5286" t="s">
        <v>99</v>
      </c>
      <c r="C5286" t="s">
        <v>15</v>
      </c>
      <c r="D5286">
        <v>2020</v>
      </c>
      <c r="E5286">
        <v>5</v>
      </c>
      <c r="F5286">
        <v>58.18985174103593</v>
      </c>
      <c r="G5286" s="2">
        <v>11466800.050156541</v>
      </c>
      <c r="H5286" s="3">
        <v>498.55652391984961</v>
      </c>
    </row>
    <row r="5287" spans="1:8">
      <c r="A5287" t="s">
        <v>87</v>
      </c>
      <c r="B5287" t="s">
        <v>99</v>
      </c>
      <c r="C5287" t="s">
        <v>15</v>
      </c>
      <c r="D5287">
        <v>2020</v>
      </c>
      <c r="E5287">
        <v>6</v>
      </c>
      <c r="F5287">
        <v>130.8110301848935</v>
      </c>
      <c r="G5287" s="2">
        <v>25777414.490770482</v>
      </c>
      <c r="H5287" s="3">
        <v>1120.7571517726296</v>
      </c>
    </row>
    <row r="5288" spans="1:8">
      <c r="A5288" t="s">
        <v>87</v>
      </c>
      <c r="B5288" t="s">
        <v>99</v>
      </c>
      <c r="C5288" t="s">
        <v>15</v>
      </c>
      <c r="D5288">
        <v>2020</v>
      </c>
      <c r="E5288">
        <v>7</v>
      </c>
      <c r="F5288">
        <v>282.36440652653266</v>
      </c>
      <c r="G5288" s="2">
        <v>55642282.873141155</v>
      </c>
      <c r="H5288" s="3">
        <v>2419.2296901365721</v>
      </c>
    </row>
    <row r="5289" spans="1:8">
      <c r="A5289" t="s">
        <v>87</v>
      </c>
      <c r="B5289" t="s">
        <v>99</v>
      </c>
      <c r="C5289" t="s">
        <v>15</v>
      </c>
      <c r="D5289">
        <v>2020</v>
      </c>
      <c r="E5289">
        <v>8</v>
      </c>
      <c r="F5289">
        <v>230.32600723907916</v>
      </c>
      <c r="G5289" s="2">
        <v>45387678.303687841</v>
      </c>
      <c r="H5289" s="3">
        <v>1973.3773175516453</v>
      </c>
    </row>
    <row r="5290" spans="1:8">
      <c r="A5290" t="s">
        <v>87</v>
      </c>
      <c r="B5290" t="s">
        <v>99</v>
      </c>
      <c r="C5290" t="s">
        <v>15</v>
      </c>
      <c r="D5290">
        <v>2020</v>
      </c>
      <c r="E5290">
        <v>9</v>
      </c>
      <c r="F5290">
        <v>73.008705917427605</v>
      </c>
      <c r="G5290" s="2">
        <v>14386979.990970485</v>
      </c>
      <c r="H5290" s="3">
        <v>625.52086917262977</v>
      </c>
    </row>
    <row r="5291" spans="1:8">
      <c r="A5291" t="s">
        <v>87</v>
      </c>
      <c r="B5291" t="s">
        <v>99</v>
      </c>
      <c r="C5291" t="s">
        <v>15</v>
      </c>
      <c r="D5291">
        <v>2020</v>
      </c>
      <c r="E5291">
        <v>10</v>
      </c>
      <c r="F5291">
        <v>215.12151772824996</v>
      </c>
      <c r="G5291" s="2">
        <v>42391505.674458914</v>
      </c>
      <c r="H5291" s="3">
        <v>1843.1089423677788</v>
      </c>
    </row>
    <row r="5292" spans="1:8">
      <c r="A5292" t="s">
        <v>87</v>
      </c>
      <c r="B5292" t="s">
        <v>99</v>
      </c>
      <c r="C5292" t="s">
        <v>15</v>
      </c>
      <c r="D5292">
        <v>2020</v>
      </c>
      <c r="E5292">
        <v>11</v>
      </c>
      <c r="F5292">
        <v>352.17992487580233</v>
      </c>
      <c r="G5292" s="2">
        <v>69400018.377810761</v>
      </c>
      <c r="H5292" s="3">
        <v>3017.3921033830766</v>
      </c>
    </row>
    <row r="5293" spans="1:8">
      <c r="A5293" t="s">
        <v>87</v>
      </c>
      <c r="B5293" t="s">
        <v>99</v>
      </c>
      <c r="C5293" t="s">
        <v>15</v>
      </c>
      <c r="D5293">
        <v>2020</v>
      </c>
      <c r="E5293">
        <v>12</v>
      </c>
      <c r="F5293">
        <v>95.585815898275584</v>
      </c>
      <c r="G5293" s="2">
        <v>18835989.536705554</v>
      </c>
      <c r="H5293" s="3">
        <v>818.95606681328491</v>
      </c>
    </row>
    <row r="5294" spans="1:8">
      <c r="A5294" t="s">
        <v>87</v>
      </c>
      <c r="B5294" t="s">
        <v>99</v>
      </c>
      <c r="C5294" t="s">
        <v>14</v>
      </c>
      <c r="D5294">
        <v>2021</v>
      </c>
      <c r="E5294">
        <v>1</v>
      </c>
      <c r="F5294">
        <v>848.33333727947445</v>
      </c>
      <c r="G5294" s="2">
        <v>176633746.37719342</v>
      </c>
      <c r="H5294" s="3">
        <v>7516.3296330720605</v>
      </c>
    </row>
    <row r="5295" spans="1:8">
      <c r="A5295" t="s">
        <v>87</v>
      </c>
      <c r="B5295" t="s">
        <v>99</v>
      </c>
      <c r="C5295" t="s">
        <v>14</v>
      </c>
      <c r="D5295">
        <v>2021</v>
      </c>
      <c r="E5295">
        <v>2</v>
      </c>
      <c r="F5295">
        <v>552.91319408896743</v>
      </c>
      <c r="G5295" s="2">
        <v>115123530.57644899</v>
      </c>
      <c r="H5295" s="3">
        <v>4898.8736415510211</v>
      </c>
    </row>
    <row r="5296" spans="1:8">
      <c r="A5296" t="s">
        <v>87</v>
      </c>
      <c r="B5296" t="s">
        <v>99</v>
      </c>
      <c r="C5296" t="s">
        <v>14</v>
      </c>
      <c r="D5296">
        <v>2021</v>
      </c>
      <c r="E5296">
        <v>3</v>
      </c>
      <c r="F5296">
        <v>674.2440550699946</v>
      </c>
      <c r="G5296" s="2">
        <v>140386152.69027147</v>
      </c>
      <c r="H5296" s="3">
        <v>5973.8788378838926</v>
      </c>
    </row>
    <row r="5297" spans="1:8">
      <c r="A5297" t="s">
        <v>87</v>
      </c>
      <c r="B5297" t="s">
        <v>99</v>
      </c>
      <c r="C5297" t="s">
        <v>14</v>
      </c>
      <c r="D5297">
        <v>2021</v>
      </c>
      <c r="E5297">
        <v>4</v>
      </c>
      <c r="F5297">
        <v>92.450269750926722</v>
      </c>
      <c r="G5297" s="2">
        <v>19249317.198893264</v>
      </c>
      <c r="H5297" s="3">
        <v>819.11988080396873</v>
      </c>
    </row>
    <row r="5298" spans="1:8">
      <c r="A5298" t="s">
        <v>87</v>
      </c>
      <c r="B5298" t="s">
        <v>99</v>
      </c>
      <c r="C5298" t="s">
        <v>14</v>
      </c>
      <c r="D5298">
        <v>2021</v>
      </c>
      <c r="E5298">
        <v>5</v>
      </c>
      <c r="F5298">
        <v>732.63259733016935</v>
      </c>
      <c r="G5298" s="2">
        <v>152543386.77704188</v>
      </c>
      <c r="H5298" s="3">
        <v>6491.2079479592294</v>
      </c>
    </row>
    <row r="5299" spans="1:8">
      <c r="A5299" t="s">
        <v>87</v>
      </c>
      <c r="B5299" t="s">
        <v>99</v>
      </c>
      <c r="C5299" t="s">
        <v>14</v>
      </c>
      <c r="D5299">
        <v>2021</v>
      </c>
      <c r="E5299">
        <v>6</v>
      </c>
      <c r="F5299">
        <v>81.472079707406181</v>
      </c>
      <c r="G5299" s="2">
        <v>16963518.974758387</v>
      </c>
      <c r="H5299" s="3">
        <v>721.85187126631433</v>
      </c>
    </row>
    <row r="5300" spans="1:8">
      <c r="A5300" t="s">
        <v>87</v>
      </c>
      <c r="B5300" t="s">
        <v>99</v>
      </c>
      <c r="C5300" t="s">
        <v>14</v>
      </c>
      <c r="D5300">
        <v>2021</v>
      </c>
      <c r="E5300">
        <v>7</v>
      </c>
      <c r="F5300">
        <v>411.11107627100847</v>
      </c>
      <c r="G5300" s="2">
        <v>85598533.486590698</v>
      </c>
      <c r="H5300" s="3">
        <v>3642.4907866634339</v>
      </c>
    </row>
    <row r="5301" spans="1:8">
      <c r="A5301" t="s">
        <v>87</v>
      </c>
      <c r="B5301" t="s">
        <v>99</v>
      </c>
      <c r="C5301" t="s">
        <v>14</v>
      </c>
      <c r="D5301">
        <v>2021</v>
      </c>
      <c r="E5301">
        <v>8</v>
      </c>
      <c r="F5301">
        <v>708.93331330910235</v>
      </c>
      <c r="G5301" s="2">
        <v>147608895.65292478</v>
      </c>
      <c r="H5301" s="3">
        <v>6281.2296022521177</v>
      </c>
    </row>
    <row r="5302" spans="1:8">
      <c r="A5302" t="s">
        <v>87</v>
      </c>
      <c r="B5302" t="s">
        <v>99</v>
      </c>
      <c r="C5302" t="s">
        <v>14</v>
      </c>
      <c r="D5302">
        <v>2021</v>
      </c>
      <c r="E5302">
        <v>9</v>
      </c>
      <c r="F5302">
        <v>385.29496636680028</v>
      </c>
      <c r="G5302" s="2">
        <v>80223292.400475726</v>
      </c>
      <c r="H5302" s="3">
        <v>3413.7571234244988</v>
      </c>
    </row>
    <row r="5303" spans="1:8">
      <c r="A5303" t="s">
        <v>87</v>
      </c>
      <c r="B5303" t="s">
        <v>99</v>
      </c>
      <c r="C5303" t="s">
        <v>14</v>
      </c>
      <c r="D5303">
        <v>2021</v>
      </c>
      <c r="E5303">
        <v>10</v>
      </c>
      <c r="F5303">
        <v>154.84268734959363</v>
      </c>
      <c r="G5303" s="2">
        <v>32240208.846892059</v>
      </c>
      <c r="H5303" s="3">
        <v>1371.923780718811</v>
      </c>
    </row>
    <row r="5304" spans="1:8">
      <c r="A5304" t="s">
        <v>87</v>
      </c>
      <c r="B5304" t="s">
        <v>99</v>
      </c>
      <c r="C5304" t="s">
        <v>14</v>
      </c>
      <c r="D5304">
        <v>2021</v>
      </c>
      <c r="E5304">
        <v>11</v>
      </c>
      <c r="F5304">
        <v>252.60902580935974</v>
      </c>
      <c r="G5304" s="2">
        <v>52596398.887836002</v>
      </c>
      <c r="H5304" s="3">
        <v>2238.1446335249361</v>
      </c>
    </row>
    <row r="5305" spans="1:8">
      <c r="A5305" t="s">
        <v>87</v>
      </c>
      <c r="B5305" t="s">
        <v>99</v>
      </c>
      <c r="C5305" t="s">
        <v>14</v>
      </c>
      <c r="D5305">
        <v>2021</v>
      </c>
      <c r="E5305">
        <v>12</v>
      </c>
      <c r="F5305">
        <v>819.09164403800946</v>
      </c>
      <c r="G5305" s="2">
        <v>170545255.4495393</v>
      </c>
      <c r="H5305" s="3">
        <v>7257.2449127463533</v>
      </c>
    </row>
    <row r="5306" spans="1:8">
      <c r="A5306" t="s">
        <v>87</v>
      </c>
      <c r="B5306" t="s">
        <v>99</v>
      </c>
      <c r="C5306" t="s">
        <v>14</v>
      </c>
      <c r="D5306">
        <v>2020</v>
      </c>
      <c r="E5306">
        <v>1</v>
      </c>
      <c r="F5306">
        <v>923.10136859203476</v>
      </c>
      <c r="G5306" s="2">
        <v>192201397.55819854</v>
      </c>
      <c r="H5306" s="3">
        <v>8356.5825025303711</v>
      </c>
    </row>
    <row r="5307" spans="1:8">
      <c r="A5307" t="s">
        <v>87</v>
      </c>
      <c r="B5307" t="s">
        <v>99</v>
      </c>
      <c r="C5307" t="s">
        <v>14</v>
      </c>
      <c r="D5307">
        <v>2020</v>
      </c>
      <c r="E5307">
        <v>2</v>
      </c>
      <c r="F5307">
        <v>850.58430281743767</v>
      </c>
      <c r="G5307" s="2">
        <v>177102425.91442752</v>
      </c>
      <c r="H5307" s="3">
        <v>7700.1054745403271</v>
      </c>
    </row>
    <row r="5308" spans="1:8">
      <c r="A5308" t="s">
        <v>87</v>
      </c>
      <c r="B5308" t="s">
        <v>99</v>
      </c>
      <c r="C5308" t="s">
        <v>14</v>
      </c>
      <c r="D5308">
        <v>2020</v>
      </c>
      <c r="E5308">
        <v>3</v>
      </c>
      <c r="F5308">
        <v>40.466460114780361</v>
      </c>
      <c r="G5308" s="2">
        <v>8425629.5710587874</v>
      </c>
      <c r="H5308" s="3">
        <v>366.33172048081684</v>
      </c>
    </row>
    <row r="5309" spans="1:8">
      <c r="A5309" t="s">
        <v>87</v>
      </c>
      <c r="B5309" t="s">
        <v>99</v>
      </c>
      <c r="C5309" t="s">
        <v>14</v>
      </c>
      <c r="D5309">
        <v>2020</v>
      </c>
      <c r="E5309">
        <v>4</v>
      </c>
      <c r="F5309">
        <v>203.80965939394872</v>
      </c>
      <c r="G5309" s="2">
        <v>42435752.67483943</v>
      </c>
      <c r="H5309" s="3">
        <v>1845.0327249930187</v>
      </c>
    </row>
    <row r="5310" spans="1:8">
      <c r="A5310" t="s">
        <v>87</v>
      </c>
      <c r="B5310" t="s">
        <v>99</v>
      </c>
      <c r="C5310" t="s">
        <v>14</v>
      </c>
      <c r="D5310">
        <v>2020</v>
      </c>
      <c r="E5310">
        <v>5</v>
      </c>
      <c r="F5310">
        <v>813.63322233310782</v>
      </c>
      <c r="G5310" s="2">
        <v>169408742.9105705</v>
      </c>
      <c r="H5310" s="3">
        <v>7365.5975178508916</v>
      </c>
    </row>
    <row r="5311" spans="1:8">
      <c r="A5311" t="s">
        <v>87</v>
      </c>
      <c r="B5311" t="s">
        <v>99</v>
      </c>
      <c r="C5311" t="s">
        <v>14</v>
      </c>
      <c r="D5311">
        <v>2020</v>
      </c>
      <c r="E5311">
        <v>6</v>
      </c>
      <c r="F5311">
        <v>1.1867235838486072</v>
      </c>
      <c r="G5311" s="2">
        <v>247090.88198934394</v>
      </c>
      <c r="H5311" s="3">
        <v>10.74308182562365</v>
      </c>
    </row>
    <row r="5312" spans="1:8">
      <c r="A5312" t="s">
        <v>87</v>
      </c>
      <c r="B5312" t="s">
        <v>99</v>
      </c>
      <c r="C5312" t="s">
        <v>14</v>
      </c>
      <c r="D5312">
        <v>2020</v>
      </c>
      <c r="E5312">
        <v>7</v>
      </c>
      <c r="F5312">
        <v>153.59751347913681</v>
      </c>
      <c r="G5312" s="2">
        <v>31980947.874860588</v>
      </c>
      <c r="H5312" s="3">
        <v>1390.4759945591561</v>
      </c>
    </row>
    <row r="5313" spans="1:8">
      <c r="A5313" t="s">
        <v>87</v>
      </c>
      <c r="B5313" t="s">
        <v>99</v>
      </c>
      <c r="C5313" t="s">
        <v>14</v>
      </c>
      <c r="D5313">
        <v>2020</v>
      </c>
      <c r="E5313">
        <v>8</v>
      </c>
      <c r="F5313">
        <v>759.06612589100689</v>
      </c>
      <c r="G5313" s="2">
        <v>158047182.24810341</v>
      </c>
      <c r="H5313" s="3">
        <v>6871.6166194827565</v>
      </c>
    </row>
    <row r="5314" spans="1:8">
      <c r="A5314" t="s">
        <v>87</v>
      </c>
      <c r="B5314" t="s">
        <v>99</v>
      </c>
      <c r="C5314" t="s">
        <v>14</v>
      </c>
      <c r="D5314">
        <v>2020</v>
      </c>
      <c r="E5314">
        <v>9</v>
      </c>
      <c r="F5314">
        <v>648.03463997040922</v>
      </c>
      <c r="G5314" s="2">
        <v>134929020.48061314</v>
      </c>
      <c r="H5314" s="3">
        <v>5866.4791513310065</v>
      </c>
    </row>
    <row r="5315" spans="1:8">
      <c r="A5315" t="s">
        <v>87</v>
      </c>
      <c r="B5315" t="s">
        <v>99</v>
      </c>
      <c r="C5315" t="s">
        <v>14</v>
      </c>
      <c r="D5315">
        <v>2020</v>
      </c>
      <c r="E5315">
        <v>10</v>
      </c>
      <c r="F5315">
        <v>787.77095051425988</v>
      </c>
      <c r="G5315" s="2">
        <v>164023890.32910997</v>
      </c>
      <c r="H5315" s="3">
        <v>7131.4734925699986</v>
      </c>
    </row>
    <row r="5316" spans="1:8">
      <c r="A5316" t="s">
        <v>87</v>
      </c>
      <c r="B5316" t="s">
        <v>99</v>
      </c>
      <c r="C5316" t="s">
        <v>14</v>
      </c>
      <c r="D5316">
        <v>2020</v>
      </c>
      <c r="E5316">
        <v>11</v>
      </c>
      <c r="F5316">
        <v>456.55878962699632</v>
      </c>
      <c r="G5316" s="2">
        <v>95061323.078343272</v>
      </c>
      <c r="H5316" s="3">
        <v>4133.1010034062292</v>
      </c>
    </row>
    <row r="5317" spans="1:8">
      <c r="A5317" t="s">
        <v>87</v>
      </c>
      <c r="B5317" t="s">
        <v>99</v>
      </c>
      <c r="C5317" t="s">
        <v>14</v>
      </c>
      <c r="D5317">
        <v>2020</v>
      </c>
      <c r="E5317">
        <v>12</v>
      </c>
      <c r="F5317">
        <v>257.35239143892471</v>
      </c>
      <c r="G5317" s="2">
        <v>53584027.694542743</v>
      </c>
      <c r="H5317" s="3">
        <v>2329.7403345453367</v>
      </c>
    </row>
    <row r="5318" spans="1:8">
      <c r="A5318" t="s">
        <v>87</v>
      </c>
      <c r="B5318" t="s">
        <v>100</v>
      </c>
      <c r="C5318" t="s">
        <v>24</v>
      </c>
      <c r="D5318">
        <v>2021</v>
      </c>
      <c r="E5318">
        <v>1</v>
      </c>
      <c r="F5318">
        <v>7.7125934584023268</v>
      </c>
      <c r="G5318" s="2">
        <v>3441127.8233353673</v>
      </c>
      <c r="H5318" s="3">
        <v>146.4309712057603</v>
      </c>
    </row>
    <row r="5319" spans="1:8">
      <c r="A5319" t="s">
        <v>87</v>
      </c>
      <c r="B5319" t="s">
        <v>100</v>
      </c>
      <c r="C5319" t="s">
        <v>24</v>
      </c>
      <c r="D5319">
        <v>2021</v>
      </c>
      <c r="E5319">
        <v>2</v>
      </c>
      <c r="F5319">
        <v>21.354193401349598</v>
      </c>
      <c r="G5319" s="2">
        <v>9527600.4698801525</v>
      </c>
      <c r="H5319" s="3">
        <v>405.42980722894265</v>
      </c>
    </row>
    <row r="5320" spans="1:8">
      <c r="A5320" t="s">
        <v>87</v>
      </c>
      <c r="B5320" t="s">
        <v>100</v>
      </c>
      <c r="C5320" t="s">
        <v>24</v>
      </c>
      <c r="D5320">
        <v>2021</v>
      </c>
      <c r="E5320">
        <v>3</v>
      </c>
      <c r="F5320">
        <v>7.922507924087836</v>
      </c>
      <c r="G5320" s="2">
        <v>3534785.3604902709</v>
      </c>
      <c r="H5320" s="3">
        <v>150.41639831873493</v>
      </c>
    </row>
    <row r="5321" spans="1:8">
      <c r="A5321" t="s">
        <v>87</v>
      </c>
      <c r="B5321" t="s">
        <v>100</v>
      </c>
      <c r="C5321" t="s">
        <v>24</v>
      </c>
      <c r="D5321">
        <v>2021</v>
      </c>
      <c r="E5321">
        <v>4</v>
      </c>
      <c r="F5321">
        <v>29.43843999396821</v>
      </c>
      <c r="G5321" s="2">
        <v>13134548.772108799</v>
      </c>
      <c r="H5321" s="3">
        <v>558.91696902590638</v>
      </c>
    </row>
    <row r="5322" spans="1:8">
      <c r="A5322" t="s">
        <v>87</v>
      </c>
      <c r="B5322" t="s">
        <v>100</v>
      </c>
      <c r="C5322" t="s">
        <v>24</v>
      </c>
      <c r="D5322">
        <v>2021</v>
      </c>
      <c r="E5322">
        <v>5</v>
      </c>
      <c r="F5322">
        <v>28.944710287362014</v>
      </c>
      <c r="G5322" s="2">
        <v>12914261.388912313</v>
      </c>
      <c r="H5322" s="3">
        <v>549.54303782605587</v>
      </c>
    </row>
    <row r="5323" spans="1:8">
      <c r="A5323" t="s">
        <v>87</v>
      </c>
      <c r="B5323" t="s">
        <v>100</v>
      </c>
      <c r="C5323" t="s">
        <v>24</v>
      </c>
      <c r="D5323">
        <v>2021</v>
      </c>
      <c r="E5323">
        <v>6</v>
      </c>
      <c r="F5323">
        <v>11.555403912651254</v>
      </c>
      <c r="G5323" s="2">
        <v>5155674.5637076115</v>
      </c>
      <c r="H5323" s="3">
        <v>219.39040696628135</v>
      </c>
    </row>
    <row r="5324" spans="1:8">
      <c r="A5324" t="s">
        <v>87</v>
      </c>
      <c r="B5324" t="s">
        <v>100</v>
      </c>
      <c r="C5324" t="s">
        <v>24</v>
      </c>
      <c r="D5324">
        <v>2021</v>
      </c>
      <c r="E5324">
        <v>7</v>
      </c>
      <c r="F5324">
        <v>2.182882765844159</v>
      </c>
      <c r="G5324" s="2">
        <v>973936.80363668862</v>
      </c>
      <c r="H5324" s="3">
        <v>41.444119303688879</v>
      </c>
    </row>
    <row r="5325" spans="1:8">
      <c r="A5325" t="s">
        <v>87</v>
      </c>
      <c r="B5325" t="s">
        <v>100</v>
      </c>
      <c r="C5325" t="s">
        <v>24</v>
      </c>
      <c r="D5325">
        <v>2021</v>
      </c>
      <c r="E5325">
        <v>8</v>
      </c>
      <c r="F5325">
        <v>2.04471466034542</v>
      </c>
      <c r="G5325" s="2">
        <v>912290.34000631631</v>
      </c>
      <c r="H5325" s="3">
        <v>38.820865532183674</v>
      </c>
    </row>
    <row r="5326" spans="1:8">
      <c r="A5326" t="s">
        <v>87</v>
      </c>
      <c r="B5326" t="s">
        <v>100</v>
      </c>
      <c r="C5326" t="s">
        <v>24</v>
      </c>
      <c r="D5326">
        <v>2021</v>
      </c>
      <c r="E5326">
        <v>9</v>
      </c>
      <c r="F5326">
        <v>12.814210949863515</v>
      </c>
      <c r="G5326" s="2">
        <v>5717316.4995006062</v>
      </c>
      <c r="H5326" s="3">
        <v>243.29006380853644</v>
      </c>
    </row>
    <row r="5327" spans="1:8">
      <c r="A5327" t="s">
        <v>87</v>
      </c>
      <c r="B5327" t="s">
        <v>100</v>
      </c>
      <c r="C5327" t="s">
        <v>24</v>
      </c>
      <c r="D5327">
        <v>2021</v>
      </c>
      <c r="E5327">
        <v>10</v>
      </c>
      <c r="F5327">
        <v>19.233108355161747</v>
      </c>
      <c r="G5327" s="2">
        <v>8581235.9548225179</v>
      </c>
      <c r="H5327" s="3">
        <v>365.15897680095821</v>
      </c>
    </row>
    <row r="5328" spans="1:8">
      <c r="A5328" t="s">
        <v>87</v>
      </c>
      <c r="B5328" t="s">
        <v>100</v>
      </c>
      <c r="C5328" t="s">
        <v>24</v>
      </c>
      <c r="D5328">
        <v>2021</v>
      </c>
      <c r="E5328">
        <v>11</v>
      </c>
      <c r="F5328">
        <v>18.223188234371101</v>
      </c>
      <c r="G5328" s="2">
        <v>8130639.8945293557</v>
      </c>
      <c r="H5328" s="3">
        <v>345.98467636295129</v>
      </c>
    </row>
    <row r="5329" spans="1:8">
      <c r="A5329" t="s">
        <v>87</v>
      </c>
      <c r="B5329" t="s">
        <v>100</v>
      </c>
      <c r="C5329" t="s">
        <v>24</v>
      </c>
      <c r="D5329">
        <v>2021</v>
      </c>
      <c r="E5329">
        <v>12</v>
      </c>
      <c r="F5329">
        <v>0.39768364737545536</v>
      </c>
      <c r="G5329" s="2">
        <v>177434.51294950696</v>
      </c>
      <c r="H5329" s="3">
        <v>7.550404806361998</v>
      </c>
    </row>
    <row r="5330" spans="1:8">
      <c r="A5330" t="s">
        <v>87</v>
      </c>
      <c r="B5330" t="s">
        <v>100</v>
      </c>
      <c r="C5330" t="s">
        <v>24</v>
      </c>
      <c r="D5330">
        <v>2020</v>
      </c>
      <c r="E5330">
        <v>1</v>
      </c>
      <c r="F5330">
        <v>14.720897638685368</v>
      </c>
      <c r="G5330" s="2">
        <v>6568022.8994522523</v>
      </c>
      <c r="H5330" s="3">
        <v>285.56621301966317</v>
      </c>
    </row>
    <row r="5331" spans="1:8">
      <c r="A5331" t="s">
        <v>87</v>
      </c>
      <c r="B5331" t="s">
        <v>100</v>
      </c>
      <c r="C5331" t="s">
        <v>24</v>
      </c>
      <c r="D5331">
        <v>2020</v>
      </c>
      <c r="E5331">
        <v>2</v>
      </c>
      <c r="F5331">
        <v>2.2921883433894439</v>
      </c>
      <c r="G5331" s="2">
        <v>1022705.6731700684</v>
      </c>
      <c r="H5331" s="3">
        <v>44.465464050872541</v>
      </c>
    </row>
    <row r="5332" spans="1:8">
      <c r="A5332" t="s">
        <v>87</v>
      </c>
      <c r="B5332" t="s">
        <v>100</v>
      </c>
      <c r="C5332" t="s">
        <v>24</v>
      </c>
      <c r="D5332">
        <v>2020</v>
      </c>
      <c r="E5332">
        <v>3</v>
      </c>
      <c r="F5332">
        <v>17.88181400790387</v>
      </c>
      <c r="G5332" s="2">
        <v>7978328.9559064722</v>
      </c>
      <c r="H5332" s="3">
        <v>346.88386764810747</v>
      </c>
    </row>
    <row r="5333" spans="1:8">
      <c r="A5333" t="s">
        <v>87</v>
      </c>
      <c r="B5333" t="s">
        <v>100</v>
      </c>
      <c r="C5333" t="s">
        <v>24</v>
      </c>
      <c r="D5333">
        <v>2020</v>
      </c>
      <c r="E5333">
        <v>4</v>
      </c>
      <c r="F5333">
        <v>21.694919328934329</v>
      </c>
      <c r="G5333" s="2">
        <v>9679622.1569906324</v>
      </c>
      <c r="H5333" s="3">
        <v>420.85313726046229</v>
      </c>
    </row>
    <row r="5334" spans="1:8">
      <c r="A5334" t="s">
        <v>87</v>
      </c>
      <c r="B5334" t="s">
        <v>100</v>
      </c>
      <c r="C5334" t="s">
        <v>24</v>
      </c>
      <c r="D5334">
        <v>2020</v>
      </c>
      <c r="E5334">
        <v>5</v>
      </c>
      <c r="F5334">
        <v>5.6086838970363102</v>
      </c>
      <c r="G5334" s="2">
        <v>2502426.4943406912</v>
      </c>
      <c r="H5334" s="3">
        <v>108.80115192785614</v>
      </c>
    </row>
    <row r="5335" spans="1:8">
      <c r="A5335" t="s">
        <v>87</v>
      </c>
      <c r="B5335" t="s">
        <v>100</v>
      </c>
      <c r="C5335" t="s">
        <v>24</v>
      </c>
      <c r="D5335">
        <v>2020</v>
      </c>
      <c r="E5335">
        <v>6</v>
      </c>
      <c r="F5335">
        <v>12.056489341494581</v>
      </c>
      <c r="G5335" s="2">
        <v>5379243.8494946389</v>
      </c>
      <c r="H5335" s="3">
        <v>233.88016736933213</v>
      </c>
    </row>
    <row r="5336" spans="1:8">
      <c r="A5336" t="s">
        <v>87</v>
      </c>
      <c r="B5336" t="s">
        <v>100</v>
      </c>
      <c r="C5336" t="s">
        <v>24</v>
      </c>
      <c r="D5336">
        <v>2020</v>
      </c>
      <c r="E5336">
        <v>7</v>
      </c>
      <c r="F5336">
        <v>15.09528786429839</v>
      </c>
      <c r="G5336" s="2">
        <v>6735064.5864140149</v>
      </c>
      <c r="H5336" s="3">
        <v>292.82889506147893</v>
      </c>
    </row>
    <row r="5337" spans="1:8">
      <c r="A5337" t="s">
        <v>87</v>
      </c>
      <c r="B5337" t="s">
        <v>100</v>
      </c>
      <c r="C5337" t="s">
        <v>24</v>
      </c>
      <c r="D5337">
        <v>2020</v>
      </c>
      <c r="E5337">
        <v>8</v>
      </c>
      <c r="F5337">
        <v>18.055097895722206</v>
      </c>
      <c r="G5337" s="2">
        <v>8055643.0281343786</v>
      </c>
      <c r="H5337" s="3">
        <v>350.24534904932079</v>
      </c>
    </row>
    <row r="5338" spans="1:8">
      <c r="A5338" t="s">
        <v>87</v>
      </c>
      <c r="B5338" t="s">
        <v>100</v>
      </c>
      <c r="C5338" t="s">
        <v>24</v>
      </c>
      <c r="D5338">
        <v>2020</v>
      </c>
      <c r="E5338">
        <v>9</v>
      </c>
      <c r="F5338">
        <v>5.099762709389152</v>
      </c>
      <c r="G5338" s="2">
        <v>2275361.1280481587</v>
      </c>
      <c r="H5338" s="3">
        <v>98.928744697746026</v>
      </c>
    </row>
    <row r="5339" spans="1:8">
      <c r="A5339" t="s">
        <v>87</v>
      </c>
      <c r="B5339" t="s">
        <v>100</v>
      </c>
      <c r="C5339" t="s">
        <v>24</v>
      </c>
      <c r="D5339">
        <v>2020</v>
      </c>
      <c r="E5339">
        <v>10</v>
      </c>
      <c r="F5339">
        <v>4.5240147028748599</v>
      </c>
      <c r="G5339" s="2">
        <v>2018479.6399816768</v>
      </c>
      <c r="H5339" s="3">
        <v>87.75998434702943</v>
      </c>
    </row>
    <row r="5340" spans="1:8">
      <c r="A5340" t="s">
        <v>87</v>
      </c>
      <c r="B5340" t="s">
        <v>100</v>
      </c>
      <c r="C5340" t="s">
        <v>24</v>
      </c>
      <c r="D5340">
        <v>2020</v>
      </c>
      <c r="E5340">
        <v>11</v>
      </c>
      <c r="F5340">
        <v>8.5943339855333338</v>
      </c>
      <c r="G5340" s="2">
        <v>3834533.9943254087</v>
      </c>
      <c r="H5340" s="3">
        <v>166.71886931849602</v>
      </c>
    </row>
    <row r="5341" spans="1:8">
      <c r="A5341" t="s">
        <v>87</v>
      </c>
      <c r="B5341" t="s">
        <v>100</v>
      </c>
      <c r="C5341" t="s">
        <v>24</v>
      </c>
      <c r="D5341">
        <v>2020</v>
      </c>
      <c r="E5341">
        <v>12</v>
      </c>
      <c r="F5341">
        <v>5.452403122256416</v>
      </c>
      <c r="G5341" s="2">
        <v>2432698.7010571458</v>
      </c>
      <c r="H5341" s="3">
        <v>105.76950874161504</v>
      </c>
    </row>
    <row r="5342" spans="1:8">
      <c r="A5342" t="s">
        <v>87</v>
      </c>
      <c r="B5342" t="s">
        <v>100</v>
      </c>
      <c r="C5342" t="s">
        <v>25</v>
      </c>
      <c r="D5342">
        <v>2021</v>
      </c>
      <c r="E5342">
        <v>1</v>
      </c>
      <c r="F5342">
        <v>2.8013762896112837</v>
      </c>
      <c r="G5342" s="2">
        <v>1099903.2520395627</v>
      </c>
      <c r="H5342" s="3">
        <v>46.804393703811179</v>
      </c>
    </row>
    <row r="5343" spans="1:8">
      <c r="A5343" t="s">
        <v>87</v>
      </c>
      <c r="B5343" t="s">
        <v>100</v>
      </c>
      <c r="C5343" t="s">
        <v>25</v>
      </c>
      <c r="D5343">
        <v>2021</v>
      </c>
      <c r="E5343">
        <v>2</v>
      </c>
      <c r="F5343">
        <v>4.6982293702823394</v>
      </c>
      <c r="G5343" s="2">
        <v>1844663.918362207</v>
      </c>
      <c r="H5343" s="3">
        <v>78.496336951583274</v>
      </c>
    </row>
    <row r="5344" spans="1:8">
      <c r="A5344" t="s">
        <v>87</v>
      </c>
      <c r="B5344" t="s">
        <v>100</v>
      </c>
      <c r="C5344" t="s">
        <v>25</v>
      </c>
      <c r="D5344">
        <v>2021</v>
      </c>
      <c r="E5344">
        <v>3</v>
      </c>
      <c r="F5344">
        <v>14.379415600304165</v>
      </c>
      <c r="G5344" s="2">
        <v>5645784.195381185</v>
      </c>
      <c r="H5344" s="3">
        <v>240.24613597366744</v>
      </c>
    </row>
    <row r="5345" spans="1:8">
      <c r="A5345" t="s">
        <v>87</v>
      </c>
      <c r="B5345" t="s">
        <v>100</v>
      </c>
      <c r="C5345" t="s">
        <v>25</v>
      </c>
      <c r="D5345">
        <v>2021</v>
      </c>
      <c r="E5345">
        <v>4</v>
      </c>
      <c r="F5345">
        <v>24.601523771336435</v>
      </c>
      <c r="G5345" s="2">
        <v>9659286.4377303161</v>
      </c>
      <c r="H5345" s="3">
        <v>411.03346543533257</v>
      </c>
    </row>
    <row r="5346" spans="1:8">
      <c r="A5346" t="s">
        <v>87</v>
      </c>
      <c r="B5346" t="s">
        <v>100</v>
      </c>
      <c r="C5346" t="s">
        <v>25</v>
      </c>
      <c r="D5346">
        <v>2021</v>
      </c>
      <c r="E5346">
        <v>5</v>
      </c>
      <c r="F5346">
        <v>20.036561242111318</v>
      </c>
      <c r="G5346" s="2">
        <v>7866947.0258656712</v>
      </c>
      <c r="H5346" s="3">
        <v>334.76370322832645</v>
      </c>
    </row>
    <row r="5347" spans="1:8">
      <c r="A5347" t="s">
        <v>87</v>
      </c>
      <c r="B5347" t="s">
        <v>100</v>
      </c>
      <c r="C5347" t="s">
        <v>25</v>
      </c>
      <c r="D5347">
        <v>2021</v>
      </c>
      <c r="E5347">
        <v>6</v>
      </c>
      <c r="F5347">
        <v>2.8671937645080758</v>
      </c>
      <c r="G5347" s="2">
        <v>1125745.1408813002</v>
      </c>
      <c r="H5347" s="3">
        <v>47.904048548140437</v>
      </c>
    </row>
    <row r="5348" spans="1:8">
      <c r="A5348" t="s">
        <v>87</v>
      </c>
      <c r="B5348" t="s">
        <v>100</v>
      </c>
      <c r="C5348" t="s">
        <v>25</v>
      </c>
      <c r="D5348">
        <v>2021</v>
      </c>
      <c r="E5348">
        <v>7</v>
      </c>
      <c r="F5348">
        <v>0.39556428859373038</v>
      </c>
      <c r="G5348" s="2">
        <v>155310.24840484094</v>
      </c>
      <c r="H5348" s="3">
        <v>6.608946740631529</v>
      </c>
    </row>
    <row r="5349" spans="1:8">
      <c r="A5349" t="s">
        <v>87</v>
      </c>
      <c r="B5349" t="s">
        <v>100</v>
      </c>
      <c r="C5349" t="s">
        <v>25</v>
      </c>
      <c r="D5349">
        <v>2021</v>
      </c>
      <c r="E5349">
        <v>8</v>
      </c>
      <c r="F5349">
        <v>1.6849111641573364</v>
      </c>
      <c r="G5349" s="2">
        <v>661545.99641862942</v>
      </c>
      <c r="H5349" s="3">
        <v>28.150893464622527</v>
      </c>
    </row>
    <row r="5350" spans="1:8">
      <c r="A5350" t="s">
        <v>87</v>
      </c>
      <c r="B5350" t="s">
        <v>100</v>
      </c>
      <c r="C5350" t="s">
        <v>25</v>
      </c>
      <c r="D5350">
        <v>2021</v>
      </c>
      <c r="E5350">
        <v>9</v>
      </c>
      <c r="F5350">
        <v>3.5072403255225639</v>
      </c>
      <c r="G5350" s="2">
        <v>1377046.3661137943</v>
      </c>
      <c r="H5350" s="3">
        <v>58.597717706969966</v>
      </c>
    </row>
    <row r="5351" spans="1:8">
      <c r="A5351" t="s">
        <v>87</v>
      </c>
      <c r="B5351" t="s">
        <v>100</v>
      </c>
      <c r="C5351" t="s">
        <v>25</v>
      </c>
      <c r="D5351">
        <v>2021</v>
      </c>
      <c r="E5351">
        <v>10</v>
      </c>
      <c r="F5351">
        <v>6.6901070458163714</v>
      </c>
      <c r="G5351" s="2">
        <v>2626734.053356064</v>
      </c>
      <c r="H5351" s="3">
        <v>111.77591716408783</v>
      </c>
    </row>
    <row r="5352" spans="1:8">
      <c r="A5352" t="s">
        <v>87</v>
      </c>
      <c r="B5352" t="s">
        <v>100</v>
      </c>
      <c r="C5352" t="s">
        <v>25</v>
      </c>
      <c r="D5352">
        <v>2021</v>
      </c>
      <c r="E5352">
        <v>11</v>
      </c>
      <c r="F5352">
        <v>0.23214140701581662</v>
      </c>
      <c r="G5352" s="2">
        <v>91145.587780057278</v>
      </c>
      <c r="H5352" s="3">
        <v>3.8785356502152033</v>
      </c>
    </row>
    <row r="5353" spans="1:8">
      <c r="A5353" t="s">
        <v>87</v>
      </c>
      <c r="B5353" t="s">
        <v>100</v>
      </c>
      <c r="C5353" t="s">
        <v>25</v>
      </c>
      <c r="D5353">
        <v>2021</v>
      </c>
      <c r="E5353">
        <v>12</v>
      </c>
      <c r="F5353">
        <v>4.9548035990648662</v>
      </c>
      <c r="G5353" s="2">
        <v>1945402.555179399</v>
      </c>
      <c r="H5353" s="3">
        <v>82.783087454442509</v>
      </c>
    </row>
    <row r="5354" spans="1:8">
      <c r="A5354" t="s">
        <v>87</v>
      </c>
      <c r="B5354" t="s">
        <v>100</v>
      </c>
      <c r="C5354" t="s">
        <v>25</v>
      </c>
      <c r="D5354">
        <v>2020</v>
      </c>
      <c r="E5354">
        <v>1</v>
      </c>
      <c r="F5354">
        <v>8.8170896356667559</v>
      </c>
      <c r="G5354" s="2">
        <v>3461850.3768159845</v>
      </c>
      <c r="H5354" s="3">
        <v>150.51523377460802</v>
      </c>
    </row>
    <row r="5355" spans="1:8">
      <c r="A5355" t="s">
        <v>87</v>
      </c>
      <c r="B5355" t="s">
        <v>100</v>
      </c>
      <c r="C5355" t="s">
        <v>25</v>
      </c>
      <c r="D5355">
        <v>2020</v>
      </c>
      <c r="E5355">
        <v>2</v>
      </c>
      <c r="F5355">
        <v>2.7403554019014624</v>
      </c>
      <c r="G5355" s="2">
        <v>1075944.6453064105</v>
      </c>
      <c r="H5355" s="3">
        <v>46.780201969843937</v>
      </c>
    </row>
    <row r="5356" spans="1:8">
      <c r="A5356" t="s">
        <v>87</v>
      </c>
      <c r="B5356" t="s">
        <v>100</v>
      </c>
      <c r="C5356" t="s">
        <v>25</v>
      </c>
      <c r="D5356">
        <v>2020</v>
      </c>
      <c r="E5356">
        <v>3</v>
      </c>
      <c r="F5356">
        <v>6.1090756238328527</v>
      </c>
      <c r="G5356" s="2">
        <v>2398603.9185552439</v>
      </c>
      <c r="H5356" s="3">
        <v>104.28712689370626</v>
      </c>
    </row>
    <row r="5357" spans="1:8">
      <c r="A5357" t="s">
        <v>87</v>
      </c>
      <c r="B5357" t="s">
        <v>100</v>
      </c>
      <c r="C5357" t="s">
        <v>25</v>
      </c>
      <c r="D5357">
        <v>2020</v>
      </c>
      <c r="E5357">
        <v>4</v>
      </c>
      <c r="F5357">
        <v>2.2218776580404223</v>
      </c>
      <c r="G5357" s="2">
        <v>872374.93612534786</v>
      </c>
      <c r="H5357" s="3">
        <v>37.92934504892817</v>
      </c>
    </row>
    <row r="5358" spans="1:8">
      <c r="A5358" t="s">
        <v>87</v>
      </c>
      <c r="B5358" t="s">
        <v>100</v>
      </c>
      <c r="C5358" t="s">
        <v>25</v>
      </c>
      <c r="D5358">
        <v>2020</v>
      </c>
      <c r="E5358">
        <v>5</v>
      </c>
      <c r="F5358">
        <v>14.786209680988669</v>
      </c>
      <c r="G5358" s="2">
        <v>5805503.592562709</v>
      </c>
      <c r="H5358" s="3">
        <v>252.41319967663952</v>
      </c>
    </row>
    <row r="5359" spans="1:8">
      <c r="A5359" t="s">
        <v>87</v>
      </c>
      <c r="B5359" t="s">
        <v>100</v>
      </c>
      <c r="C5359" t="s">
        <v>25</v>
      </c>
      <c r="D5359">
        <v>2020</v>
      </c>
      <c r="E5359">
        <v>6</v>
      </c>
      <c r="F5359">
        <v>3.7773255585541916</v>
      </c>
      <c r="G5359" s="2">
        <v>1483089.8231249091</v>
      </c>
      <c r="H5359" s="3">
        <v>64.48216622282213</v>
      </c>
    </row>
    <row r="5360" spans="1:8">
      <c r="A5360" t="s">
        <v>87</v>
      </c>
      <c r="B5360" t="s">
        <v>100</v>
      </c>
      <c r="C5360" t="s">
        <v>25</v>
      </c>
      <c r="D5360">
        <v>2020</v>
      </c>
      <c r="E5360">
        <v>7</v>
      </c>
      <c r="F5360">
        <v>5.0897510406367328</v>
      </c>
      <c r="G5360" s="2">
        <v>1998386.9151847842</v>
      </c>
      <c r="H5360" s="3">
        <v>86.886387616729749</v>
      </c>
    </row>
    <row r="5361" spans="1:8">
      <c r="A5361" t="s">
        <v>87</v>
      </c>
      <c r="B5361" t="s">
        <v>100</v>
      </c>
      <c r="C5361" t="s">
        <v>25</v>
      </c>
      <c r="D5361">
        <v>2020</v>
      </c>
      <c r="E5361">
        <v>8</v>
      </c>
      <c r="F5361">
        <v>13.728866483016528</v>
      </c>
      <c r="G5361" s="2">
        <v>5390359.3556801863</v>
      </c>
      <c r="H5361" s="3">
        <v>234.36345024696462</v>
      </c>
    </row>
    <row r="5362" spans="1:8">
      <c r="A5362" t="s">
        <v>87</v>
      </c>
      <c r="B5362" t="s">
        <v>100</v>
      </c>
      <c r="C5362" t="s">
        <v>25</v>
      </c>
      <c r="D5362">
        <v>2020</v>
      </c>
      <c r="E5362">
        <v>9</v>
      </c>
      <c r="F5362">
        <v>0.58634979646739238</v>
      </c>
      <c r="G5362" s="2">
        <v>230218.28604707369</v>
      </c>
      <c r="H5362" s="3">
        <v>10.009490697698856</v>
      </c>
    </row>
    <row r="5363" spans="1:8">
      <c r="A5363" t="s">
        <v>87</v>
      </c>
      <c r="B5363" t="s">
        <v>100</v>
      </c>
      <c r="C5363" t="s">
        <v>25</v>
      </c>
      <c r="D5363">
        <v>2020</v>
      </c>
      <c r="E5363">
        <v>10</v>
      </c>
      <c r="F5363">
        <v>4.2510340303443916</v>
      </c>
      <c r="G5363" s="2">
        <v>1669081.7909205065</v>
      </c>
      <c r="H5363" s="3">
        <v>72.568773518282896</v>
      </c>
    </row>
    <row r="5364" spans="1:8">
      <c r="A5364" t="s">
        <v>87</v>
      </c>
      <c r="B5364" t="s">
        <v>100</v>
      </c>
      <c r="C5364" t="s">
        <v>25</v>
      </c>
      <c r="D5364">
        <v>2020</v>
      </c>
      <c r="E5364">
        <v>11</v>
      </c>
      <c r="F5364">
        <v>3.1407087215036089</v>
      </c>
      <c r="G5364" s="2">
        <v>1233135.2090404734</v>
      </c>
      <c r="H5364" s="3">
        <v>53.614574306107542</v>
      </c>
    </row>
    <row r="5365" spans="1:8">
      <c r="A5365" t="s">
        <v>87</v>
      </c>
      <c r="B5365" t="s">
        <v>100</v>
      </c>
      <c r="C5365" t="s">
        <v>25</v>
      </c>
      <c r="D5365">
        <v>2020</v>
      </c>
      <c r="E5365">
        <v>12</v>
      </c>
      <c r="F5365">
        <v>1.4620016449667901</v>
      </c>
      <c r="G5365" s="2">
        <v>574025.12106265291</v>
      </c>
      <c r="H5365" s="3">
        <v>24.95761395924578</v>
      </c>
    </row>
    <row r="5366" spans="1:8">
      <c r="A5366" t="s">
        <v>87</v>
      </c>
      <c r="B5366" t="s">
        <v>100</v>
      </c>
      <c r="C5366" t="s">
        <v>15</v>
      </c>
      <c r="D5366">
        <v>2021</v>
      </c>
      <c r="E5366">
        <v>1</v>
      </c>
      <c r="F5366">
        <v>86.199453304855666</v>
      </c>
      <c r="G5366" s="2">
        <v>16986327.785787012</v>
      </c>
      <c r="H5366" s="3">
        <v>722.82245896966015</v>
      </c>
    </row>
    <row r="5367" spans="1:8">
      <c r="A5367" t="s">
        <v>87</v>
      </c>
      <c r="B5367" t="s">
        <v>100</v>
      </c>
      <c r="C5367" t="s">
        <v>15</v>
      </c>
      <c r="D5367">
        <v>2021</v>
      </c>
      <c r="E5367">
        <v>2</v>
      </c>
      <c r="F5367">
        <v>23.539623062647795</v>
      </c>
      <c r="G5367" s="2">
        <v>4638680.8496554941</v>
      </c>
      <c r="H5367" s="3">
        <v>197.39067445342528</v>
      </c>
    </row>
    <row r="5368" spans="1:8">
      <c r="A5368" t="s">
        <v>87</v>
      </c>
      <c r="B5368" t="s">
        <v>100</v>
      </c>
      <c r="C5368" t="s">
        <v>15</v>
      </c>
      <c r="D5368">
        <v>2021</v>
      </c>
      <c r="E5368">
        <v>3</v>
      </c>
      <c r="F5368">
        <v>49.817446685422027</v>
      </c>
      <c r="G5368" s="2">
        <v>9816947.1662052795</v>
      </c>
      <c r="H5368" s="3">
        <v>417.74243260447997</v>
      </c>
    </row>
    <row r="5369" spans="1:8">
      <c r="A5369" t="s">
        <v>87</v>
      </c>
      <c r="B5369" t="s">
        <v>100</v>
      </c>
      <c r="C5369" t="s">
        <v>15</v>
      </c>
      <c r="D5369">
        <v>2021</v>
      </c>
      <c r="E5369">
        <v>4</v>
      </c>
      <c r="F5369">
        <v>108.38966226801762</v>
      </c>
      <c r="G5369" s="2">
        <v>21359095.22957015</v>
      </c>
      <c r="H5369" s="3">
        <v>908.8976693434106</v>
      </c>
    </row>
    <row r="5370" spans="1:8">
      <c r="A5370" t="s">
        <v>87</v>
      </c>
      <c r="B5370" t="s">
        <v>100</v>
      </c>
      <c r="C5370" t="s">
        <v>15</v>
      </c>
      <c r="D5370">
        <v>2021</v>
      </c>
      <c r="E5370">
        <v>5</v>
      </c>
      <c r="F5370">
        <v>12.338091217465845</v>
      </c>
      <c r="G5370" s="2">
        <v>2431324.720002709</v>
      </c>
      <c r="H5370" s="3">
        <v>103.460626383094</v>
      </c>
    </row>
    <row r="5371" spans="1:8">
      <c r="A5371" t="s">
        <v>87</v>
      </c>
      <c r="B5371" t="s">
        <v>100</v>
      </c>
      <c r="C5371" t="s">
        <v>15</v>
      </c>
      <c r="D5371">
        <v>2021</v>
      </c>
      <c r="E5371">
        <v>6</v>
      </c>
      <c r="F5371">
        <v>62.656882617405969</v>
      </c>
      <c r="G5371" s="2">
        <v>12347066.081855128</v>
      </c>
      <c r="H5371" s="3">
        <v>525.40706731298417</v>
      </c>
    </row>
    <row r="5372" spans="1:8">
      <c r="A5372" t="s">
        <v>87</v>
      </c>
      <c r="B5372" t="s">
        <v>100</v>
      </c>
      <c r="C5372" t="s">
        <v>15</v>
      </c>
      <c r="D5372">
        <v>2021</v>
      </c>
      <c r="E5372">
        <v>7</v>
      </c>
      <c r="F5372">
        <v>30.286060775197274</v>
      </c>
      <c r="G5372" s="2">
        <v>5968123.1834307741</v>
      </c>
      <c r="H5372" s="3">
        <v>253.9626886566287</v>
      </c>
    </row>
    <row r="5373" spans="1:8">
      <c r="A5373" t="s">
        <v>87</v>
      </c>
      <c r="B5373" t="s">
        <v>100</v>
      </c>
      <c r="C5373" t="s">
        <v>15</v>
      </c>
      <c r="D5373">
        <v>2021</v>
      </c>
      <c r="E5373">
        <v>9</v>
      </c>
      <c r="F5373">
        <v>80.720832936709513</v>
      </c>
      <c r="G5373" s="2">
        <v>15906719.530522387</v>
      </c>
      <c r="H5373" s="3">
        <v>676.88168214988877</v>
      </c>
    </row>
    <row r="5374" spans="1:8">
      <c r="A5374" t="s">
        <v>87</v>
      </c>
      <c r="B5374" t="s">
        <v>100</v>
      </c>
      <c r="C5374" t="s">
        <v>15</v>
      </c>
      <c r="D5374">
        <v>2021</v>
      </c>
      <c r="E5374">
        <v>10</v>
      </c>
      <c r="F5374">
        <v>32.003204152172302</v>
      </c>
      <c r="G5374" s="2">
        <v>6306500.7384871235</v>
      </c>
      <c r="H5374" s="3">
        <v>268.36173355264356</v>
      </c>
    </row>
    <row r="5375" spans="1:8">
      <c r="A5375" t="s">
        <v>87</v>
      </c>
      <c r="B5375" t="s">
        <v>100</v>
      </c>
      <c r="C5375" t="s">
        <v>15</v>
      </c>
      <c r="D5375">
        <v>2021</v>
      </c>
      <c r="E5375">
        <v>11</v>
      </c>
      <c r="F5375">
        <v>7.8761323538119949</v>
      </c>
      <c r="G5375" s="2">
        <v>1552058.1710992877</v>
      </c>
      <c r="H5375" s="3">
        <v>66.045028557416501</v>
      </c>
    </row>
    <row r="5376" spans="1:8">
      <c r="A5376" t="s">
        <v>87</v>
      </c>
      <c r="B5376" t="s">
        <v>100</v>
      </c>
      <c r="C5376" t="s">
        <v>15</v>
      </c>
      <c r="D5376">
        <v>2021</v>
      </c>
      <c r="E5376">
        <v>12</v>
      </c>
      <c r="F5376">
        <v>89.697458586883172</v>
      </c>
      <c r="G5376" s="2">
        <v>17675639.168154985</v>
      </c>
      <c r="H5376" s="3">
        <v>752.15485821936102</v>
      </c>
    </row>
    <row r="5377" spans="1:8">
      <c r="A5377" t="s">
        <v>87</v>
      </c>
      <c r="B5377" t="s">
        <v>100</v>
      </c>
      <c r="C5377" t="s">
        <v>15</v>
      </c>
      <c r="D5377">
        <v>2020</v>
      </c>
      <c r="E5377">
        <v>1</v>
      </c>
      <c r="F5377">
        <v>14.078295106178498</v>
      </c>
      <c r="G5377" s="2">
        <v>2774246.5429895981</v>
      </c>
      <c r="H5377" s="3">
        <v>120.61941491259122</v>
      </c>
    </row>
    <row r="5378" spans="1:8">
      <c r="A5378" t="s">
        <v>87</v>
      </c>
      <c r="B5378" t="s">
        <v>100</v>
      </c>
      <c r="C5378" t="s">
        <v>15</v>
      </c>
      <c r="D5378">
        <v>2020</v>
      </c>
      <c r="E5378">
        <v>2</v>
      </c>
      <c r="F5378">
        <v>52.185166292361174</v>
      </c>
      <c r="G5378" s="2">
        <v>10283526.243059328</v>
      </c>
      <c r="H5378" s="3">
        <v>447.10983665475339</v>
      </c>
    </row>
    <row r="5379" spans="1:8">
      <c r="A5379" t="s">
        <v>87</v>
      </c>
      <c r="B5379" t="s">
        <v>100</v>
      </c>
      <c r="C5379" t="s">
        <v>15</v>
      </c>
      <c r="D5379">
        <v>2020</v>
      </c>
      <c r="E5379">
        <v>3</v>
      </c>
      <c r="F5379">
        <v>47.73336291884987</v>
      </c>
      <c r="G5379" s="2">
        <v>9406260.9189638719</v>
      </c>
      <c r="H5379" s="3">
        <v>408.96786604190748</v>
      </c>
    </row>
    <row r="5380" spans="1:8">
      <c r="A5380" t="s">
        <v>87</v>
      </c>
      <c r="B5380" t="s">
        <v>100</v>
      </c>
      <c r="C5380" t="s">
        <v>15</v>
      </c>
      <c r="D5380">
        <v>2020</v>
      </c>
      <c r="E5380">
        <v>4</v>
      </c>
      <c r="F5380">
        <v>25.654219589918263</v>
      </c>
      <c r="G5380" s="2">
        <v>5055379.893208242</v>
      </c>
      <c r="H5380" s="3">
        <v>219.7991257916627</v>
      </c>
    </row>
    <row r="5381" spans="1:8">
      <c r="A5381" t="s">
        <v>87</v>
      </c>
      <c r="B5381" t="s">
        <v>100</v>
      </c>
      <c r="C5381" t="s">
        <v>15</v>
      </c>
      <c r="D5381">
        <v>2020</v>
      </c>
      <c r="E5381">
        <v>5</v>
      </c>
      <c r="F5381">
        <v>116.57713445269265</v>
      </c>
      <c r="G5381" s="2">
        <v>22972505.534784574</v>
      </c>
      <c r="H5381" s="3">
        <v>998.80458846889451</v>
      </c>
    </row>
    <row r="5382" spans="1:8">
      <c r="A5382" t="s">
        <v>87</v>
      </c>
      <c r="B5382" t="s">
        <v>100</v>
      </c>
      <c r="C5382" t="s">
        <v>15</v>
      </c>
      <c r="D5382">
        <v>2020</v>
      </c>
      <c r="E5382">
        <v>6</v>
      </c>
      <c r="F5382">
        <v>161.53691431669642</v>
      </c>
      <c r="G5382" s="2">
        <v>31832208.568466984</v>
      </c>
      <c r="H5382" s="3">
        <v>1384.0090681942168</v>
      </c>
    </row>
    <row r="5383" spans="1:8">
      <c r="A5383" t="s">
        <v>87</v>
      </c>
      <c r="B5383" t="s">
        <v>100</v>
      </c>
      <c r="C5383" t="s">
        <v>15</v>
      </c>
      <c r="D5383">
        <v>2020</v>
      </c>
      <c r="E5383">
        <v>7</v>
      </c>
      <c r="F5383">
        <v>192.04972827177193</v>
      </c>
      <c r="G5383" s="2">
        <v>37845015.374498695</v>
      </c>
      <c r="H5383" s="3">
        <v>1645.4354510651606</v>
      </c>
    </row>
    <row r="5384" spans="1:8">
      <c r="A5384" t="s">
        <v>87</v>
      </c>
      <c r="B5384" t="s">
        <v>100</v>
      </c>
      <c r="C5384" t="s">
        <v>15</v>
      </c>
      <c r="D5384">
        <v>2020</v>
      </c>
      <c r="E5384">
        <v>8</v>
      </c>
      <c r="F5384">
        <v>93.324416365968077</v>
      </c>
      <c r="G5384" s="2">
        <v>18390361.725418299</v>
      </c>
      <c r="H5384" s="3">
        <v>799.58094458340429</v>
      </c>
    </row>
    <row r="5385" spans="1:8">
      <c r="A5385" t="s">
        <v>87</v>
      </c>
      <c r="B5385" t="s">
        <v>100</v>
      </c>
      <c r="C5385" t="s">
        <v>15</v>
      </c>
      <c r="D5385">
        <v>2020</v>
      </c>
      <c r="E5385">
        <v>9</v>
      </c>
      <c r="F5385">
        <v>43.571476686689046</v>
      </c>
      <c r="G5385" s="2">
        <v>8586126.2077074647</v>
      </c>
      <c r="H5385" s="3">
        <v>373.30983511771586</v>
      </c>
    </row>
    <row r="5386" spans="1:8">
      <c r="A5386" t="s">
        <v>87</v>
      </c>
      <c r="B5386" t="s">
        <v>100</v>
      </c>
      <c r="C5386" t="s">
        <v>15</v>
      </c>
      <c r="D5386">
        <v>2020</v>
      </c>
      <c r="E5386">
        <v>10</v>
      </c>
      <c r="F5386">
        <v>216.38152018932473</v>
      </c>
      <c r="G5386" s="2">
        <v>42639799.764434412</v>
      </c>
      <c r="H5386" s="3">
        <v>1853.904337584105</v>
      </c>
    </row>
    <row r="5387" spans="1:8">
      <c r="A5387" t="s">
        <v>87</v>
      </c>
      <c r="B5387" t="s">
        <v>100</v>
      </c>
      <c r="C5387" t="s">
        <v>15</v>
      </c>
      <c r="D5387">
        <v>2020</v>
      </c>
      <c r="E5387">
        <v>11</v>
      </c>
      <c r="F5387">
        <v>178.45571245981503</v>
      </c>
      <c r="G5387" s="2">
        <v>35166200.142452851</v>
      </c>
      <c r="H5387" s="3">
        <v>1528.9652235849067</v>
      </c>
    </row>
    <row r="5388" spans="1:8">
      <c r="A5388" t="s">
        <v>87</v>
      </c>
      <c r="B5388" t="s">
        <v>100</v>
      </c>
      <c r="C5388" t="s">
        <v>15</v>
      </c>
      <c r="D5388">
        <v>2020</v>
      </c>
      <c r="E5388">
        <v>12</v>
      </c>
      <c r="F5388">
        <v>31.652211516931693</v>
      </c>
      <c r="G5388" s="2">
        <v>6237334.6855249489</v>
      </c>
      <c r="H5388" s="3">
        <v>271.18846458804126</v>
      </c>
    </row>
    <row r="5389" spans="1:8">
      <c r="A5389" t="s">
        <v>87</v>
      </c>
      <c r="B5389" t="s">
        <v>100</v>
      </c>
      <c r="C5389" t="s">
        <v>14</v>
      </c>
      <c r="D5389">
        <v>2021</v>
      </c>
      <c r="E5389">
        <v>1</v>
      </c>
      <c r="F5389">
        <v>494.1203680839958</v>
      </c>
      <c r="G5389" s="2">
        <v>102882119.49308442</v>
      </c>
      <c r="H5389" s="3">
        <v>4377.9625316206138</v>
      </c>
    </row>
    <row r="5390" spans="1:8">
      <c r="A5390" t="s">
        <v>87</v>
      </c>
      <c r="B5390" t="s">
        <v>100</v>
      </c>
      <c r="C5390" t="s">
        <v>14</v>
      </c>
      <c r="D5390">
        <v>2021</v>
      </c>
      <c r="E5390">
        <v>2</v>
      </c>
      <c r="F5390">
        <v>981.13533612593471</v>
      </c>
      <c r="G5390" s="2">
        <v>204284804.69567871</v>
      </c>
      <c r="H5390" s="3">
        <v>8692.9704125820735</v>
      </c>
    </row>
    <row r="5391" spans="1:8">
      <c r="A5391" t="s">
        <v>87</v>
      </c>
      <c r="B5391" t="s">
        <v>100</v>
      </c>
      <c r="C5391" t="s">
        <v>14</v>
      </c>
      <c r="D5391">
        <v>2021</v>
      </c>
      <c r="E5391">
        <v>3</v>
      </c>
      <c r="F5391">
        <v>1615.5971836563212</v>
      </c>
      <c r="G5391" s="2">
        <v>336387797.86824155</v>
      </c>
      <c r="H5391" s="3">
        <v>14314.374377371982</v>
      </c>
    </row>
    <row r="5392" spans="1:8">
      <c r="A5392" t="s">
        <v>87</v>
      </c>
      <c r="B5392" t="s">
        <v>100</v>
      </c>
      <c r="C5392" t="s">
        <v>14</v>
      </c>
      <c r="D5392">
        <v>2021</v>
      </c>
      <c r="E5392">
        <v>4</v>
      </c>
      <c r="F5392">
        <v>891.75935368772343</v>
      </c>
      <c r="G5392" s="2">
        <v>185675593.05626544</v>
      </c>
      <c r="H5392" s="3">
        <v>7901.0890662240618</v>
      </c>
    </row>
    <row r="5393" spans="1:8">
      <c r="A5393" t="s">
        <v>87</v>
      </c>
      <c r="B5393" t="s">
        <v>100</v>
      </c>
      <c r="C5393" t="s">
        <v>14</v>
      </c>
      <c r="D5393">
        <v>2021</v>
      </c>
      <c r="E5393">
        <v>5</v>
      </c>
      <c r="F5393">
        <v>217.79310868783858</v>
      </c>
      <c r="G5393" s="2">
        <v>45347283.941518374</v>
      </c>
      <c r="H5393" s="3">
        <v>1929.6716570858882</v>
      </c>
    </row>
    <row r="5394" spans="1:8">
      <c r="A5394" t="s">
        <v>87</v>
      </c>
      <c r="B5394" t="s">
        <v>100</v>
      </c>
      <c r="C5394" t="s">
        <v>14</v>
      </c>
      <c r="D5394">
        <v>2021</v>
      </c>
      <c r="E5394">
        <v>6</v>
      </c>
      <c r="F5394">
        <v>7.8329311326566966</v>
      </c>
      <c r="G5394" s="2">
        <v>1630915.4789468166</v>
      </c>
      <c r="H5394" s="3">
        <v>69.400658678587945</v>
      </c>
    </row>
    <row r="5395" spans="1:8">
      <c r="A5395" t="s">
        <v>87</v>
      </c>
      <c r="B5395" t="s">
        <v>100</v>
      </c>
      <c r="C5395" t="s">
        <v>14</v>
      </c>
      <c r="D5395">
        <v>2021</v>
      </c>
      <c r="E5395">
        <v>7</v>
      </c>
      <c r="F5395">
        <v>427.35031156591407</v>
      </c>
      <c r="G5395" s="2">
        <v>88979747.971970469</v>
      </c>
      <c r="H5395" s="3">
        <v>3786.3722541264028</v>
      </c>
    </row>
    <row r="5396" spans="1:8">
      <c r="A5396" t="s">
        <v>87</v>
      </c>
      <c r="B5396" t="s">
        <v>100</v>
      </c>
      <c r="C5396" t="s">
        <v>14</v>
      </c>
      <c r="D5396">
        <v>2021</v>
      </c>
      <c r="E5396">
        <v>8</v>
      </c>
      <c r="F5396">
        <v>614.53255884453188</v>
      </c>
      <c r="G5396" s="2">
        <v>127953462.83051118</v>
      </c>
      <c r="H5396" s="3">
        <v>5444.8282055536674</v>
      </c>
    </row>
    <row r="5397" spans="1:8">
      <c r="A5397" t="s">
        <v>87</v>
      </c>
      <c r="B5397" t="s">
        <v>100</v>
      </c>
      <c r="C5397" t="s">
        <v>14</v>
      </c>
      <c r="D5397">
        <v>2021</v>
      </c>
      <c r="E5397">
        <v>9</v>
      </c>
      <c r="F5397">
        <v>636.24251550329984</v>
      </c>
      <c r="G5397" s="2">
        <v>132473750.79965104</v>
      </c>
      <c r="H5397" s="3">
        <v>5637.180885091534</v>
      </c>
    </row>
    <row r="5398" spans="1:8">
      <c r="A5398" t="s">
        <v>87</v>
      </c>
      <c r="B5398" t="s">
        <v>100</v>
      </c>
      <c r="C5398" t="s">
        <v>14</v>
      </c>
      <c r="D5398">
        <v>2021</v>
      </c>
      <c r="E5398">
        <v>10</v>
      </c>
      <c r="F5398">
        <v>661.69534922581545</v>
      </c>
      <c r="G5398" s="2">
        <v>137773353.18323931</v>
      </c>
      <c r="H5398" s="3">
        <v>5862.6958801378432</v>
      </c>
    </row>
    <row r="5399" spans="1:8">
      <c r="A5399" t="s">
        <v>87</v>
      </c>
      <c r="B5399" t="s">
        <v>100</v>
      </c>
      <c r="C5399" t="s">
        <v>14</v>
      </c>
      <c r="D5399">
        <v>2021</v>
      </c>
      <c r="E5399">
        <v>11</v>
      </c>
      <c r="F5399">
        <v>129.44946504006086</v>
      </c>
      <c r="G5399" s="2">
        <v>26953018.314564709</v>
      </c>
      <c r="H5399" s="3">
        <v>1146.9369495559451</v>
      </c>
    </row>
    <row r="5400" spans="1:8">
      <c r="A5400" t="s">
        <v>87</v>
      </c>
      <c r="B5400" t="s">
        <v>100</v>
      </c>
      <c r="C5400" t="s">
        <v>14</v>
      </c>
      <c r="D5400">
        <v>2021</v>
      </c>
      <c r="E5400">
        <v>12</v>
      </c>
      <c r="F5400">
        <v>752.79021568085102</v>
      </c>
      <c r="G5400" s="2">
        <v>156740458.24748629</v>
      </c>
      <c r="H5400" s="3">
        <v>6669.8067339355866</v>
      </c>
    </row>
    <row r="5401" spans="1:8">
      <c r="A5401" t="s">
        <v>87</v>
      </c>
      <c r="B5401" t="s">
        <v>100</v>
      </c>
      <c r="C5401" t="s">
        <v>14</v>
      </c>
      <c r="D5401">
        <v>2020</v>
      </c>
      <c r="E5401">
        <v>1</v>
      </c>
      <c r="F5401">
        <v>343.19414517981079</v>
      </c>
      <c r="G5401" s="2">
        <v>71457368.152276084</v>
      </c>
      <c r="H5401" s="3">
        <v>3106.842093577221</v>
      </c>
    </row>
    <row r="5402" spans="1:8">
      <c r="A5402" t="s">
        <v>87</v>
      </c>
      <c r="B5402" t="s">
        <v>100</v>
      </c>
      <c r="C5402" t="s">
        <v>14</v>
      </c>
      <c r="D5402">
        <v>2020</v>
      </c>
      <c r="E5402">
        <v>2</v>
      </c>
      <c r="F5402">
        <v>1284.0677909502167</v>
      </c>
      <c r="G5402" s="2">
        <v>267359178.93452245</v>
      </c>
      <c r="H5402" s="3">
        <v>11624.312127587933</v>
      </c>
    </row>
    <row r="5403" spans="1:8">
      <c r="A5403" t="s">
        <v>87</v>
      </c>
      <c r="B5403" t="s">
        <v>100</v>
      </c>
      <c r="C5403" t="s">
        <v>14</v>
      </c>
      <c r="D5403">
        <v>2020</v>
      </c>
      <c r="E5403">
        <v>3</v>
      </c>
      <c r="F5403">
        <v>1114.349819156515</v>
      </c>
      <c r="G5403" s="2">
        <v>232021747.44609743</v>
      </c>
      <c r="H5403" s="3">
        <v>10087.902062873802</v>
      </c>
    </row>
    <row r="5404" spans="1:8">
      <c r="A5404" t="s">
        <v>87</v>
      </c>
      <c r="B5404" t="s">
        <v>100</v>
      </c>
      <c r="C5404" t="s">
        <v>14</v>
      </c>
      <c r="D5404">
        <v>2020</v>
      </c>
      <c r="E5404">
        <v>4</v>
      </c>
      <c r="F5404">
        <v>984.64846470152838</v>
      </c>
      <c r="G5404" s="2">
        <v>205016282.56474593</v>
      </c>
      <c r="H5404" s="3">
        <v>8913.7514158585182</v>
      </c>
    </row>
    <row r="5405" spans="1:8">
      <c r="A5405" t="s">
        <v>87</v>
      </c>
      <c r="B5405" t="s">
        <v>100</v>
      </c>
      <c r="C5405" t="s">
        <v>14</v>
      </c>
      <c r="D5405">
        <v>2020</v>
      </c>
      <c r="E5405">
        <v>5</v>
      </c>
      <c r="F5405">
        <v>1266.3432194430195</v>
      </c>
      <c r="G5405" s="2">
        <v>263668698.63548487</v>
      </c>
      <c r="H5405" s="3">
        <v>11463.856462412386</v>
      </c>
    </row>
    <row r="5406" spans="1:8">
      <c r="A5406" t="s">
        <v>87</v>
      </c>
      <c r="B5406" t="s">
        <v>100</v>
      </c>
      <c r="C5406" t="s">
        <v>14</v>
      </c>
      <c r="D5406">
        <v>2020</v>
      </c>
      <c r="E5406">
        <v>6</v>
      </c>
      <c r="F5406">
        <v>352.6754972892731</v>
      </c>
      <c r="G5406" s="2">
        <v>73431505.758592859</v>
      </c>
      <c r="H5406" s="3">
        <v>3192.6741634170808</v>
      </c>
    </row>
    <row r="5407" spans="1:8">
      <c r="A5407" t="s">
        <v>87</v>
      </c>
      <c r="B5407" t="s">
        <v>100</v>
      </c>
      <c r="C5407" t="s">
        <v>14</v>
      </c>
      <c r="D5407">
        <v>2020</v>
      </c>
      <c r="E5407">
        <v>7</v>
      </c>
      <c r="F5407">
        <v>0.11374010326871091</v>
      </c>
      <c r="G5407" s="2">
        <v>23682.130208520524</v>
      </c>
      <c r="H5407" s="3">
        <v>1.0296578351530663</v>
      </c>
    </row>
    <row r="5408" spans="1:8">
      <c r="A5408" t="s">
        <v>87</v>
      </c>
      <c r="B5408" t="s">
        <v>100</v>
      </c>
      <c r="C5408" t="s">
        <v>14</v>
      </c>
      <c r="D5408">
        <v>2020</v>
      </c>
      <c r="E5408">
        <v>8</v>
      </c>
      <c r="F5408">
        <v>887.33489191041269</v>
      </c>
      <c r="G5408" s="2">
        <v>184754364.07104683</v>
      </c>
      <c r="H5408" s="3">
        <v>8032.798437871601</v>
      </c>
    </row>
    <row r="5409" spans="1:8">
      <c r="A5409" t="s">
        <v>87</v>
      </c>
      <c r="B5409" t="s">
        <v>100</v>
      </c>
      <c r="C5409" t="s">
        <v>14</v>
      </c>
      <c r="D5409">
        <v>2020</v>
      </c>
      <c r="E5409">
        <v>9</v>
      </c>
      <c r="F5409">
        <v>81.228689824563659</v>
      </c>
      <c r="G5409" s="2">
        <v>16912842.118212055</v>
      </c>
      <c r="H5409" s="3">
        <v>735.34096166139375</v>
      </c>
    </row>
    <row r="5410" spans="1:8">
      <c r="A5410" t="s">
        <v>87</v>
      </c>
      <c r="B5410" t="s">
        <v>100</v>
      </c>
      <c r="C5410" t="s">
        <v>14</v>
      </c>
      <c r="D5410">
        <v>2020</v>
      </c>
      <c r="E5410">
        <v>10</v>
      </c>
      <c r="F5410">
        <v>1352.4910722556745</v>
      </c>
      <c r="G5410" s="2">
        <v>281605772.7972154</v>
      </c>
      <c r="H5410" s="3">
        <v>12243.729252052844</v>
      </c>
    </row>
    <row r="5411" spans="1:8">
      <c r="A5411" t="s">
        <v>87</v>
      </c>
      <c r="B5411" t="s">
        <v>100</v>
      </c>
      <c r="C5411" t="s">
        <v>14</v>
      </c>
      <c r="D5411">
        <v>2020</v>
      </c>
      <c r="E5411">
        <v>11</v>
      </c>
      <c r="F5411">
        <v>52.08210290381782</v>
      </c>
      <c r="G5411" s="2">
        <v>10844153.531211732</v>
      </c>
      <c r="H5411" s="3">
        <v>471.48493613964052</v>
      </c>
    </row>
    <row r="5412" spans="1:8">
      <c r="A5412" t="s">
        <v>87</v>
      </c>
      <c r="B5412" t="s">
        <v>100</v>
      </c>
      <c r="C5412" t="s">
        <v>14</v>
      </c>
      <c r="D5412">
        <v>2020</v>
      </c>
      <c r="E5412">
        <v>12</v>
      </c>
      <c r="F5412">
        <v>918.97021834910447</v>
      </c>
      <c r="G5412" s="2">
        <v>191341239.74971738</v>
      </c>
      <c r="H5412" s="3">
        <v>8319.184336944234</v>
      </c>
    </row>
  </sheetData>
  <autoFilter ref="A1:H5412" xr:uid="{63396C4E-13E4-4A94-A60C-47CD1A5769A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E40EF2FCA7D4E9E187BF9E225371F" ma:contentTypeVersion="3" ma:contentTypeDescription="Create a new document." ma:contentTypeScope="" ma:versionID="17f9c12153f3ad71e9e34959af4c28a5">
  <xsd:schema xmlns:xsd="http://www.w3.org/2001/XMLSchema" xmlns:xs="http://www.w3.org/2001/XMLSchema" xmlns:p="http://schemas.microsoft.com/office/2006/metadata/properties" xmlns:ns2="3ddf5fe2-3da6-43c3-8bc3-3acf8177c6f3" targetNamespace="http://schemas.microsoft.com/office/2006/metadata/properties" ma:root="true" ma:fieldsID="98602fb220d58080cd4452a5058a8fcd" ns2:_="">
    <xsd:import namespace="3ddf5fe2-3da6-43c3-8bc3-3acf8177c6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f5fe2-3da6-43c3-8bc3-3acf8177c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5707B7-5540-4CC7-9873-E9BC76CD8578}"/>
</file>

<file path=customXml/itemProps2.xml><?xml version="1.0" encoding="utf-8"?>
<ds:datastoreItem xmlns:ds="http://schemas.openxmlformats.org/officeDocument/2006/customXml" ds:itemID="{85E89DE8-E233-43A6-A410-3F4F79DB1DF1}"/>
</file>

<file path=customXml/itemProps3.xml><?xml version="1.0" encoding="utf-8"?>
<ds:datastoreItem xmlns:ds="http://schemas.openxmlformats.org/officeDocument/2006/customXml" ds:itemID="{83FFFB94-0221-4860-A78F-84BFA646E7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Anh Tuan</dc:creator>
  <cp:keywords/>
  <dc:description/>
  <cp:lastModifiedBy>Luzviminda Deinla</cp:lastModifiedBy>
  <cp:revision/>
  <dcterms:created xsi:type="dcterms:W3CDTF">2023-02-11T14:32:47Z</dcterms:created>
  <dcterms:modified xsi:type="dcterms:W3CDTF">2023-03-14T15:59:12Z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0x01010000EE40EF2FCA7D4E9E187BF9E225371F</vt:lpwstr>
  </property>
</Properties>
</file>