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ci-EP205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<sst xmlns="http://schemas.openxmlformats.org/spreadsheetml/2006/main" count="1075" uniqueCount="223">
  <si>
    <t xml:space="preserve">cutoff</t>
  </si>
  <si>
    <t xml:space="preserve">Database</t>
  </si>
  <si>
    <t xml:space="preserve">h2_pem</t>
  </si>
  <si>
    <t xml:space="preserve">Activity</t>
  </si>
  <si>
    <t xml:space="preserve">excess industrial heat</t>
  </si>
  <si>
    <t xml:space="preserve">location</t>
  </si>
  <si>
    <t xml:space="preserve">DK</t>
  </si>
  <si>
    <t xml:space="preserve">production amount</t>
  </si>
  <si>
    <t xml:space="preserve">reference product</t>
  </si>
  <si>
    <t xml:space="preserve">heat, district or industrial, other than natural gas</t>
  </si>
  <si>
    <t xml:space="preserve">type</t>
  </si>
  <si>
    <t xml:space="preserve">process</t>
  </si>
  <si>
    <t xml:space="preserve">unit</t>
  </si>
  <si>
    <t xml:space="preserve">megajoule</t>
  </si>
  <si>
    <t xml:space="preserve">comment</t>
  </si>
  <si>
    <t xml:space="preserve">no infrastructure considered. Burden-free in cutoff system model.</t>
  </si>
  <si>
    <t xml:space="preserve">Exchanges</t>
  </si>
  <si>
    <t xml:space="preserve">name</t>
  </si>
  <si>
    <t xml:space="preserve">amount</t>
  </si>
  <si>
    <t xml:space="preserve">categories</t>
  </si>
  <si>
    <t xml:space="preserve">production</t>
  </si>
  <si>
    <t xml:space="preserve">high temperature heat pump production, 250 kW</t>
  </si>
  <si>
    <t xml:space="preserve">CH</t>
  </si>
  <si>
    <t xml:space="preserve">high temperature heat pump, 250 kW</t>
  </si>
  <si>
    <t xml:space="preserve">scaleup of 10kW pump from https://doi.org/10.1016/j.spc.2023.06.016 . 27.22 TJ produced over a 15 years at 5 bar pressure.</t>
  </si>
  <si>
    <t xml:space="preserve">Ethane, 1,1,1,2-tetrafluoro-, HFC-134a</t>
  </si>
  <si>
    <t xml:space="preserve">kilogram</t>
  </si>
  <si>
    <t xml:space="preserve">air::urban air close to ground</t>
  </si>
  <si>
    <t xml:space="preserve">biosphere</t>
  </si>
  <si>
    <t xml:space="preserve">Water</t>
  </si>
  <si>
    <t xml:space="preserve">cubic meter</t>
  </si>
  <si>
    <t xml:space="preserve">air</t>
  </si>
  <si>
    <t xml:space="preserve">water</t>
  </si>
  <si>
    <t xml:space="preserve">Water, unspecified natural origin</t>
  </si>
  <si>
    <t xml:space="preserve">natural resource::in water</t>
  </si>
  <si>
    <t xml:space="preserve">market for copper, cathode</t>
  </si>
  <si>
    <t xml:space="preserve">GLO</t>
  </si>
  <si>
    <t xml:space="preserve">technosphere</t>
  </si>
  <si>
    <t xml:space="preserve">copper, cathode</t>
  </si>
  <si>
    <t xml:space="preserve">market for electricity, medium voltage</t>
  </si>
  <si>
    <t xml:space="preserve">kilowatt hour</t>
  </si>
  <si>
    <t xml:space="preserve">electricity, medium voltage</t>
  </si>
  <si>
    <t xml:space="preserve">market for heat, district or industrial, natural gas</t>
  </si>
  <si>
    <t xml:space="preserve">heat, district or industrial, natural gas</t>
  </si>
  <si>
    <t xml:space="preserve">market for lubricating oil</t>
  </si>
  <si>
    <t xml:space="preserve">RER</t>
  </si>
  <si>
    <t xml:space="preserve">lubricating oil</t>
  </si>
  <si>
    <t xml:space="preserve">market for polyvinylchloride, bulk polymerised</t>
  </si>
  <si>
    <t xml:space="preserve">polyvinylchloride, bulk polymerised</t>
  </si>
  <si>
    <t xml:space="preserve">market for refrigerant R134a</t>
  </si>
  <si>
    <t xml:space="preserve">refrigerant R134a</t>
  </si>
  <si>
    <t xml:space="preserve">market for reinforcing steel</t>
  </si>
  <si>
    <t xml:space="preserve">reinforcing steel</t>
  </si>
  <si>
    <t xml:space="preserve">market for steel, low-alloyed, hot rolled</t>
  </si>
  <si>
    <t xml:space="preserve">steel, low-alloyed, hot rolled</t>
  </si>
  <si>
    <t xml:space="preserve">market for tube insulation, elastomere</t>
  </si>
  <si>
    <t xml:space="preserve">tube insulation, elastomere</t>
  </si>
  <si>
    <t xml:space="preserve">market for waste plastic, mixture</t>
  </si>
  <si>
    <t xml:space="preserve">waste plastic, mixture</t>
  </si>
  <si>
    <t xml:space="preserve">heat from high temperature heat pump, 250 kW</t>
  </si>
  <si>
    <t xml:space="preserve">scaleup of 10kW pump use from https://doi.org/10.1016/j.spc.2023.06.016 . 27.22 TJ produced over a 15 years at 5 bar pressure. The paper normalized for 1GJ, here we do for 1 MJ</t>
  </si>
  <si>
    <t xml:space="preserve">tap water production, conventional treatment</t>
  </si>
  <si>
    <t xml:space="preserve">tap water</t>
  </si>
  <si>
    <t xml:space="preserve">hydrogen production, gaseous, 30 bar, from PEM electrolysis, from grid electricity, domestic, EP2050</t>
  </si>
  <si>
    <t xml:space="preserve">1 kg H2 produced using a PEM electrolyzer. Original source: 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</si>
  <si>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 xml:space="preserve">hydrogen, gaseous, 30 bar</t>
  </si>
  <si>
    <t xml:space="preserve">electrolyzer production, 1MWe, PEM, Stack</t>
  </si>
  <si>
    <t xml:space="preserve">electrolyzer, 1MWe, PEM, Stack</t>
  </si>
  <si>
    <t xml:space="preserve">Stack, 5.5 years lifetime.</t>
  </si>
  <si>
    <t xml:space="preserve">electrolyzer production, 1MWe, PEM, Balance of Plant</t>
  </si>
  <si>
    <t xml:space="preserve">electrolyzer, 1MWe, PEM, Balance of Plant</t>
  </si>
  <si>
    <t xml:space="preserve">BoP, 20 years lifetime.</t>
  </si>
  <si>
    <t xml:space="preserve">treatment of fuel cell stack, 1MWe, PEM</t>
  </si>
  <si>
    <t xml:space="preserve">used fuel cell stack, 1MWe, PEM</t>
  </si>
  <si>
    <t xml:space="preserve">Stack EoL</t>
  </si>
  <si>
    <t xml:space="preserve">treatment of fuel cell balance of plant, 1MWe, PEM</t>
  </si>
  <si>
    <t xml:space="preserve">used fuel cell balance of plant, 1MWe, PEM</t>
  </si>
  <si>
    <t xml:space="preserve">BoP EoL</t>
  </si>
  <si>
    <t xml:space="preserve">market for electricity, low voltage</t>
  </si>
  <si>
    <t xml:space="preserve">electricity, low voltage</t>
  </si>
  <si>
    <t xml:space="preserve">Electricity consumption with 61.7% eff.</t>
  </si>
  <si>
    <t xml:space="preserve">market for water, deionised</t>
  </si>
  <si>
    <t xml:space="preserve">Europe without Switzerland</t>
  </si>
  <si>
    <t xml:space="preserve">water, deionised</t>
  </si>
  <si>
    <t xml:space="preserve">A perfect reaction of H2O results in 1 kg H2 and 8 kg O2, and needs 9 kg H2O, however, considering some losses we assume 14 kg H2O (Simoes et al., 2021). </t>
  </si>
  <si>
    <t xml:space="preserve">Oxygen</t>
  </si>
  <si>
    <t xml:space="preserve">Occupation, unspecified</t>
  </si>
  <si>
    <t xml:space="preserve">square meter-year</t>
  </si>
  <si>
    <t xml:space="preserve">natural resource::land</t>
  </si>
  <si>
    <t xml:space="preserve">hydrogen production, gaseous, 30 bar, from PEM electrolysis, from grid electricity, imported, EP2050</t>
  </si>
  <si>
    <t xml:space="preserve">market group for electricity, low voltage</t>
  </si>
  <si>
    <t xml:space="preserve">diesel production, synthetic, Fischer Tropsch process, hydrogen from electrolysis, energy allocation, EP2050</t>
  </si>
  <si>
    <t xml:space="preserve">Diesel, synthetic</t>
  </si>
  <si>
    <t xml:space="preserve">Adapted from van der Giesen et al. 2014. LHV: 43.3 MJ/kg, Formula: C13H18, Density: 7551 kg/m3. Energy-based allocation between 3 other co-products. Allocation key for this co-product: 37%. Post corrected to preserve carbon balance.</t>
  </si>
  <si>
    <t xml:space="preserve">source</t>
  </si>
  <si>
    <t xml:space="preserve">Energy and Climate Impacts of Producing Synthetic Hydrocarbon Fuels from CO2, Coen van der Giesen, René Kleijn, and Gert Jan Kramer, Environmental Science &amp; Technology 2014 48 (12), 7111-7121, DOI: 10.1021/es500191g</t>
  </si>
  <si>
    <t xml:space="preserve">database</t>
  </si>
  <si>
    <t xml:space="preserve">Car db</t>
  </si>
  <si>
    <t xml:space="preserve">From PEM electrolysis</t>
  </si>
  <si>
    <t xml:space="preserve">Syngas, RWGS, Production, for Fischer Tropsch process, hydrogen from electrolysis, EP2050</t>
  </si>
  <si>
    <t xml:space="preserve">Syngas, RWGS, Production, for Fischer Tropsch process, hydrogen from electrolysis</t>
  </si>
  <si>
    <t xml:space="preserve">Gas-to-liquid plant construction</t>
  </si>
  <si>
    <t xml:space="preserve">Gas-to-liquid plant</t>
  </si>
  <si>
    <t xml:space="preserve">Carbon dioxide, in air</t>
  </si>
  <si>
    <t xml:space="preserve">natural resource::in air</t>
  </si>
  <si>
    <t xml:space="preserve">biosphere3</t>
  </si>
  <si>
    <t xml:space="preserve">syngas, RWGS, Production, for Fischer Tropsch process, hydrogen from electrolysis, EP2050</t>
  </si>
  <si>
    <t xml:space="preserve">Adapted from van der Giesen et al. 2014. Density of syngas: 0.470kg/m3 @1 bar. LHV: 23.9 MJ/kg.</t>
  </si>
  <si>
    <t xml:space="preserve">carbon monoxide, from RWGS, for Fischer Tropsch process, hydrogen from electrolysis, EP2050</t>
  </si>
  <si>
    <t xml:space="preserve">Carbon monoxide, from RWGS</t>
  </si>
  <si>
    <t xml:space="preserve">hydrogen production, gaseous, 30 bar, from PEM electrolysis, from grid electricity</t>
  </si>
  <si>
    <t xml:space="preserve">RWGS tank construction</t>
  </si>
  <si>
    <t xml:space="preserve">Carbon monoxide, from RWGS, for Fischer Tropsch process, hydrogen from electrolysis, EP2050</t>
  </si>
  <si>
    <t xml:space="preserve">carbon monoxide, from RWGS</t>
  </si>
  <si>
    <t xml:space="preserve">carbon dioxide, captured from atmosphere, with a solvent-based direct air capture system, 1MtCO2, EP2050</t>
  </si>
  <si>
    <t xml:space="preserve">carbon dioxide, captured from atmosphere</t>
  </si>
  <si>
    <t xml:space="preserve">fixed bed reactor for RWGS</t>
  </si>
  <si>
    <t xml:space="preserve">Fixed bed reactor</t>
  </si>
  <si>
    <t xml:space="preserve">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</si>
  <si>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 xml:space="preserve">Qiu, Y., Lamers, P., Daioglou, V. et al. Environmental trade-offs of direct air capture technologies in climate change mitigation toward 2100. Nat Commun 13, 3635 (2022). https://doi.org/10.1038/s41467-022-31146-1</t>
  </si>
  <si>
    <t xml:space="preserve">carbon dioxide, captured from atmosphere and stored, with a solvent-based direct air capture system, 1MtCO2, EP2050</t>
  </si>
  <si>
    <t xml:space="preserve">direct air capture system, solvent-based, 1MtCO2</t>
  </si>
  <si>
    <t xml:space="preserve">direct air capture system</t>
  </si>
  <si>
    <t xml:space="preserve">treatment of direct air capture system, solvent-based, 1MtCO2</t>
  </si>
  <si>
    <t xml:space="preserve">market for tap water</t>
  </si>
  <si>
    <t xml:space="preserve">market for potassium hydroxide</t>
  </si>
  <si>
    <t xml:space="preserve">potassium hydroxide</t>
  </si>
  <si>
    <t xml:space="preserve">waste heat, burden-free</t>
  </si>
  <si>
    <t xml:space="preserve">market for limestone, crushed, for mill</t>
  </si>
  <si>
    <t xml:space="preserve">limestone, crushed, for mill</t>
  </si>
  <si>
    <t xml:space="preserve">scaled down to compress to 25 bar</t>
  </si>
  <si>
    <t xml:space="preserve">market group for electricity, medium voltage</t>
  </si>
  <si>
    <t xml:space="preserve">of which 0.078kWh to compress CO2 from 1 atm to 25 bar</t>
  </si>
  <si>
    <t xml:space="preserve">heat production, natural gas, at industrial furnace &gt;100kW</t>
  </si>
  <si>
    <t xml:space="preserve">carbon dioxide compression, transport and storage</t>
  </si>
  <si>
    <t xml:space="preserve">carbon dioxide, stored</t>
  </si>
  <si>
    <t xml:space="preserve">sorbant</t>
  </si>
  <si>
    <t xml:space="preserve">Carbon dioxide, non-fossil</t>
  </si>
  <si>
    <t xml:space="preserve">pipeline of 1 km long</t>
  </si>
  <si>
    <t xml:space="preserve">diesel production, synthetic, from Fischer Tropsch process, hydrogen from electrolysis, energy allocation, at fuelling station, EP2050</t>
  </si>
  <si>
    <t xml:space="preserve">diesel, synthetic, vehicle grade</t>
  </si>
  <si>
    <t xml:space="preserve">Diesel production, synthetic, Fischer Tropsch process, hydrogen from electrolysis, energy allocation, EP2050</t>
  </si>
  <si>
    <t xml:space="preserve">market for fly ash and scrubber sludge</t>
  </si>
  <si>
    <t xml:space="preserve">fly ash and scrubber sludge</t>
  </si>
  <si>
    <t xml:space="preserve">market for heat, central or small-scale, other than natural gas</t>
  </si>
  <si>
    <t xml:space="preserve">heat, central or small-scale, other than natural gas</t>
  </si>
  <si>
    <t xml:space="preserve">infrastructure construction, for regional distribution of oil product</t>
  </si>
  <si>
    <t xml:space="preserve">infrastructure, for regional distribution of oil product</t>
  </si>
  <si>
    <t xml:space="preserve">market for municipal solid waste</t>
  </si>
  <si>
    <t xml:space="preserve">municipal solid waste</t>
  </si>
  <si>
    <t xml:space="preserve">market for rainwater mineral oil storage</t>
  </si>
  <si>
    <t xml:space="preserve">rainwater mineral oil storage</t>
  </si>
  <si>
    <t xml:space="preserve">market for transport, freight train</t>
  </si>
  <si>
    <t xml:space="preserve">ton kilometer</t>
  </si>
  <si>
    <t xml:space="preserve">transport, freight train</t>
  </si>
  <si>
    <t xml:space="preserve">market for transport, freight, lorry, unspecified</t>
  </si>
  <si>
    <t xml:space="preserve">transport, freight, lorry, unspecified</t>
  </si>
  <si>
    <t xml:space="preserve">treatment of wastewater, average, wastewater treatment</t>
  </si>
  <si>
    <t xml:space="preserve">wastewater, average</t>
  </si>
  <si>
    <t xml:space="preserve">methanol distillation, hydrogen from electrolysis, CO2 from DAC, EP2050</t>
  </si>
  <si>
    <t xml:space="preserve">LHV: 19.9 MJ/kg</t>
  </si>
  <si>
    <t xml:space="preserve">methanol, purified</t>
  </si>
  <si>
    <t xml:space="preserve">Methanol process adapted from Comparative well-to-wheel life cycle assessment of OME3–5 synfuel production via the power-to-liquid pathway, Hank et al. 2019. https://doi.org/10.1039/C9SE00658C</t>
  </si>
  <si>
    <t xml:space="preserve">Adapted from Comparative well-to-wheel life cycle assessment of OME3–5 synfuel production via the power-to-liquid pathway, Hank et al. 2019
assumptions: uses a high temperature heat pump (MAJOR assumption) with a CoP of 2.9.</t>
  </si>
  <si>
    <t xml:space="preserve">Comparative well-to-wheel life cycle assessment of OME3–5 synfuel production via the power-to-liquid pathway. Christoph Hank, Lukas Lazar, Franz Mantei, Mohamed Ouda, Robin J. White, Tom Smolinka, Achim Schaadt, Christopher Hebling and Hans-Martin Henning. 2019. https://doi.org/10.1039/C9SE00658C</t>
  </si>
  <si>
    <t xml:space="preserve">methanol synthesis, hydrogen from electrolysis, CO2 from DAC, EP2050</t>
  </si>
  <si>
    <t xml:space="preserve">methanol, unpurified</t>
  </si>
  <si>
    <t xml:space="preserve">LPG</t>
  </si>
  <si>
    <t xml:space="preserve">Carbon monoxide, non-fossil</t>
  </si>
  <si>
    <t xml:space="preserve">methanol production facility, construction</t>
  </si>
  <si>
    <t xml:space="preserve">Adapted from Comparative well-to-wheel life cycle assessment of
OME3–5 synfuel production via the power-to-liquid
pathway, Hank et al. 2019</t>
  </si>
  <si>
    <t xml:space="preserve">market for zinc oxide</t>
  </si>
  <si>
    <t xml:space="preserve">zinc oxide</t>
  </si>
  <si>
    <t xml:space="preserve">market for copper oxide</t>
  </si>
  <si>
    <t xml:space="preserve">copper oxide</t>
  </si>
  <si>
    <t xml:space="preserve">market for aluminium oxide, metallurgical</t>
  </si>
  <si>
    <t xml:space="preserve">IAI Area, EU27 &amp; EFTA</t>
  </si>
  <si>
    <t xml:space="preserve">aluminium oxide, metallurgical</t>
  </si>
  <si>
    <t xml:space="preserve">gasoline production, from methanol, hydrogen from electrolysis, CO2 from DAC, energy allocation, EP2050</t>
  </si>
  <si>
    <t xml:space="preserve">gasoline, synthetic</t>
  </si>
  <si>
    <t xml:space="preserve">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</si>
  <si>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 xml:space="preserve">https://www.fvv-net.de/fileadmin/user_upload/medien/materialien/FVV-Kraftstoffstudie_LBST_2013-10-30.pdf</t>
  </si>
  <si>
    <t xml:space="preserve">Methanol-based fuels</t>
  </si>
  <si>
    <t xml:space="preserve">To close the carbon balance, as there is 1.55 kg of CO2 per kg of methanol.</t>
  </si>
  <si>
    <t xml:space="preserve">ecoinvent</t>
  </si>
  <si>
    <t xml:space="preserve">hydrogen, 4kg per ton of methanol processed</t>
  </si>
  <si>
    <t xml:space="preserve">gasoline production, synthetic, from methanol, hydrogen from electrolysis, CO2 from DAC, energy allocation, at fuelling station, EP2050</t>
  </si>
  <si>
    <t xml:space="preserve">gasoline, synthetic, vehicle grade</t>
  </si>
  <si>
    <t xml:space="preserve">methane, synthetic, gaseous, 5 bar, from electrochemical methanation, at fuelling station, EP2050</t>
  </si>
  <si>
    <t xml:space="preserve">methane, high pressure</t>
  </si>
  <si>
    <t xml:space="preserve">This includes the distribution to the fuelling station, the pipeline, the losses during distribution (assumed to be 2%), the fuelling station infrastructure, and the losses at the fuelling station, all taken and aggregated from ecoinvent.</t>
  </si>
  <si>
    <t xml:space="preserve">Life cycle assessment of power-to-gas with biogas as the carbon source. Xiaojin Zhang, Julia Witte, Tilman Schildhauer and Christian Bauer. https://doi.org/10.1039/C9SE00986H</t>
  </si>
  <si>
    <t xml:space="preserve">syngas</t>
  </si>
  <si>
    <t xml:space="preserve">methane, from electrochemical methanation, with carbon from atmospheric CO2 capture, EP2050</t>
  </si>
  <si>
    <t xml:space="preserve">methane, from electrochemical methanation</t>
  </si>
  <si>
    <t xml:space="preserve">market for heat, central or small-scale, biomethane</t>
  </si>
  <si>
    <t xml:space="preserve">heat, central or small-scale, biomethane</t>
  </si>
  <si>
    <t xml:space="preserve">pipeline construction, natural gas, high pressure distribution network</t>
  </si>
  <si>
    <t xml:space="preserve">RoW</t>
  </si>
  <si>
    <t xml:space="preserve">kilometer</t>
  </si>
  <si>
    <t xml:space="preserve">pipeline, natural gas, high pressure distribution network</t>
  </si>
  <si>
    <t xml:space="preserve">market for natural gas service station</t>
  </si>
  <si>
    <t xml:space="preserve">natural gas service station</t>
  </si>
  <si>
    <t xml:space="preserve">Hydrogen sulfide</t>
  </si>
  <si>
    <t xml:space="preserve">Methane, non-fossil</t>
  </si>
  <si>
    <t xml:space="preserve">Nitrogen</t>
  </si>
  <si>
    <t xml:space="preserve">Originally in cubic meter. Composition: 96% CH4, 4% CO2, Density of gas: .708 kg/Nm3</t>
  </si>
  <si>
    <t xml:space="preserve">uncertainty type</t>
  </si>
  <si>
    <t xml:space="preserve">loc</t>
  </si>
  <si>
    <t xml:space="preserve">scale</t>
  </si>
  <si>
    <t xml:space="preserve">Power to Gas::4.1 Methanation::Chemical</t>
  </si>
  <si>
    <t xml:space="preserve">sabatier reaction methanation unit construction</t>
  </si>
  <si>
    <t xml:space="preserve">Materials/fuels</t>
  </si>
  <si>
    <t xml:space="preserve">sabatier reaction methanation unit</t>
  </si>
  <si>
    <t xml:space="preserve">production of nickel-based catalyst for methanation</t>
  </si>
  <si>
    <t xml:space="preserve">nickel-based catalyst for methanation</t>
  </si>
  <si>
    <t xml:space="preserve">solution mining for geological hydrogen storage</t>
  </si>
  <si>
    <t xml:space="preserve">solution mining</t>
  </si>
  <si>
    <t xml:space="preserve">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</si>
  <si>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 xml:space="preserve">C. Wulf et al. / Journal of Cleaner Production 199 (2018) 431-443</t>
  </si>
  <si>
    <t xml:space="preserve">geological hydrogen storage</t>
  </si>
  <si>
    <t xml:space="preserve">hydrogen storage</t>
  </si>
  <si>
    <t xml:space="preserve">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
</t>
  </si>
</sst>
</file>

<file path=xl/styles.xml><?xml version="1.0" encoding="utf-8"?>
<styleSheet xmlns="http://schemas.openxmlformats.org/spreadsheetml/2006/main">
  <numFmts count="3">
    <numFmt numFmtId="164" formatCode="General"/>
    <numFmt numFmtId="165" formatCode="General"/>
    <numFmt numFmtId="166" formatCode="0.00E+00"/>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23"/>
  <sheetViews>
    <sheetView showFormulas="false" showGridLines="true" showRowColHeaders="true" showZeros="true" rightToLeft="false" tabSelected="true" showOutlineSymbols="true" defaultGridColor="true" view="normal" topLeftCell="A31" colorId="64" zoomScale="80" zoomScaleNormal="80" zoomScalePageLayoutView="100" workbookViewId="0">
      <selection pane="topLeft" activeCell="A56" activeCellId="0" sqref="56:56"/>
    </sheetView>
  </sheetViews>
  <sheetFormatPr defaultColWidth="10.50390625" defaultRowHeight="15.75" zeroHeight="false" outlineLevelRow="0" outlineLevelCol="0"/>
  <cols>
    <col collapsed="false" customWidth="true" hidden="false" outlineLevel="0" max="1" min="1" style="0" width="63.5"/>
    <col collapsed="false" customWidth="true" hidden="false" outlineLevel="0" max="7" min="7" style="0" width="19.66"/>
  </cols>
  <sheetData>
    <row r="1" customFormat="false" ht="15.75" hidden="false" customHeight="false" outlineLevel="0" collapsed="false">
      <c r="A1" s="0" t="s">
        <v>0</v>
      </c>
      <c r="B1" s="0" t="n">
        <v>9</v>
      </c>
    </row>
    <row r="2" customFormat="false" ht="15.75" hidden="false" customHeight="false" outlineLevel="0" collapsed="false">
      <c r="A2" s="0" t="s">
        <v>1</v>
      </c>
      <c r="B2" s="0" t="s">
        <v>2</v>
      </c>
    </row>
    <row r="3" customFormat="false" ht="15" hidden="false" customHeight="false" outlineLevel="0" collapsed="false"/>
    <row r="4" customFormat="false" ht="15" hidden="false" customHeight="false" outlineLevel="0" collapsed="false">
      <c r="A4" s="1" t="s">
        <v>3</v>
      </c>
      <c r="B4" s="1" t="s">
        <v>4</v>
      </c>
      <c r="C4" s="2"/>
      <c r="D4" s="2"/>
      <c r="E4" s="2"/>
      <c r="F4" s="2"/>
      <c r="G4" s="2"/>
    </row>
    <row r="5" customFormat="false" ht="15" hidden="false" customHeight="false" outlineLevel="0" collapsed="false">
      <c r="A5" s="2" t="s">
        <v>5</v>
      </c>
      <c r="B5" s="2" t="s">
        <v>6</v>
      </c>
      <c r="C5" s="2"/>
      <c r="D5" s="2"/>
      <c r="E5" s="2"/>
      <c r="F5" s="2"/>
      <c r="G5" s="2"/>
    </row>
    <row r="6" customFormat="false" ht="15" hidden="false" customHeight="false" outlineLevel="0" collapsed="false">
      <c r="A6" s="2" t="s">
        <v>7</v>
      </c>
      <c r="B6" s="2" t="n">
        <v>1</v>
      </c>
      <c r="C6" s="2"/>
      <c r="D6" s="2"/>
      <c r="E6" s="2"/>
      <c r="F6" s="2"/>
      <c r="G6" s="2"/>
    </row>
    <row r="7" customFormat="false" ht="15" hidden="false" customHeight="false" outlineLevel="0" collapsed="false">
      <c r="A7" s="2" t="s">
        <v>8</v>
      </c>
      <c r="B7" s="3" t="s">
        <v>9</v>
      </c>
      <c r="C7" s="2"/>
      <c r="D7" s="2"/>
      <c r="E7" s="2"/>
      <c r="F7" s="2"/>
      <c r="G7" s="2"/>
    </row>
    <row r="8" customFormat="false" ht="15" hidden="false" customHeight="false" outlineLevel="0" collapsed="false">
      <c r="A8" s="2" t="s">
        <v>10</v>
      </c>
      <c r="B8" s="2" t="s">
        <v>11</v>
      </c>
      <c r="C8" s="2"/>
      <c r="D8" s="2"/>
      <c r="E8" s="2"/>
      <c r="F8" s="2"/>
      <c r="G8" s="2"/>
    </row>
    <row r="9" customFormat="false" ht="15" hidden="false" customHeight="false" outlineLevel="0" collapsed="false">
      <c r="A9" s="2" t="s">
        <v>12</v>
      </c>
      <c r="B9" s="2" t="s">
        <v>13</v>
      </c>
      <c r="C9" s="2"/>
      <c r="D9" s="2"/>
      <c r="E9" s="2"/>
      <c r="F9" s="2"/>
      <c r="G9" s="2"/>
    </row>
    <row r="10" customFormat="false" ht="15" hidden="false" customHeight="false" outlineLevel="0" collapsed="false">
      <c r="A10" s="2" t="s">
        <v>14</v>
      </c>
      <c r="B10" s="2" t="s">
        <v>15</v>
      </c>
      <c r="C10" s="2"/>
      <c r="D10" s="2"/>
      <c r="E10" s="2"/>
      <c r="F10" s="2"/>
      <c r="G10" s="2"/>
    </row>
    <row r="11" customFormat="false" ht="15" hidden="false" customHeight="false" outlineLevel="0" collapsed="false">
      <c r="A11" s="1" t="s">
        <v>16</v>
      </c>
      <c r="B11" s="2"/>
      <c r="C11" s="2"/>
      <c r="D11" s="2"/>
      <c r="E11" s="2"/>
      <c r="F11" s="2"/>
      <c r="G11" s="2"/>
    </row>
    <row r="12" customFormat="false" ht="15" hidden="false" customHeight="false" outlineLevel="0" collapsed="false">
      <c r="A12" s="2" t="s">
        <v>17</v>
      </c>
      <c r="B12" s="2" t="s">
        <v>18</v>
      </c>
      <c r="C12" s="2" t="s">
        <v>5</v>
      </c>
      <c r="D12" s="2" t="s">
        <v>12</v>
      </c>
      <c r="E12" s="2" t="s">
        <v>19</v>
      </c>
      <c r="F12" s="2" t="s">
        <v>10</v>
      </c>
      <c r="G12" s="2" t="s">
        <v>8</v>
      </c>
      <c r="H12" s="3" t="s">
        <v>14</v>
      </c>
    </row>
    <row r="13" customFormat="false" ht="15" hidden="false" customHeight="false" outlineLevel="0" collapsed="false">
      <c r="A13" s="2" t="str">
        <f aca="false">B4</f>
        <v>excess industrial heat</v>
      </c>
      <c r="B13" s="2" t="n">
        <v>1</v>
      </c>
      <c r="C13" s="2" t="str">
        <f aca="false">B5</f>
        <v>DK</v>
      </c>
      <c r="D13" s="2" t="str">
        <f aca="false">B9</f>
        <v>megajoule</v>
      </c>
      <c r="E13" s="2"/>
      <c r="F13" s="2" t="s">
        <v>20</v>
      </c>
      <c r="G13" s="2" t="str">
        <f aca="false">B7</f>
        <v>heat, district or industrial, other than natural gas</v>
      </c>
    </row>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c r="A17" s="1" t="s">
        <v>3</v>
      </c>
      <c r="B17" s="1" t="s">
        <v>21</v>
      </c>
      <c r="C17" s="2"/>
      <c r="D17" s="2"/>
      <c r="E17" s="2"/>
      <c r="F17" s="2"/>
      <c r="G17" s="2"/>
    </row>
    <row r="18" customFormat="false" ht="15" hidden="false" customHeight="false" outlineLevel="0" collapsed="false">
      <c r="A18" s="2" t="s">
        <v>5</v>
      </c>
      <c r="B18" s="2" t="s">
        <v>22</v>
      </c>
      <c r="C18" s="2"/>
      <c r="D18" s="2"/>
      <c r="E18" s="2"/>
      <c r="F18" s="2"/>
      <c r="G18" s="2"/>
    </row>
    <row r="19" customFormat="false" ht="15" hidden="false" customHeight="false" outlineLevel="0" collapsed="false">
      <c r="A19" s="2" t="s">
        <v>7</v>
      </c>
      <c r="B19" s="2" t="n">
        <v>1</v>
      </c>
      <c r="C19" s="2"/>
      <c r="D19" s="2"/>
      <c r="E19" s="2"/>
      <c r="F19" s="2"/>
      <c r="G19" s="2"/>
    </row>
    <row r="20" customFormat="false" ht="15" hidden="false" customHeight="false" outlineLevel="0" collapsed="false">
      <c r="A20" s="2" t="s">
        <v>8</v>
      </c>
      <c r="B20" s="3" t="s">
        <v>23</v>
      </c>
      <c r="C20" s="2"/>
      <c r="D20" s="2"/>
      <c r="E20" s="2"/>
      <c r="F20" s="2"/>
      <c r="G20" s="2"/>
    </row>
    <row r="21" customFormat="false" ht="15" hidden="false" customHeight="false" outlineLevel="0" collapsed="false">
      <c r="A21" s="2" t="s">
        <v>10</v>
      </c>
      <c r="B21" s="2" t="s">
        <v>11</v>
      </c>
      <c r="C21" s="2"/>
      <c r="D21" s="2"/>
      <c r="E21" s="2"/>
      <c r="F21" s="2"/>
      <c r="G21" s="2"/>
    </row>
    <row r="22" customFormat="false" ht="15" hidden="false" customHeight="false" outlineLevel="0" collapsed="false">
      <c r="A22" s="2" t="s">
        <v>12</v>
      </c>
      <c r="B22" s="2" t="s">
        <v>12</v>
      </c>
      <c r="C22" s="2"/>
      <c r="D22" s="2"/>
      <c r="E22" s="2"/>
      <c r="F22" s="2"/>
      <c r="G22" s="2"/>
    </row>
    <row r="23" customFormat="false" ht="185.8" hidden="false" customHeight="false" outlineLevel="0" collapsed="false">
      <c r="A23" s="2" t="s">
        <v>14</v>
      </c>
      <c r="B23" s="4" t="s">
        <v>24</v>
      </c>
      <c r="C23" s="2"/>
      <c r="D23" s="2"/>
      <c r="E23" s="2"/>
      <c r="F23" s="2"/>
      <c r="G23" s="2"/>
    </row>
    <row r="24" customFormat="false" ht="15" hidden="false" customHeight="false" outlineLevel="0" collapsed="false">
      <c r="A24" s="1" t="s">
        <v>16</v>
      </c>
      <c r="B24" s="2"/>
      <c r="C24" s="2"/>
      <c r="D24" s="2"/>
      <c r="E24" s="2"/>
      <c r="F24" s="2"/>
      <c r="G24" s="2"/>
    </row>
    <row r="25" customFormat="false" ht="15" hidden="false" customHeight="false" outlineLevel="0" collapsed="false">
      <c r="A25" s="2" t="s">
        <v>17</v>
      </c>
      <c r="B25" s="2" t="s">
        <v>18</v>
      </c>
      <c r="C25" s="2" t="s">
        <v>5</v>
      </c>
      <c r="D25" s="2" t="s">
        <v>12</v>
      </c>
      <c r="E25" s="2" t="s">
        <v>19</v>
      </c>
      <c r="F25" s="2" t="s">
        <v>10</v>
      </c>
      <c r="G25" s="2" t="s">
        <v>8</v>
      </c>
      <c r="H25" s="0" t="s">
        <v>14</v>
      </c>
    </row>
    <row r="26" customFormat="false" ht="15" hidden="false" customHeight="false" outlineLevel="0" collapsed="false">
      <c r="A26" s="2" t="str">
        <f aca="false">B17</f>
        <v>high temperature heat pump production, 250 kW</v>
      </c>
      <c r="B26" s="2" t="n">
        <f aca="false">B19</f>
        <v>1</v>
      </c>
      <c r="C26" s="2" t="str">
        <f aca="false">B18</f>
        <v>CH</v>
      </c>
      <c r="D26" s="2" t="str">
        <f aca="false">B22</f>
        <v>unit</v>
      </c>
      <c r="E26" s="2"/>
      <c r="F26" s="2" t="s">
        <v>20</v>
      </c>
      <c r="G26" s="2" t="str">
        <f aca="false">B20</f>
        <v>high temperature heat pump, 250 kW</v>
      </c>
    </row>
    <row r="27" customFormat="false" ht="15" hidden="false" customHeight="false" outlineLevel="0" collapsed="false">
      <c r="A27" s="0" t="s">
        <v>25</v>
      </c>
      <c r="B27" s="5" t="n">
        <f aca="false">B36/3.09*0.69</f>
        <v>16.6917475728155</v>
      </c>
      <c r="D27" s="0" t="s">
        <v>26</v>
      </c>
      <c r="E27" s="0" t="s">
        <v>27</v>
      </c>
      <c r="F27" s="0" t="s">
        <v>28</v>
      </c>
    </row>
    <row r="28" customFormat="false" ht="15" hidden="false" customHeight="false" outlineLevel="0" collapsed="false">
      <c r="A28" s="0" t="s">
        <v>29</v>
      </c>
      <c r="B28" s="0" t="n">
        <v>0.1062</v>
      </c>
      <c r="D28" s="0" t="s">
        <v>30</v>
      </c>
      <c r="E28" s="0" t="s">
        <v>31</v>
      </c>
      <c r="F28" s="0" t="s">
        <v>28</v>
      </c>
    </row>
    <row r="29" customFormat="false" ht="15" hidden="false" customHeight="false" outlineLevel="0" collapsed="false">
      <c r="A29" s="0" t="s">
        <v>29</v>
      </c>
      <c r="B29" s="0" t="n">
        <v>0.6018</v>
      </c>
      <c r="D29" s="0" t="s">
        <v>30</v>
      </c>
      <c r="E29" s="0" t="s">
        <v>32</v>
      </c>
      <c r="F29" s="0" t="s">
        <v>28</v>
      </c>
    </row>
    <row r="30" customFormat="false" ht="15" hidden="false" customHeight="false" outlineLevel="0" collapsed="false">
      <c r="A30" s="0" t="s">
        <v>33</v>
      </c>
      <c r="B30" s="0" t="n">
        <v>0.708</v>
      </c>
      <c r="D30" s="0" t="s">
        <v>30</v>
      </c>
      <c r="E30" s="0" t="s">
        <v>34</v>
      </c>
      <c r="F30" s="0" t="s">
        <v>28</v>
      </c>
    </row>
    <row r="31" customFormat="false" ht="15" hidden="false" customHeight="false" outlineLevel="0" collapsed="false">
      <c r="A31" s="0" t="s">
        <v>35</v>
      </c>
      <c r="B31" s="0" t="n">
        <v>521</v>
      </c>
      <c r="C31" s="0" t="s">
        <v>36</v>
      </c>
      <c r="D31" s="0" t="s">
        <v>26</v>
      </c>
      <c r="F31" s="0" t="s">
        <v>37</v>
      </c>
      <c r="G31" s="0" t="s">
        <v>38</v>
      </c>
    </row>
    <row r="32" customFormat="false" ht="15" hidden="false" customHeight="false" outlineLevel="0" collapsed="false">
      <c r="A32" s="0" t="s">
        <v>39</v>
      </c>
      <c r="B32" s="0" t="n">
        <v>3315</v>
      </c>
      <c r="C32" s="0" t="s">
        <v>22</v>
      </c>
      <c r="D32" s="0" t="s">
        <v>40</v>
      </c>
      <c r="F32" s="0" t="s">
        <v>37</v>
      </c>
      <c r="G32" s="0" t="s">
        <v>41</v>
      </c>
    </row>
    <row r="33" customFormat="false" ht="15" hidden="false" customHeight="false" outlineLevel="0" collapsed="false">
      <c r="A33" s="0" t="s">
        <v>42</v>
      </c>
      <c r="B33" s="0" t="n">
        <v>3150</v>
      </c>
      <c r="C33" s="0" t="s">
        <v>22</v>
      </c>
      <c r="D33" s="0" t="s">
        <v>13</v>
      </c>
      <c r="F33" s="0" t="s">
        <v>37</v>
      </c>
      <c r="G33" s="0" t="s">
        <v>43</v>
      </c>
    </row>
    <row r="34" customFormat="false" ht="15" hidden="false" customHeight="false" outlineLevel="0" collapsed="false">
      <c r="A34" s="0" t="s">
        <v>44</v>
      </c>
      <c r="B34" s="0" t="n">
        <v>40</v>
      </c>
      <c r="C34" s="0" t="s">
        <v>45</v>
      </c>
      <c r="D34" s="0" t="s">
        <v>26</v>
      </c>
      <c r="F34" s="0" t="s">
        <v>37</v>
      </c>
      <c r="G34" s="0" t="s">
        <v>46</v>
      </c>
    </row>
    <row r="35" customFormat="false" ht="15" hidden="false" customHeight="false" outlineLevel="0" collapsed="false">
      <c r="A35" s="0" t="s">
        <v>47</v>
      </c>
      <c r="B35" s="0" t="n">
        <v>24</v>
      </c>
      <c r="C35" s="0" t="s">
        <v>36</v>
      </c>
      <c r="D35" s="0" t="s">
        <v>26</v>
      </c>
      <c r="F35" s="0" t="s">
        <v>37</v>
      </c>
      <c r="G35" s="0" t="s">
        <v>48</v>
      </c>
    </row>
    <row r="36" customFormat="false" ht="15" hidden="false" customHeight="false" outlineLevel="0" collapsed="false">
      <c r="A36" s="0" t="s">
        <v>49</v>
      </c>
      <c r="B36" s="0" t="n">
        <v>74.75</v>
      </c>
      <c r="C36" s="0" t="s">
        <v>36</v>
      </c>
      <c r="D36" s="0" t="s">
        <v>26</v>
      </c>
      <c r="F36" s="0" t="s">
        <v>37</v>
      </c>
      <c r="G36" s="0" t="s">
        <v>50</v>
      </c>
    </row>
    <row r="37" customFormat="false" ht="15" hidden="false" customHeight="false" outlineLevel="0" collapsed="false">
      <c r="A37" s="0" t="s">
        <v>51</v>
      </c>
      <c r="B37" s="0" t="n">
        <v>1776</v>
      </c>
      <c r="C37" s="0" t="s">
        <v>36</v>
      </c>
      <c r="D37" s="0" t="s">
        <v>26</v>
      </c>
      <c r="F37" s="0" t="s">
        <v>37</v>
      </c>
      <c r="G37" s="0" t="s">
        <v>52</v>
      </c>
    </row>
    <row r="38" customFormat="false" ht="17.15" hidden="false" customHeight="true" outlineLevel="0" collapsed="false">
      <c r="A38" s="0" t="s">
        <v>53</v>
      </c>
      <c r="B38" s="0" t="n">
        <v>474</v>
      </c>
      <c r="C38" s="0" t="s">
        <v>36</v>
      </c>
      <c r="D38" s="0" t="s">
        <v>26</v>
      </c>
      <c r="F38" s="0" t="s">
        <v>37</v>
      </c>
      <c r="G38" s="0" t="s">
        <v>54</v>
      </c>
    </row>
    <row r="39" customFormat="false" ht="15.65" hidden="false" customHeight="true" outlineLevel="0" collapsed="false">
      <c r="A39" s="0" t="s">
        <v>55</v>
      </c>
      <c r="B39" s="0" t="n">
        <v>237</v>
      </c>
      <c r="C39" s="0" t="s">
        <v>36</v>
      </c>
      <c r="D39" s="0" t="s">
        <v>26</v>
      </c>
      <c r="F39" s="0" t="s">
        <v>37</v>
      </c>
      <c r="G39" s="0" t="s">
        <v>56</v>
      </c>
    </row>
    <row r="40" customFormat="false" ht="15" hidden="false" customHeight="false" outlineLevel="0" collapsed="false">
      <c r="A40" s="0" t="s">
        <v>57</v>
      </c>
      <c r="B40" s="0" t="n">
        <f aca="false">-B39-B35</f>
        <v>-261</v>
      </c>
      <c r="C40" s="0" t="s">
        <v>22</v>
      </c>
      <c r="D40" s="0" t="s">
        <v>26</v>
      </c>
      <c r="F40" s="0" t="s">
        <v>37</v>
      </c>
      <c r="G40" s="0" t="s">
        <v>58</v>
      </c>
    </row>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c r="A44" s="1" t="s">
        <v>3</v>
      </c>
      <c r="B44" s="1" t="s">
        <v>59</v>
      </c>
      <c r="C44" s="2"/>
      <c r="D44" s="2"/>
      <c r="E44" s="2"/>
      <c r="F44" s="2"/>
      <c r="G44" s="2"/>
    </row>
    <row r="45" customFormat="false" ht="15" hidden="false" customHeight="false" outlineLevel="0" collapsed="false">
      <c r="A45" s="2" t="s">
        <v>5</v>
      </c>
      <c r="B45" s="2" t="s">
        <v>22</v>
      </c>
      <c r="C45" s="2"/>
      <c r="D45" s="2"/>
      <c r="E45" s="2"/>
      <c r="F45" s="2"/>
      <c r="G45" s="2"/>
    </row>
    <row r="46" customFormat="false" ht="15" hidden="false" customHeight="false" outlineLevel="0" collapsed="false">
      <c r="A46" s="2" t="s">
        <v>7</v>
      </c>
      <c r="B46" s="2" t="n">
        <v>1</v>
      </c>
      <c r="C46" s="2"/>
      <c r="D46" s="2"/>
      <c r="E46" s="2"/>
      <c r="F46" s="2"/>
      <c r="G46" s="2"/>
    </row>
    <row r="47" customFormat="false" ht="15" hidden="false" customHeight="false" outlineLevel="0" collapsed="false">
      <c r="A47" s="2" t="s">
        <v>8</v>
      </c>
      <c r="B47" s="3" t="s">
        <v>9</v>
      </c>
      <c r="C47" s="2"/>
      <c r="D47" s="2"/>
      <c r="E47" s="2"/>
      <c r="F47" s="2"/>
      <c r="G47" s="2"/>
    </row>
    <row r="48" customFormat="false" ht="15" hidden="false" customHeight="false" outlineLevel="0" collapsed="false">
      <c r="A48" s="2" t="s">
        <v>10</v>
      </c>
      <c r="B48" s="2" t="s">
        <v>11</v>
      </c>
      <c r="C48" s="2"/>
      <c r="D48" s="2"/>
      <c r="E48" s="2"/>
      <c r="F48" s="2"/>
      <c r="G48" s="2"/>
    </row>
    <row r="49" customFormat="false" ht="15" hidden="false" customHeight="false" outlineLevel="0" collapsed="false">
      <c r="A49" s="2" t="s">
        <v>12</v>
      </c>
      <c r="B49" s="2" t="s">
        <v>13</v>
      </c>
      <c r="C49" s="2"/>
      <c r="D49" s="2"/>
      <c r="E49" s="2"/>
      <c r="F49" s="2"/>
      <c r="G49" s="2"/>
    </row>
    <row r="50" customFormat="false" ht="256.7" hidden="false" customHeight="false" outlineLevel="0" collapsed="false">
      <c r="A50" s="2" t="s">
        <v>14</v>
      </c>
      <c r="B50" s="4" t="s">
        <v>60</v>
      </c>
      <c r="C50" s="2"/>
      <c r="D50" s="2"/>
      <c r="E50" s="2"/>
      <c r="F50" s="2"/>
      <c r="G50" s="2"/>
    </row>
    <row r="51" customFormat="false" ht="15" hidden="false" customHeight="false" outlineLevel="0" collapsed="false">
      <c r="A51" s="1" t="s">
        <v>16</v>
      </c>
      <c r="B51" s="2"/>
      <c r="C51" s="2"/>
      <c r="D51" s="2"/>
      <c r="E51" s="2"/>
      <c r="F51" s="2"/>
      <c r="G51" s="2"/>
    </row>
    <row r="52" customFormat="false" ht="15" hidden="false" customHeight="false" outlineLevel="0" collapsed="false">
      <c r="A52" s="2" t="s">
        <v>17</v>
      </c>
      <c r="B52" s="2" t="s">
        <v>18</v>
      </c>
      <c r="C52" s="2" t="s">
        <v>5</v>
      </c>
      <c r="D52" s="2" t="s">
        <v>12</v>
      </c>
      <c r="E52" s="2" t="s">
        <v>19</v>
      </c>
      <c r="F52" s="2" t="s">
        <v>10</v>
      </c>
      <c r="G52" s="2" t="s">
        <v>8</v>
      </c>
      <c r="H52" s="0" t="s">
        <v>14</v>
      </c>
    </row>
    <row r="53" customFormat="false" ht="15" hidden="false" customHeight="false" outlineLevel="0" collapsed="false">
      <c r="A53" s="2" t="str">
        <f aca="false">B44</f>
        <v>heat from high temperature heat pump, 250 kW</v>
      </c>
      <c r="B53" s="2" t="n">
        <v>1</v>
      </c>
      <c r="C53" s="2" t="str">
        <f aca="false">B45</f>
        <v>CH</v>
      </c>
      <c r="D53" s="2" t="str">
        <f aca="false">B49</f>
        <v>megajoule</v>
      </c>
      <c r="E53" s="2"/>
      <c r="F53" s="2" t="s">
        <v>20</v>
      </c>
      <c r="G53" s="2"/>
    </row>
    <row r="54" customFormat="false" ht="15" hidden="false" customHeight="false" outlineLevel="0" collapsed="false">
      <c r="A54" s="2" t="str">
        <f aca="false">A26</f>
        <v>high temperature heat pump production, 250 kW</v>
      </c>
      <c r="B54" s="2" t="n">
        <f aca="false">1/27220000</f>
        <v>3.67376928728876E-008</v>
      </c>
      <c r="C54" s="2" t="str">
        <f aca="false">C26</f>
        <v>CH</v>
      </c>
      <c r="D54" s="2" t="str">
        <f aca="false">D26</f>
        <v>unit</v>
      </c>
      <c r="E54" s="2"/>
      <c r="F54" s="2" t="s">
        <v>37</v>
      </c>
      <c r="G54" s="2" t="str">
        <f aca="false">G26</f>
        <v>high temperature heat pump, 250 kW</v>
      </c>
      <c r="H54" s="2"/>
    </row>
    <row r="55" customFormat="false" ht="15" hidden="false" customHeight="false" outlineLevel="0" collapsed="false">
      <c r="A55" s="2" t="s">
        <v>61</v>
      </c>
      <c r="B55" s="2" t="n">
        <f aca="false">463/1000</f>
        <v>0.463</v>
      </c>
      <c r="C55" s="2" t="s">
        <v>22</v>
      </c>
      <c r="D55" s="2" t="s">
        <v>26</v>
      </c>
      <c r="E55" s="2"/>
      <c r="F55" s="2" t="s">
        <v>37</v>
      </c>
      <c r="G55" s="2" t="s">
        <v>62</v>
      </c>
    </row>
    <row r="56" customFormat="false" ht="14.9" hidden="false" customHeight="true" outlineLevel="0" collapsed="false">
      <c r="A56" s="2"/>
      <c r="B56" s="2"/>
      <c r="C56" s="2"/>
      <c r="D56" s="2"/>
      <c r="E56" s="2"/>
      <c r="F56" s="2"/>
      <c r="G56" s="2"/>
    </row>
    <row r="57" customFormat="false" ht="15" hidden="false" customHeight="false" outlineLevel="0" collapsed="false">
      <c r="A57" s="2" t="s">
        <v>39</v>
      </c>
      <c r="B57" s="2" t="n">
        <f aca="false">(476+71.4)/1000*0.2778</f>
        <v>0.15206772</v>
      </c>
      <c r="C57" s="2" t="s">
        <v>22</v>
      </c>
      <c r="D57" s="2" t="s">
        <v>40</v>
      </c>
      <c r="E57" s="2"/>
      <c r="F57" s="2" t="s">
        <v>37</v>
      </c>
      <c r="G57" s="2" t="s">
        <v>41</v>
      </c>
    </row>
    <row r="58" customFormat="false" ht="15" hidden="false" customHeight="false" outlineLevel="0" collapsed="false">
      <c r="A58" s="2"/>
      <c r="B58" s="2"/>
      <c r="C58" s="2"/>
      <c r="D58" s="2"/>
      <c r="E58" s="2"/>
      <c r="F58" s="2"/>
      <c r="G58" s="2"/>
    </row>
    <row r="61" customFormat="false" ht="15.75" hidden="false" customHeight="false" outlineLevel="0" collapsed="false">
      <c r="A61" s="0" t="s">
        <v>3</v>
      </c>
      <c r="B61" s="0" t="s">
        <v>63</v>
      </c>
    </row>
    <row r="62" customFormat="false" ht="15.75" hidden="false" customHeight="false" outlineLevel="0" collapsed="false">
      <c r="A62" s="0" t="s">
        <v>7</v>
      </c>
      <c r="B62" s="6" t="n">
        <v>1</v>
      </c>
    </row>
    <row r="63" customFormat="false" ht="15.75" hidden="false" customHeight="false" outlineLevel="0" collapsed="false">
      <c r="A63" s="0" t="s">
        <v>14</v>
      </c>
      <c r="B63" s="4" t="s">
        <v>64</v>
      </c>
    </row>
    <row r="64" customFormat="false" ht="15.75" hidden="false" customHeight="false" outlineLevel="0" collapsed="false">
      <c r="A64" s="0" t="s">
        <v>8</v>
      </c>
      <c r="B64" s="0" t="s">
        <v>65</v>
      </c>
    </row>
    <row r="65" customFormat="false" ht="15.75" hidden="false" customHeight="false" outlineLevel="0" collapsed="false">
      <c r="A65" s="0" t="s">
        <v>5</v>
      </c>
      <c r="B65" s="0" t="s">
        <v>22</v>
      </c>
    </row>
    <row r="66" customFormat="false" ht="15.75" hidden="false" customHeight="false" outlineLevel="0" collapsed="false">
      <c r="A66" s="0" t="s">
        <v>12</v>
      </c>
      <c r="B66" s="0" t="s">
        <v>26</v>
      </c>
    </row>
    <row r="67" customFormat="false" ht="15.75" hidden="false" customHeight="false" outlineLevel="0" collapsed="false">
      <c r="A67" s="0" t="s">
        <v>16</v>
      </c>
    </row>
    <row r="68" customFormat="false" ht="15.75" hidden="false" customHeight="false" outlineLevel="0" collapsed="false">
      <c r="A68" s="0" t="s">
        <v>17</v>
      </c>
      <c r="B68" s="0" t="s">
        <v>18</v>
      </c>
      <c r="C68" s="0" t="s">
        <v>5</v>
      </c>
      <c r="D68" s="0" t="s">
        <v>12</v>
      </c>
      <c r="E68" s="0" t="s">
        <v>19</v>
      </c>
      <c r="F68" s="0" t="s">
        <v>10</v>
      </c>
      <c r="G68" s="0" t="s">
        <v>8</v>
      </c>
      <c r="H68" s="0" t="s">
        <v>14</v>
      </c>
    </row>
    <row r="69" customFormat="false" ht="15.75" hidden="false" customHeight="false" outlineLevel="0" collapsed="false">
      <c r="A69" s="0" t="s">
        <v>63</v>
      </c>
      <c r="B69" s="6" t="n">
        <v>1</v>
      </c>
      <c r="C69" s="0" t="s">
        <v>22</v>
      </c>
      <c r="D69" s="0" t="s">
        <v>26</v>
      </c>
      <c r="F69" s="0" t="s">
        <v>20</v>
      </c>
      <c r="G69" s="0" t="s">
        <v>65</v>
      </c>
    </row>
    <row r="70" customFormat="false" ht="15.75" hidden="false" customHeight="false" outlineLevel="0" collapsed="false">
      <c r="A70" s="0" t="s">
        <v>66</v>
      </c>
      <c r="B70" s="6" t="n">
        <v>1.35E-006</v>
      </c>
      <c r="C70" s="0" t="s">
        <v>45</v>
      </c>
      <c r="D70" s="0" t="s">
        <v>12</v>
      </c>
      <c r="F70" s="0" t="s">
        <v>37</v>
      </c>
      <c r="G70" s="0" t="s">
        <v>67</v>
      </c>
      <c r="H70" s="0" t="s">
        <v>68</v>
      </c>
    </row>
    <row r="71" customFormat="false" ht="15.75" hidden="false" customHeight="false" outlineLevel="0" collapsed="false">
      <c r="A71" s="0" t="s">
        <v>69</v>
      </c>
      <c r="B71" s="6" t="n">
        <v>3.37E-007</v>
      </c>
      <c r="C71" s="0" t="s">
        <v>45</v>
      </c>
      <c r="D71" s="0" t="s">
        <v>12</v>
      </c>
      <c r="F71" s="0" t="s">
        <v>37</v>
      </c>
      <c r="G71" s="0" t="s">
        <v>70</v>
      </c>
      <c r="H71" s="0" t="s">
        <v>71</v>
      </c>
    </row>
    <row r="72" customFormat="false" ht="15.75" hidden="false" customHeight="false" outlineLevel="0" collapsed="false">
      <c r="A72" s="0" t="s">
        <v>72</v>
      </c>
      <c r="B72" s="6" t="n">
        <v>-1.35E-006</v>
      </c>
      <c r="C72" s="0" t="s">
        <v>45</v>
      </c>
      <c r="D72" s="0" t="s">
        <v>12</v>
      </c>
      <c r="F72" s="0" t="s">
        <v>37</v>
      </c>
      <c r="G72" s="0" t="s">
        <v>73</v>
      </c>
      <c r="H72" s="0" t="s">
        <v>74</v>
      </c>
    </row>
    <row r="73" customFormat="false" ht="15.75" hidden="false" customHeight="false" outlineLevel="0" collapsed="false">
      <c r="A73" s="0" t="s">
        <v>75</v>
      </c>
      <c r="B73" s="6" t="n">
        <v>-3.37E-007</v>
      </c>
      <c r="C73" s="0" t="s">
        <v>45</v>
      </c>
      <c r="D73" s="0" t="s">
        <v>12</v>
      </c>
      <c r="F73" s="0" t="s">
        <v>37</v>
      </c>
      <c r="G73" s="0" t="s">
        <v>76</v>
      </c>
      <c r="H73" s="0" t="s">
        <v>77</v>
      </c>
    </row>
    <row r="74" customFormat="false" ht="15.75" hidden="false" customHeight="false" outlineLevel="0" collapsed="false">
      <c r="A74" s="0" t="s">
        <v>78</v>
      </c>
      <c r="B74" s="6" t="n">
        <v>54</v>
      </c>
      <c r="C74" s="0" t="s">
        <v>22</v>
      </c>
      <c r="D74" s="0" t="s">
        <v>40</v>
      </c>
      <c r="F74" s="0" t="s">
        <v>37</v>
      </c>
      <c r="G74" s="0" t="s">
        <v>79</v>
      </c>
      <c r="H74" s="0" t="s">
        <v>80</v>
      </c>
    </row>
    <row r="75" customFormat="false" ht="15.75" hidden="false" customHeight="false" outlineLevel="0" collapsed="false">
      <c r="A75" s="0" t="s">
        <v>81</v>
      </c>
      <c r="B75" s="6" t="n">
        <v>14</v>
      </c>
      <c r="C75" s="0" t="s">
        <v>82</v>
      </c>
      <c r="D75" s="0" t="s">
        <v>26</v>
      </c>
      <c r="F75" s="0" t="s">
        <v>37</v>
      </c>
      <c r="G75" s="0" t="s">
        <v>83</v>
      </c>
      <c r="H75" s="0" t="s">
        <v>84</v>
      </c>
    </row>
    <row r="76" customFormat="false" ht="15.75" hidden="false" customHeight="false" outlineLevel="0" collapsed="false">
      <c r="A76" s="0" t="s">
        <v>85</v>
      </c>
      <c r="B76" s="6" t="n">
        <v>8</v>
      </c>
      <c r="D76" s="0" t="s">
        <v>26</v>
      </c>
      <c r="E76" s="0" t="s">
        <v>31</v>
      </c>
      <c r="F76" s="0" t="s">
        <v>28</v>
      </c>
    </row>
    <row r="77" customFormat="false" ht="15.75" hidden="false" customHeight="false" outlineLevel="0" collapsed="false">
      <c r="A77" s="0" t="s">
        <v>86</v>
      </c>
      <c r="B77" s="6" t="n">
        <v>0.000607</v>
      </c>
      <c r="D77" s="0" t="s">
        <v>87</v>
      </c>
      <c r="E77" s="0" t="s">
        <v>88</v>
      </c>
      <c r="F77" s="0" t="s">
        <v>28</v>
      </c>
    </row>
    <row r="79" customFormat="false" ht="15.75" hidden="false" customHeight="false" outlineLevel="0" collapsed="false">
      <c r="A79" s="0" t="s">
        <v>3</v>
      </c>
      <c r="B79" s="0" t="s">
        <v>89</v>
      </c>
    </row>
    <row r="80" customFormat="false" ht="15.75" hidden="false" customHeight="false" outlineLevel="0" collapsed="false">
      <c r="A80" s="0" t="s">
        <v>7</v>
      </c>
      <c r="B80" s="6" t="n">
        <v>1</v>
      </c>
    </row>
    <row r="81" customFormat="false" ht="15.75" hidden="false" customHeight="false" outlineLevel="0" collapsed="false">
      <c r="A81" s="0" t="s">
        <v>14</v>
      </c>
      <c r="B81" s="4" t="s">
        <v>64</v>
      </c>
    </row>
    <row r="82" customFormat="false" ht="15.75" hidden="false" customHeight="false" outlineLevel="0" collapsed="false">
      <c r="A82" s="0" t="s">
        <v>8</v>
      </c>
      <c r="B82" s="0" t="s">
        <v>65</v>
      </c>
    </row>
    <row r="83" customFormat="false" ht="15.75" hidden="false" customHeight="false" outlineLevel="0" collapsed="false">
      <c r="A83" s="0" t="s">
        <v>5</v>
      </c>
      <c r="B83" s="0" t="s">
        <v>22</v>
      </c>
    </row>
    <row r="84" customFormat="false" ht="15.75" hidden="false" customHeight="false" outlineLevel="0" collapsed="false">
      <c r="A84" s="0" t="s">
        <v>12</v>
      </c>
      <c r="B84" s="0" t="s">
        <v>26</v>
      </c>
    </row>
    <row r="85" customFormat="false" ht="15.75" hidden="false" customHeight="false" outlineLevel="0" collapsed="false">
      <c r="A85" s="0" t="s">
        <v>16</v>
      </c>
    </row>
    <row r="86" customFormat="false" ht="15.75" hidden="false" customHeight="false" outlineLevel="0" collapsed="false">
      <c r="A86" s="0" t="s">
        <v>17</v>
      </c>
      <c r="B86" s="0" t="s">
        <v>18</v>
      </c>
      <c r="C86" s="0" t="s">
        <v>5</v>
      </c>
      <c r="D86" s="0" t="s">
        <v>12</v>
      </c>
      <c r="E86" s="0" t="s">
        <v>19</v>
      </c>
      <c r="F86" s="0" t="s">
        <v>10</v>
      </c>
      <c r="G86" s="0" t="s">
        <v>8</v>
      </c>
      <c r="H86" s="0" t="s">
        <v>14</v>
      </c>
    </row>
    <row r="87" customFormat="false" ht="15.75" hidden="false" customHeight="false" outlineLevel="0" collapsed="false">
      <c r="A87" s="0" t="s">
        <v>89</v>
      </c>
      <c r="B87" s="6" t="n">
        <v>1</v>
      </c>
      <c r="C87" s="0" t="s">
        <v>22</v>
      </c>
      <c r="D87" s="0" t="s">
        <v>26</v>
      </c>
      <c r="F87" s="0" t="s">
        <v>20</v>
      </c>
      <c r="G87" s="0" t="s">
        <v>65</v>
      </c>
    </row>
    <row r="88" customFormat="false" ht="15.75" hidden="false" customHeight="false" outlineLevel="0" collapsed="false">
      <c r="A88" s="0" t="s">
        <v>66</v>
      </c>
      <c r="B88" s="6" t="n">
        <v>1.35E-006</v>
      </c>
      <c r="C88" s="0" t="s">
        <v>45</v>
      </c>
      <c r="D88" s="0" t="s">
        <v>12</v>
      </c>
      <c r="F88" s="0" t="s">
        <v>37</v>
      </c>
      <c r="G88" s="0" t="s">
        <v>67</v>
      </c>
      <c r="H88" s="0" t="s">
        <v>68</v>
      </c>
    </row>
    <row r="89" customFormat="false" ht="15.75" hidden="false" customHeight="false" outlineLevel="0" collapsed="false">
      <c r="A89" s="0" t="s">
        <v>69</v>
      </c>
      <c r="B89" s="6" t="n">
        <v>3.37E-007</v>
      </c>
      <c r="C89" s="0" t="s">
        <v>45</v>
      </c>
      <c r="D89" s="0" t="s">
        <v>12</v>
      </c>
      <c r="F89" s="0" t="s">
        <v>37</v>
      </c>
      <c r="G89" s="0" t="s">
        <v>70</v>
      </c>
      <c r="H89" s="0" t="s">
        <v>71</v>
      </c>
    </row>
    <row r="90" customFormat="false" ht="15.75" hidden="false" customHeight="false" outlineLevel="0" collapsed="false">
      <c r="A90" s="0" t="s">
        <v>72</v>
      </c>
      <c r="B90" s="6" t="n">
        <v>-1.35E-006</v>
      </c>
      <c r="C90" s="0" t="s">
        <v>45</v>
      </c>
      <c r="D90" s="0" t="s">
        <v>12</v>
      </c>
      <c r="F90" s="0" t="s">
        <v>37</v>
      </c>
      <c r="G90" s="0" t="s">
        <v>73</v>
      </c>
      <c r="H90" s="0" t="s">
        <v>74</v>
      </c>
    </row>
    <row r="91" customFormat="false" ht="15.75" hidden="false" customHeight="false" outlineLevel="0" collapsed="false">
      <c r="A91" s="0" t="s">
        <v>75</v>
      </c>
      <c r="B91" s="6" t="n">
        <v>-3.37E-007</v>
      </c>
      <c r="C91" s="0" t="s">
        <v>45</v>
      </c>
      <c r="D91" s="0" t="s">
        <v>12</v>
      </c>
      <c r="F91" s="0" t="s">
        <v>37</v>
      </c>
      <c r="G91" s="0" t="s">
        <v>76</v>
      </c>
      <c r="H91" s="0" t="s">
        <v>77</v>
      </c>
    </row>
    <row r="92" customFormat="false" ht="15.75" hidden="false" customHeight="false" outlineLevel="0" collapsed="false">
      <c r="A92" s="0" t="s">
        <v>90</v>
      </c>
      <c r="B92" s="6" t="n">
        <v>54</v>
      </c>
      <c r="C92" s="0" t="s">
        <v>45</v>
      </c>
      <c r="D92" s="0" t="s">
        <v>40</v>
      </c>
      <c r="F92" s="0" t="s">
        <v>37</v>
      </c>
      <c r="G92" s="0" t="s">
        <v>79</v>
      </c>
      <c r="H92" s="0" t="s">
        <v>80</v>
      </c>
    </row>
    <row r="93" customFormat="false" ht="15.75" hidden="false" customHeight="false" outlineLevel="0" collapsed="false">
      <c r="A93" s="0" t="s">
        <v>81</v>
      </c>
      <c r="B93" s="6" t="n">
        <v>14</v>
      </c>
      <c r="C93" s="0" t="s">
        <v>82</v>
      </c>
      <c r="D93" s="0" t="s">
        <v>26</v>
      </c>
      <c r="F93" s="0" t="s">
        <v>37</v>
      </c>
      <c r="G93" s="0" t="s">
        <v>83</v>
      </c>
      <c r="H93" s="0" t="s">
        <v>84</v>
      </c>
    </row>
    <row r="94" customFormat="false" ht="15.75" hidden="false" customHeight="false" outlineLevel="0" collapsed="false">
      <c r="A94" s="0" t="s">
        <v>85</v>
      </c>
      <c r="B94" s="6" t="n">
        <v>8</v>
      </c>
      <c r="D94" s="0" t="s">
        <v>26</v>
      </c>
      <c r="E94" s="0" t="s">
        <v>31</v>
      </c>
      <c r="F94" s="0" t="s">
        <v>28</v>
      </c>
    </row>
    <row r="95" customFormat="false" ht="15.75" hidden="false" customHeight="false" outlineLevel="0" collapsed="false">
      <c r="A95" s="0" t="s">
        <v>86</v>
      </c>
      <c r="B95" s="6" t="n">
        <v>0.000607</v>
      </c>
      <c r="D95" s="0" t="s">
        <v>87</v>
      </c>
      <c r="E95" s="0" t="s">
        <v>88</v>
      </c>
      <c r="F95" s="0" t="s">
        <v>28</v>
      </c>
    </row>
    <row r="97" customFormat="false" ht="15.75" hidden="false" customHeight="false" outlineLevel="0" collapsed="false">
      <c r="A97" s="0" t="s">
        <v>3</v>
      </c>
      <c r="B97" s="0" t="s">
        <v>91</v>
      </c>
    </row>
    <row r="98" customFormat="false" ht="15.75" hidden="false" customHeight="false" outlineLevel="0" collapsed="false">
      <c r="A98" s="0" t="s">
        <v>7</v>
      </c>
      <c r="B98" s="0" t="n">
        <v>1</v>
      </c>
    </row>
    <row r="99" customFormat="false" ht="15.75" hidden="false" customHeight="false" outlineLevel="0" collapsed="false">
      <c r="A99" s="0" t="s">
        <v>8</v>
      </c>
      <c r="B99" s="0" t="s">
        <v>92</v>
      </c>
    </row>
    <row r="100" customFormat="false" ht="15.75" hidden="false" customHeight="false" outlineLevel="0" collapsed="false">
      <c r="A100" s="0" t="s">
        <v>10</v>
      </c>
      <c r="B100" s="0" t="s">
        <v>11</v>
      </c>
    </row>
    <row r="101" customFormat="false" ht="15.75" hidden="false" customHeight="false" outlineLevel="0" collapsed="false">
      <c r="A101" s="0" t="s">
        <v>12</v>
      </c>
      <c r="B101" s="0" t="s">
        <v>26</v>
      </c>
    </row>
    <row r="102" customFormat="false" ht="15.75" hidden="false" customHeight="false" outlineLevel="0" collapsed="false">
      <c r="A102" s="0" t="s">
        <v>5</v>
      </c>
      <c r="B102" s="0" t="s">
        <v>22</v>
      </c>
    </row>
    <row r="103" customFormat="false" ht="15.75" hidden="false" customHeight="false" outlineLevel="0" collapsed="false">
      <c r="A103" s="0" t="s">
        <v>14</v>
      </c>
      <c r="B103" s="0" t="s">
        <v>93</v>
      </c>
    </row>
    <row r="104" customFormat="false" ht="15.75" hidden="false" customHeight="false" outlineLevel="0" collapsed="false">
      <c r="A104" s="0" t="s">
        <v>94</v>
      </c>
      <c r="B104" s="0" t="s">
        <v>95</v>
      </c>
    </row>
    <row r="105" customFormat="false" ht="15.75" hidden="false" customHeight="false" outlineLevel="0" collapsed="false">
      <c r="A105" s="0" t="s">
        <v>16</v>
      </c>
    </row>
    <row r="106" customFormat="false" ht="15.75" hidden="false" customHeight="false" outlineLevel="0" collapsed="false">
      <c r="A106" s="0" t="s">
        <v>17</v>
      </c>
      <c r="B106" s="0" t="s">
        <v>18</v>
      </c>
      <c r="C106" s="0" t="s">
        <v>5</v>
      </c>
      <c r="D106" s="0" t="s">
        <v>12</v>
      </c>
      <c r="E106" s="0" t="s">
        <v>19</v>
      </c>
      <c r="F106" s="0" t="s">
        <v>10</v>
      </c>
      <c r="G106" s="0" t="s">
        <v>8</v>
      </c>
      <c r="H106" s="0" t="s">
        <v>96</v>
      </c>
      <c r="I106" s="0" t="s">
        <v>14</v>
      </c>
    </row>
    <row r="107" customFormat="false" ht="15.75" hidden="false" customHeight="false" outlineLevel="0" collapsed="false">
      <c r="A107" s="0" t="s">
        <v>91</v>
      </c>
      <c r="B107" s="0" t="n">
        <v>1</v>
      </c>
      <c r="C107" s="0" t="s">
        <v>22</v>
      </c>
      <c r="D107" s="0" t="s">
        <v>26</v>
      </c>
      <c r="F107" s="0" t="s">
        <v>20</v>
      </c>
      <c r="G107" s="0" t="s">
        <v>92</v>
      </c>
      <c r="H107" s="0" t="s">
        <v>97</v>
      </c>
      <c r="I107" s="0" t="s">
        <v>98</v>
      </c>
    </row>
    <row r="108" customFormat="false" ht="15.75" hidden="false" customHeight="false" outlineLevel="0" collapsed="false">
      <c r="A108" s="0" t="s">
        <v>99</v>
      </c>
      <c r="B108" s="0" t="n">
        <v>2.26</v>
      </c>
      <c r="C108" s="0" t="s">
        <v>22</v>
      </c>
      <c r="D108" s="0" t="s">
        <v>26</v>
      </c>
      <c r="F108" s="0" t="s">
        <v>37</v>
      </c>
      <c r="G108" s="0" t="s">
        <v>100</v>
      </c>
      <c r="H108" s="0" t="s">
        <v>97</v>
      </c>
    </row>
    <row r="109" customFormat="false" ht="15.75" hidden="false" customHeight="false" outlineLevel="0" collapsed="false">
      <c r="A109" s="0" t="s">
        <v>101</v>
      </c>
      <c r="B109" s="6" t="n">
        <v>6.7E-012</v>
      </c>
      <c r="C109" s="0" t="s">
        <v>36</v>
      </c>
      <c r="D109" s="0" t="s">
        <v>12</v>
      </c>
      <c r="F109" s="0" t="s">
        <v>37</v>
      </c>
      <c r="G109" s="0" t="s">
        <v>102</v>
      </c>
      <c r="H109" s="0" t="s">
        <v>97</v>
      </c>
    </row>
    <row r="110" customFormat="false" ht="15.75" hidden="false" customHeight="false" outlineLevel="0" collapsed="false">
      <c r="A110" s="0" t="s">
        <v>103</v>
      </c>
      <c r="B110" s="0" t="n">
        <v>0.05</v>
      </c>
      <c r="D110" s="0" t="s">
        <v>26</v>
      </c>
      <c r="E110" s="0" t="s">
        <v>104</v>
      </c>
      <c r="F110" s="0" t="s">
        <v>28</v>
      </c>
      <c r="H110" s="0" t="s">
        <v>105</v>
      </c>
    </row>
    <row r="112" customFormat="false" ht="15.75" hidden="false" customHeight="false" outlineLevel="0" collapsed="false">
      <c r="A112" s="0" t="s">
        <v>3</v>
      </c>
      <c r="B112" s="0" t="s">
        <v>106</v>
      </c>
    </row>
    <row r="113" customFormat="false" ht="15.75" hidden="false" customHeight="false" outlineLevel="0" collapsed="false">
      <c r="A113" s="0" t="s">
        <v>7</v>
      </c>
      <c r="B113" s="0" t="n">
        <v>1</v>
      </c>
    </row>
    <row r="114" customFormat="false" ht="15.75" hidden="false" customHeight="false" outlineLevel="0" collapsed="false">
      <c r="A114" s="0" t="s">
        <v>8</v>
      </c>
      <c r="B114" s="0" t="s">
        <v>100</v>
      </c>
    </row>
    <row r="115" customFormat="false" ht="15.75" hidden="false" customHeight="false" outlineLevel="0" collapsed="false">
      <c r="A115" s="0" t="s">
        <v>10</v>
      </c>
      <c r="B115" s="0" t="s">
        <v>11</v>
      </c>
    </row>
    <row r="116" customFormat="false" ht="15.75" hidden="false" customHeight="false" outlineLevel="0" collapsed="false">
      <c r="A116" s="0" t="s">
        <v>12</v>
      </c>
      <c r="B116" s="0" t="s">
        <v>26</v>
      </c>
    </row>
    <row r="117" customFormat="false" ht="15.75" hidden="false" customHeight="false" outlineLevel="0" collapsed="false">
      <c r="A117" s="0" t="s">
        <v>5</v>
      </c>
      <c r="B117" s="0" t="s">
        <v>22</v>
      </c>
    </row>
    <row r="118" customFormat="false" ht="15.75" hidden="false" customHeight="false" outlineLevel="0" collapsed="false">
      <c r="A118" s="0" t="s">
        <v>14</v>
      </c>
      <c r="B118" s="0" t="s">
        <v>107</v>
      </c>
    </row>
    <row r="119" customFormat="false" ht="15.75" hidden="false" customHeight="false" outlineLevel="0" collapsed="false">
      <c r="A119" s="0" t="s">
        <v>94</v>
      </c>
      <c r="B119" s="0" t="s">
        <v>95</v>
      </c>
    </row>
    <row r="120" customFormat="false" ht="15.75" hidden="false" customHeight="false" outlineLevel="0" collapsed="false">
      <c r="A120" s="0" t="s">
        <v>16</v>
      </c>
    </row>
    <row r="121" customFormat="false" ht="15.75" hidden="false" customHeight="false" outlineLevel="0" collapsed="false">
      <c r="A121" s="0" t="s">
        <v>17</v>
      </c>
      <c r="B121" s="0" t="s">
        <v>18</v>
      </c>
      <c r="C121" s="0" t="s">
        <v>5</v>
      </c>
      <c r="D121" s="0" t="s">
        <v>12</v>
      </c>
      <c r="E121" s="0" t="s">
        <v>19</v>
      </c>
      <c r="F121" s="0" t="s">
        <v>10</v>
      </c>
      <c r="G121" s="0" t="s">
        <v>8</v>
      </c>
    </row>
    <row r="122" customFormat="false" ht="15.75" hidden="false" customHeight="false" outlineLevel="0" collapsed="false">
      <c r="A122" s="0" t="s">
        <v>108</v>
      </c>
      <c r="B122" s="0" t="n">
        <v>0.875</v>
      </c>
      <c r="C122" s="0" t="s">
        <v>22</v>
      </c>
      <c r="D122" s="0" t="s">
        <v>26</v>
      </c>
      <c r="F122" s="0" t="s">
        <v>37</v>
      </c>
      <c r="G122" s="0" t="s">
        <v>109</v>
      </c>
    </row>
    <row r="123" customFormat="false" ht="15.75" hidden="false" customHeight="false" outlineLevel="0" collapsed="false">
      <c r="A123" s="0" t="s">
        <v>110</v>
      </c>
      <c r="B123" s="0" t="n">
        <v>0.125</v>
      </c>
      <c r="C123" s="0" t="s">
        <v>45</v>
      </c>
      <c r="D123" s="0" t="s">
        <v>26</v>
      </c>
      <c r="F123" s="0" t="s">
        <v>37</v>
      </c>
      <c r="G123" s="0" t="s">
        <v>65</v>
      </c>
    </row>
    <row r="124" customFormat="false" ht="15.75" hidden="false" customHeight="false" outlineLevel="0" collapsed="false">
      <c r="A124" s="0" t="s">
        <v>106</v>
      </c>
      <c r="B124" s="0" t="n">
        <v>1</v>
      </c>
      <c r="C124" s="0" t="s">
        <v>22</v>
      </c>
      <c r="D124" s="0" t="s">
        <v>26</v>
      </c>
      <c r="F124" s="0" t="s">
        <v>20</v>
      </c>
      <c r="G124" s="0" t="s">
        <v>100</v>
      </c>
    </row>
    <row r="125" customFormat="false" ht="15.75" hidden="false" customHeight="false" outlineLevel="0" collapsed="false">
      <c r="A125" s="0" t="s">
        <v>111</v>
      </c>
      <c r="B125" s="0" t="n">
        <v>5.71E-006</v>
      </c>
      <c r="C125" s="0" t="s">
        <v>36</v>
      </c>
      <c r="D125" s="0" t="s">
        <v>12</v>
      </c>
      <c r="F125" s="0" t="s">
        <v>37</v>
      </c>
    </row>
    <row r="127" customFormat="false" ht="15.75" hidden="false" customHeight="false" outlineLevel="0" collapsed="false">
      <c r="A127" s="0" t="s">
        <v>3</v>
      </c>
      <c r="B127" s="0" t="s">
        <v>112</v>
      </c>
    </row>
    <row r="128" customFormat="false" ht="15.75" hidden="false" customHeight="false" outlineLevel="0" collapsed="false">
      <c r="A128" s="0" t="s">
        <v>7</v>
      </c>
      <c r="B128" s="0" t="n">
        <v>1</v>
      </c>
    </row>
    <row r="129" customFormat="false" ht="15.75" hidden="false" customHeight="false" outlineLevel="0" collapsed="false">
      <c r="A129" s="0" t="s">
        <v>8</v>
      </c>
      <c r="B129" s="0" t="s">
        <v>113</v>
      </c>
    </row>
    <row r="130" customFormat="false" ht="15.75" hidden="false" customHeight="false" outlineLevel="0" collapsed="false">
      <c r="A130" s="0" t="s">
        <v>10</v>
      </c>
      <c r="B130" s="0" t="s">
        <v>11</v>
      </c>
    </row>
    <row r="131" customFormat="false" ht="15.75" hidden="false" customHeight="false" outlineLevel="0" collapsed="false">
      <c r="A131" s="0" t="s">
        <v>12</v>
      </c>
      <c r="B131" s="0" t="s">
        <v>26</v>
      </c>
    </row>
    <row r="132" customFormat="false" ht="15.75" hidden="false" customHeight="false" outlineLevel="0" collapsed="false">
      <c r="A132" s="0" t="s">
        <v>5</v>
      </c>
      <c r="B132" s="0" t="s">
        <v>22</v>
      </c>
    </row>
    <row r="133" customFormat="false" ht="15.75" hidden="false" customHeight="false" outlineLevel="0" collapsed="false">
      <c r="A133" s="0" t="s">
        <v>14</v>
      </c>
      <c r="B133" s="0" t="s">
        <v>107</v>
      </c>
    </row>
    <row r="134" customFormat="false" ht="15.75" hidden="false" customHeight="false" outlineLevel="0" collapsed="false">
      <c r="A134" s="0" t="s">
        <v>16</v>
      </c>
    </row>
    <row r="135" customFormat="false" ht="15.75" hidden="false" customHeight="false" outlineLevel="0" collapsed="false">
      <c r="A135" s="0" t="s">
        <v>17</v>
      </c>
      <c r="B135" s="0" t="s">
        <v>18</v>
      </c>
      <c r="C135" s="0" t="s">
        <v>5</v>
      </c>
      <c r="D135" s="0" t="s">
        <v>12</v>
      </c>
      <c r="E135" s="0" t="s">
        <v>19</v>
      </c>
      <c r="F135" s="0" t="s">
        <v>10</v>
      </c>
      <c r="G135" s="0" t="s">
        <v>8</v>
      </c>
    </row>
    <row r="136" customFormat="false" ht="15.75" hidden="false" customHeight="false" outlineLevel="0" collapsed="false">
      <c r="A136" s="0" t="s">
        <v>108</v>
      </c>
      <c r="B136" s="0" t="n">
        <v>1</v>
      </c>
      <c r="C136" s="0" t="s">
        <v>22</v>
      </c>
      <c r="D136" s="0" t="s">
        <v>26</v>
      </c>
      <c r="F136" s="0" t="s">
        <v>20</v>
      </c>
      <c r="G136" s="0" t="s">
        <v>109</v>
      </c>
    </row>
    <row r="137" customFormat="false" ht="15.75" hidden="false" customHeight="false" outlineLevel="0" collapsed="false">
      <c r="A137" s="0" t="s">
        <v>110</v>
      </c>
      <c r="B137" s="0" t="n">
        <v>0.07</v>
      </c>
      <c r="C137" s="0" t="s">
        <v>45</v>
      </c>
      <c r="D137" s="0" t="s">
        <v>26</v>
      </c>
      <c r="F137" s="0" t="s">
        <v>37</v>
      </c>
      <c r="G137" s="0" t="s">
        <v>65</v>
      </c>
    </row>
    <row r="138" customFormat="false" ht="15.75" hidden="false" customHeight="false" outlineLevel="0" collapsed="false">
      <c r="A138" s="0" t="s">
        <v>114</v>
      </c>
      <c r="B138" s="0" t="n">
        <v>1.57</v>
      </c>
      <c r="C138" s="0" t="s">
        <v>22</v>
      </c>
      <c r="D138" s="0" t="s">
        <v>26</v>
      </c>
      <c r="F138" s="0" t="s">
        <v>37</v>
      </c>
      <c r="G138" s="0" t="s">
        <v>115</v>
      </c>
    </row>
    <row r="139" customFormat="false" ht="15.75" hidden="false" customHeight="false" outlineLevel="0" collapsed="false">
      <c r="A139" s="0" t="s">
        <v>116</v>
      </c>
      <c r="B139" s="6" t="n">
        <v>1.93E-009</v>
      </c>
      <c r="C139" s="0" t="s">
        <v>45</v>
      </c>
      <c r="D139" s="0" t="s">
        <v>12</v>
      </c>
      <c r="F139" s="0" t="s">
        <v>37</v>
      </c>
      <c r="G139" s="0" t="s">
        <v>117</v>
      </c>
    </row>
    <row r="141" customFormat="false" ht="15.75" hidden="false" customHeight="false" outlineLevel="0" collapsed="false">
      <c r="A141" s="0" t="s">
        <v>3</v>
      </c>
      <c r="B141" s="0" t="s">
        <v>114</v>
      </c>
    </row>
    <row r="142" customFormat="false" ht="15.75" hidden="false" customHeight="false" outlineLevel="0" collapsed="false">
      <c r="A142" s="0" t="s">
        <v>5</v>
      </c>
      <c r="B142" s="0" t="s">
        <v>22</v>
      </c>
    </row>
    <row r="143" customFormat="false" ht="15.75" hidden="false" customHeight="false" outlineLevel="0" collapsed="false">
      <c r="A143" s="0" t="s">
        <v>12</v>
      </c>
      <c r="B143" s="0" t="s">
        <v>26</v>
      </c>
    </row>
    <row r="144" customFormat="false" ht="15.75" hidden="false" customHeight="false" outlineLevel="0" collapsed="false">
      <c r="A144" s="0" t="s">
        <v>8</v>
      </c>
      <c r="B144" s="0" t="s">
        <v>115</v>
      </c>
    </row>
    <row r="145" customFormat="false" ht="15.75" hidden="false" customHeight="false" outlineLevel="0" collapsed="false">
      <c r="A145" s="0" t="s">
        <v>14</v>
      </c>
      <c r="B145" s="0" t="s">
        <v>118</v>
      </c>
    </row>
    <row r="146" customFormat="false" ht="15.75" hidden="false" customHeight="false" outlineLevel="0" collapsed="false">
      <c r="A146" s="0" t="s">
        <v>94</v>
      </c>
      <c r="B146" s="0" t="s">
        <v>119</v>
      </c>
    </row>
    <row r="147" customFormat="false" ht="15.75" hidden="false" customHeight="false" outlineLevel="0" collapsed="false">
      <c r="A147" s="0" t="s">
        <v>16</v>
      </c>
    </row>
    <row r="148" customFormat="false" ht="15.75" hidden="false" customHeight="false" outlineLevel="0" collapsed="false">
      <c r="A148" s="0" t="s">
        <v>17</v>
      </c>
      <c r="B148" s="0" t="s">
        <v>18</v>
      </c>
      <c r="C148" s="0" t="s">
        <v>5</v>
      </c>
      <c r="D148" s="0" t="s">
        <v>12</v>
      </c>
      <c r="E148" s="0" t="s">
        <v>19</v>
      </c>
      <c r="F148" s="0" t="s">
        <v>10</v>
      </c>
      <c r="G148" s="0" t="s">
        <v>8</v>
      </c>
      <c r="H148" s="0" t="s">
        <v>14</v>
      </c>
    </row>
    <row r="149" customFormat="false" ht="15.75" hidden="false" customHeight="false" outlineLevel="0" collapsed="false">
      <c r="A149" s="0" t="s">
        <v>120</v>
      </c>
      <c r="B149" s="0" t="n">
        <v>1</v>
      </c>
      <c r="C149" s="0" t="s">
        <v>22</v>
      </c>
      <c r="D149" s="0" t="s">
        <v>26</v>
      </c>
      <c r="F149" s="0" t="s">
        <v>20</v>
      </c>
      <c r="G149" s="0" t="s">
        <v>115</v>
      </c>
    </row>
    <row r="150" customFormat="false" ht="15.75" hidden="false" customHeight="false" outlineLevel="0" collapsed="false">
      <c r="A150" s="0" t="s">
        <v>121</v>
      </c>
      <c r="B150" s="6" t="n">
        <v>5E-011</v>
      </c>
      <c r="C150" s="0" t="s">
        <v>45</v>
      </c>
      <c r="D150" s="0" t="s">
        <v>12</v>
      </c>
      <c r="F150" s="0" t="s">
        <v>37</v>
      </c>
      <c r="G150" s="0" t="s">
        <v>122</v>
      </c>
    </row>
    <row r="151" customFormat="false" ht="15.75" hidden="false" customHeight="false" outlineLevel="0" collapsed="false">
      <c r="A151" s="0" t="s">
        <v>123</v>
      </c>
      <c r="B151" s="6" t="n">
        <v>-5E-011</v>
      </c>
      <c r="C151" s="0" t="s">
        <v>45</v>
      </c>
      <c r="D151" s="0" t="s">
        <v>12</v>
      </c>
      <c r="F151" s="0" t="s">
        <v>37</v>
      </c>
      <c r="G151" s="0" t="s">
        <v>122</v>
      </c>
    </row>
    <row r="152" customFormat="false" ht="15.75" hidden="false" customHeight="false" outlineLevel="0" collapsed="false">
      <c r="A152" s="0" t="s">
        <v>124</v>
      </c>
      <c r="B152" s="0" t="n">
        <v>3.437</v>
      </c>
      <c r="C152" s="0" t="s">
        <v>82</v>
      </c>
      <c r="D152" s="0" t="s">
        <v>26</v>
      </c>
      <c r="F152" s="0" t="s">
        <v>37</v>
      </c>
      <c r="G152" s="0" t="s">
        <v>62</v>
      </c>
    </row>
    <row r="153" customFormat="false" ht="15.75" hidden="false" customHeight="false" outlineLevel="0" collapsed="false">
      <c r="A153" s="0" t="s">
        <v>125</v>
      </c>
      <c r="B153" s="0" t="n">
        <v>0.004</v>
      </c>
      <c r="C153" s="0" t="s">
        <v>36</v>
      </c>
      <c r="D153" s="0" t="s">
        <v>26</v>
      </c>
      <c r="F153" s="0" t="s">
        <v>37</v>
      </c>
      <c r="G153" s="0" t="s">
        <v>126</v>
      </c>
      <c r="H153" s="0" t="s">
        <v>127</v>
      </c>
    </row>
    <row r="154" customFormat="false" ht="15.75" hidden="false" customHeight="false" outlineLevel="0" collapsed="false">
      <c r="A154" s="0" t="s">
        <v>128</v>
      </c>
      <c r="B154" s="0" t="n">
        <v>0.0035</v>
      </c>
      <c r="C154" s="0" t="s">
        <v>22</v>
      </c>
      <c r="D154" s="0" t="s">
        <v>26</v>
      </c>
      <c r="F154" s="0" t="s">
        <v>37</v>
      </c>
      <c r="G154" s="0" t="s">
        <v>129</v>
      </c>
      <c r="H154" s="0" t="s">
        <v>130</v>
      </c>
    </row>
    <row r="155" customFormat="false" ht="15.75" hidden="false" customHeight="false" outlineLevel="0" collapsed="false">
      <c r="A155" s="0" t="s">
        <v>131</v>
      </c>
      <c r="B155" s="0" t="n">
        <v>0.345</v>
      </c>
      <c r="C155" s="0" t="s">
        <v>45</v>
      </c>
      <c r="D155" s="0" t="s">
        <v>40</v>
      </c>
      <c r="F155" s="0" t="s">
        <v>37</v>
      </c>
      <c r="G155" s="0" t="s">
        <v>41</v>
      </c>
      <c r="H155" s="0" t="s">
        <v>132</v>
      </c>
    </row>
    <row r="156" customFormat="false" ht="15.75" hidden="false" customHeight="false" outlineLevel="0" collapsed="false">
      <c r="A156" s="0" t="s">
        <v>133</v>
      </c>
      <c r="B156" s="0" t="n">
        <v>6.28</v>
      </c>
      <c r="C156" s="0" t="s">
        <v>82</v>
      </c>
      <c r="D156" s="0" t="s">
        <v>13</v>
      </c>
      <c r="F156" s="0" t="s">
        <v>37</v>
      </c>
      <c r="G156" s="0" t="s">
        <v>43</v>
      </c>
    </row>
    <row r="157" customFormat="false" ht="15.75" hidden="false" customHeight="false" outlineLevel="0" collapsed="false">
      <c r="A157" s="0" t="s">
        <v>134</v>
      </c>
      <c r="B157" s="0" t="n">
        <v>1</v>
      </c>
      <c r="C157" s="0" t="s">
        <v>45</v>
      </c>
      <c r="D157" s="0" t="s">
        <v>26</v>
      </c>
      <c r="F157" s="0" t="s">
        <v>37</v>
      </c>
      <c r="G157" s="0" t="s">
        <v>135</v>
      </c>
      <c r="H157" s="0" t="s">
        <v>136</v>
      </c>
    </row>
    <row r="158" customFormat="false" ht="15.75" hidden="false" customHeight="false" outlineLevel="0" collapsed="false">
      <c r="A158" s="0" t="s">
        <v>103</v>
      </c>
      <c r="B158" s="0" t="n">
        <v>1</v>
      </c>
      <c r="D158" s="0" t="s">
        <v>26</v>
      </c>
      <c r="E158" s="0" t="s">
        <v>104</v>
      </c>
      <c r="F158" s="0" t="s">
        <v>28</v>
      </c>
    </row>
    <row r="159" customFormat="false" ht="15.75" hidden="false" customHeight="false" outlineLevel="0" collapsed="false">
      <c r="A159" s="0" t="s">
        <v>137</v>
      </c>
      <c r="B159" s="6" t="n">
        <v>0.021</v>
      </c>
      <c r="D159" s="0" t="s">
        <v>26</v>
      </c>
      <c r="E159" s="0" t="s">
        <v>27</v>
      </c>
      <c r="F159" s="0" t="s">
        <v>28</v>
      </c>
      <c r="H159" s="0" t="s">
        <v>138</v>
      </c>
    </row>
    <row r="161" customFormat="false" ht="15.75" hidden="false" customHeight="false" outlineLevel="0" collapsed="false">
      <c r="A161" s="0" t="s">
        <v>3</v>
      </c>
      <c r="B161" s="0" t="s">
        <v>139</v>
      </c>
    </row>
    <row r="162" customFormat="false" ht="15.75" hidden="false" customHeight="false" outlineLevel="0" collapsed="false">
      <c r="A162" s="0" t="s">
        <v>5</v>
      </c>
      <c r="B162" s="0" t="s">
        <v>22</v>
      </c>
    </row>
    <row r="163" customFormat="false" ht="15.75" hidden="false" customHeight="false" outlineLevel="0" collapsed="false">
      <c r="A163" s="0" t="s">
        <v>7</v>
      </c>
      <c r="B163" s="0" t="n">
        <v>1</v>
      </c>
    </row>
    <row r="164" customFormat="false" ht="15.75" hidden="false" customHeight="false" outlineLevel="0" collapsed="false">
      <c r="A164" s="0" t="s">
        <v>8</v>
      </c>
      <c r="B164" s="0" t="s">
        <v>140</v>
      </c>
    </row>
    <row r="165" customFormat="false" ht="15.75" hidden="false" customHeight="false" outlineLevel="0" collapsed="false">
      <c r="A165" s="0" t="s">
        <v>10</v>
      </c>
      <c r="B165" s="0" t="s">
        <v>11</v>
      </c>
    </row>
    <row r="166" customFormat="false" ht="15.75" hidden="false" customHeight="false" outlineLevel="0" collapsed="false">
      <c r="A166" s="0" t="s">
        <v>12</v>
      </c>
      <c r="B166" s="0" t="s">
        <v>26</v>
      </c>
    </row>
    <row r="167" customFormat="false" ht="15.75" hidden="false" customHeight="false" outlineLevel="0" collapsed="false">
      <c r="A167" s="0" t="s">
        <v>16</v>
      </c>
    </row>
    <row r="168" customFormat="false" ht="15.75" hidden="false" customHeight="false" outlineLevel="0" collapsed="false">
      <c r="A168" s="0" t="s">
        <v>17</v>
      </c>
      <c r="B168" s="0" t="s">
        <v>18</v>
      </c>
      <c r="C168" s="0" t="s">
        <v>5</v>
      </c>
      <c r="D168" s="0" t="s">
        <v>12</v>
      </c>
      <c r="E168" s="0" t="s">
        <v>19</v>
      </c>
      <c r="F168" s="0" t="s">
        <v>10</v>
      </c>
      <c r="G168" s="0" t="s">
        <v>8</v>
      </c>
    </row>
    <row r="169" customFormat="false" ht="15.75" hidden="false" customHeight="false" outlineLevel="0" collapsed="false">
      <c r="A169" s="0" t="s">
        <v>139</v>
      </c>
      <c r="B169" s="0" t="n">
        <v>1</v>
      </c>
      <c r="C169" s="0" t="s">
        <v>22</v>
      </c>
      <c r="D169" s="0" t="s">
        <v>26</v>
      </c>
      <c r="F169" s="0" t="s">
        <v>20</v>
      </c>
      <c r="G169" s="0" t="s">
        <v>140</v>
      </c>
    </row>
    <row r="170" customFormat="false" ht="15.75" hidden="false" customHeight="false" outlineLevel="0" collapsed="false">
      <c r="A170" s="0" t="s">
        <v>141</v>
      </c>
      <c r="B170" s="0" t="n">
        <v>1.00057</v>
      </c>
      <c r="C170" s="0" t="s">
        <v>22</v>
      </c>
      <c r="D170" s="0" t="s">
        <v>26</v>
      </c>
      <c r="F170" s="0" t="s">
        <v>37</v>
      </c>
      <c r="G170" s="0" t="s">
        <v>92</v>
      </c>
    </row>
    <row r="171" customFormat="false" ht="15.75" hidden="false" customHeight="false" outlineLevel="0" collapsed="false">
      <c r="A171" s="0" t="s">
        <v>90</v>
      </c>
      <c r="B171" s="0" t="n">
        <v>0.0067</v>
      </c>
      <c r="C171" s="0" t="s">
        <v>45</v>
      </c>
      <c r="D171" s="0" t="s">
        <v>40</v>
      </c>
      <c r="F171" s="0" t="s">
        <v>37</v>
      </c>
      <c r="G171" s="0" t="s">
        <v>79</v>
      </c>
    </row>
    <row r="172" customFormat="false" ht="15.75" hidden="false" customHeight="false" outlineLevel="0" collapsed="false">
      <c r="A172" s="0" t="s">
        <v>142</v>
      </c>
      <c r="B172" s="0" t="n">
        <v>-0.000168</v>
      </c>
      <c r="C172" s="0" t="s">
        <v>82</v>
      </c>
      <c r="D172" s="0" t="s">
        <v>26</v>
      </c>
      <c r="F172" s="0" t="s">
        <v>37</v>
      </c>
      <c r="G172" s="0" t="s">
        <v>143</v>
      </c>
    </row>
    <row r="173" customFormat="false" ht="15.75" hidden="false" customHeight="false" outlineLevel="0" collapsed="false">
      <c r="A173" s="0" t="s">
        <v>144</v>
      </c>
      <c r="B173" s="0" t="n">
        <v>0.000584</v>
      </c>
      <c r="C173" s="0" t="s">
        <v>22</v>
      </c>
      <c r="D173" s="0" t="s">
        <v>13</v>
      </c>
      <c r="F173" s="0" t="s">
        <v>37</v>
      </c>
      <c r="G173" s="0" t="s">
        <v>145</v>
      </c>
    </row>
    <row r="174" customFormat="false" ht="15.75" hidden="false" customHeight="false" outlineLevel="0" collapsed="false">
      <c r="A174" s="0" t="s">
        <v>146</v>
      </c>
      <c r="B174" s="6" t="n">
        <v>2.6E-010</v>
      </c>
      <c r="C174" s="0" t="s">
        <v>45</v>
      </c>
      <c r="D174" s="0" t="s">
        <v>12</v>
      </c>
      <c r="F174" s="0" t="s">
        <v>37</v>
      </c>
      <c r="G174" s="0" t="s">
        <v>147</v>
      </c>
    </row>
    <row r="175" customFormat="false" ht="15.75" hidden="false" customHeight="false" outlineLevel="0" collapsed="false">
      <c r="A175" s="0" t="s">
        <v>148</v>
      </c>
      <c r="B175" s="0" t="n">
        <v>-6.27E-006</v>
      </c>
      <c r="C175" s="0" t="s">
        <v>22</v>
      </c>
      <c r="D175" s="0" t="s">
        <v>26</v>
      </c>
      <c r="F175" s="0" t="s">
        <v>37</v>
      </c>
      <c r="G175" s="0" t="s">
        <v>149</v>
      </c>
    </row>
    <row r="176" customFormat="false" ht="15.75" hidden="false" customHeight="false" outlineLevel="0" collapsed="false">
      <c r="A176" s="0" t="s">
        <v>150</v>
      </c>
      <c r="B176" s="0" t="n">
        <v>-7.5E-005</v>
      </c>
      <c r="C176" s="0" t="s">
        <v>82</v>
      </c>
      <c r="D176" s="0" t="s">
        <v>30</v>
      </c>
      <c r="F176" s="0" t="s">
        <v>37</v>
      </c>
      <c r="G176" s="0" t="s">
        <v>151</v>
      </c>
    </row>
    <row r="177" customFormat="false" ht="15.75" hidden="false" customHeight="false" outlineLevel="0" collapsed="false">
      <c r="A177" s="0" t="s">
        <v>124</v>
      </c>
      <c r="B177" s="0" t="n">
        <v>0.000689</v>
      </c>
      <c r="C177" s="0" t="s">
        <v>82</v>
      </c>
      <c r="D177" s="0" t="s">
        <v>26</v>
      </c>
      <c r="F177" s="0" t="s">
        <v>37</v>
      </c>
      <c r="G177" s="0" t="s">
        <v>62</v>
      </c>
    </row>
    <row r="178" customFormat="false" ht="15.75" hidden="false" customHeight="false" outlineLevel="0" collapsed="false">
      <c r="A178" s="0" t="s">
        <v>152</v>
      </c>
      <c r="B178" s="0" t="n">
        <v>0.0336</v>
      </c>
      <c r="C178" s="0" t="s">
        <v>82</v>
      </c>
      <c r="D178" s="0" t="s">
        <v>153</v>
      </c>
      <c r="F178" s="0" t="s">
        <v>37</v>
      </c>
      <c r="G178" s="0" t="s">
        <v>154</v>
      </c>
    </row>
    <row r="179" customFormat="false" ht="15.75" hidden="false" customHeight="false" outlineLevel="0" collapsed="false">
      <c r="A179" s="0" t="s">
        <v>155</v>
      </c>
      <c r="B179" s="0" t="n">
        <v>0.0326</v>
      </c>
      <c r="C179" s="0" t="s">
        <v>45</v>
      </c>
      <c r="D179" s="0" t="s">
        <v>153</v>
      </c>
      <c r="F179" s="0" t="s">
        <v>37</v>
      </c>
      <c r="G179" s="0" t="s">
        <v>156</v>
      </c>
    </row>
    <row r="180" customFormat="false" ht="15.75" hidden="false" customHeight="false" outlineLevel="0" collapsed="false">
      <c r="A180" s="0" t="s">
        <v>157</v>
      </c>
      <c r="B180" s="0" t="n">
        <v>-6.89E-007</v>
      </c>
      <c r="C180" s="0" t="s">
        <v>82</v>
      </c>
      <c r="D180" s="0" t="s">
        <v>30</v>
      </c>
      <c r="F180" s="0" t="s">
        <v>37</v>
      </c>
      <c r="G180" s="0" t="s">
        <v>158</v>
      </c>
    </row>
    <row r="181" customFormat="false" ht="15.75" hidden="false" customHeight="false" outlineLevel="0" collapsed="false">
      <c r="A181" s="0" t="s">
        <v>137</v>
      </c>
      <c r="B181" s="0" t="n">
        <v>0.0017898</v>
      </c>
      <c r="D181" s="0" t="s">
        <v>26</v>
      </c>
      <c r="E181" s="0" t="s">
        <v>31</v>
      </c>
      <c r="F181" s="0" t="s">
        <v>28</v>
      </c>
    </row>
    <row r="183" customFormat="false" ht="15.75" hidden="false" customHeight="false" outlineLevel="0" collapsed="false">
      <c r="A183" s="0" t="s">
        <v>3</v>
      </c>
      <c r="B183" s="0" t="s">
        <v>159</v>
      </c>
    </row>
    <row r="184" customFormat="false" ht="15.75" hidden="false" customHeight="false" outlineLevel="0" collapsed="false">
      <c r="A184" s="0" t="s">
        <v>7</v>
      </c>
      <c r="B184" s="0" t="n">
        <v>1</v>
      </c>
    </row>
    <row r="185" customFormat="false" ht="15.75" hidden="false" customHeight="false" outlineLevel="0" collapsed="false">
      <c r="A185" s="0" t="s">
        <v>14</v>
      </c>
      <c r="B185" s="0" t="s">
        <v>160</v>
      </c>
    </row>
    <row r="186" customFormat="false" ht="15.75" hidden="false" customHeight="false" outlineLevel="0" collapsed="false">
      <c r="A186" s="0" t="s">
        <v>8</v>
      </c>
      <c r="B186" s="0" t="s">
        <v>161</v>
      </c>
    </row>
    <row r="187" customFormat="false" ht="15.75" hidden="false" customHeight="false" outlineLevel="0" collapsed="false">
      <c r="A187" s="0" t="s">
        <v>10</v>
      </c>
      <c r="B187" s="0" t="s">
        <v>11</v>
      </c>
    </row>
    <row r="188" customFormat="false" ht="15.75" hidden="false" customHeight="false" outlineLevel="0" collapsed="false">
      <c r="A188" s="0" t="s">
        <v>12</v>
      </c>
      <c r="B188" s="0" t="s">
        <v>26</v>
      </c>
    </row>
    <row r="189" customFormat="false" ht="15.75" hidden="false" customHeight="false" outlineLevel="0" collapsed="false">
      <c r="A189" s="0" t="s">
        <v>94</v>
      </c>
      <c r="B189" s="0" t="s">
        <v>162</v>
      </c>
    </row>
    <row r="190" customFormat="false" ht="15.75" hidden="false" customHeight="false" outlineLevel="0" collapsed="false">
      <c r="A190" s="0" t="s">
        <v>5</v>
      </c>
      <c r="B190" s="0" t="s">
        <v>22</v>
      </c>
    </row>
    <row r="191" customFormat="false" ht="15.75" hidden="false" customHeight="false" outlineLevel="0" collapsed="false">
      <c r="A191" s="0" t="s">
        <v>14</v>
      </c>
      <c r="B191" s="4" t="s">
        <v>163</v>
      </c>
    </row>
    <row r="192" customFormat="false" ht="15.75" hidden="false" customHeight="false" outlineLevel="0" collapsed="false">
      <c r="A192" s="0" t="s">
        <v>94</v>
      </c>
      <c r="B192" s="0" t="s">
        <v>164</v>
      </c>
    </row>
    <row r="193" customFormat="false" ht="15.75" hidden="false" customHeight="false" outlineLevel="0" collapsed="false">
      <c r="A193" s="0" t="s">
        <v>16</v>
      </c>
    </row>
    <row r="194" customFormat="false" ht="15.75" hidden="false" customHeight="false" outlineLevel="0" collapsed="false">
      <c r="A194" s="0" t="s">
        <v>17</v>
      </c>
      <c r="B194" s="0" t="s">
        <v>18</v>
      </c>
      <c r="C194" s="0" t="s">
        <v>5</v>
      </c>
      <c r="D194" s="0" t="s">
        <v>12</v>
      </c>
      <c r="E194" s="0" t="s">
        <v>19</v>
      </c>
      <c r="F194" s="0" t="s">
        <v>10</v>
      </c>
      <c r="G194" s="0" t="s">
        <v>8</v>
      </c>
      <c r="H194" s="0" t="s">
        <v>96</v>
      </c>
    </row>
    <row r="195" customFormat="false" ht="15.75" hidden="false" customHeight="false" outlineLevel="0" collapsed="false">
      <c r="A195" s="0" t="s">
        <v>165</v>
      </c>
      <c r="B195" s="0" t="n">
        <v>1</v>
      </c>
      <c r="C195" s="0" t="s">
        <v>22</v>
      </c>
      <c r="D195" s="0" t="s">
        <v>26</v>
      </c>
      <c r="F195" s="0" t="s">
        <v>37</v>
      </c>
      <c r="G195" s="0" t="s">
        <v>166</v>
      </c>
      <c r="H195" s="0" t="s">
        <v>167</v>
      </c>
    </row>
    <row r="196" customFormat="false" ht="15.75" hidden="false" customHeight="false" outlineLevel="0" collapsed="false">
      <c r="A196" s="0" t="s">
        <v>159</v>
      </c>
      <c r="B196" s="0" t="n">
        <v>1</v>
      </c>
      <c r="C196" s="0" t="s">
        <v>22</v>
      </c>
      <c r="D196" s="0" t="s">
        <v>26</v>
      </c>
      <c r="F196" s="0" t="s">
        <v>20</v>
      </c>
      <c r="G196" s="0" t="s">
        <v>161</v>
      </c>
      <c r="H196" s="0" t="s">
        <v>167</v>
      </c>
    </row>
    <row r="197" customFormat="false" ht="15.75" hidden="false" customHeight="false" outlineLevel="0" collapsed="false">
      <c r="A197" s="0" t="s">
        <v>78</v>
      </c>
      <c r="B197" s="0" t="n">
        <v>0.336206897</v>
      </c>
      <c r="C197" s="0" t="s">
        <v>22</v>
      </c>
      <c r="D197" s="0" t="s">
        <v>40</v>
      </c>
      <c r="F197" s="0" t="s">
        <v>37</v>
      </c>
      <c r="G197" s="0" t="s">
        <v>79</v>
      </c>
    </row>
    <row r="198" customFormat="false" ht="15.75" hidden="false" customHeight="false" outlineLevel="0" collapsed="false">
      <c r="A198" s="0" t="s">
        <v>137</v>
      </c>
      <c r="B198" s="0" t="n">
        <v>0.132067588</v>
      </c>
      <c r="D198" s="0" t="s">
        <v>26</v>
      </c>
      <c r="E198" s="0" t="s">
        <v>31</v>
      </c>
      <c r="F198" s="0" t="s">
        <v>28</v>
      </c>
      <c r="H198" s="0" t="s">
        <v>105</v>
      </c>
    </row>
    <row r="199" customFormat="false" ht="15.75" hidden="false" customHeight="false" outlineLevel="0" collapsed="false">
      <c r="A199" s="0" t="s">
        <v>168</v>
      </c>
      <c r="B199" s="6" t="n">
        <v>1.67E-006</v>
      </c>
      <c r="D199" s="0" t="s">
        <v>26</v>
      </c>
      <c r="E199" s="0" t="s">
        <v>31</v>
      </c>
      <c r="F199" s="0" t="s">
        <v>28</v>
      </c>
      <c r="H199" s="0" t="s">
        <v>105</v>
      </c>
    </row>
    <row r="200" customFormat="false" ht="15.75" hidden="false" customHeight="false" outlineLevel="0" collapsed="false">
      <c r="A200" s="0" t="s">
        <v>169</v>
      </c>
      <c r="B200" s="0" t="n">
        <v>12.45682789</v>
      </c>
      <c r="C200" s="0" t="s">
        <v>45</v>
      </c>
      <c r="D200" s="0" t="s">
        <v>12</v>
      </c>
      <c r="F200" s="0" t="s">
        <v>37</v>
      </c>
      <c r="G200" s="0" t="s">
        <v>169</v>
      </c>
      <c r="H200" s="0" t="s">
        <v>167</v>
      </c>
    </row>
    <row r="202" customFormat="false" ht="15.75" hidden="false" customHeight="false" outlineLevel="0" collapsed="false">
      <c r="A202" s="0" t="s">
        <v>3</v>
      </c>
      <c r="B202" s="0" t="s">
        <v>165</v>
      </c>
    </row>
    <row r="203" customFormat="false" ht="15.75" hidden="false" customHeight="false" outlineLevel="0" collapsed="false">
      <c r="A203" s="0" t="s">
        <v>7</v>
      </c>
      <c r="B203" s="0" t="n">
        <v>1</v>
      </c>
    </row>
    <row r="204" customFormat="false" ht="15.75" hidden="false" customHeight="false" outlineLevel="0" collapsed="false">
      <c r="A204" s="0" t="s">
        <v>8</v>
      </c>
      <c r="B204" s="0" t="s">
        <v>166</v>
      </c>
    </row>
    <row r="205" customFormat="false" ht="15.75" hidden="false" customHeight="false" outlineLevel="0" collapsed="false">
      <c r="A205" s="0" t="s">
        <v>10</v>
      </c>
      <c r="B205" s="0" t="s">
        <v>11</v>
      </c>
    </row>
    <row r="206" customFormat="false" ht="15.75" hidden="false" customHeight="false" outlineLevel="0" collapsed="false">
      <c r="A206" s="0" t="s">
        <v>12</v>
      </c>
      <c r="B206" s="0" t="s">
        <v>26</v>
      </c>
    </row>
    <row r="207" customFormat="false" ht="15.75" hidden="false" customHeight="false" outlineLevel="0" collapsed="false">
      <c r="A207" s="0" t="s">
        <v>5</v>
      </c>
      <c r="B207" s="0" t="s">
        <v>22</v>
      </c>
    </row>
    <row r="208" customFormat="false" ht="15.75" hidden="false" customHeight="false" outlineLevel="0" collapsed="false">
      <c r="A208" s="0" t="s">
        <v>14</v>
      </c>
      <c r="B208" s="4" t="s">
        <v>170</v>
      </c>
    </row>
    <row r="209" customFormat="false" ht="15.75" hidden="false" customHeight="false" outlineLevel="0" collapsed="false">
      <c r="A209" s="0" t="s">
        <v>94</v>
      </c>
      <c r="B209" s="0" t="s">
        <v>164</v>
      </c>
    </row>
    <row r="210" customFormat="false" ht="15.75" hidden="false" customHeight="false" outlineLevel="0" collapsed="false">
      <c r="A210" s="0" t="s">
        <v>16</v>
      </c>
    </row>
    <row r="211" customFormat="false" ht="15.75" hidden="false" customHeight="false" outlineLevel="0" collapsed="false">
      <c r="A211" s="0" t="s">
        <v>17</v>
      </c>
      <c r="B211" s="0" t="s">
        <v>18</v>
      </c>
      <c r="C211" s="0" t="s">
        <v>5</v>
      </c>
      <c r="D211" s="0" t="s">
        <v>12</v>
      </c>
      <c r="E211" s="0" t="s">
        <v>19</v>
      </c>
      <c r="F211" s="0" t="s">
        <v>10</v>
      </c>
      <c r="G211" s="0" t="s">
        <v>8</v>
      </c>
    </row>
    <row r="212" customFormat="false" ht="15.75" hidden="false" customHeight="false" outlineLevel="0" collapsed="false">
      <c r="A212" s="0" t="s">
        <v>169</v>
      </c>
      <c r="B212" s="0" t="n">
        <v>12.89</v>
      </c>
      <c r="C212" s="0" t="s">
        <v>45</v>
      </c>
      <c r="D212" s="0" t="s">
        <v>12</v>
      </c>
      <c r="F212" s="0" t="s">
        <v>37</v>
      </c>
      <c r="G212" s="0" t="s">
        <v>169</v>
      </c>
    </row>
    <row r="213" customFormat="false" ht="15.75" hidden="false" customHeight="false" outlineLevel="0" collapsed="false">
      <c r="A213" s="0" t="s">
        <v>165</v>
      </c>
      <c r="B213" s="0" t="n">
        <v>1</v>
      </c>
      <c r="C213" s="0" t="s">
        <v>22</v>
      </c>
      <c r="D213" s="0" t="s">
        <v>26</v>
      </c>
      <c r="F213" s="0" t="s">
        <v>20</v>
      </c>
      <c r="G213" s="0" t="s">
        <v>166</v>
      </c>
    </row>
    <row r="214" customFormat="false" ht="15.75" hidden="false" customHeight="false" outlineLevel="0" collapsed="false">
      <c r="A214" s="0" t="s">
        <v>124</v>
      </c>
      <c r="B214" s="0" t="n">
        <v>68.81959911</v>
      </c>
      <c r="C214" s="0" t="s">
        <v>82</v>
      </c>
      <c r="D214" s="0" t="s">
        <v>26</v>
      </c>
      <c r="F214" s="0" t="s">
        <v>37</v>
      </c>
      <c r="G214" s="0" t="s">
        <v>62</v>
      </c>
    </row>
    <row r="215" customFormat="false" ht="15.75" hidden="false" customHeight="false" outlineLevel="0" collapsed="false">
      <c r="A215" s="0" t="s">
        <v>78</v>
      </c>
      <c r="B215" s="0" t="n">
        <v>0.302895323</v>
      </c>
      <c r="C215" s="0" t="s">
        <v>22</v>
      </c>
      <c r="D215" s="0" t="s">
        <v>40</v>
      </c>
      <c r="F215" s="0" t="s">
        <v>37</v>
      </c>
      <c r="G215" s="0" t="s">
        <v>79</v>
      </c>
    </row>
    <row r="216" customFormat="false" ht="15.75" hidden="false" customHeight="false" outlineLevel="0" collapsed="false">
      <c r="A216" s="0" t="s">
        <v>171</v>
      </c>
      <c r="B216" s="6" t="n">
        <v>7.93E-006</v>
      </c>
      <c r="C216" s="0" t="s">
        <v>36</v>
      </c>
      <c r="D216" s="0" t="s">
        <v>26</v>
      </c>
      <c r="F216" s="0" t="s">
        <v>37</v>
      </c>
      <c r="G216" s="0" t="s">
        <v>172</v>
      </c>
    </row>
    <row r="217" customFormat="false" ht="15.75" hidden="false" customHeight="false" outlineLevel="0" collapsed="false">
      <c r="A217" s="0" t="s">
        <v>173</v>
      </c>
      <c r="B217" s="6" t="n">
        <v>2.11E-005</v>
      </c>
      <c r="C217" s="0" t="s">
        <v>36</v>
      </c>
      <c r="D217" s="0" t="s">
        <v>26</v>
      </c>
      <c r="F217" s="0" t="s">
        <v>37</v>
      </c>
      <c r="G217" s="0" t="s">
        <v>174</v>
      </c>
    </row>
    <row r="218" customFormat="false" ht="15.75" hidden="false" customHeight="false" outlineLevel="0" collapsed="false">
      <c r="A218" s="0" t="s">
        <v>175</v>
      </c>
      <c r="B218" s="6" t="n">
        <v>3.96E-006</v>
      </c>
      <c r="C218" s="0" t="s">
        <v>176</v>
      </c>
      <c r="D218" s="0" t="s">
        <v>26</v>
      </c>
      <c r="F218" s="0" t="s">
        <v>37</v>
      </c>
      <c r="G218" s="0" t="s">
        <v>177</v>
      </c>
    </row>
    <row r="219" customFormat="false" ht="15.75" hidden="false" customHeight="false" outlineLevel="0" collapsed="false">
      <c r="A219" s="0" t="s">
        <v>110</v>
      </c>
      <c r="B219" s="0" t="n">
        <v>0.138975501</v>
      </c>
      <c r="C219" s="0" t="s">
        <v>45</v>
      </c>
      <c r="D219" s="0" t="s">
        <v>26</v>
      </c>
      <c r="F219" s="0" t="s">
        <v>37</v>
      </c>
      <c r="G219" s="0" t="s">
        <v>65</v>
      </c>
    </row>
    <row r="220" customFormat="false" ht="15.75" hidden="false" customHeight="false" outlineLevel="0" collapsed="false">
      <c r="A220" s="0" t="s">
        <v>114</v>
      </c>
      <c r="B220" s="0" t="n">
        <v>1.690423163</v>
      </c>
      <c r="C220" s="0" t="s">
        <v>22</v>
      </c>
      <c r="D220" s="0" t="s">
        <v>26</v>
      </c>
      <c r="F220" s="0" t="s">
        <v>37</v>
      </c>
      <c r="G220" s="0" t="s">
        <v>115</v>
      </c>
    </row>
    <row r="221" customFormat="false" ht="15.75" hidden="false" customHeight="false" outlineLevel="0" collapsed="false">
      <c r="A221" s="0" t="s">
        <v>157</v>
      </c>
      <c r="B221" s="0" t="n">
        <v>-0.068819599</v>
      </c>
      <c r="C221" s="0" t="s">
        <v>82</v>
      </c>
      <c r="D221" s="0" t="s">
        <v>30</v>
      </c>
      <c r="F221" s="0" t="s">
        <v>37</v>
      </c>
      <c r="G221" s="0" t="s">
        <v>158</v>
      </c>
    </row>
    <row r="223" customFormat="false" ht="15.75" hidden="false" customHeight="false" outlineLevel="0" collapsed="false">
      <c r="A223" s="0" t="s">
        <v>3</v>
      </c>
      <c r="B223" s="0" t="s">
        <v>178</v>
      </c>
    </row>
    <row r="224" customFormat="false" ht="15.75" hidden="false" customHeight="false" outlineLevel="0" collapsed="false">
      <c r="A224" s="0" t="s">
        <v>7</v>
      </c>
      <c r="B224" s="0" t="n">
        <v>1</v>
      </c>
    </row>
    <row r="225" customFormat="false" ht="15.75" hidden="false" customHeight="false" outlineLevel="0" collapsed="false">
      <c r="A225" s="0" t="s">
        <v>8</v>
      </c>
      <c r="B225" s="0" t="s">
        <v>179</v>
      </c>
    </row>
    <row r="226" customFormat="false" ht="15.75" hidden="false" customHeight="false" outlineLevel="0" collapsed="false">
      <c r="A226" s="0" t="s">
        <v>10</v>
      </c>
      <c r="B226" s="0" t="s">
        <v>11</v>
      </c>
    </row>
    <row r="227" customFormat="false" ht="15.75" hidden="false" customHeight="false" outlineLevel="0" collapsed="false">
      <c r="A227" s="0" t="s">
        <v>12</v>
      </c>
      <c r="B227" s="0" t="s">
        <v>26</v>
      </c>
    </row>
    <row r="228" customFormat="false" ht="15.75" hidden="false" customHeight="false" outlineLevel="0" collapsed="false">
      <c r="A228" s="0" t="s">
        <v>5</v>
      </c>
      <c r="B228" s="0" t="s">
        <v>22</v>
      </c>
    </row>
    <row r="229" customFormat="false" ht="15.75" hidden="false" customHeight="false" outlineLevel="0" collapsed="false">
      <c r="A229" s="0" t="s">
        <v>14</v>
      </c>
      <c r="B229" s="0" t="s">
        <v>180</v>
      </c>
    </row>
    <row r="230" customFormat="false" ht="15.75" hidden="false" customHeight="false" outlineLevel="0" collapsed="false">
      <c r="A230" s="0" t="s">
        <v>94</v>
      </c>
      <c r="B230" s="0" t="s">
        <v>181</v>
      </c>
    </row>
    <row r="231" customFormat="false" ht="15.75" hidden="false" customHeight="false" outlineLevel="0" collapsed="false">
      <c r="A231" s="0" t="s">
        <v>16</v>
      </c>
    </row>
    <row r="232" customFormat="false" ht="15.75" hidden="false" customHeight="false" outlineLevel="0" collapsed="false">
      <c r="A232" s="0" t="s">
        <v>17</v>
      </c>
      <c r="B232" s="0" t="s">
        <v>18</v>
      </c>
      <c r="C232" s="0" t="s">
        <v>5</v>
      </c>
      <c r="D232" s="0" t="s">
        <v>12</v>
      </c>
      <c r="E232" s="0" t="s">
        <v>19</v>
      </c>
      <c r="F232" s="0" t="s">
        <v>10</v>
      </c>
      <c r="G232" s="0" t="s">
        <v>96</v>
      </c>
      <c r="H232" s="0" t="s">
        <v>8</v>
      </c>
      <c r="I232" s="0" t="s">
        <v>14</v>
      </c>
    </row>
    <row r="233" customFormat="false" ht="15.75" hidden="false" customHeight="false" outlineLevel="0" collapsed="false">
      <c r="A233" s="0" t="s">
        <v>178</v>
      </c>
      <c r="B233" s="0" t="n">
        <v>1</v>
      </c>
      <c r="C233" s="0" t="s">
        <v>22</v>
      </c>
      <c r="D233" s="0" t="s">
        <v>26</v>
      </c>
      <c r="F233" s="0" t="s">
        <v>20</v>
      </c>
      <c r="G233" s="0" t="s">
        <v>182</v>
      </c>
      <c r="H233" s="0" t="s">
        <v>179</v>
      </c>
    </row>
    <row r="234" customFormat="false" ht="15.75" hidden="false" customHeight="false" outlineLevel="0" collapsed="false">
      <c r="A234" s="0" t="s">
        <v>159</v>
      </c>
      <c r="B234" s="0" t="n">
        <v>2.371</v>
      </c>
      <c r="C234" s="0" t="s">
        <v>22</v>
      </c>
      <c r="D234" s="0" t="s">
        <v>26</v>
      </c>
      <c r="F234" s="0" t="s">
        <v>37</v>
      </c>
      <c r="G234" s="0" t="s">
        <v>182</v>
      </c>
      <c r="H234" s="0" t="s">
        <v>161</v>
      </c>
    </row>
    <row r="235" customFormat="false" ht="15.75" hidden="false" customHeight="false" outlineLevel="0" collapsed="false">
      <c r="A235" s="0" t="s">
        <v>137</v>
      </c>
      <c r="B235" s="0" t="n">
        <v>0.11</v>
      </c>
      <c r="D235" s="0" t="s">
        <v>26</v>
      </c>
      <c r="E235" s="0" t="s">
        <v>31</v>
      </c>
      <c r="F235" s="0" t="s">
        <v>28</v>
      </c>
      <c r="G235" s="0" t="s">
        <v>105</v>
      </c>
      <c r="I235" s="0" t="s">
        <v>183</v>
      </c>
    </row>
    <row r="236" customFormat="false" ht="15.75" hidden="false" customHeight="false" outlineLevel="0" collapsed="false">
      <c r="A236" s="0" t="s">
        <v>78</v>
      </c>
      <c r="B236" s="0" t="n">
        <v>0.0436264</v>
      </c>
      <c r="C236" s="0" t="s">
        <v>22</v>
      </c>
      <c r="D236" s="0" t="s">
        <v>40</v>
      </c>
      <c r="F236" s="0" t="s">
        <v>37</v>
      </c>
      <c r="G236" s="0" t="s">
        <v>184</v>
      </c>
      <c r="H236" s="0" t="s">
        <v>79</v>
      </c>
    </row>
    <row r="237" customFormat="false" ht="15.75" hidden="false" customHeight="false" outlineLevel="0" collapsed="false">
      <c r="A237" s="0" t="s">
        <v>110</v>
      </c>
      <c r="B237" s="0" t="n">
        <v>0.02371</v>
      </c>
      <c r="C237" s="0" t="s">
        <v>45</v>
      </c>
      <c r="D237" s="0" t="s">
        <v>26</v>
      </c>
      <c r="F237" s="0" t="s">
        <v>37</v>
      </c>
      <c r="G237" s="0" t="s">
        <v>184</v>
      </c>
      <c r="H237" s="0" t="s">
        <v>65</v>
      </c>
      <c r="I237" s="0" t="s">
        <v>185</v>
      </c>
    </row>
    <row r="239" customFormat="false" ht="15.75" hidden="false" customHeight="false" outlineLevel="0" collapsed="false">
      <c r="A239" s="0" t="s">
        <v>3</v>
      </c>
      <c r="B239" s="0" t="s">
        <v>186</v>
      </c>
    </row>
    <row r="240" customFormat="false" ht="15.75" hidden="false" customHeight="false" outlineLevel="0" collapsed="false">
      <c r="A240" s="0" t="s">
        <v>5</v>
      </c>
      <c r="B240" s="0" t="s">
        <v>22</v>
      </c>
    </row>
    <row r="241" customFormat="false" ht="15.75" hidden="false" customHeight="false" outlineLevel="0" collapsed="false">
      <c r="A241" s="0" t="s">
        <v>7</v>
      </c>
      <c r="B241" s="0" t="n">
        <v>1</v>
      </c>
    </row>
    <row r="242" customFormat="false" ht="15.75" hidden="false" customHeight="false" outlineLevel="0" collapsed="false">
      <c r="A242" s="0" t="s">
        <v>8</v>
      </c>
      <c r="B242" s="0" t="s">
        <v>187</v>
      </c>
    </row>
    <row r="243" customFormat="false" ht="15.75" hidden="false" customHeight="false" outlineLevel="0" collapsed="false">
      <c r="A243" s="0" t="s">
        <v>10</v>
      </c>
      <c r="B243" s="0" t="s">
        <v>11</v>
      </c>
    </row>
    <row r="244" customFormat="false" ht="15.75" hidden="false" customHeight="false" outlineLevel="0" collapsed="false">
      <c r="A244" s="0" t="s">
        <v>12</v>
      </c>
      <c r="B244" s="0" t="s">
        <v>26</v>
      </c>
    </row>
    <row r="245" customFormat="false" ht="15.75" hidden="false" customHeight="false" outlineLevel="0" collapsed="false">
      <c r="A245" s="0" t="s">
        <v>16</v>
      </c>
    </row>
    <row r="246" customFormat="false" ht="15.75" hidden="false" customHeight="false" outlineLevel="0" collapsed="false">
      <c r="A246" s="0" t="s">
        <v>17</v>
      </c>
      <c r="B246" s="0" t="s">
        <v>18</v>
      </c>
      <c r="C246" s="0" t="s">
        <v>5</v>
      </c>
      <c r="D246" s="0" t="s">
        <v>12</v>
      </c>
      <c r="E246" s="0" t="s">
        <v>19</v>
      </c>
      <c r="F246" s="0" t="s">
        <v>10</v>
      </c>
      <c r="G246" s="0" t="s">
        <v>8</v>
      </c>
    </row>
    <row r="247" customFormat="false" ht="15.75" hidden="false" customHeight="false" outlineLevel="0" collapsed="false">
      <c r="A247" s="0" t="s">
        <v>186</v>
      </c>
      <c r="B247" s="0" t="n">
        <v>1</v>
      </c>
      <c r="C247" s="0" t="s">
        <v>22</v>
      </c>
      <c r="D247" s="0" t="s">
        <v>26</v>
      </c>
      <c r="F247" s="0" t="s">
        <v>20</v>
      </c>
      <c r="G247" s="0" t="s">
        <v>187</v>
      </c>
    </row>
    <row r="248" customFormat="false" ht="15.75" hidden="false" customHeight="false" outlineLevel="0" collapsed="false">
      <c r="A248" s="0" t="s">
        <v>178</v>
      </c>
      <c r="B248" s="0" t="n">
        <v>1.00057</v>
      </c>
      <c r="C248" s="0" t="s">
        <v>22</v>
      </c>
      <c r="D248" s="0" t="s">
        <v>26</v>
      </c>
      <c r="F248" s="0" t="s">
        <v>37</v>
      </c>
      <c r="G248" s="0" t="s">
        <v>179</v>
      </c>
    </row>
    <row r="249" customFormat="false" ht="15.75" hidden="false" customHeight="false" outlineLevel="0" collapsed="false">
      <c r="A249" s="0" t="s">
        <v>78</v>
      </c>
      <c r="B249" s="0" t="n">
        <v>0.0067</v>
      </c>
      <c r="C249" s="0" t="s">
        <v>22</v>
      </c>
      <c r="D249" s="0" t="s">
        <v>40</v>
      </c>
      <c r="F249" s="0" t="s">
        <v>37</v>
      </c>
      <c r="G249" s="0" t="s">
        <v>79</v>
      </c>
    </row>
    <row r="250" customFormat="false" ht="15.75" hidden="false" customHeight="false" outlineLevel="0" collapsed="false">
      <c r="A250" s="0" t="s">
        <v>142</v>
      </c>
      <c r="B250" s="0" t="n">
        <v>-0.000168</v>
      </c>
      <c r="C250" s="0" t="s">
        <v>82</v>
      </c>
      <c r="D250" s="0" t="s">
        <v>26</v>
      </c>
      <c r="F250" s="0" t="s">
        <v>37</v>
      </c>
      <c r="G250" s="0" t="s">
        <v>143</v>
      </c>
    </row>
    <row r="251" customFormat="false" ht="15.75" hidden="false" customHeight="false" outlineLevel="0" collapsed="false">
      <c r="A251" s="0" t="s">
        <v>144</v>
      </c>
      <c r="B251" s="0" t="n">
        <v>0.000584</v>
      </c>
      <c r="C251" s="0" t="s">
        <v>22</v>
      </c>
      <c r="D251" s="0" t="s">
        <v>13</v>
      </c>
      <c r="F251" s="0" t="s">
        <v>37</v>
      </c>
      <c r="G251" s="0" t="s">
        <v>145</v>
      </c>
    </row>
    <row r="252" customFormat="false" ht="15.75" hidden="false" customHeight="false" outlineLevel="0" collapsed="false">
      <c r="A252" s="0" t="s">
        <v>146</v>
      </c>
      <c r="B252" s="6" t="n">
        <v>2.6E-010</v>
      </c>
      <c r="C252" s="0" t="s">
        <v>45</v>
      </c>
      <c r="D252" s="0" t="s">
        <v>12</v>
      </c>
      <c r="F252" s="0" t="s">
        <v>37</v>
      </c>
      <c r="G252" s="0" t="s">
        <v>147</v>
      </c>
    </row>
    <row r="253" customFormat="false" ht="15.75" hidden="false" customHeight="false" outlineLevel="0" collapsed="false">
      <c r="A253" s="0" t="s">
        <v>148</v>
      </c>
      <c r="B253" s="0" t="n">
        <v>-6.27E-006</v>
      </c>
      <c r="C253" s="0" t="s">
        <v>22</v>
      </c>
      <c r="D253" s="0" t="s">
        <v>26</v>
      </c>
      <c r="F253" s="0" t="s">
        <v>37</v>
      </c>
      <c r="G253" s="0" t="s">
        <v>149</v>
      </c>
    </row>
    <row r="254" customFormat="false" ht="15.75" hidden="false" customHeight="false" outlineLevel="0" collapsed="false">
      <c r="A254" s="0" t="s">
        <v>150</v>
      </c>
      <c r="B254" s="0" t="n">
        <v>-7.5E-005</v>
      </c>
      <c r="C254" s="0" t="s">
        <v>82</v>
      </c>
      <c r="D254" s="0" t="s">
        <v>30</v>
      </c>
      <c r="F254" s="0" t="s">
        <v>37</v>
      </c>
      <c r="G254" s="0" t="s">
        <v>151</v>
      </c>
    </row>
    <row r="255" customFormat="false" ht="15.75" hidden="false" customHeight="false" outlineLevel="0" collapsed="false">
      <c r="A255" s="0" t="s">
        <v>124</v>
      </c>
      <c r="B255" s="0" t="n">
        <v>0.000689</v>
      </c>
      <c r="C255" s="0" t="s">
        <v>82</v>
      </c>
      <c r="D255" s="0" t="s">
        <v>26</v>
      </c>
      <c r="F255" s="0" t="s">
        <v>37</v>
      </c>
      <c r="G255" s="0" t="s">
        <v>62</v>
      </c>
    </row>
    <row r="256" customFormat="false" ht="15.75" hidden="false" customHeight="false" outlineLevel="0" collapsed="false">
      <c r="A256" s="0" t="s">
        <v>152</v>
      </c>
      <c r="B256" s="0" t="n">
        <v>0.0336</v>
      </c>
      <c r="C256" s="0" t="s">
        <v>82</v>
      </c>
      <c r="D256" s="0" t="s">
        <v>153</v>
      </c>
      <c r="F256" s="0" t="s">
        <v>37</v>
      </c>
      <c r="G256" s="0" t="s">
        <v>154</v>
      </c>
    </row>
    <row r="257" customFormat="false" ht="15.75" hidden="false" customHeight="false" outlineLevel="0" collapsed="false">
      <c r="A257" s="0" t="s">
        <v>155</v>
      </c>
      <c r="B257" s="0" t="n">
        <v>0.0326</v>
      </c>
      <c r="C257" s="0" t="s">
        <v>45</v>
      </c>
      <c r="D257" s="0" t="s">
        <v>153</v>
      </c>
      <c r="F257" s="0" t="s">
        <v>37</v>
      </c>
      <c r="G257" s="0" t="s">
        <v>156</v>
      </c>
    </row>
    <row r="258" customFormat="false" ht="15.75" hidden="false" customHeight="false" outlineLevel="0" collapsed="false">
      <c r="A258" s="0" t="s">
        <v>157</v>
      </c>
      <c r="B258" s="0" t="n">
        <v>-6.89E-007</v>
      </c>
      <c r="C258" s="0" t="s">
        <v>82</v>
      </c>
      <c r="D258" s="0" t="s">
        <v>30</v>
      </c>
      <c r="F258" s="0" t="s">
        <v>37</v>
      </c>
      <c r="G258" s="0" t="s">
        <v>158</v>
      </c>
    </row>
    <row r="259" customFormat="false" ht="15.75" hidden="false" customHeight="false" outlineLevel="0" collapsed="false">
      <c r="A259" s="0" t="s">
        <v>137</v>
      </c>
      <c r="B259" s="0" t="n">
        <v>0.0017898</v>
      </c>
      <c r="D259" s="0" t="s">
        <v>26</v>
      </c>
      <c r="E259" s="0" t="s">
        <v>31</v>
      </c>
      <c r="F259" s="0" t="s">
        <v>28</v>
      </c>
    </row>
    <row r="261" customFormat="false" ht="15.75" hidden="false" customHeight="false" outlineLevel="0" collapsed="false">
      <c r="A261" s="0" t="s">
        <v>3</v>
      </c>
      <c r="B261" s="0" t="s">
        <v>188</v>
      </c>
    </row>
    <row r="262" customFormat="false" ht="15.75" hidden="false" customHeight="false" outlineLevel="0" collapsed="false">
      <c r="A262" s="0" t="s">
        <v>5</v>
      </c>
      <c r="B262" s="0" t="s">
        <v>22</v>
      </c>
    </row>
    <row r="263" customFormat="false" ht="15.75" hidden="false" customHeight="false" outlineLevel="0" collapsed="false">
      <c r="A263" s="0" t="s">
        <v>7</v>
      </c>
      <c r="B263" s="0" t="n">
        <v>1</v>
      </c>
    </row>
    <row r="264" customFormat="false" ht="15.75" hidden="false" customHeight="false" outlineLevel="0" collapsed="false">
      <c r="A264" s="0" t="s">
        <v>8</v>
      </c>
      <c r="B264" s="0" t="s">
        <v>189</v>
      </c>
    </row>
    <row r="265" customFormat="false" ht="15.75" hidden="false" customHeight="false" outlineLevel="0" collapsed="false">
      <c r="A265" s="0" t="s">
        <v>10</v>
      </c>
      <c r="B265" s="0" t="s">
        <v>11</v>
      </c>
    </row>
    <row r="266" customFormat="false" ht="15.75" hidden="false" customHeight="false" outlineLevel="0" collapsed="false">
      <c r="A266" s="0" t="s">
        <v>12</v>
      </c>
      <c r="B266" s="0" t="s">
        <v>26</v>
      </c>
    </row>
    <row r="267" customFormat="false" ht="15.75" hidden="false" customHeight="false" outlineLevel="0" collapsed="false">
      <c r="A267" s="0" t="s">
        <v>14</v>
      </c>
      <c r="B267" s="0" t="s">
        <v>190</v>
      </c>
    </row>
    <row r="268" customFormat="false" ht="15.75" hidden="false" customHeight="false" outlineLevel="0" collapsed="false">
      <c r="A268" s="0" t="s">
        <v>94</v>
      </c>
      <c r="B268" s="0" t="s">
        <v>191</v>
      </c>
    </row>
    <row r="269" customFormat="false" ht="15.75" hidden="false" customHeight="false" outlineLevel="0" collapsed="false">
      <c r="A269" s="0" t="s">
        <v>16</v>
      </c>
    </row>
    <row r="270" customFormat="false" ht="15.75" hidden="false" customHeight="false" outlineLevel="0" collapsed="false">
      <c r="A270" s="0" t="s">
        <v>17</v>
      </c>
      <c r="B270" s="0" t="s">
        <v>18</v>
      </c>
      <c r="C270" s="0" t="s">
        <v>96</v>
      </c>
      <c r="D270" s="0" t="s">
        <v>5</v>
      </c>
      <c r="E270" s="0" t="s">
        <v>19</v>
      </c>
      <c r="F270" s="0" t="s">
        <v>12</v>
      </c>
      <c r="G270" s="0" t="s">
        <v>10</v>
      </c>
      <c r="H270" s="0" t="s">
        <v>8</v>
      </c>
    </row>
    <row r="271" customFormat="false" ht="15.75" hidden="false" customHeight="false" outlineLevel="0" collapsed="false">
      <c r="A271" s="0" t="s">
        <v>188</v>
      </c>
      <c r="B271" s="0" t="n">
        <v>1</v>
      </c>
      <c r="C271" s="0" t="s">
        <v>192</v>
      </c>
      <c r="D271" s="0" t="s">
        <v>22</v>
      </c>
      <c r="F271" s="0" t="s">
        <v>26</v>
      </c>
      <c r="G271" s="0" t="s">
        <v>20</v>
      </c>
      <c r="H271" s="0" t="s">
        <v>189</v>
      </c>
    </row>
    <row r="272" customFormat="false" ht="15.75" hidden="false" customHeight="false" outlineLevel="0" collapsed="false">
      <c r="A272" s="0" t="s">
        <v>193</v>
      </c>
      <c r="B272" s="0" t="n">
        <v>1.02</v>
      </c>
      <c r="C272" s="0" t="s">
        <v>192</v>
      </c>
      <c r="D272" s="0" t="s">
        <v>22</v>
      </c>
      <c r="F272" s="0" t="s">
        <v>26</v>
      </c>
      <c r="G272" s="0" t="s">
        <v>37</v>
      </c>
      <c r="H272" s="0" t="s">
        <v>194</v>
      </c>
    </row>
    <row r="273" customFormat="false" ht="15.75" hidden="false" customHeight="false" outlineLevel="0" collapsed="false">
      <c r="A273" s="0" t="s">
        <v>39</v>
      </c>
      <c r="B273" s="0" t="n">
        <v>0.209888988</v>
      </c>
      <c r="C273" s="0" t="s">
        <v>184</v>
      </c>
      <c r="D273" s="0" t="s">
        <v>22</v>
      </c>
      <c r="F273" s="0" t="s">
        <v>40</v>
      </c>
      <c r="G273" s="0" t="s">
        <v>37</v>
      </c>
      <c r="H273" s="0" t="s">
        <v>41</v>
      </c>
    </row>
    <row r="274" customFormat="false" ht="15.75" hidden="false" customHeight="false" outlineLevel="0" collapsed="false">
      <c r="A274" s="0" t="s">
        <v>195</v>
      </c>
      <c r="B274" s="0" t="n">
        <v>0.041393706</v>
      </c>
      <c r="C274" s="0" t="s">
        <v>184</v>
      </c>
      <c r="D274" s="0" t="s">
        <v>22</v>
      </c>
      <c r="F274" s="0" t="s">
        <v>13</v>
      </c>
      <c r="G274" s="0" t="s">
        <v>37</v>
      </c>
      <c r="H274" s="0" t="s">
        <v>196</v>
      </c>
    </row>
    <row r="275" customFormat="false" ht="15.75" hidden="false" customHeight="false" outlineLevel="0" collapsed="false">
      <c r="A275" s="0" t="s">
        <v>197</v>
      </c>
      <c r="B275" s="6" t="n">
        <v>2.34E-008</v>
      </c>
      <c r="C275" s="0" t="s">
        <v>184</v>
      </c>
      <c r="D275" s="0" t="s">
        <v>198</v>
      </c>
      <c r="F275" s="0" t="s">
        <v>199</v>
      </c>
      <c r="G275" s="0" t="s">
        <v>37</v>
      </c>
      <c r="H275" s="0" t="s">
        <v>200</v>
      </c>
    </row>
    <row r="276" customFormat="false" ht="15.75" hidden="false" customHeight="false" outlineLevel="0" collapsed="false">
      <c r="A276" s="0" t="s">
        <v>201</v>
      </c>
      <c r="B276" s="6" t="n">
        <v>8.48E-008</v>
      </c>
      <c r="C276" s="0" t="s">
        <v>184</v>
      </c>
      <c r="D276" s="0" t="s">
        <v>36</v>
      </c>
      <c r="F276" s="0" t="s">
        <v>12</v>
      </c>
      <c r="G276" s="0" t="s">
        <v>37</v>
      </c>
      <c r="H276" s="0" t="s">
        <v>202</v>
      </c>
    </row>
    <row r="277" customFormat="false" ht="15.75" hidden="false" customHeight="false" outlineLevel="0" collapsed="false">
      <c r="A277" s="0" t="s">
        <v>137</v>
      </c>
      <c r="B277" s="6" t="n">
        <v>1.39E-005</v>
      </c>
      <c r="C277" s="0" t="s">
        <v>105</v>
      </c>
      <c r="E277" s="0" t="s">
        <v>31</v>
      </c>
      <c r="F277" s="0" t="s">
        <v>26</v>
      </c>
      <c r="G277" s="0" t="s">
        <v>28</v>
      </c>
    </row>
    <row r="278" customFormat="false" ht="15.75" hidden="false" customHeight="false" outlineLevel="0" collapsed="false">
      <c r="A278" s="0" t="s">
        <v>203</v>
      </c>
      <c r="B278" s="6" t="n">
        <v>4.4E-009</v>
      </c>
      <c r="C278" s="0" t="s">
        <v>105</v>
      </c>
      <c r="E278" s="0" t="s">
        <v>31</v>
      </c>
      <c r="F278" s="0" t="s">
        <v>26</v>
      </c>
      <c r="G278" s="0" t="s">
        <v>28</v>
      </c>
    </row>
    <row r="279" customFormat="false" ht="15.75" hidden="false" customHeight="false" outlineLevel="0" collapsed="false">
      <c r="A279" s="0" t="s">
        <v>204</v>
      </c>
      <c r="B279" s="0" t="n">
        <v>0.00030042</v>
      </c>
      <c r="C279" s="0" t="s">
        <v>105</v>
      </c>
      <c r="E279" s="0" t="s">
        <v>31</v>
      </c>
      <c r="F279" s="0" t="s">
        <v>26</v>
      </c>
      <c r="G279" s="0" t="s">
        <v>28</v>
      </c>
    </row>
    <row r="280" customFormat="false" ht="15.75" hidden="false" customHeight="false" outlineLevel="0" collapsed="false">
      <c r="A280" s="0" t="s">
        <v>205</v>
      </c>
      <c r="B280" s="6" t="n">
        <v>1.2E-006</v>
      </c>
      <c r="C280" s="0" t="s">
        <v>105</v>
      </c>
      <c r="E280" s="0" t="s">
        <v>31</v>
      </c>
      <c r="F280" s="0" t="s">
        <v>26</v>
      </c>
      <c r="G280" s="0" t="s">
        <v>28</v>
      </c>
    </row>
    <row r="282" customFormat="false" ht="15.75" hidden="false" customHeight="false" outlineLevel="0" collapsed="false">
      <c r="A282" s="0" t="s">
        <v>3</v>
      </c>
      <c r="B282" s="0" t="s">
        <v>193</v>
      </c>
    </row>
    <row r="283" customFormat="false" ht="15.75" hidden="false" customHeight="false" outlineLevel="0" collapsed="false">
      <c r="A283" s="0" t="s">
        <v>7</v>
      </c>
      <c r="B283" s="0" t="n">
        <v>1</v>
      </c>
    </row>
    <row r="284" customFormat="false" ht="15.75" hidden="false" customHeight="false" outlineLevel="0" collapsed="false">
      <c r="A284" s="0" t="s">
        <v>8</v>
      </c>
      <c r="B284" s="0" t="s">
        <v>194</v>
      </c>
    </row>
    <row r="285" customFormat="false" ht="15.75" hidden="false" customHeight="false" outlineLevel="0" collapsed="false">
      <c r="A285" s="0" t="s">
        <v>10</v>
      </c>
      <c r="B285" s="0" t="s">
        <v>11</v>
      </c>
    </row>
    <row r="286" customFormat="false" ht="15.75" hidden="false" customHeight="false" outlineLevel="0" collapsed="false">
      <c r="A286" s="0" t="s">
        <v>12</v>
      </c>
      <c r="B286" s="0" t="s">
        <v>26</v>
      </c>
    </row>
    <row r="287" customFormat="false" ht="15.75" hidden="false" customHeight="false" outlineLevel="0" collapsed="false">
      <c r="A287" s="0" t="s">
        <v>5</v>
      </c>
      <c r="B287" s="0" t="s">
        <v>22</v>
      </c>
    </row>
    <row r="288" customFormat="false" ht="15.75" hidden="false" customHeight="false" outlineLevel="0" collapsed="false">
      <c r="A288" s="0" t="s">
        <v>14</v>
      </c>
      <c r="B288" s="0" t="s">
        <v>206</v>
      </c>
    </row>
    <row r="289" customFormat="false" ht="15.75" hidden="false" customHeight="false" outlineLevel="0" collapsed="false">
      <c r="A289" s="0" t="s">
        <v>94</v>
      </c>
      <c r="B289" s="0" t="s">
        <v>191</v>
      </c>
    </row>
    <row r="290" customFormat="false" ht="15.75" hidden="false" customHeight="false" outlineLevel="0" collapsed="false">
      <c r="A290" s="0" t="s">
        <v>16</v>
      </c>
    </row>
    <row r="291" customFormat="false" ht="15.75" hidden="false" customHeight="false" outlineLevel="0" collapsed="false">
      <c r="A291" s="0" t="s">
        <v>17</v>
      </c>
      <c r="B291" s="0" t="s">
        <v>18</v>
      </c>
      <c r="C291" s="0" t="s">
        <v>5</v>
      </c>
      <c r="D291" s="0" t="s">
        <v>12</v>
      </c>
      <c r="E291" s="0" t="s">
        <v>19</v>
      </c>
      <c r="F291" s="0" t="s">
        <v>10</v>
      </c>
      <c r="G291" s="0" t="s">
        <v>207</v>
      </c>
      <c r="H291" s="0" t="s">
        <v>208</v>
      </c>
      <c r="I291" s="0" t="s">
        <v>209</v>
      </c>
      <c r="J291" s="0" t="s">
        <v>96</v>
      </c>
      <c r="K291" s="0" t="s">
        <v>8</v>
      </c>
      <c r="L291" s="0" t="s">
        <v>14</v>
      </c>
    </row>
    <row r="292" customFormat="false" ht="15.75" hidden="false" customHeight="false" outlineLevel="0" collapsed="false">
      <c r="A292" s="0" t="s">
        <v>193</v>
      </c>
      <c r="B292" s="0" t="n">
        <v>1</v>
      </c>
      <c r="C292" s="0" t="s">
        <v>22</v>
      </c>
      <c r="D292" s="0" t="s">
        <v>26</v>
      </c>
      <c r="E292" s="0" t="s">
        <v>210</v>
      </c>
      <c r="F292" s="0" t="s">
        <v>20</v>
      </c>
      <c r="J292" s="0" t="s">
        <v>192</v>
      </c>
      <c r="K292" s="0" t="s">
        <v>194</v>
      </c>
    </row>
    <row r="293" customFormat="false" ht="15.75" hidden="false" customHeight="false" outlineLevel="0" collapsed="false">
      <c r="A293" s="0" t="s">
        <v>211</v>
      </c>
      <c r="B293" s="6" t="n">
        <v>8.06E-006</v>
      </c>
      <c r="C293" s="0" t="s">
        <v>45</v>
      </c>
      <c r="D293" s="0" t="s">
        <v>12</v>
      </c>
      <c r="E293" s="0" t="s">
        <v>212</v>
      </c>
      <c r="F293" s="0" t="s">
        <v>37</v>
      </c>
      <c r="G293" s="0" t="n">
        <v>2</v>
      </c>
      <c r="H293" s="0" t="n">
        <v>-12.07368391</v>
      </c>
      <c r="I293" s="0" t="n">
        <v>0.418623762</v>
      </c>
      <c r="J293" s="0" t="s">
        <v>192</v>
      </c>
      <c r="K293" s="0" t="s">
        <v>213</v>
      </c>
    </row>
    <row r="294" customFormat="false" ht="15.75" hidden="false" customHeight="false" outlineLevel="0" collapsed="false">
      <c r="A294" s="0" t="s">
        <v>114</v>
      </c>
      <c r="B294" s="0" t="n">
        <v>2.768361582</v>
      </c>
      <c r="C294" s="0" t="s">
        <v>22</v>
      </c>
      <c r="D294" s="0" t="s">
        <v>26</v>
      </c>
      <c r="E294" s="0" t="s">
        <v>212</v>
      </c>
      <c r="F294" s="0" t="s">
        <v>37</v>
      </c>
      <c r="G294" s="0" t="n">
        <v>2</v>
      </c>
      <c r="H294" s="0" t="n">
        <v>0.672944473</v>
      </c>
      <c r="I294" s="0" t="n">
        <v>0.206054825</v>
      </c>
      <c r="J294" s="0" t="s">
        <v>192</v>
      </c>
      <c r="K294" s="0" t="s">
        <v>115</v>
      </c>
    </row>
    <row r="295" customFormat="false" ht="15.75" hidden="false" customHeight="false" outlineLevel="0" collapsed="false">
      <c r="A295" s="0" t="s">
        <v>110</v>
      </c>
      <c r="B295" s="0" t="n">
        <v>0.50779661</v>
      </c>
      <c r="C295" s="0" t="s">
        <v>45</v>
      </c>
      <c r="D295" s="0" t="s">
        <v>26</v>
      </c>
      <c r="E295" s="0" t="s">
        <v>212</v>
      </c>
      <c r="F295" s="0" t="s">
        <v>37</v>
      </c>
      <c r="G295" s="0" t="n">
        <v>1</v>
      </c>
      <c r="J295" s="0" t="s">
        <v>192</v>
      </c>
      <c r="K295" s="0" t="s">
        <v>65</v>
      </c>
    </row>
    <row r="296" customFormat="false" ht="15.75" hidden="false" customHeight="false" outlineLevel="0" collapsed="false">
      <c r="A296" s="0" t="s">
        <v>214</v>
      </c>
      <c r="B296" s="0" t="n">
        <v>0.000176554</v>
      </c>
      <c r="C296" s="0" t="s">
        <v>45</v>
      </c>
      <c r="D296" s="0" t="s">
        <v>26</v>
      </c>
      <c r="E296" s="0" t="s">
        <v>212</v>
      </c>
      <c r="F296" s="0" t="s">
        <v>37</v>
      </c>
      <c r="G296" s="0" t="n">
        <v>2</v>
      </c>
      <c r="H296" s="0" t="n">
        <v>-8.987196821</v>
      </c>
      <c r="I296" s="0" t="n">
        <v>0.074210003</v>
      </c>
      <c r="J296" s="0" t="s">
        <v>192</v>
      </c>
      <c r="K296" s="0" t="s">
        <v>215</v>
      </c>
    </row>
    <row r="298" customFormat="false" ht="15.75" hidden="false" customHeight="false" outlineLevel="0" collapsed="false">
      <c r="A298" s="0" t="s">
        <v>3</v>
      </c>
      <c r="B298" s="0" t="s">
        <v>216</v>
      </c>
    </row>
    <row r="299" customFormat="false" ht="15.75" hidden="false" customHeight="false" outlineLevel="0" collapsed="false">
      <c r="A299" s="0" t="s">
        <v>5</v>
      </c>
      <c r="B299" s="0" t="s">
        <v>22</v>
      </c>
    </row>
    <row r="300" customFormat="false" ht="15.75" hidden="false" customHeight="false" outlineLevel="0" collapsed="false">
      <c r="A300" s="0" t="s">
        <v>7</v>
      </c>
      <c r="B300" s="0" t="n">
        <v>1</v>
      </c>
    </row>
    <row r="301" customFormat="false" ht="15.75" hidden="false" customHeight="false" outlineLevel="0" collapsed="false">
      <c r="A301" s="0" t="s">
        <v>8</v>
      </c>
      <c r="B301" s="0" t="s">
        <v>217</v>
      </c>
    </row>
    <row r="302" customFormat="false" ht="15.75" hidden="false" customHeight="false" outlineLevel="0" collapsed="false">
      <c r="A302" s="0" t="s">
        <v>10</v>
      </c>
      <c r="B302" s="0" t="s">
        <v>11</v>
      </c>
    </row>
    <row r="303" customFormat="false" ht="15.75" hidden="false" customHeight="false" outlineLevel="0" collapsed="false">
      <c r="A303" s="0" t="s">
        <v>12</v>
      </c>
      <c r="B303" s="0" t="s">
        <v>26</v>
      </c>
    </row>
    <row r="304" customFormat="false" ht="15.75" hidden="false" customHeight="false" outlineLevel="0" collapsed="false">
      <c r="A304" s="0" t="s">
        <v>14</v>
      </c>
      <c r="B304" s="0" t="s">
        <v>218</v>
      </c>
    </row>
    <row r="305" customFormat="false" ht="15.75" hidden="false" customHeight="false" outlineLevel="0" collapsed="false">
      <c r="A305" s="0" t="s">
        <v>94</v>
      </c>
      <c r="B305" s="0" t="s">
        <v>219</v>
      </c>
    </row>
    <row r="306" customFormat="false" ht="15.75" hidden="false" customHeight="false" outlineLevel="0" collapsed="false">
      <c r="A306" s="0" t="s">
        <v>16</v>
      </c>
    </row>
    <row r="307" customFormat="false" ht="15.75" hidden="false" customHeight="false" outlineLevel="0" collapsed="false">
      <c r="A307" s="0" t="s">
        <v>17</v>
      </c>
      <c r="B307" s="0" t="s">
        <v>18</v>
      </c>
      <c r="C307" s="0" t="s">
        <v>96</v>
      </c>
      <c r="D307" s="0" t="s">
        <v>5</v>
      </c>
      <c r="E307" s="0" t="s">
        <v>19</v>
      </c>
      <c r="F307" s="0" t="s">
        <v>12</v>
      </c>
      <c r="G307" s="0" t="s">
        <v>10</v>
      </c>
      <c r="H307" s="0" t="s">
        <v>8</v>
      </c>
    </row>
    <row r="308" customFormat="false" ht="15.75" hidden="false" customHeight="false" outlineLevel="0" collapsed="false">
      <c r="A308" s="0" t="s">
        <v>216</v>
      </c>
      <c r="B308" s="0" t="n">
        <v>1</v>
      </c>
      <c r="C308" s="0" t="s">
        <v>184</v>
      </c>
      <c r="D308" s="0" t="s">
        <v>22</v>
      </c>
      <c r="F308" s="0" t="s">
        <v>26</v>
      </c>
      <c r="G308" s="0" t="s">
        <v>20</v>
      </c>
      <c r="H308" s="0" t="s">
        <v>217</v>
      </c>
    </row>
    <row r="309" customFormat="false" ht="15.75" hidden="false" customHeight="false" outlineLevel="0" collapsed="false">
      <c r="A309" s="0" t="s">
        <v>78</v>
      </c>
      <c r="B309" s="0" t="n">
        <v>0.09375</v>
      </c>
      <c r="C309" s="0" t="s">
        <v>184</v>
      </c>
      <c r="D309" s="0" t="s">
        <v>22</v>
      </c>
      <c r="F309" s="0" t="s">
        <v>40</v>
      </c>
      <c r="G309" s="0" t="s">
        <v>37</v>
      </c>
      <c r="H309" s="0" t="s">
        <v>79</v>
      </c>
    </row>
    <row r="310" customFormat="false" ht="15.75" hidden="false" customHeight="false" outlineLevel="0" collapsed="false">
      <c r="A310" s="0" t="s">
        <v>124</v>
      </c>
      <c r="B310" s="0" t="n">
        <v>31.25</v>
      </c>
      <c r="C310" s="0" t="s">
        <v>184</v>
      </c>
      <c r="D310" s="0" t="s">
        <v>82</v>
      </c>
      <c r="F310" s="0" t="s">
        <v>26</v>
      </c>
      <c r="G310" s="0" t="s">
        <v>37</v>
      </c>
      <c r="H310" s="0" t="s">
        <v>62</v>
      </c>
    </row>
    <row r="312" customFormat="false" ht="15.75" hidden="false" customHeight="false" outlineLevel="0" collapsed="false">
      <c r="A312" s="0" t="s">
        <v>3</v>
      </c>
      <c r="B312" s="0" t="s">
        <v>220</v>
      </c>
    </row>
    <row r="313" customFormat="false" ht="15.75" hidden="false" customHeight="false" outlineLevel="0" collapsed="false">
      <c r="A313" s="0" t="s">
        <v>5</v>
      </c>
      <c r="B313" s="0" t="s">
        <v>22</v>
      </c>
    </row>
    <row r="314" customFormat="false" ht="15.75" hidden="false" customHeight="false" outlineLevel="0" collapsed="false">
      <c r="A314" s="0" t="s">
        <v>7</v>
      </c>
      <c r="B314" s="0" t="n">
        <v>1</v>
      </c>
    </row>
    <row r="315" customFormat="false" ht="15.75" hidden="false" customHeight="false" outlineLevel="0" collapsed="false">
      <c r="A315" s="0" t="s">
        <v>8</v>
      </c>
      <c r="B315" s="0" t="s">
        <v>221</v>
      </c>
    </row>
    <row r="316" customFormat="false" ht="15.75" hidden="false" customHeight="false" outlineLevel="0" collapsed="false">
      <c r="A316" s="0" t="s">
        <v>10</v>
      </c>
      <c r="B316" s="0" t="s">
        <v>11</v>
      </c>
    </row>
    <row r="317" customFormat="false" ht="15.75" hidden="false" customHeight="false" outlineLevel="0" collapsed="false">
      <c r="A317" s="0" t="s">
        <v>12</v>
      </c>
      <c r="B317" s="0" t="s">
        <v>26</v>
      </c>
    </row>
    <row r="318" customFormat="false" ht="15.75" hidden="false" customHeight="false" outlineLevel="0" collapsed="false">
      <c r="A318" s="0" t="s">
        <v>14</v>
      </c>
      <c r="B318" s="4" t="s">
        <v>222</v>
      </c>
    </row>
    <row r="319" customFormat="false" ht="15.75" hidden="false" customHeight="false" outlineLevel="0" collapsed="false">
      <c r="A319" s="0" t="s">
        <v>94</v>
      </c>
      <c r="B319" s="0" t="s">
        <v>219</v>
      </c>
    </row>
    <row r="320" customFormat="false" ht="15.75" hidden="false" customHeight="false" outlineLevel="0" collapsed="false">
      <c r="A320" s="0" t="s">
        <v>16</v>
      </c>
    </row>
    <row r="321" customFormat="false" ht="15.75" hidden="false" customHeight="false" outlineLevel="0" collapsed="false">
      <c r="A321" s="0" t="s">
        <v>17</v>
      </c>
      <c r="B321" s="0" t="s">
        <v>18</v>
      </c>
      <c r="C321" s="0" t="s">
        <v>96</v>
      </c>
      <c r="D321" s="0" t="s">
        <v>5</v>
      </c>
      <c r="E321" s="0" t="s">
        <v>19</v>
      </c>
      <c r="F321" s="0" t="s">
        <v>12</v>
      </c>
      <c r="G321" s="0" t="s">
        <v>10</v>
      </c>
      <c r="H321" s="0" t="s">
        <v>8</v>
      </c>
    </row>
    <row r="322" customFormat="false" ht="15.75" hidden="false" customHeight="false" outlineLevel="0" collapsed="false">
      <c r="A322" s="0" t="s">
        <v>220</v>
      </c>
      <c r="B322" s="0" t="n">
        <v>1</v>
      </c>
      <c r="C322" s="0" t="s">
        <v>184</v>
      </c>
      <c r="D322" s="0" t="s">
        <v>22</v>
      </c>
      <c r="F322" s="0" t="s">
        <v>26</v>
      </c>
      <c r="G322" s="0" t="s">
        <v>20</v>
      </c>
      <c r="H322" s="0" t="s">
        <v>221</v>
      </c>
    </row>
    <row r="323" customFormat="false" ht="15.75" hidden="false" customHeight="false" outlineLevel="0" collapsed="false">
      <c r="A323" s="0" t="s">
        <v>78</v>
      </c>
      <c r="B323" s="0" t="n">
        <v>0.344</v>
      </c>
      <c r="C323" s="0" t="s">
        <v>184</v>
      </c>
      <c r="D323" s="0" t="s">
        <v>22</v>
      </c>
      <c r="F323" s="0" t="s">
        <v>40</v>
      </c>
      <c r="G323" s="0" t="s">
        <v>37</v>
      </c>
      <c r="H323" s="0" t="s">
        <v>79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2023-10-06T08:43:58Z</dcterms:created>
  <dc:creator>Romain Sacchi</dc:creator>
  <dc:description/>
  <dc:language>en-GB</dc:language>
  <cp:lastModifiedBy/>
  <dcterms:modified xsi:type="dcterms:W3CDTF">2024-04-03T18:31:14Z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