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_2" sheetId="1" state="visible" r:id="rId2"/>
    <sheet name="Sheet1" sheetId="2" state="visible" r:id="rId3"/>
  </sheets>
  <definedNames>
    <definedName function="false" hidden="true" localSheetId="1" name="_xlnm._FilterDatabase" vbProcedure="false">Sheet1!$A$1:$AF$15</definedName>
    <definedName function="false" hidden="true" localSheetId="0" name="_xlnm._FilterDatabase" vbProcedure="false">Sheet1_2!$A$1:$AF$15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<sst xmlns="http://schemas.openxmlformats.org/spreadsheetml/2006/main" count="214" uniqueCount="71">
  <si>
    <t xml:space="preserve">Database</t>
  </si>
  <si>
    <t xml:space="preserve">Code</t>
  </si>
  <si>
    <t xml:space="preserve">Name</t>
  </si>
  <si>
    <t xml:space="preserve">Location</t>
  </si>
  <si>
    <t xml:space="preserve">Unit</t>
  </si>
  <si>
    <t xml:space="preserve">Amount</t>
  </si>
  <si>
    <t xml:space="preserve">('EF v3.1', 'acidification', 'accumulated exceedance (AE)')</t>
  </si>
  <si>
    <t xml:space="preserve">('EF v3.1', 'climate change', 'global warming potential (GWP100)')</t>
  </si>
  <si>
    <t xml:space="preserve">('EF v3.1', 'climate change: biogenic', 'global warming potential (GWP100)')</t>
  </si>
  <si>
    <t xml:space="preserve">('EF v3.1', 'climate change: fossil', 'global warming potential (GWP100)')</t>
  </si>
  <si>
    <t xml:space="preserve">('EF v3.1', 'climate change: land use and land use change', 'global warming potential (GWP100)')</t>
  </si>
  <si>
    <t xml:space="preserve">('EF v3.1', 'ecotoxicity: freshwater', 'comparative toxic unit for ecosystems (CTUe)')</t>
  </si>
  <si>
    <t xml:space="preserve">('EF v3.1', 'ecotoxicity: freshwater, inorganics', 'comparative toxic unit for ecosystems (CTUe)')</t>
  </si>
  <si>
    <t xml:space="preserve">('EF v3.1', 'ecotoxicity: freshwater, organics', 'comparative toxic unit for ecosystems (CTUe)')</t>
  </si>
  <si>
    <t xml:space="preserve">('EF v3.1', 'energy resources: non-renewable', 'abiotic depletion potential (ADP): fossil fuels')</t>
  </si>
  <si>
    <t xml:space="preserve">('EF v3.1', 'eutrophication: freshwater', 'fraction of nutrients reaching freshwater end compartment (P)')</t>
  </si>
  <si>
    <t xml:space="preserve">('EF v3.1', 'eutrophication: marine', 'fraction of nutrients reaching marine end compartment (N)')</t>
  </si>
  <si>
    <t xml:space="preserve">('EF v3.1', 'eutrophication: terrestrial', 'accumulated exceedance (AE)')</t>
  </si>
  <si>
    <t xml:space="preserve">('EF v3.1', 'human toxicity: carcinogenic', 'comparative toxic unit for human (CTUh)')</t>
  </si>
  <si>
    <t xml:space="preserve">('EF v3.1', 'human toxicity: carcinogenic, inorganics', 'comparative toxic unit for human (CTUh)')</t>
  </si>
  <si>
    <t xml:space="preserve">('EF v3.1', 'human toxicity: carcinogenic, organics', 'comparative toxic unit for human (CTUh)')</t>
  </si>
  <si>
    <t xml:space="preserve">('EF v3.1', 'human toxicity: non-carcinogenic', 'comparative toxic unit for human (CTUh)')</t>
  </si>
  <si>
    <t xml:space="preserve">('EF v3.1', 'human toxicity: non-carcinogenic, inorganics', 'comparative toxic unit for human (CTUh)')</t>
  </si>
  <si>
    <t xml:space="preserve">('EF v3.1', 'human toxicity: non-carcinogenic, organics', 'comparative toxic unit for human (CTUh)')</t>
  </si>
  <si>
    <t xml:space="preserve">('EF v3.1', 'ionising radiation: human health', 'human exposure efficiency relative to u235')</t>
  </si>
  <si>
    <t xml:space="preserve">('EF v3.1', 'land use', 'soil quality index')</t>
  </si>
  <si>
    <t xml:space="preserve">('EF v3.1', 'material resources: metals/minerals', 'abiotic depletion potential (ADP): elements (ultimate reserves)')</t>
  </si>
  <si>
    <t xml:space="preserve">('EF v3.1', 'ozone depletion', 'ozone depletion potential (ODP)')</t>
  </si>
  <si>
    <t xml:space="preserve">('EF v3.1', 'particulate matter formation', 'impact on human health')</t>
  </si>
  <si>
    <t xml:space="preserve">('EF v3.1', 'photochemical oxidant formation: human health', 'tropospheric ozone concentration increase')</t>
  </si>
  <si>
    <t xml:space="preserve">('EF v3.1', 'water use', 'user deprivation potential (deprivation-weighted water consumption)')</t>
  </si>
  <si>
    <t xml:space="preserve">ecoinvent_cutoff_3.9_remind_SSP2-PkBudg500_2050_dk-scenarios</t>
  </si>
  <si>
    <t xml:space="preserve">3d9d307f82c54d59be74188cc331aabe</t>
  </si>
  <si>
    <t xml:space="preserve">market for district heat, future</t>
  </si>
  <si>
    <t xml:space="preserve">DK</t>
  </si>
  <si>
    <t xml:space="preserve">megajoule</t>
  </si>
  <si>
    <t xml:space="preserve">ecoinvent_cutoff_3.9_remind_SSP5-PkBudg500_2050_dk-scenarios</t>
  </si>
  <si>
    <t xml:space="preserve">d94c84473f104c06995dd8756adb99e4</t>
  </si>
  <si>
    <t xml:space="preserve">ecoinvent_cutoff_3.9_remind_SSP1-PkBudg500_2050_dk-scenarios</t>
  </si>
  <si>
    <t xml:space="preserve">67c880ad371d400b8c3aa47980d1f29a</t>
  </si>
  <si>
    <t xml:space="preserve">ecoinvent_cutoff_3.9_remind_SSP1-Base_2050_dk-scenarios</t>
  </si>
  <si>
    <t xml:space="preserve">fce23f667a114118bfa9285fcb57a6d1</t>
  </si>
  <si>
    <t xml:space="preserve">ecoinvent_cutoff_3.9_remind_SSP2-Base_2050_dk-scenarios</t>
  </si>
  <si>
    <t xml:space="preserve">4a3a228aec83434eb69ff2f045a7bad7</t>
  </si>
  <si>
    <t xml:space="preserve">ecoinvent_cutoff_3.9_remind_SSP2-PkBudg500_2035_dk-scenarios</t>
  </si>
  <si>
    <t xml:space="preserve">e32fbc0181e149efbd2249fb4ebd7d3e</t>
  </si>
  <si>
    <t xml:space="preserve">ecoinvent_cutoff_3.9_remind_SSP5-PkBudg500_2035_dk-scenarios</t>
  </si>
  <si>
    <t xml:space="preserve">7c8a6f7a770f418985ca49b997627f35</t>
  </si>
  <si>
    <t xml:space="preserve">ecoinvent_cutoff_3.9_remind_SSP1-PkBudg500_2035_dk-scenarios</t>
  </si>
  <si>
    <t xml:space="preserve">c2c1b6459b6241adacc44eab50810066</t>
  </si>
  <si>
    <t xml:space="preserve">ecoinvent_cutoff_3.9_remind_SSP1-Base_2035_dk-scenarios</t>
  </si>
  <si>
    <t xml:space="preserve">47de39c1fc8a46d6948d4d8a7f4802cc</t>
  </si>
  <si>
    <t xml:space="preserve">ecoinvent_cutoff_3.9_remind_SSP2-Base_2035_dk-scenarios</t>
  </si>
  <si>
    <t xml:space="preserve">1a4bdbc411b64cb2ba1ad2c2766b8fd6</t>
  </si>
  <si>
    <t xml:space="preserve">ecoinvent_cutoff_3.9_remind_SSP5-Base_2035_dk-scenarios</t>
  </si>
  <si>
    <t xml:space="preserve">ab96141a7fc24f35865b0e313a459d47</t>
  </si>
  <si>
    <t xml:space="preserve">ecoinvent_cutoff_3.9_remind_SSP5-Base_2050_dk-scenarios</t>
  </si>
  <si>
    <t xml:space="preserve">345e335dbf0e415dafcb5e18b1b958b5</t>
  </si>
  <si>
    <t xml:space="preserve">ecoinvent_cutoff_3.9_image_SSP2-Base_2010_denmark-retrospective-lca</t>
  </si>
  <si>
    <t xml:space="preserve">cdfb286008934b6188c579a28040506c</t>
  </si>
  <si>
    <t xml:space="preserve">market for district heat, historical</t>
  </si>
  <si>
    <t xml:space="preserve">ecoinvent_cutoff_3.9_image_SSP2-Base_1970_denmark-retrospective-lca</t>
  </si>
  <si>
    <t xml:space="preserve">57b6e4b6e3e54d54875c127be752094e</t>
  </si>
  <si>
    <t xml:space="preserve">kg co2</t>
  </si>
  <si>
    <t xml:space="preserve">avg</t>
  </si>
  <si>
    <t xml:space="preserve">min</t>
  </si>
  <si>
    <t xml:space="preserve">max</t>
  </si>
  <si>
    <t xml:space="preserve">g co2</t>
  </si>
  <si>
    <t xml:space="preserve">Average</t>
  </si>
  <si>
    <t xml:space="preserve">min (SSP2-PkBudg500)</t>
  </si>
  <si>
    <t xml:space="preserve">max (SSP5-Base)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</si>
</sst>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66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Sheet1_2!$A$26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Sheet1_2!$B$25:$E$25</c:f>
              <c:strCach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strCache>
            </c:strRef>
          </c:cat>
          <c:val>
            <c:numRef>
              <c:f>Sheet1_2!$B$26:$E$26</c:f>
              <c:numCache>
                <c:formatCode>General</c:formatCode>
                <c:ptCount val="4"/>
                <c:pt idx="0">
                  <c:v>3.03061199814711</c:v>
                </c:pt>
                <c:pt idx="1">
                  <c:v>3.2024666016485</c:v>
                </c:pt>
                <c:pt idx="2">
                  <c:v>10.9851528289435</c:v>
                </c:pt>
                <c:pt idx="3">
                  <c:v>19.2239249125385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Sheet1_2!$A$27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Sheet1_2!$B$25:$E$25</c:f>
              <c:strCach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strCache>
            </c:strRef>
          </c:cat>
          <c:val>
            <c:numRef>
              <c:f>Sheet1_2!$B$27:$E$27</c:f>
              <c:numCache>
                <c:formatCode>General</c:formatCode>
                <c:ptCount val="4"/>
                <c:pt idx="0">
                  <c:v>3.03061199814711</c:v>
                </c:pt>
                <c:pt idx="1">
                  <c:v>3.2024666016485</c:v>
                </c:pt>
                <c:pt idx="2">
                  <c:v>3.23629188317926</c:v>
                </c:pt>
                <c:pt idx="3">
                  <c:v>4.59251886923406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Sheet1_2!$A$28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Sheet1_2!$B$25:$E$25</c:f>
              <c:strCach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strCache>
            </c:strRef>
          </c:cat>
          <c:val>
            <c:numRef>
              <c:f>Sheet1_2!$B$28:$E$28</c:f>
              <c:numCache>
                <c:formatCode>General</c:formatCode>
                <c:ptCount val="4"/>
                <c:pt idx="0">
                  <c:v>3.03061199814711</c:v>
                </c:pt>
                <c:pt idx="1">
                  <c:v>3.2024666016485</c:v>
                </c:pt>
                <c:pt idx="2">
                  <c:v>29.3833843712683</c:v>
                </c:pt>
                <c:pt idx="3">
                  <c:v>72.9363808036174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4478974"/>
        <c:axId val="95193150"/>
      </c:lineChart>
      <c:catAx>
        <c:axId val="244789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93150"/>
        <c:crosses val="autoZero"/>
        <c:auto val="1"/>
        <c:lblAlgn val="ctr"/>
        <c:lblOffset val="100"/>
        <c:noMultiLvlLbl val="0"/>
      </c:catAx>
      <c:valAx>
        <c:axId val="951931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789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District heat GWP intensity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666666"/>
            </a:solidFill>
            <a:ln w="28800">
              <a:solidFill>
                <a:srgbClr val="666666"/>
              </a:solidFill>
              <a:round/>
            </a:ln>
          </c:spPr>
          <c:marker>
            <c:symbol val="square"/>
            <c:size val="8"/>
            <c:spPr>
              <a:solidFill>
                <a:srgbClr val="66666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Sheet1!$B$25:$E$25</c:f>
              <c:numCache>
                <c:formatCode>General</c:formatCod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numCache>
            </c:numRef>
          </c:xVal>
          <c:yVal>
            <c:numRef>
              <c:f>Sheet1!$B$26:$E$26</c:f>
              <c:numCache>
                <c:formatCode>General</c:formatCode>
                <c:ptCount val="4"/>
                <c:pt idx="0">
                  <c:v>72.9363808036174</c:v>
                </c:pt>
                <c:pt idx="1">
                  <c:v>29.3833843712683</c:v>
                </c:pt>
                <c:pt idx="2">
                  <c:v>8.25147788962799</c:v>
                </c:pt>
                <c:pt idx="3">
                  <c:v>5.94315208933901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max (SSP5-Base)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Sheet1!$B$25:$E$25</c:f>
              <c:numCache>
                <c:formatCode>General</c:formatCod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numCache>
            </c:numRef>
          </c:xVal>
          <c:yVal>
            <c:numRef>
              <c:f>Sheet1!$B$28:$E$28</c:f>
              <c:numCache>
                <c:formatCode>General</c:formatCode>
                <c:ptCount val="4"/>
                <c:pt idx="0">
                  <c:v>72.9363808036174</c:v>
                </c:pt>
                <c:pt idx="1">
                  <c:v>29.3833843712683</c:v>
                </c:pt>
                <c:pt idx="2">
                  <c:v>13.3222803750499</c:v>
                </c:pt>
                <c:pt idx="3">
                  <c:v>16.814913069222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min (SSP2-PkBudg500)</c:v>
                </c:pt>
              </c:strCache>
            </c:strRef>
          </c:tx>
          <c:spPr>
            <a:solidFill>
              <a:srgbClr val="b2b2b2"/>
            </a:solidFill>
            <a:ln w="28800">
              <a:solidFill>
                <a:srgbClr val="b2b2b2"/>
              </a:solidFill>
              <a:round/>
            </a:ln>
          </c:spPr>
          <c:marker>
            <c:symbol val="diamond"/>
            <c:size val="8"/>
            <c:spPr>
              <a:solidFill>
                <a:srgbClr val="b2b2b2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Sheet1!$B$25:$E$25</c:f>
              <c:numCache>
                <c:formatCode>General</c:formatCode>
                <c:ptCount val="4"/>
                <c:pt idx="0">
                  <c:v>1970</c:v>
                </c:pt>
                <c:pt idx="1">
                  <c:v>2010</c:v>
                </c:pt>
                <c:pt idx="2">
                  <c:v>2035</c:v>
                </c:pt>
                <c:pt idx="3">
                  <c:v>2050</c:v>
                </c:pt>
              </c:numCache>
            </c:numRef>
          </c:xVal>
          <c:yVal>
            <c:numRef>
              <c:f>Sheet1!$B$27:$E$27</c:f>
              <c:numCache>
                <c:formatCode>General</c:formatCode>
                <c:ptCount val="4"/>
                <c:pt idx="0">
                  <c:v>72.9363808036174</c:v>
                </c:pt>
                <c:pt idx="1">
                  <c:v>29.3833843712683</c:v>
                </c:pt>
                <c:pt idx="2">
                  <c:v>5.57546193460228</c:v>
                </c:pt>
                <c:pt idx="3">
                  <c:v>3.03061199814711</c:v>
                </c:pt>
              </c:numCache>
            </c:numRef>
          </c:yVal>
          <c:smooth val="0"/>
        </c:ser>
        <c:axId val="37235665"/>
        <c:axId val="62952814"/>
      </c:scatterChart>
      <c:valAx>
        <c:axId val="37235665"/>
        <c:scaling>
          <c:orientation val="minMax"/>
          <c:max val="2050"/>
          <c:min val="197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952814"/>
        <c:crossesAt val="0"/>
        <c:crossBetween val="midCat"/>
        <c:majorUnit val="20"/>
      </c:valAx>
      <c:valAx>
        <c:axId val="629528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 CO2eq/MJ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356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3493440</xdr:colOff>
      <xdr:row>31</xdr:row>
      <xdr:rowOff>78120</xdr:rowOff>
    </xdr:from>
    <xdr:to>
      <xdr:col>4</xdr:col>
      <xdr:colOff>648360</xdr:colOff>
      <xdr:row>48</xdr:row>
      <xdr:rowOff>78840</xdr:rowOff>
    </xdr:to>
    <xdr:graphicFrame>
      <xdr:nvGraphicFramePr>
        <xdr:cNvPr id="0" name=""/>
        <xdr:cNvGraphicFramePr/>
      </xdr:nvGraphicFramePr>
      <xdr:xfrm>
        <a:off x="4253040" y="5846400"/>
        <a:ext cx="57596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3490200</xdr:colOff>
      <xdr:row>31</xdr:row>
      <xdr:rowOff>75960</xdr:rowOff>
    </xdr:from>
    <xdr:to>
      <xdr:col>5</xdr:col>
      <xdr:colOff>28800</xdr:colOff>
      <xdr:row>53</xdr:row>
      <xdr:rowOff>10800</xdr:rowOff>
    </xdr:to>
    <xdr:graphicFrame>
      <xdr:nvGraphicFramePr>
        <xdr:cNvPr id="1" name=""/>
        <xdr:cNvGraphicFramePr/>
      </xdr:nvGraphicFramePr>
      <xdr:xfrm>
        <a:off x="4249800" y="5844240"/>
        <a:ext cx="5902920" cy="41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B12" activeCellId="0" sqref="B1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2.44"/>
    <col collapsed="false" customWidth="true" hidden="false" outlineLevel="0" max="4" min="4" style="0" width="25.7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5" hidden="false" customHeight="false" outlineLevel="0" collapsed="false">
      <c r="A2" s="1" t="n">
        <v>9</v>
      </c>
      <c r="B2" s="0" t="s">
        <v>31</v>
      </c>
      <c r="C2" s="0" t="s">
        <v>32</v>
      </c>
      <c r="D2" s="0" t="s">
        <v>33</v>
      </c>
      <c r="E2" s="0" t="s">
        <v>34</v>
      </c>
      <c r="F2" s="0" t="s">
        <v>35</v>
      </c>
      <c r="G2" s="0" t="n">
        <v>1</v>
      </c>
      <c r="H2" s="0" t="n">
        <v>3.15059673932811E-005</v>
      </c>
      <c r="I2" s="0" t="n">
        <v>0.00303061199814711</v>
      </c>
      <c r="J2" s="0" t="n">
        <v>0.000264524228431219</v>
      </c>
      <c r="K2" s="0" t="n">
        <v>0.0027300625529245</v>
      </c>
      <c r="L2" s="0" t="n">
        <v>3.60252167913828E-005</v>
      </c>
      <c r="M2" s="0" t="n">
        <v>0.0371836896465325</v>
      </c>
      <c r="N2" s="0" t="n">
        <v>0.0276526165759565</v>
      </c>
      <c r="O2" s="0" t="n">
        <v>0.00953107307057592</v>
      </c>
      <c r="P2" s="0" t="n">
        <v>0.0564271174702016</v>
      </c>
      <c r="Q2" s="0" t="n">
        <v>1.03386238308448E-006</v>
      </c>
      <c r="R2" s="0" t="n">
        <v>6.83162038343329E-006</v>
      </c>
      <c r="S2" s="0" t="n">
        <v>5.17168849367241E-005</v>
      </c>
      <c r="T2" s="0" t="n">
        <v>1.19828205464464E-011</v>
      </c>
      <c r="U2" s="0" t="n">
        <v>8.47475789886828E-012</v>
      </c>
      <c r="V2" s="0" t="n">
        <v>3.50806264757813E-012</v>
      </c>
      <c r="W2" s="0" t="n">
        <v>3.01967258383831E-010</v>
      </c>
      <c r="X2" s="0" t="n">
        <v>2.93238790464535E-010</v>
      </c>
      <c r="Y2" s="0" t="n">
        <v>8.72846791929625E-012</v>
      </c>
      <c r="Z2" s="0" t="n">
        <v>0.000677232270499564</v>
      </c>
      <c r="AA2" s="0" t="n">
        <v>0.16679628016908</v>
      </c>
      <c r="AB2" s="0" t="n">
        <v>1.32666212133055E-007</v>
      </c>
      <c r="AC2" s="0" t="n">
        <v>8.17586882232767E-010</v>
      </c>
      <c r="AD2" s="0" t="n">
        <v>2.30654676348049E-009</v>
      </c>
      <c r="AE2" s="0" t="n">
        <v>1.28025366855182E-005</v>
      </c>
      <c r="AF2" s="0" t="n">
        <v>0.0108763188801307</v>
      </c>
    </row>
    <row r="3" customFormat="false" ht="15" hidden="false" customHeight="false" outlineLevel="0" collapsed="false">
      <c r="A3" s="1" t="n">
        <v>11</v>
      </c>
      <c r="B3" s="0" t="s">
        <v>36</v>
      </c>
      <c r="C3" s="0" t="s">
        <v>37</v>
      </c>
      <c r="D3" s="0" t="s">
        <v>33</v>
      </c>
      <c r="E3" s="0" t="s">
        <v>34</v>
      </c>
      <c r="F3" s="0" t="s">
        <v>35</v>
      </c>
      <c r="G3" s="0" t="n">
        <v>1</v>
      </c>
      <c r="H3" s="0" t="n">
        <v>3.15122025835339E-005</v>
      </c>
      <c r="I3" s="0" t="n">
        <v>0.0032024666016485</v>
      </c>
      <c r="J3" s="0" t="n">
        <v>0.000263423951021023</v>
      </c>
      <c r="K3" s="0" t="n">
        <v>0.00290755260107919</v>
      </c>
      <c r="L3" s="0" t="n">
        <v>3.14900495482766E-005</v>
      </c>
      <c r="M3" s="0" t="n">
        <v>0.0368556104671434</v>
      </c>
      <c r="N3" s="0" t="n">
        <v>0.0273209424071459</v>
      </c>
      <c r="O3" s="0" t="n">
        <v>0.00953466805999743</v>
      </c>
      <c r="P3" s="0" t="n">
        <v>0.0572315755101854</v>
      </c>
      <c r="Q3" s="0" t="n">
        <v>1.03439033281156E-006</v>
      </c>
      <c r="R3" s="0" t="n">
        <v>6.76247601946181E-006</v>
      </c>
      <c r="S3" s="0" t="n">
        <v>5.14913573358507E-005</v>
      </c>
      <c r="T3" s="0" t="n">
        <v>1.16594034078634E-011</v>
      </c>
      <c r="U3" s="0" t="n">
        <v>8.04971563976819E-012</v>
      </c>
      <c r="V3" s="0" t="n">
        <v>3.60968776809518E-012</v>
      </c>
      <c r="W3" s="0" t="n">
        <v>2.9812930198583E-010</v>
      </c>
      <c r="X3" s="0" t="n">
        <v>2.89345170776509E-010</v>
      </c>
      <c r="Y3" s="0" t="n">
        <v>8.78413120932049E-012</v>
      </c>
      <c r="Z3" s="0" t="n">
        <v>0.000467890677218955</v>
      </c>
      <c r="AA3" s="0" t="n">
        <v>0.164670181258171</v>
      </c>
      <c r="AB3" s="0" t="n">
        <v>1.32447473085021E-007</v>
      </c>
      <c r="AC3" s="0" t="n">
        <v>8.25952269443733E-010</v>
      </c>
      <c r="AD3" s="0" t="n">
        <v>2.30384648577244E-009</v>
      </c>
      <c r="AE3" s="0" t="n">
        <v>1.31181138824828E-005</v>
      </c>
      <c r="AF3" s="0" t="n">
        <v>0.0104156598581362</v>
      </c>
    </row>
    <row r="4" customFormat="false" ht="15" hidden="false" customHeight="false" outlineLevel="0" collapsed="false">
      <c r="A4" s="1" t="n">
        <v>8</v>
      </c>
      <c r="B4" s="0" t="s">
        <v>38</v>
      </c>
      <c r="C4" s="0" t="s">
        <v>39</v>
      </c>
      <c r="D4" s="0" t="s">
        <v>33</v>
      </c>
      <c r="E4" s="0" t="s">
        <v>34</v>
      </c>
      <c r="F4" s="0" t="s">
        <v>35</v>
      </c>
      <c r="G4" s="0" t="n">
        <v>1</v>
      </c>
      <c r="H4" s="0" t="n">
        <v>3.22041939503383E-005</v>
      </c>
      <c r="I4" s="0" t="n">
        <v>0.00323629188317926</v>
      </c>
      <c r="J4" s="0" t="n">
        <v>0.000265898701077552</v>
      </c>
      <c r="K4" s="0" t="n">
        <v>0.0029287962927522</v>
      </c>
      <c r="L4" s="0" t="n">
        <v>4.159688934951E-005</v>
      </c>
      <c r="M4" s="0" t="n">
        <v>0.0370167777915215</v>
      </c>
      <c r="N4" s="0" t="n">
        <v>0.0275075773883292</v>
      </c>
      <c r="O4" s="0" t="n">
        <v>0.00950920040319231</v>
      </c>
      <c r="P4" s="0" t="n">
        <v>0.0654145046225809</v>
      </c>
      <c r="Q4" s="0" t="n">
        <v>1.03521264151011E-006</v>
      </c>
      <c r="R4" s="0" t="n">
        <v>7.07605092332044E-006</v>
      </c>
      <c r="S4" s="0" t="n">
        <v>5.56346751459902E-005</v>
      </c>
      <c r="T4" s="0" t="n">
        <v>1.14995241134115E-011</v>
      </c>
      <c r="U4" s="0" t="n">
        <v>7.81862936453183E-012</v>
      </c>
      <c r="V4" s="0" t="n">
        <v>3.68089474887966E-012</v>
      </c>
      <c r="W4" s="0" t="n">
        <v>2.99744005763046E-010</v>
      </c>
      <c r="X4" s="0" t="n">
        <v>2.91023625090466E-010</v>
      </c>
      <c r="Y4" s="0" t="n">
        <v>8.72038067258007E-012</v>
      </c>
      <c r="Z4" s="0" t="n">
        <v>0.000880712599933831</v>
      </c>
      <c r="AA4" s="0" t="n">
        <v>0.167552576840681</v>
      </c>
      <c r="AB4" s="0" t="n">
        <v>1.30816262806215E-007</v>
      </c>
      <c r="AC4" s="0" t="n">
        <v>8.34132317426506E-010</v>
      </c>
      <c r="AD4" s="0" t="n">
        <v>2.31941356831471E-009</v>
      </c>
      <c r="AE4" s="0" t="n">
        <v>1.39209577731338E-005</v>
      </c>
      <c r="AF4" s="0" t="n">
        <v>0.0114001431814599</v>
      </c>
    </row>
    <row r="5" customFormat="false" ht="15" hidden="false" customHeight="false" outlineLevel="0" collapsed="false">
      <c r="A5" s="1" t="n">
        <v>7</v>
      </c>
      <c r="B5" s="0" t="s">
        <v>40</v>
      </c>
      <c r="C5" s="0" t="s">
        <v>41</v>
      </c>
      <c r="D5" s="0" t="s">
        <v>33</v>
      </c>
      <c r="E5" s="0" t="s">
        <v>34</v>
      </c>
      <c r="F5" s="0" t="s">
        <v>35</v>
      </c>
      <c r="G5" s="0" t="n">
        <v>1</v>
      </c>
      <c r="H5" s="0" t="n">
        <v>3.39264445504518E-005</v>
      </c>
      <c r="I5" s="0" t="n">
        <v>0.00459251886923406</v>
      </c>
      <c r="J5" s="0" t="n">
        <v>0.000266528970708335</v>
      </c>
      <c r="K5" s="0" t="n">
        <v>0.00427928436923767</v>
      </c>
      <c r="L5" s="0" t="n">
        <v>4.67055292880598E-005</v>
      </c>
      <c r="M5" s="0" t="n">
        <v>0.0372824766508039</v>
      </c>
      <c r="N5" s="0" t="n">
        <v>0.0279488587600163</v>
      </c>
      <c r="O5" s="0" t="n">
        <v>0.00933361789078763</v>
      </c>
      <c r="P5" s="0" t="n">
        <v>0.0872649886967643</v>
      </c>
      <c r="Q5" s="0" t="n">
        <v>1.61462302514162E-006</v>
      </c>
      <c r="R5" s="0" t="n">
        <v>7.26521343198998E-006</v>
      </c>
      <c r="S5" s="0" t="n">
        <v>5.46679460524144E-005</v>
      </c>
      <c r="T5" s="0" t="n">
        <v>1.08902012710157E-011</v>
      </c>
      <c r="U5" s="0" t="n">
        <v>6.93173828088235E-012</v>
      </c>
      <c r="V5" s="0" t="n">
        <v>3.95846299013336E-012</v>
      </c>
      <c r="W5" s="0" t="n">
        <v>2.95144982823428E-010</v>
      </c>
      <c r="X5" s="0" t="n">
        <v>2.86501274226682E-010</v>
      </c>
      <c r="Y5" s="0" t="n">
        <v>8.64370859674548E-012</v>
      </c>
      <c r="Z5" s="0" t="n">
        <v>0.00117315339410801</v>
      </c>
      <c r="AA5" s="0" t="n">
        <v>0.156838942191916</v>
      </c>
      <c r="AB5" s="0" t="n">
        <v>1.24993623397802E-007</v>
      </c>
      <c r="AC5" s="0" t="n">
        <v>8.57417255797769E-010</v>
      </c>
      <c r="AD5" s="0" t="n">
        <v>2.30914672553722E-009</v>
      </c>
      <c r="AE5" s="0" t="n">
        <v>1.50595737852955E-005</v>
      </c>
      <c r="AF5" s="0" t="n">
        <v>0.0120133689445137</v>
      </c>
    </row>
    <row r="6" customFormat="false" ht="15" hidden="false" customHeight="false" outlineLevel="0" collapsed="false">
      <c r="A6" s="1" t="n">
        <v>1</v>
      </c>
      <c r="B6" s="0" t="s">
        <v>42</v>
      </c>
      <c r="C6" s="0" t="s">
        <v>43</v>
      </c>
      <c r="D6" s="0" t="s">
        <v>33</v>
      </c>
      <c r="E6" s="0" t="s">
        <v>34</v>
      </c>
      <c r="F6" s="0" t="s">
        <v>35</v>
      </c>
      <c r="G6" s="0" t="n">
        <v>1</v>
      </c>
      <c r="H6" s="0" t="n">
        <v>3.29517029775571E-005</v>
      </c>
      <c r="I6" s="0" t="n">
        <v>0.00478211011460313</v>
      </c>
      <c r="J6" s="0" t="n">
        <v>0.00026566674821684</v>
      </c>
      <c r="K6" s="0" t="n">
        <v>0.00447466861278717</v>
      </c>
      <c r="L6" s="0" t="n">
        <v>4.17747535991172E-005</v>
      </c>
      <c r="M6" s="0" t="n">
        <v>0.0372170366033298</v>
      </c>
      <c r="N6" s="0" t="n">
        <v>0.0278695687106918</v>
      </c>
      <c r="O6" s="0" t="n">
        <v>0.00934746789263799</v>
      </c>
      <c r="P6" s="0" t="n">
        <v>0.0877874573441463</v>
      </c>
      <c r="Q6" s="0" t="n">
        <v>1.38374960806568E-006</v>
      </c>
      <c r="R6" s="0" t="n">
        <v>7.16376312419856E-006</v>
      </c>
      <c r="S6" s="0" t="n">
        <v>5.4491436362066E-005</v>
      </c>
      <c r="T6" s="0" t="n">
        <v>1.16953417585342E-011</v>
      </c>
      <c r="U6" s="0" t="n">
        <v>7.8818126059402E-012</v>
      </c>
      <c r="V6" s="0" t="n">
        <v>3.81352915259398E-012</v>
      </c>
      <c r="W6" s="0" t="n">
        <v>2.95098230328388E-010</v>
      </c>
      <c r="X6" s="0" t="n">
        <v>2.86445995565491E-010</v>
      </c>
      <c r="Y6" s="0" t="n">
        <v>8.65223476289685E-012</v>
      </c>
      <c r="Z6" s="0" t="n">
        <v>0.000939426059160644</v>
      </c>
      <c r="AA6" s="0" t="n">
        <v>0.145159528630752</v>
      </c>
      <c r="AB6" s="0" t="n">
        <v>1.23512772742602E-007</v>
      </c>
      <c r="AC6" s="0" t="n">
        <v>8.69226695841765E-010</v>
      </c>
      <c r="AD6" s="0" t="n">
        <v>2.30452476358756E-009</v>
      </c>
      <c r="AE6" s="0" t="n">
        <v>1.50561209049861E-005</v>
      </c>
      <c r="AF6" s="0" t="n">
        <v>0.011494149794394</v>
      </c>
    </row>
    <row r="7" customFormat="false" ht="15" hidden="false" customHeight="false" outlineLevel="0" collapsed="false">
      <c r="A7" s="1" t="n">
        <v>4</v>
      </c>
      <c r="B7" s="0" t="s">
        <v>44</v>
      </c>
      <c r="C7" s="0" t="s">
        <v>45</v>
      </c>
      <c r="D7" s="0" t="s">
        <v>33</v>
      </c>
      <c r="E7" s="0" t="s">
        <v>34</v>
      </c>
      <c r="F7" s="0" t="s">
        <v>35</v>
      </c>
      <c r="G7" s="0" t="n">
        <v>1</v>
      </c>
      <c r="H7" s="0" t="n">
        <v>7.95968098951225E-005</v>
      </c>
      <c r="I7" s="0" t="n">
        <v>0.00557546193460228</v>
      </c>
      <c r="J7" s="0" t="n">
        <v>0.00107869982996936</v>
      </c>
      <c r="K7" s="0" t="n">
        <v>0.00439725516970576</v>
      </c>
      <c r="L7" s="0" t="n">
        <v>9.95069349271639E-005</v>
      </c>
      <c r="M7" s="0" t="n">
        <v>0.0674274589518207</v>
      </c>
      <c r="N7" s="0" t="n">
        <v>0.0503695795657871</v>
      </c>
      <c r="O7" s="0" t="n">
        <v>0.0170578793860336</v>
      </c>
      <c r="P7" s="0" t="n">
        <v>0.108134882235721</v>
      </c>
      <c r="Q7" s="0" t="n">
        <v>1.21685528084584E-006</v>
      </c>
      <c r="R7" s="0" t="n">
        <v>2.06398804281498E-005</v>
      </c>
      <c r="S7" s="0" t="n">
        <v>0.000128301846598607</v>
      </c>
      <c r="T7" s="0" t="n">
        <v>1.84153680325741E-011</v>
      </c>
      <c r="U7" s="0" t="n">
        <v>1.01967674366284E-011</v>
      </c>
      <c r="V7" s="0" t="n">
        <v>8.21860059594572E-012</v>
      </c>
      <c r="W7" s="0" t="n">
        <v>7.57842352338964E-010</v>
      </c>
      <c r="X7" s="0" t="n">
        <v>7.42628666801578E-010</v>
      </c>
      <c r="Y7" s="0" t="n">
        <v>1.5213685537386E-011</v>
      </c>
      <c r="Z7" s="0" t="n">
        <v>0.00200957324919471</v>
      </c>
      <c r="AA7" s="0" t="n">
        <v>0.284458162875592</v>
      </c>
      <c r="AB7" s="0" t="n">
        <v>8.41313912633774E-008</v>
      </c>
      <c r="AC7" s="0" t="n">
        <v>5.38957717992749E-010</v>
      </c>
      <c r="AD7" s="0" t="n">
        <v>9.05503796037577E-009</v>
      </c>
      <c r="AE7" s="0" t="n">
        <v>2.19604508927397E-005</v>
      </c>
      <c r="AF7" s="0" t="n">
        <v>0.037022823057008</v>
      </c>
    </row>
    <row r="8" customFormat="false" ht="15" hidden="false" customHeight="false" outlineLevel="0" collapsed="false">
      <c r="A8" s="1" t="n">
        <v>6</v>
      </c>
      <c r="B8" s="0" t="s">
        <v>46</v>
      </c>
      <c r="C8" s="0" t="s">
        <v>47</v>
      </c>
      <c r="D8" s="0" t="s">
        <v>33</v>
      </c>
      <c r="E8" s="0" t="s">
        <v>34</v>
      </c>
      <c r="F8" s="0" t="s">
        <v>35</v>
      </c>
      <c r="G8" s="0" t="n">
        <v>1</v>
      </c>
      <c r="H8" s="0" t="n">
        <v>7.92580461776191E-005</v>
      </c>
      <c r="I8" s="0" t="n">
        <v>0.00558400037496958</v>
      </c>
      <c r="J8" s="0" t="n">
        <v>0.00107760481188187</v>
      </c>
      <c r="K8" s="0" t="n">
        <v>0.00440966996857056</v>
      </c>
      <c r="L8" s="0" t="n">
        <v>9.67255945171468E-005</v>
      </c>
      <c r="M8" s="0" t="n">
        <v>0.0673170913783026</v>
      </c>
      <c r="N8" s="0" t="n">
        <v>0.0502293852524195</v>
      </c>
      <c r="O8" s="0" t="n">
        <v>0.0170877061258831</v>
      </c>
      <c r="P8" s="0" t="n">
        <v>0.100432001896659</v>
      </c>
      <c r="Q8" s="0" t="n">
        <v>1.21298134711519E-006</v>
      </c>
      <c r="R8" s="0" t="n">
        <v>2.05233073370046E-005</v>
      </c>
      <c r="S8" s="0" t="n">
        <v>0.000127378416672618</v>
      </c>
      <c r="T8" s="0" t="n">
        <v>1.83561291290365E-011</v>
      </c>
      <c r="U8" s="0" t="n">
        <v>1.01088888866739E-011</v>
      </c>
      <c r="V8" s="0" t="n">
        <v>8.24724024236263E-012</v>
      </c>
      <c r="W8" s="0" t="n">
        <v>7.57606974185948E-010</v>
      </c>
      <c r="X8" s="0" t="n">
        <v>7.4230712842323E-010</v>
      </c>
      <c r="Y8" s="0" t="n">
        <v>1.52998457627184E-011</v>
      </c>
      <c r="Z8" s="0" t="n">
        <v>0.0015009100348133</v>
      </c>
      <c r="AA8" s="0" t="n">
        <v>0.291686361771359</v>
      </c>
      <c r="AB8" s="0" t="n">
        <v>8.58632043958303E-008</v>
      </c>
      <c r="AC8" s="0" t="n">
        <v>5.42854540041719E-010</v>
      </c>
      <c r="AD8" s="0" t="n">
        <v>9.05107280281256E-009</v>
      </c>
      <c r="AE8" s="0" t="n">
        <v>2.18073111044258E-005</v>
      </c>
      <c r="AF8" s="0" t="n">
        <v>0.0366834128512361</v>
      </c>
    </row>
    <row r="9" customFormat="false" ht="15" hidden="false" customHeight="false" outlineLevel="0" collapsed="false">
      <c r="A9" s="1" t="n">
        <v>3</v>
      </c>
      <c r="B9" s="0" t="s">
        <v>48</v>
      </c>
      <c r="C9" s="0" t="s">
        <v>49</v>
      </c>
      <c r="D9" s="0" t="s">
        <v>33</v>
      </c>
      <c r="E9" s="0" t="s">
        <v>34</v>
      </c>
      <c r="F9" s="0" t="s">
        <v>35</v>
      </c>
      <c r="G9" s="0" t="n">
        <v>1</v>
      </c>
      <c r="H9" s="0" t="n">
        <v>7.97613571114493E-005</v>
      </c>
      <c r="I9" s="0" t="n">
        <v>0.00573596729975682</v>
      </c>
      <c r="J9" s="0" t="n">
        <v>0.00107936519848612</v>
      </c>
      <c r="K9" s="0" t="n">
        <v>0.00455589402712081</v>
      </c>
      <c r="L9" s="0" t="n">
        <v>0.000100708074149881</v>
      </c>
      <c r="M9" s="0" t="n">
        <v>0.067450338253443</v>
      </c>
      <c r="N9" s="0" t="n">
        <v>0.05040795812207</v>
      </c>
      <c r="O9" s="0" t="n">
        <v>0.017042380131373</v>
      </c>
      <c r="P9" s="0" t="n">
        <v>0.113594039043184</v>
      </c>
      <c r="Q9" s="0" t="n">
        <v>1.22235502228955E-006</v>
      </c>
      <c r="R9" s="0" t="n">
        <v>2.07392180527236E-005</v>
      </c>
      <c r="S9" s="0" t="n">
        <v>0.000129696322924265</v>
      </c>
      <c r="T9" s="0" t="n">
        <v>1.83567572426993E-011</v>
      </c>
      <c r="U9" s="0" t="n">
        <v>1.0068632691631E-011</v>
      </c>
      <c r="V9" s="0" t="n">
        <v>8.28812455106838E-012</v>
      </c>
      <c r="W9" s="0" t="n">
        <v>7.57153253349547E-010</v>
      </c>
      <c r="X9" s="0" t="n">
        <v>7.4192259542206E-010</v>
      </c>
      <c r="Y9" s="0" t="n">
        <v>1.52306579274871E-011</v>
      </c>
      <c r="Z9" s="0" t="n">
        <v>0.0020856076873935</v>
      </c>
      <c r="AA9" s="0" t="n">
        <v>0.283508066900609</v>
      </c>
      <c r="AB9" s="0" t="n">
        <v>8.34068952915396E-008</v>
      </c>
      <c r="AC9" s="0" t="n">
        <v>5.49746625168697E-010</v>
      </c>
      <c r="AD9" s="0" t="n">
        <v>9.05920447365204E-009</v>
      </c>
      <c r="AE9" s="0" t="n">
        <v>2.25106729054419E-005</v>
      </c>
      <c r="AF9" s="0" t="n">
        <v>0.0371432551751639</v>
      </c>
    </row>
    <row r="10" customFormat="false" ht="15" hidden="false" customHeight="false" outlineLevel="0" collapsed="false">
      <c r="A10" s="1" t="n">
        <v>2</v>
      </c>
      <c r="B10" s="0" t="s">
        <v>50</v>
      </c>
      <c r="C10" s="0" t="s">
        <v>51</v>
      </c>
      <c r="D10" s="0" t="s">
        <v>33</v>
      </c>
      <c r="E10" s="0" t="s">
        <v>34</v>
      </c>
      <c r="F10" s="0" t="s">
        <v>35</v>
      </c>
      <c r="G10" s="0" t="n">
        <v>1</v>
      </c>
      <c r="H10" s="0" t="n">
        <v>9.29862432149895E-005</v>
      </c>
      <c r="I10" s="0" t="n">
        <v>0.00960284985459112</v>
      </c>
      <c r="J10" s="0" t="n">
        <v>0.0010796040998354</v>
      </c>
      <c r="K10" s="0" t="n">
        <v>0.00842162651352217</v>
      </c>
      <c r="L10" s="0" t="n">
        <v>0.000101619241233563</v>
      </c>
      <c r="M10" s="0" t="n">
        <v>0.0707240921006546</v>
      </c>
      <c r="N10" s="0" t="n">
        <v>0.0537370778629654</v>
      </c>
      <c r="O10" s="0" t="n">
        <v>0.0169870142376892</v>
      </c>
      <c r="P10" s="0" t="n">
        <v>0.168528730493762</v>
      </c>
      <c r="Q10" s="0" t="n">
        <v>4.21056652181995E-006</v>
      </c>
      <c r="R10" s="0" t="n">
        <v>2.27913521396219E-005</v>
      </c>
      <c r="S10" s="0" t="n">
        <v>0.000145519680518329</v>
      </c>
      <c r="T10" s="0" t="n">
        <v>1.83554103228639E-011</v>
      </c>
      <c r="U10" s="0" t="n">
        <v>9.81678234366202E-012</v>
      </c>
      <c r="V10" s="0" t="n">
        <v>8.53862797920186E-012</v>
      </c>
      <c r="W10" s="0" t="n">
        <v>7.7524846700908E-010</v>
      </c>
      <c r="X10" s="0" t="n">
        <v>7.59729335696157E-010</v>
      </c>
      <c r="Y10" s="0" t="n">
        <v>1.55191313129234E-011</v>
      </c>
      <c r="Z10" s="0" t="n">
        <v>0.00239922109924897</v>
      </c>
      <c r="AA10" s="0" t="n">
        <v>0.26759123336113</v>
      </c>
      <c r="AB10" s="0" t="n">
        <v>7.77731594378193E-008</v>
      </c>
      <c r="AC10" s="0" t="n">
        <v>6.11494306029739E-010</v>
      </c>
      <c r="AD10" s="0" t="n">
        <v>9.08839619543227E-009</v>
      </c>
      <c r="AE10" s="0" t="n">
        <v>2.87125446305209E-005</v>
      </c>
      <c r="AF10" s="0" t="n">
        <v>0.0375834869125852</v>
      </c>
    </row>
    <row r="11" customFormat="false" ht="15" hidden="false" customHeight="false" outlineLevel="0" collapsed="false">
      <c r="A11" s="1" t="n">
        <v>0</v>
      </c>
      <c r="B11" s="0" t="s">
        <v>52</v>
      </c>
      <c r="C11" s="0" t="s">
        <v>53</v>
      </c>
      <c r="D11" s="0" t="s">
        <v>33</v>
      </c>
      <c r="E11" s="0" t="s">
        <v>34</v>
      </c>
      <c r="F11" s="0" t="s">
        <v>35</v>
      </c>
      <c r="G11" s="0" t="n">
        <v>1</v>
      </c>
      <c r="H11" s="0" t="n">
        <v>9.21725104072853E-005</v>
      </c>
      <c r="I11" s="0" t="n">
        <v>0.00968830749879828</v>
      </c>
      <c r="J11" s="0" t="n">
        <v>0.00107939373428727</v>
      </c>
      <c r="K11" s="0" t="n">
        <v>0.00850805555846687</v>
      </c>
      <c r="L11" s="0" t="n">
        <v>0.000100858206044149</v>
      </c>
      <c r="M11" s="0" t="n">
        <v>0.0706900815268993</v>
      </c>
      <c r="N11" s="0" t="n">
        <v>0.0536987883155005</v>
      </c>
      <c r="O11" s="0" t="n">
        <v>0.0169912932113987</v>
      </c>
      <c r="P11" s="0" t="n">
        <v>0.167496295552678</v>
      </c>
      <c r="Q11" s="0" t="n">
        <v>4.24865344651971E-006</v>
      </c>
      <c r="R11" s="0" t="n">
        <v>2.27395297384104E-005</v>
      </c>
      <c r="S11" s="0" t="n">
        <v>0.000144922537967169</v>
      </c>
      <c r="T11" s="0" t="n">
        <v>1.86533795418222E-011</v>
      </c>
      <c r="U11" s="0" t="n">
        <v>1.02095720250739E-011</v>
      </c>
      <c r="V11" s="0" t="n">
        <v>8.44380751674826E-012</v>
      </c>
      <c r="W11" s="0" t="n">
        <v>7.75210950386177E-010</v>
      </c>
      <c r="X11" s="0" t="n">
        <v>7.59697434459591E-010</v>
      </c>
      <c r="Y11" s="0" t="n">
        <v>1.55135159265865E-011</v>
      </c>
      <c r="Z11" s="0" t="n">
        <v>0.00220766991443971</v>
      </c>
      <c r="AA11" s="0" t="n">
        <v>0.266093327233321</v>
      </c>
      <c r="AB11" s="0" t="n">
        <v>7.72246878421688E-008</v>
      </c>
      <c r="AC11" s="0" t="n">
        <v>6.1615227395432E-010</v>
      </c>
      <c r="AD11" s="0" t="n">
        <v>9.08284142400446E-009</v>
      </c>
      <c r="AE11" s="0" t="n">
        <v>2.86494483807058E-005</v>
      </c>
      <c r="AF11" s="0" t="n">
        <v>0.0374611271015773</v>
      </c>
    </row>
    <row r="12" customFormat="false" ht="15" hidden="false" customHeight="false" outlineLevel="0" collapsed="false">
      <c r="A12" s="1" t="n">
        <v>5</v>
      </c>
      <c r="B12" s="0" t="s">
        <v>54</v>
      </c>
      <c r="C12" s="0" t="s">
        <v>55</v>
      </c>
      <c r="D12" s="0" t="s">
        <v>33</v>
      </c>
      <c r="E12" s="0" t="s">
        <v>34</v>
      </c>
      <c r="F12" s="0" t="s">
        <v>35</v>
      </c>
      <c r="G12" s="0" t="n">
        <v>1</v>
      </c>
      <c r="H12" s="0" t="n">
        <v>9.52581662619512E-005</v>
      </c>
      <c r="I12" s="0" t="n">
        <v>0.0133222803750499</v>
      </c>
      <c r="J12" s="0" t="n">
        <v>0.00107796178162583</v>
      </c>
      <c r="K12" s="0" t="n">
        <v>0.0121459589579076</v>
      </c>
      <c r="L12" s="0" t="n">
        <v>9.83596355164391E-005</v>
      </c>
      <c r="M12" s="0" t="n">
        <v>0.0725799206290136</v>
      </c>
      <c r="N12" s="0" t="n">
        <v>0.0555740810552061</v>
      </c>
      <c r="O12" s="0" t="n">
        <v>0.0170058395738075</v>
      </c>
      <c r="P12" s="0" t="n">
        <v>0.233861612635658</v>
      </c>
      <c r="Q12" s="0" t="n">
        <v>5.10175350317468E-006</v>
      </c>
      <c r="R12" s="0" t="n">
        <v>2.37974887989877E-005</v>
      </c>
      <c r="S12" s="0" t="n">
        <v>0.000154471523067973</v>
      </c>
      <c r="T12" s="0" t="n">
        <v>1.86949906530055E-011</v>
      </c>
      <c r="U12" s="0" t="n">
        <v>1.01255630589936E-011</v>
      </c>
      <c r="V12" s="0" t="n">
        <v>8.56942759401189E-012</v>
      </c>
      <c r="W12" s="0" t="n">
        <v>7.76173565545131E-010</v>
      </c>
      <c r="X12" s="0" t="n">
        <v>7.60150675512978E-010</v>
      </c>
      <c r="Y12" s="0" t="n">
        <v>1.6022890032153E-011</v>
      </c>
      <c r="Z12" s="0" t="n">
        <v>0.00193719762461886</v>
      </c>
      <c r="AA12" s="0" t="n">
        <v>0.252286099129755</v>
      </c>
      <c r="AB12" s="0" t="n">
        <v>7.17191051975099E-008</v>
      </c>
      <c r="AC12" s="0" t="n">
        <v>7.97693734852403E-010</v>
      </c>
      <c r="AD12" s="0" t="n">
        <v>9.08897405389448E-009</v>
      </c>
      <c r="AE12" s="0" t="n">
        <v>3.54105172146212E-005</v>
      </c>
      <c r="AF12" s="0" t="n">
        <v>0.0373822455912767</v>
      </c>
    </row>
    <row r="13" customFormat="false" ht="15" hidden="false" customHeight="false" outlineLevel="0" collapsed="false">
      <c r="A13" s="1" t="n">
        <v>10</v>
      </c>
      <c r="B13" s="0" t="s">
        <v>56</v>
      </c>
      <c r="C13" s="0" t="s">
        <v>57</v>
      </c>
      <c r="D13" s="0" t="s">
        <v>33</v>
      </c>
      <c r="E13" s="0" t="s">
        <v>34</v>
      </c>
      <c r="F13" s="0" t="s">
        <v>35</v>
      </c>
      <c r="G13" s="0" t="n">
        <v>1</v>
      </c>
      <c r="H13" s="0" t="n">
        <v>4.18919262356235E-005</v>
      </c>
      <c r="I13" s="0" t="n">
        <v>0.016814913069222</v>
      </c>
      <c r="J13" s="0" t="n">
        <v>0.000264508899966893</v>
      </c>
      <c r="K13" s="0" t="n">
        <v>0.0165130828726382</v>
      </c>
      <c r="L13" s="0" t="n">
        <v>3.73212966169857E-005</v>
      </c>
      <c r="M13" s="0" t="n">
        <v>0.0433414970309441</v>
      </c>
      <c r="N13" s="0" t="n">
        <v>0.0339629338412604</v>
      </c>
      <c r="O13" s="0" t="n">
        <v>0.00937856318968368</v>
      </c>
      <c r="P13" s="0" t="n">
        <v>0.316006886868485</v>
      </c>
      <c r="Q13" s="0" t="n">
        <v>4.33235054120445E-006</v>
      </c>
      <c r="R13" s="0" t="n">
        <v>1.08760458057441E-005</v>
      </c>
      <c r="S13" s="0" t="n">
        <v>8.91676321407399E-005</v>
      </c>
      <c r="T13" s="0" t="n">
        <v>1.17639157953256E-011</v>
      </c>
      <c r="U13" s="0" t="n">
        <v>7.58761866995455E-012</v>
      </c>
      <c r="V13" s="0" t="n">
        <v>4.17629712537103E-012</v>
      </c>
      <c r="W13" s="0" t="n">
        <v>3.02441132607905E-010</v>
      </c>
      <c r="X13" s="0" t="n">
        <v>2.92161404158665E-010</v>
      </c>
      <c r="Y13" s="0" t="n">
        <v>1.027972844924E-011</v>
      </c>
      <c r="Z13" s="0" t="n">
        <v>0.000715376499589613</v>
      </c>
      <c r="AA13" s="0" t="n">
        <v>0.109737071177859</v>
      </c>
      <c r="AB13" s="0" t="n">
        <v>1.06707111521257E-007</v>
      </c>
      <c r="AC13" s="0" t="n">
        <v>1.46909572370062E-009</v>
      </c>
      <c r="AD13" s="0" t="n">
        <v>2.31840320416569E-009</v>
      </c>
      <c r="AE13" s="0" t="n">
        <v>3.72193996383992E-005</v>
      </c>
      <c r="AF13" s="0" t="n">
        <v>0.0115905805154163</v>
      </c>
    </row>
    <row r="14" customFormat="false" ht="15" hidden="false" customHeight="false" outlineLevel="0" collapsed="false">
      <c r="A14" s="1" t="n">
        <v>12</v>
      </c>
      <c r="B14" s="0" t="s">
        <v>58</v>
      </c>
      <c r="C14" s="0" t="s">
        <v>59</v>
      </c>
      <c r="D14" s="0" t="s">
        <v>60</v>
      </c>
      <c r="E14" s="0" t="s">
        <v>34</v>
      </c>
      <c r="F14" s="0" t="s">
        <v>35</v>
      </c>
      <c r="G14" s="0" t="n">
        <v>1</v>
      </c>
      <c r="H14" s="0" t="n">
        <v>0.00012560199660641</v>
      </c>
      <c r="I14" s="0" t="n">
        <v>0.0293833843712683</v>
      </c>
      <c r="J14" s="0" t="n">
        <v>1.4542508698395E-005</v>
      </c>
      <c r="K14" s="0" t="n">
        <v>0.0293546879969176</v>
      </c>
      <c r="L14" s="0" t="n">
        <v>1.4153865652356E-005</v>
      </c>
      <c r="M14" s="0" t="n">
        <v>0.0599602453125446</v>
      </c>
      <c r="N14" s="0" t="n">
        <v>0.0583954921042124</v>
      </c>
      <c r="O14" s="0" t="n">
        <v>0.00156475320833222</v>
      </c>
      <c r="P14" s="0" t="n">
        <v>0.355206189914833</v>
      </c>
      <c r="Q14" s="0" t="n">
        <v>1.10637141286134E-005</v>
      </c>
      <c r="R14" s="0" t="n">
        <v>2.92841697987236E-005</v>
      </c>
      <c r="S14" s="0" t="n">
        <v>0.000380518715463634</v>
      </c>
      <c r="T14" s="0" t="n">
        <v>9.45212302575749E-012</v>
      </c>
      <c r="U14" s="0" t="n">
        <v>5.30314846554275E-012</v>
      </c>
      <c r="V14" s="0" t="n">
        <v>4.14897456021474E-012</v>
      </c>
      <c r="W14" s="0" t="n">
        <v>3.12330960464024E-010</v>
      </c>
      <c r="X14" s="0" t="n">
        <v>3.07672948767984E-010</v>
      </c>
      <c r="Y14" s="0" t="n">
        <v>4.65801169604032E-012</v>
      </c>
      <c r="Z14" s="0" t="n">
        <v>2.69197492197184E-006</v>
      </c>
      <c r="AA14" s="0" t="n">
        <v>0.980921057566348</v>
      </c>
      <c r="AB14" s="0" t="n">
        <v>8.71557275927385E-009</v>
      </c>
      <c r="AC14" s="0" t="n">
        <v>7.81512016109496E-010</v>
      </c>
      <c r="AD14" s="0" t="n">
        <v>8.7541577399691E-010</v>
      </c>
      <c r="AE14" s="0" t="n">
        <v>8.39325841685176E-005</v>
      </c>
      <c r="AF14" s="0" t="n">
        <v>0.00185784229777387</v>
      </c>
    </row>
    <row r="15" customFormat="false" ht="15" hidden="false" customHeight="false" outlineLevel="0" collapsed="false">
      <c r="A15" s="1" t="n">
        <v>13</v>
      </c>
      <c r="B15" s="0" t="s">
        <v>61</v>
      </c>
      <c r="C15" s="0" t="s">
        <v>62</v>
      </c>
      <c r="D15" s="0" t="s">
        <v>60</v>
      </c>
      <c r="E15" s="0" t="s">
        <v>34</v>
      </c>
      <c r="F15" s="0" t="s">
        <v>35</v>
      </c>
      <c r="G15" s="0" t="n">
        <v>1</v>
      </c>
      <c r="H15" s="0" t="n">
        <v>0.000769417770357008</v>
      </c>
      <c r="I15" s="0" t="n">
        <v>0.0729363808036174</v>
      </c>
      <c r="J15" s="0" t="n">
        <v>3.29837962759648E-006</v>
      </c>
      <c r="K15" s="0" t="n">
        <v>0.0729304240461178</v>
      </c>
      <c r="L15" s="0" t="n">
        <v>2.6583778719834E-006</v>
      </c>
      <c r="M15" s="0" t="n">
        <v>0.288365339782537</v>
      </c>
      <c r="N15" s="0" t="n">
        <v>0.27999911622539</v>
      </c>
      <c r="O15" s="0" t="n">
        <v>0.00836622355714701</v>
      </c>
      <c r="P15" s="0" t="n">
        <v>0.821112533694054</v>
      </c>
      <c r="Q15" s="0" t="n">
        <v>1.42873270914585E-005</v>
      </c>
      <c r="R15" s="0" t="n">
        <v>7.32358203667155E-005</v>
      </c>
      <c r="S15" s="0" t="n">
        <v>0.000724282560804688</v>
      </c>
      <c r="T15" s="0" t="n">
        <v>1.62201172786845E-011</v>
      </c>
      <c r="U15" s="0" t="n">
        <v>8.18161406304764E-012</v>
      </c>
      <c r="V15" s="0" t="n">
        <v>8.03850321563682E-012</v>
      </c>
      <c r="W15" s="0" t="n">
        <v>3.36240357750683E-010</v>
      </c>
      <c r="X15" s="0" t="n">
        <v>3.24345952832501E-010</v>
      </c>
      <c r="Y15" s="0" t="n">
        <v>1.18944049181822E-011</v>
      </c>
      <c r="Z15" s="0" t="n">
        <v>2.60114856051373E-005</v>
      </c>
      <c r="AA15" s="0" t="n">
        <v>0.0677212470490246</v>
      </c>
      <c r="AB15" s="0" t="n">
        <v>1.28912589146386E-008</v>
      </c>
      <c r="AC15" s="0" t="n">
        <v>8.83781085528365E-010</v>
      </c>
      <c r="AD15" s="0" t="n">
        <v>4.88422614487972E-009</v>
      </c>
      <c r="AE15" s="0" t="n">
        <v>0.000273634803521418</v>
      </c>
      <c r="AF15" s="0" t="n">
        <v>0.00118081066117762</v>
      </c>
    </row>
    <row r="20" customFormat="false" ht="13.8" hidden="false" customHeight="false" outlineLevel="0" collapsed="false">
      <c r="A20" s="0" t="s">
        <v>63</v>
      </c>
      <c r="B20" s="0" t="n">
        <v>1970</v>
      </c>
      <c r="C20" s="0" t="n">
        <v>2010</v>
      </c>
      <c r="D20" s="0" t="n">
        <v>2035</v>
      </c>
      <c r="E20" s="0" t="n">
        <v>2050</v>
      </c>
    </row>
    <row r="21" customFormat="false" ht="13.8" hidden="false" customHeight="false" outlineLevel="0" collapsed="false">
      <c r="A21" s="0" t="s">
        <v>64</v>
      </c>
      <c r="B21" s="2" t="n">
        <f aca="false">I$2</f>
        <v>0.00303061199814711</v>
      </c>
      <c r="C21" s="2" t="n">
        <f aca="false">I$3</f>
        <v>0.0032024666016485</v>
      </c>
      <c r="D21" s="2" t="n">
        <f aca="false">AVERAGE(I4,I8,I10,I12,I14,I6)</f>
        <v>0.0109851528289435</v>
      </c>
      <c r="E21" s="2" t="n">
        <f aca="false">AVERAGE(I5,I9,I11,I13,I15,I7)</f>
        <v>0.0192239249125385</v>
      </c>
    </row>
    <row r="22" customFormat="false" ht="13.8" hidden="false" customHeight="false" outlineLevel="0" collapsed="false">
      <c r="A22" s="0" t="s">
        <v>65</v>
      </c>
      <c r="B22" s="2" t="n">
        <f aca="false">I$2</f>
        <v>0.00303061199814711</v>
      </c>
      <c r="C22" s="2" t="n">
        <f aca="false">I$3</f>
        <v>0.0032024666016485</v>
      </c>
      <c r="D22" s="2" t="n">
        <f aca="false">MIN(I4,I8,I10,I12,I14,I6)</f>
        <v>0.00323629188317926</v>
      </c>
      <c r="E22" s="2" t="n">
        <f aca="false">MIN(I5,I9,I11,I13,I15,I7)</f>
        <v>0.00459251886923406</v>
      </c>
    </row>
    <row r="23" customFormat="false" ht="13.8" hidden="false" customHeight="false" outlineLevel="0" collapsed="false">
      <c r="A23" s="0" t="s">
        <v>66</v>
      </c>
      <c r="B23" s="2" t="n">
        <f aca="false">I$2</f>
        <v>0.00303061199814711</v>
      </c>
      <c r="C23" s="2" t="n">
        <f aca="false">I$3</f>
        <v>0.0032024666016485</v>
      </c>
      <c r="D23" s="2" t="n">
        <f aca="false">MAX(I4,I8,I10,I12,I14,I6)</f>
        <v>0.0293833843712683</v>
      </c>
      <c r="E23" s="2" t="n">
        <f aca="false">MAX(I5,I9,I11,I13,I15,I7)</f>
        <v>0.0729363808036174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67</v>
      </c>
      <c r="B25" s="0" t="n">
        <f aca="false">B20</f>
        <v>1970</v>
      </c>
      <c r="C25" s="0" t="n">
        <f aca="false">C20</f>
        <v>2010</v>
      </c>
      <c r="D25" s="0" t="n">
        <f aca="false">D20</f>
        <v>2035</v>
      </c>
      <c r="E25" s="0" t="n">
        <f aca="false">E20</f>
        <v>2050</v>
      </c>
    </row>
    <row r="26" customFormat="false" ht="13.8" hidden="false" customHeight="false" outlineLevel="0" collapsed="false">
      <c r="A26" s="0" t="s">
        <v>68</v>
      </c>
      <c r="B26" s="3" t="n">
        <f aca="false">B21*1000</f>
        <v>3.03061199814711</v>
      </c>
      <c r="C26" s="3" t="n">
        <f aca="false">C21*1000</f>
        <v>3.2024666016485</v>
      </c>
      <c r="D26" s="3" t="n">
        <f aca="false">D21*1000</f>
        <v>10.9851528289435</v>
      </c>
      <c r="E26" s="3" t="n">
        <f aca="false">E21*1000</f>
        <v>19.2239249125385</v>
      </c>
    </row>
    <row r="27" customFormat="false" ht="13.8" hidden="false" customHeight="false" outlineLevel="0" collapsed="false">
      <c r="A27" s="0" t="str">
        <f aca="false">A22</f>
        <v>min</v>
      </c>
      <c r="B27" s="3" t="n">
        <f aca="false">B22*1000</f>
        <v>3.03061199814711</v>
      </c>
      <c r="C27" s="3" t="n">
        <f aca="false">C22*1000</f>
        <v>3.2024666016485</v>
      </c>
      <c r="D27" s="3" t="n">
        <f aca="false">D22*1000</f>
        <v>3.23629188317926</v>
      </c>
      <c r="E27" s="3" t="n">
        <f aca="false">E22*1000</f>
        <v>4.59251886923406</v>
      </c>
    </row>
    <row r="28" customFormat="false" ht="13.8" hidden="false" customHeight="false" outlineLevel="0" collapsed="false">
      <c r="A28" s="0" t="str">
        <f aca="false">A23</f>
        <v>max</v>
      </c>
      <c r="B28" s="3" t="n">
        <f aca="false">B23*1000</f>
        <v>3.03061199814711</v>
      </c>
      <c r="C28" s="3" t="n">
        <f aca="false">C23*1000</f>
        <v>3.2024666016485</v>
      </c>
      <c r="D28" s="3" t="n">
        <f aca="false">D23*1000</f>
        <v>29.3833843712683</v>
      </c>
      <c r="E28" s="3" t="n">
        <f aca="false">E23*1000</f>
        <v>72.9363808036174</v>
      </c>
    </row>
  </sheetData>
  <autoFilter ref="A1:AF1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8"/>
  <sheetViews>
    <sheetView showFormulas="false" showGridLines="true" showRowColHeaders="true" showZeros="true" rightToLeft="false" tabSelected="true" showOutlineSymbols="true" defaultGridColor="true" view="normal" topLeftCell="B9" colorId="64" zoomScale="90" zoomScaleNormal="90" zoomScalePageLayoutView="100" workbookViewId="0">
      <selection pane="topLeft" activeCell="K52" activeCellId="0" sqref="K5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2.44"/>
    <col collapsed="false" customWidth="true" hidden="false" outlineLevel="0" max="4" min="4" style="0" width="25.7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5" hidden="false" customHeight="false" outlineLevel="0" collapsed="false">
      <c r="A2" s="1" t="n">
        <v>13</v>
      </c>
      <c r="B2" s="0" t="s">
        <v>61</v>
      </c>
      <c r="C2" s="0" t="s">
        <v>62</v>
      </c>
      <c r="D2" s="0" t="s">
        <v>60</v>
      </c>
      <c r="E2" s="0" t="s">
        <v>34</v>
      </c>
      <c r="F2" s="0" t="s">
        <v>35</v>
      </c>
      <c r="G2" s="0" t="n">
        <v>1</v>
      </c>
      <c r="H2" s="0" t="n">
        <v>0.000769417770357008</v>
      </c>
      <c r="I2" s="0" t="n">
        <v>0.0729363808036174</v>
      </c>
      <c r="J2" s="0" t="n">
        <v>3.29837962759648E-006</v>
      </c>
      <c r="K2" s="0" t="n">
        <v>0.0729304240461178</v>
      </c>
      <c r="L2" s="0" t="n">
        <v>2.6583778719834E-006</v>
      </c>
      <c r="M2" s="0" t="n">
        <v>0.288365339782537</v>
      </c>
      <c r="N2" s="0" t="n">
        <v>0.27999911622539</v>
      </c>
      <c r="O2" s="0" t="n">
        <v>0.00836622355714701</v>
      </c>
      <c r="P2" s="0" t="n">
        <v>0.821112533694054</v>
      </c>
      <c r="Q2" s="0" t="n">
        <v>1.42873270914585E-005</v>
      </c>
      <c r="R2" s="0" t="n">
        <v>7.32358203667155E-005</v>
      </c>
      <c r="S2" s="0" t="n">
        <v>0.000724282560804688</v>
      </c>
      <c r="T2" s="0" t="n">
        <v>1.62201172786845E-011</v>
      </c>
      <c r="U2" s="0" t="n">
        <v>8.18161406304764E-012</v>
      </c>
      <c r="V2" s="0" t="n">
        <v>8.03850321563682E-012</v>
      </c>
      <c r="W2" s="0" t="n">
        <v>3.36240357750683E-010</v>
      </c>
      <c r="X2" s="0" t="n">
        <v>3.24345952832501E-010</v>
      </c>
      <c r="Y2" s="0" t="n">
        <v>1.18944049181822E-011</v>
      </c>
      <c r="Z2" s="0" t="n">
        <v>2.60114856051373E-005</v>
      </c>
      <c r="AA2" s="0" t="n">
        <v>0.0677212470490246</v>
      </c>
      <c r="AB2" s="0" t="n">
        <v>1.28912589146386E-008</v>
      </c>
      <c r="AC2" s="0" t="n">
        <v>8.83781085528365E-010</v>
      </c>
      <c r="AD2" s="0" t="n">
        <v>4.88422614487972E-009</v>
      </c>
      <c r="AE2" s="0" t="n">
        <v>0.000273634803521418</v>
      </c>
      <c r="AF2" s="0" t="n">
        <v>0.00118081066117762</v>
      </c>
    </row>
    <row r="3" customFormat="false" ht="15" hidden="false" customHeight="false" outlineLevel="0" collapsed="false">
      <c r="A3" s="1" t="n">
        <v>12</v>
      </c>
      <c r="B3" s="0" t="s">
        <v>58</v>
      </c>
      <c r="C3" s="0" t="s">
        <v>59</v>
      </c>
      <c r="D3" s="0" t="s">
        <v>60</v>
      </c>
      <c r="E3" s="0" t="s">
        <v>34</v>
      </c>
      <c r="F3" s="0" t="s">
        <v>35</v>
      </c>
      <c r="G3" s="0" t="n">
        <v>1</v>
      </c>
      <c r="H3" s="0" t="n">
        <v>0.00012560199660641</v>
      </c>
      <c r="I3" s="0" t="n">
        <v>0.0293833843712683</v>
      </c>
      <c r="J3" s="0" t="n">
        <v>1.4542508698395E-005</v>
      </c>
      <c r="K3" s="0" t="n">
        <v>0.0293546879969176</v>
      </c>
      <c r="L3" s="0" t="n">
        <v>1.4153865652356E-005</v>
      </c>
      <c r="M3" s="0" t="n">
        <v>0.0599602453125446</v>
      </c>
      <c r="N3" s="0" t="n">
        <v>0.0583954921042124</v>
      </c>
      <c r="O3" s="0" t="n">
        <v>0.00156475320833222</v>
      </c>
      <c r="P3" s="0" t="n">
        <v>0.355206189914833</v>
      </c>
      <c r="Q3" s="0" t="n">
        <v>1.10637141286134E-005</v>
      </c>
      <c r="R3" s="0" t="n">
        <v>2.92841697987236E-005</v>
      </c>
      <c r="S3" s="0" t="n">
        <v>0.000380518715463634</v>
      </c>
      <c r="T3" s="0" t="n">
        <v>9.45212302575749E-012</v>
      </c>
      <c r="U3" s="0" t="n">
        <v>5.30314846554275E-012</v>
      </c>
      <c r="V3" s="0" t="n">
        <v>4.14897456021474E-012</v>
      </c>
      <c r="W3" s="0" t="n">
        <v>3.12330960464024E-010</v>
      </c>
      <c r="X3" s="0" t="n">
        <v>3.07672948767984E-010</v>
      </c>
      <c r="Y3" s="0" t="n">
        <v>4.65801169604032E-012</v>
      </c>
      <c r="Z3" s="0" t="n">
        <v>2.69197492197184E-006</v>
      </c>
      <c r="AA3" s="0" t="n">
        <v>0.980921057566348</v>
      </c>
      <c r="AB3" s="0" t="n">
        <v>8.71557275927385E-009</v>
      </c>
      <c r="AC3" s="0" t="n">
        <v>7.81512016109496E-010</v>
      </c>
      <c r="AD3" s="0" t="n">
        <v>8.7541577399691E-010</v>
      </c>
      <c r="AE3" s="0" t="n">
        <v>8.39325841685176E-005</v>
      </c>
      <c r="AF3" s="0" t="n">
        <v>0.00185784229777387</v>
      </c>
    </row>
    <row r="4" customFormat="false" ht="15" hidden="false" customHeight="false" outlineLevel="0" collapsed="false">
      <c r="A4" s="1" t="n">
        <v>2</v>
      </c>
      <c r="B4" s="0" t="s">
        <v>50</v>
      </c>
      <c r="C4" s="0" t="s">
        <v>51</v>
      </c>
      <c r="D4" s="0" t="s">
        <v>33</v>
      </c>
      <c r="E4" s="0" t="s">
        <v>34</v>
      </c>
      <c r="F4" s="0" t="s">
        <v>35</v>
      </c>
      <c r="G4" s="0" t="n">
        <v>1</v>
      </c>
      <c r="H4" s="0" t="n">
        <v>9.29862432149895E-005</v>
      </c>
      <c r="I4" s="0" t="n">
        <v>0.00960284985459112</v>
      </c>
      <c r="J4" s="0" t="n">
        <v>0.0010796040998354</v>
      </c>
      <c r="K4" s="0" t="n">
        <v>0.00842162651352217</v>
      </c>
      <c r="L4" s="0" t="n">
        <v>0.000101619241233563</v>
      </c>
      <c r="M4" s="0" t="n">
        <v>0.0707240921006546</v>
      </c>
      <c r="N4" s="0" t="n">
        <v>0.0537370778629654</v>
      </c>
      <c r="O4" s="0" t="n">
        <v>0.0169870142376892</v>
      </c>
      <c r="P4" s="0" t="n">
        <v>0.168528730493762</v>
      </c>
      <c r="Q4" s="0" t="n">
        <v>4.21056652181995E-006</v>
      </c>
      <c r="R4" s="0" t="n">
        <v>2.27913521396219E-005</v>
      </c>
      <c r="S4" s="0" t="n">
        <v>0.000145519680518329</v>
      </c>
      <c r="T4" s="0" t="n">
        <v>1.83554103228639E-011</v>
      </c>
      <c r="U4" s="0" t="n">
        <v>9.81678234366202E-012</v>
      </c>
      <c r="V4" s="0" t="n">
        <v>8.53862797920186E-012</v>
      </c>
      <c r="W4" s="0" t="n">
        <v>7.7524846700908E-010</v>
      </c>
      <c r="X4" s="0" t="n">
        <v>7.59729335696157E-010</v>
      </c>
      <c r="Y4" s="0" t="n">
        <v>1.55191313129234E-011</v>
      </c>
      <c r="Z4" s="0" t="n">
        <v>0.00239922109924897</v>
      </c>
      <c r="AA4" s="0" t="n">
        <v>0.26759123336113</v>
      </c>
      <c r="AB4" s="0" t="n">
        <v>7.77731594378193E-008</v>
      </c>
      <c r="AC4" s="0" t="n">
        <v>6.11494306029739E-010</v>
      </c>
      <c r="AD4" s="0" t="n">
        <v>9.08839619543227E-009</v>
      </c>
      <c r="AE4" s="0" t="n">
        <v>2.87125446305209E-005</v>
      </c>
      <c r="AF4" s="0" t="n">
        <v>0.0375834869125852</v>
      </c>
    </row>
    <row r="5" customFormat="false" ht="15" hidden="false" customHeight="false" outlineLevel="0" collapsed="false">
      <c r="A5" s="1" t="n">
        <v>7</v>
      </c>
      <c r="B5" s="0" t="s">
        <v>40</v>
      </c>
      <c r="C5" s="0" t="s">
        <v>41</v>
      </c>
      <c r="D5" s="0" t="s">
        <v>33</v>
      </c>
      <c r="E5" s="0" t="s">
        <v>34</v>
      </c>
      <c r="F5" s="0" t="s">
        <v>35</v>
      </c>
      <c r="G5" s="0" t="n">
        <v>1</v>
      </c>
      <c r="H5" s="0" t="n">
        <v>3.39264445504518E-005</v>
      </c>
      <c r="I5" s="0" t="n">
        <v>0.00459251886923406</v>
      </c>
      <c r="J5" s="0" t="n">
        <v>0.000266528970708335</v>
      </c>
      <c r="K5" s="0" t="n">
        <v>0.00427928436923767</v>
      </c>
      <c r="L5" s="0" t="n">
        <v>4.67055292880598E-005</v>
      </c>
      <c r="M5" s="0" t="n">
        <v>0.0372824766508039</v>
      </c>
      <c r="N5" s="0" t="n">
        <v>0.0279488587600163</v>
      </c>
      <c r="O5" s="0" t="n">
        <v>0.00933361789078763</v>
      </c>
      <c r="P5" s="0" t="n">
        <v>0.0872649886967643</v>
      </c>
      <c r="Q5" s="0" t="n">
        <v>1.61462302514162E-006</v>
      </c>
      <c r="R5" s="0" t="n">
        <v>7.26521343198998E-006</v>
      </c>
      <c r="S5" s="0" t="n">
        <v>5.46679460524144E-005</v>
      </c>
      <c r="T5" s="0" t="n">
        <v>1.08902012710157E-011</v>
      </c>
      <c r="U5" s="0" t="n">
        <v>6.93173828088235E-012</v>
      </c>
      <c r="V5" s="0" t="n">
        <v>3.95846299013336E-012</v>
      </c>
      <c r="W5" s="0" t="n">
        <v>2.95144982823428E-010</v>
      </c>
      <c r="X5" s="0" t="n">
        <v>2.86501274226682E-010</v>
      </c>
      <c r="Y5" s="0" t="n">
        <v>8.64370859674548E-012</v>
      </c>
      <c r="Z5" s="0" t="n">
        <v>0.00117315339410801</v>
      </c>
      <c r="AA5" s="0" t="n">
        <v>0.156838942191916</v>
      </c>
      <c r="AB5" s="0" t="n">
        <v>1.24993623397802E-007</v>
      </c>
      <c r="AC5" s="0" t="n">
        <v>8.57417255797769E-010</v>
      </c>
      <c r="AD5" s="0" t="n">
        <v>2.30914672553722E-009</v>
      </c>
      <c r="AE5" s="0" t="n">
        <v>1.50595737852955E-005</v>
      </c>
      <c r="AF5" s="0" t="n">
        <v>0.0120133689445137</v>
      </c>
    </row>
    <row r="6" customFormat="false" ht="15" hidden="false" customHeight="false" outlineLevel="0" collapsed="false">
      <c r="A6" s="1" t="n">
        <v>3</v>
      </c>
      <c r="B6" s="0" t="s">
        <v>48</v>
      </c>
      <c r="C6" s="0" t="s">
        <v>49</v>
      </c>
      <c r="D6" s="0" t="s">
        <v>33</v>
      </c>
      <c r="E6" s="0" t="s">
        <v>34</v>
      </c>
      <c r="F6" s="0" t="s">
        <v>35</v>
      </c>
      <c r="G6" s="0" t="n">
        <v>1</v>
      </c>
      <c r="H6" s="0" t="n">
        <v>7.97613571114493E-005</v>
      </c>
      <c r="I6" s="0" t="n">
        <v>0.00573596729975682</v>
      </c>
      <c r="J6" s="0" t="n">
        <v>0.00107936519848612</v>
      </c>
      <c r="K6" s="0" t="n">
        <v>0.00455589402712081</v>
      </c>
      <c r="L6" s="0" t="n">
        <v>0.000100708074149881</v>
      </c>
      <c r="M6" s="0" t="n">
        <v>0.067450338253443</v>
      </c>
      <c r="N6" s="0" t="n">
        <v>0.05040795812207</v>
      </c>
      <c r="O6" s="0" t="n">
        <v>0.017042380131373</v>
      </c>
      <c r="P6" s="0" t="n">
        <v>0.113594039043184</v>
      </c>
      <c r="Q6" s="0" t="n">
        <v>1.22235502228955E-006</v>
      </c>
      <c r="R6" s="0" t="n">
        <v>2.07392180527236E-005</v>
      </c>
      <c r="S6" s="0" t="n">
        <v>0.000129696322924265</v>
      </c>
      <c r="T6" s="0" t="n">
        <v>1.83567572426993E-011</v>
      </c>
      <c r="U6" s="0" t="n">
        <v>1.0068632691631E-011</v>
      </c>
      <c r="V6" s="0" t="n">
        <v>8.28812455106838E-012</v>
      </c>
      <c r="W6" s="0" t="n">
        <v>7.57153253349547E-010</v>
      </c>
      <c r="X6" s="0" t="n">
        <v>7.4192259542206E-010</v>
      </c>
      <c r="Y6" s="0" t="n">
        <v>1.52306579274871E-011</v>
      </c>
      <c r="Z6" s="0" t="n">
        <v>0.0020856076873935</v>
      </c>
      <c r="AA6" s="0" t="n">
        <v>0.283508066900609</v>
      </c>
      <c r="AB6" s="0" t="n">
        <v>8.34068952915396E-008</v>
      </c>
      <c r="AC6" s="0" t="n">
        <v>5.49746625168697E-010</v>
      </c>
      <c r="AD6" s="0" t="n">
        <v>9.05920447365204E-009</v>
      </c>
      <c r="AE6" s="0" t="n">
        <v>2.25106729054419E-005</v>
      </c>
      <c r="AF6" s="0" t="n">
        <v>0.0371432551751639</v>
      </c>
    </row>
    <row r="7" customFormat="false" ht="15" hidden="false" customHeight="false" outlineLevel="0" collapsed="false">
      <c r="A7" s="1" t="n">
        <v>8</v>
      </c>
      <c r="B7" s="0" t="s">
        <v>38</v>
      </c>
      <c r="C7" s="0" t="s">
        <v>39</v>
      </c>
      <c r="D7" s="0" t="s">
        <v>33</v>
      </c>
      <c r="E7" s="0" t="s">
        <v>34</v>
      </c>
      <c r="F7" s="0" t="s">
        <v>35</v>
      </c>
      <c r="G7" s="0" t="n">
        <v>1</v>
      </c>
      <c r="H7" s="0" t="n">
        <v>3.22041939503383E-005</v>
      </c>
      <c r="I7" s="0" t="n">
        <v>0.00323629188317926</v>
      </c>
      <c r="J7" s="0" t="n">
        <v>0.000265898701077552</v>
      </c>
      <c r="K7" s="0" t="n">
        <v>0.0029287962927522</v>
      </c>
      <c r="L7" s="0" t="n">
        <v>4.159688934951E-005</v>
      </c>
      <c r="M7" s="0" t="n">
        <v>0.0370167777915215</v>
      </c>
      <c r="N7" s="0" t="n">
        <v>0.0275075773883292</v>
      </c>
      <c r="O7" s="0" t="n">
        <v>0.00950920040319231</v>
      </c>
      <c r="P7" s="0" t="n">
        <v>0.0654145046225809</v>
      </c>
      <c r="Q7" s="0" t="n">
        <v>1.03521264151011E-006</v>
      </c>
      <c r="R7" s="0" t="n">
        <v>7.07605092332044E-006</v>
      </c>
      <c r="S7" s="0" t="n">
        <v>5.56346751459902E-005</v>
      </c>
      <c r="T7" s="0" t="n">
        <v>1.14995241134115E-011</v>
      </c>
      <c r="U7" s="0" t="n">
        <v>7.81862936453183E-012</v>
      </c>
      <c r="V7" s="0" t="n">
        <v>3.68089474887966E-012</v>
      </c>
      <c r="W7" s="0" t="n">
        <v>2.99744005763046E-010</v>
      </c>
      <c r="X7" s="0" t="n">
        <v>2.91023625090466E-010</v>
      </c>
      <c r="Y7" s="0" t="n">
        <v>8.72038067258007E-012</v>
      </c>
      <c r="Z7" s="0" t="n">
        <v>0.000880712599933831</v>
      </c>
      <c r="AA7" s="0" t="n">
        <v>0.167552576840681</v>
      </c>
      <c r="AB7" s="0" t="n">
        <v>1.30816262806215E-007</v>
      </c>
      <c r="AC7" s="0" t="n">
        <v>8.34132317426506E-010</v>
      </c>
      <c r="AD7" s="0" t="n">
        <v>2.31941356831471E-009</v>
      </c>
      <c r="AE7" s="0" t="n">
        <v>1.39209577731338E-005</v>
      </c>
      <c r="AF7" s="0" t="n">
        <v>0.0114001431814599</v>
      </c>
    </row>
    <row r="8" customFormat="false" ht="15" hidden="false" customHeight="false" outlineLevel="0" collapsed="false">
      <c r="A8" s="1" t="n">
        <v>0</v>
      </c>
      <c r="B8" s="0" t="s">
        <v>52</v>
      </c>
      <c r="C8" s="0" t="s">
        <v>53</v>
      </c>
      <c r="D8" s="0" t="s">
        <v>33</v>
      </c>
      <c r="E8" s="0" t="s">
        <v>34</v>
      </c>
      <c r="F8" s="0" t="s">
        <v>35</v>
      </c>
      <c r="G8" s="0" t="n">
        <v>1</v>
      </c>
      <c r="H8" s="0" t="n">
        <v>9.21725104072853E-005</v>
      </c>
      <c r="I8" s="0" t="n">
        <v>0.00968830749879828</v>
      </c>
      <c r="J8" s="0" t="n">
        <v>0.00107939373428727</v>
      </c>
      <c r="K8" s="0" t="n">
        <v>0.00850805555846687</v>
      </c>
      <c r="L8" s="0" t="n">
        <v>0.000100858206044149</v>
      </c>
      <c r="M8" s="0" t="n">
        <v>0.0706900815268993</v>
      </c>
      <c r="N8" s="0" t="n">
        <v>0.0536987883155005</v>
      </c>
      <c r="O8" s="0" t="n">
        <v>0.0169912932113987</v>
      </c>
      <c r="P8" s="0" t="n">
        <v>0.167496295552678</v>
      </c>
      <c r="Q8" s="0" t="n">
        <v>4.24865344651971E-006</v>
      </c>
      <c r="R8" s="0" t="n">
        <v>2.27395297384104E-005</v>
      </c>
      <c r="S8" s="0" t="n">
        <v>0.000144922537967169</v>
      </c>
      <c r="T8" s="0" t="n">
        <v>1.86533795418222E-011</v>
      </c>
      <c r="U8" s="0" t="n">
        <v>1.02095720250739E-011</v>
      </c>
      <c r="V8" s="0" t="n">
        <v>8.44380751674826E-012</v>
      </c>
      <c r="W8" s="0" t="n">
        <v>7.75210950386177E-010</v>
      </c>
      <c r="X8" s="0" t="n">
        <v>7.59697434459591E-010</v>
      </c>
      <c r="Y8" s="0" t="n">
        <v>1.55135159265865E-011</v>
      </c>
      <c r="Z8" s="0" t="n">
        <v>0.00220766991443971</v>
      </c>
      <c r="AA8" s="0" t="n">
        <v>0.266093327233321</v>
      </c>
      <c r="AB8" s="0" t="n">
        <v>7.72246878421688E-008</v>
      </c>
      <c r="AC8" s="0" t="n">
        <v>6.1615227395432E-010</v>
      </c>
      <c r="AD8" s="0" t="n">
        <v>9.08284142400446E-009</v>
      </c>
      <c r="AE8" s="0" t="n">
        <v>2.86494483807058E-005</v>
      </c>
      <c r="AF8" s="0" t="n">
        <v>0.0374611271015773</v>
      </c>
    </row>
    <row r="9" customFormat="false" ht="15" hidden="false" customHeight="false" outlineLevel="0" collapsed="false">
      <c r="A9" s="1" t="n">
        <v>1</v>
      </c>
      <c r="B9" s="0" t="s">
        <v>42</v>
      </c>
      <c r="C9" s="0" t="s">
        <v>43</v>
      </c>
      <c r="D9" s="0" t="s">
        <v>33</v>
      </c>
      <c r="E9" s="0" t="s">
        <v>34</v>
      </c>
      <c r="F9" s="0" t="s">
        <v>35</v>
      </c>
      <c r="G9" s="0" t="n">
        <v>1</v>
      </c>
      <c r="H9" s="0" t="n">
        <v>3.29517029775571E-005</v>
      </c>
      <c r="I9" s="0" t="n">
        <v>0.00478211011460313</v>
      </c>
      <c r="J9" s="0" t="n">
        <v>0.00026566674821684</v>
      </c>
      <c r="K9" s="0" t="n">
        <v>0.00447466861278717</v>
      </c>
      <c r="L9" s="0" t="n">
        <v>4.17747535991172E-005</v>
      </c>
      <c r="M9" s="0" t="n">
        <v>0.0372170366033298</v>
      </c>
      <c r="N9" s="0" t="n">
        <v>0.0278695687106918</v>
      </c>
      <c r="O9" s="0" t="n">
        <v>0.00934746789263799</v>
      </c>
      <c r="P9" s="0" t="n">
        <v>0.0877874573441463</v>
      </c>
      <c r="Q9" s="0" t="n">
        <v>1.38374960806568E-006</v>
      </c>
      <c r="R9" s="0" t="n">
        <v>7.16376312419856E-006</v>
      </c>
      <c r="S9" s="0" t="n">
        <v>5.4491436362066E-005</v>
      </c>
      <c r="T9" s="0" t="n">
        <v>1.16953417585342E-011</v>
      </c>
      <c r="U9" s="0" t="n">
        <v>7.8818126059402E-012</v>
      </c>
      <c r="V9" s="0" t="n">
        <v>3.81352915259398E-012</v>
      </c>
      <c r="W9" s="0" t="n">
        <v>2.95098230328388E-010</v>
      </c>
      <c r="X9" s="0" t="n">
        <v>2.86445995565491E-010</v>
      </c>
      <c r="Y9" s="0" t="n">
        <v>8.65223476289685E-012</v>
      </c>
      <c r="Z9" s="0" t="n">
        <v>0.000939426059160644</v>
      </c>
      <c r="AA9" s="0" t="n">
        <v>0.145159528630752</v>
      </c>
      <c r="AB9" s="0" t="n">
        <v>1.23512772742602E-007</v>
      </c>
      <c r="AC9" s="0" t="n">
        <v>8.69226695841765E-010</v>
      </c>
      <c r="AD9" s="0" t="n">
        <v>2.30452476358756E-009</v>
      </c>
      <c r="AE9" s="0" t="n">
        <v>1.50561209049861E-005</v>
      </c>
      <c r="AF9" s="0" t="n">
        <v>0.011494149794394</v>
      </c>
    </row>
    <row r="10" customFormat="false" ht="15" hidden="false" customHeight="false" outlineLevel="0" collapsed="false">
      <c r="A10" s="1" t="n">
        <v>4</v>
      </c>
      <c r="B10" s="0" t="s">
        <v>44</v>
      </c>
      <c r="C10" s="0" t="s">
        <v>45</v>
      </c>
      <c r="D10" s="0" t="s">
        <v>33</v>
      </c>
      <c r="E10" s="0" t="s">
        <v>34</v>
      </c>
      <c r="F10" s="0" t="s">
        <v>35</v>
      </c>
      <c r="G10" s="0" t="n">
        <v>1</v>
      </c>
      <c r="H10" s="0" t="n">
        <v>7.95968098951225E-005</v>
      </c>
      <c r="I10" s="0" t="n">
        <v>0.00557546193460228</v>
      </c>
      <c r="J10" s="0" t="n">
        <v>0.00107869982996936</v>
      </c>
      <c r="K10" s="0" t="n">
        <v>0.00439725516970576</v>
      </c>
      <c r="L10" s="0" t="n">
        <v>9.95069349271639E-005</v>
      </c>
      <c r="M10" s="0" t="n">
        <v>0.0674274589518207</v>
      </c>
      <c r="N10" s="0" t="n">
        <v>0.0503695795657871</v>
      </c>
      <c r="O10" s="0" t="n">
        <v>0.0170578793860336</v>
      </c>
      <c r="P10" s="0" t="n">
        <v>0.108134882235721</v>
      </c>
      <c r="Q10" s="0" t="n">
        <v>1.21685528084584E-006</v>
      </c>
      <c r="R10" s="0" t="n">
        <v>2.06398804281498E-005</v>
      </c>
      <c r="S10" s="0" t="n">
        <v>0.000128301846598607</v>
      </c>
      <c r="T10" s="0" t="n">
        <v>1.84153680325741E-011</v>
      </c>
      <c r="U10" s="0" t="n">
        <v>1.01967674366284E-011</v>
      </c>
      <c r="V10" s="0" t="n">
        <v>8.21860059594572E-012</v>
      </c>
      <c r="W10" s="0" t="n">
        <v>7.57842352338964E-010</v>
      </c>
      <c r="X10" s="0" t="n">
        <v>7.42628666801578E-010</v>
      </c>
      <c r="Y10" s="0" t="n">
        <v>1.5213685537386E-011</v>
      </c>
      <c r="Z10" s="0" t="n">
        <v>0.00200957324919471</v>
      </c>
      <c r="AA10" s="0" t="n">
        <v>0.284458162875592</v>
      </c>
      <c r="AB10" s="0" t="n">
        <v>8.41313912633774E-008</v>
      </c>
      <c r="AC10" s="0" t="n">
        <v>5.38957717992749E-010</v>
      </c>
      <c r="AD10" s="0" t="n">
        <v>9.05503796037577E-009</v>
      </c>
      <c r="AE10" s="0" t="n">
        <v>2.19604508927397E-005</v>
      </c>
      <c r="AF10" s="0" t="n">
        <v>0.037022823057008</v>
      </c>
    </row>
    <row r="11" customFormat="false" ht="15" hidden="false" customHeight="false" outlineLevel="0" collapsed="false">
      <c r="A11" s="1" t="n">
        <v>9</v>
      </c>
      <c r="B11" s="0" t="s">
        <v>31</v>
      </c>
      <c r="C11" s="0" t="s">
        <v>32</v>
      </c>
      <c r="D11" s="0" t="s">
        <v>33</v>
      </c>
      <c r="E11" s="0" t="s">
        <v>34</v>
      </c>
      <c r="F11" s="0" t="s">
        <v>35</v>
      </c>
      <c r="G11" s="0" t="n">
        <v>1</v>
      </c>
      <c r="H11" s="0" t="n">
        <v>3.15059673932811E-005</v>
      </c>
      <c r="I11" s="0" t="n">
        <v>0.00303061199814711</v>
      </c>
      <c r="J11" s="0" t="n">
        <v>0.000264524228431219</v>
      </c>
      <c r="K11" s="0" t="n">
        <v>0.0027300625529245</v>
      </c>
      <c r="L11" s="0" t="n">
        <v>3.60252167913828E-005</v>
      </c>
      <c r="M11" s="0" t="n">
        <v>0.0371836896465325</v>
      </c>
      <c r="N11" s="0" t="n">
        <v>0.0276526165759565</v>
      </c>
      <c r="O11" s="0" t="n">
        <v>0.00953107307057592</v>
      </c>
      <c r="P11" s="0" t="n">
        <v>0.0564271174702016</v>
      </c>
      <c r="Q11" s="0" t="n">
        <v>1.03386238308448E-006</v>
      </c>
      <c r="R11" s="0" t="n">
        <v>6.83162038343329E-006</v>
      </c>
      <c r="S11" s="0" t="n">
        <v>5.17168849367241E-005</v>
      </c>
      <c r="T11" s="0" t="n">
        <v>1.19828205464464E-011</v>
      </c>
      <c r="U11" s="0" t="n">
        <v>8.47475789886828E-012</v>
      </c>
      <c r="V11" s="0" t="n">
        <v>3.50806264757813E-012</v>
      </c>
      <c r="W11" s="0" t="n">
        <v>3.01967258383831E-010</v>
      </c>
      <c r="X11" s="0" t="n">
        <v>2.93238790464535E-010</v>
      </c>
      <c r="Y11" s="0" t="n">
        <v>8.72846791929625E-012</v>
      </c>
      <c r="Z11" s="0" t="n">
        <v>0.000677232270499564</v>
      </c>
      <c r="AA11" s="0" t="n">
        <v>0.16679628016908</v>
      </c>
      <c r="AB11" s="0" t="n">
        <v>1.32666212133055E-007</v>
      </c>
      <c r="AC11" s="0" t="n">
        <v>8.17586882232767E-010</v>
      </c>
      <c r="AD11" s="0" t="n">
        <v>2.30654676348049E-009</v>
      </c>
      <c r="AE11" s="0" t="n">
        <v>1.28025366855182E-005</v>
      </c>
      <c r="AF11" s="0" t="n">
        <v>0.0108763188801307</v>
      </c>
    </row>
    <row r="12" customFormat="false" ht="15" hidden="false" customHeight="false" outlineLevel="0" collapsed="false">
      <c r="A12" s="1" t="n">
        <v>5</v>
      </c>
      <c r="B12" s="0" t="s">
        <v>54</v>
      </c>
      <c r="C12" s="0" t="s">
        <v>55</v>
      </c>
      <c r="D12" s="0" t="s">
        <v>33</v>
      </c>
      <c r="E12" s="0" t="s">
        <v>34</v>
      </c>
      <c r="F12" s="0" t="s">
        <v>35</v>
      </c>
      <c r="G12" s="0" t="n">
        <v>1</v>
      </c>
      <c r="H12" s="0" t="n">
        <v>9.52581662619512E-005</v>
      </c>
      <c r="I12" s="0" t="n">
        <v>0.0133222803750499</v>
      </c>
      <c r="J12" s="0" t="n">
        <v>0.00107796178162583</v>
      </c>
      <c r="K12" s="0" t="n">
        <v>0.0121459589579076</v>
      </c>
      <c r="L12" s="0" t="n">
        <v>9.83596355164391E-005</v>
      </c>
      <c r="M12" s="0" t="n">
        <v>0.0725799206290136</v>
      </c>
      <c r="N12" s="0" t="n">
        <v>0.0555740810552061</v>
      </c>
      <c r="O12" s="0" t="n">
        <v>0.0170058395738075</v>
      </c>
      <c r="P12" s="0" t="n">
        <v>0.233861612635658</v>
      </c>
      <c r="Q12" s="0" t="n">
        <v>5.10175350317468E-006</v>
      </c>
      <c r="R12" s="0" t="n">
        <v>2.37974887989877E-005</v>
      </c>
      <c r="S12" s="0" t="n">
        <v>0.000154471523067973</v>
      </c>
      <c r="T12" s="0" t="n">
        <v>1.86949906530055E-011</v>
      </c>
      <c r="U12" s="0" t="n">
        <v>1.01255630589936E-011</v>
      </c>
      <c r="V12" s="0" t="n">
        <v>8.56942759401189E-012</v>
      </c>
      <c r="W12" s="0" t="n">
        <v>7.76173565545131E-010</v>
      </c>
      <c r="X12" s="0" t="n">
        <v>7.60150675512978E-010</v>
      </c>
      <c r="Y12" s="0" t="n">
        <v>1.6022890032153E-011</v>
      </c>
      <c r="Z12" s="0" t="n">
        <v>0.00193719762461886</v>
      </c>
      <c r="AA12" s="0" t="n">
        <v>0.252286099129755</v>
      </c>
      <c r="AB12" s="0" t="n">
        <v>7.17191051975099E-008</v>
      </c>
      <c r="AC12" s="0" t="n">
        <v>7.97693734852403E-010</v>
      </c>
      <c r="AD12" s="0" t="n">
        <v>9.08897405389448E-009</v>
      </c>
      <c r="AE12" s="0" t="n">
        <v>3.54105172146212E-005</v>
      </c>
      <c r="AF12" s="0" t="n">
        <v>0.0373822455912767</v>
      </c>
    </row>
    <row r="13" customFormat="false" ht="15" hidden="false" customHeight="false" outlineLevel="0" collapsed="false">
      <c r="A13" s="1" t="n">
        <v>10</v>
      </c>
      <c r="B13" s="0" t="s">
        <v>56</v>
      </c>
      <c r="C13" s="0" t="s">
        <v>57</v>
      </c>
      <c r="D13" s="0" t="s">
        <v>33</v>
      </c>
      <c r="E13" s="0" t="s">
        <v>34</v>
      </c>
      <c r="F13" s="0" t="s">
        <v>35</v>
      </c>
      <c r="G13" s="0" t="n">
        <v>1</v>
      </c>
      <c r="H13" s="0" t="n">
        <v>4.18919262356235E-005</v>
      </c>
      <c r="I13" s="0" t="n">
        <v>0.016814913069222</v>
      </c>
      <c r="J13" s="0" t="n">
        <v>0.000264508899966893</v>
      </c>
      <c r="K13" s="0" t="n">
        <v>0.0165130828726382</v>
      </c>
      <c r="L13" s="0" t="n">
        <v>3.73212966169857E-005</v>
      </c>
      <c r="M13" s="0" t="n">
        <v>0.0433414970309441</v>
      </c>
      <c r="N13" s="0" t="n">
        <v>0.0339629338412604</v>
      </c>
      <c r="O13" s="0" t="n">
        <v>0.00937856318968368</v>
      </c>
      <c r="P13" s="0" t="n">
        <v>0.316006886868485</v>
      </c>
      <c r="Q13" s="0" t="n">
        <v>4.33235054120445E-006</v>
      </c>
      <c r="R13" s="0" t="n">
        <v>1.08760458057441E-005</v>
      </c>
      <c r="S13" s="0" t="n">
        <v>8.91676321407399E-005</v>
      </c>
      <c r="T13" s="0" t="n">
        <v>1.17639157953256E-011</v>
      </c>
      <c r="U13" s="0" t="n">
        <v>7.58761866995455E-012</v>
      </c>
      <c r="V13" s="0" t="n">
        <v>4.17629712537103E-012</v>
      </c>
      <c r="W13" s="0" t="n">
        <v>3.02441132607905E-010</v>
      </c>
      <c r="X13" s="0" t="n">
        <v>2.92161404158665E-010</v>
      </c>
      <c r="Y13" s="0" t="n">
        <v>1.027972844924E-011</v>
      </c>
      <c r="Z13" s="0" t="n">
        <v>0.000715376499589613</v>
      </c>
      <c r="AA13" s="0" t="n">
        <v>0.109737071177859</v>
      </c>
      <c r="AB13" s="0" t="n">
        <v>1.06707111521257E-007</v>
      </c>
      <c r="AC13" s="0" t="n">
        <v>1.46909572370062E-009</v>
      </c>
      <c r="AD13" s="0" t="n">
        <v>2.31840320416569E-009</v>
      </c>
      <c r="AE13" s="0" t="n">
        <v>3.72193996383992E-005</v>
      </c>
      <c r="AF13" s="0" t="n">
        <v>0.0115905805154163</v>
      </c>
    </row>
    <row r="14" customFormat="false" ht="15" hidden="false" customHeight="false" outlineLevel="0" collapsed="false">
      <c r="A14" s="1" t="n">
        <v>6</v>
      </c>
      <c r="B14" s="0" t="s">
        <v>46</v>
      </c>
      <c r="C14" s="0" t="s">
        <v>47</v>
      </c>
      <c r="D14" s="0" t="s">
        <v>33</v>
      </c>
      <c r="E14" s="0" t="s">
        <v>34</v>
      </c>
      <c r="F14" s="0" t="s">
        <v>35</v>
      </c>
      <c r="G14" s="0" t="n">
        <v>1</v>
      </c>
      <c r="H14" s="0" t="n">
        <v>7.92580461776191E-005</v>
      </c>
      <c r="I14" s="0" t="n">
        <v>0.00558400037496958</v>
      </c>
      <c r="J14" s="0" t="n">
        <v>0.00107760481188187</v>
      </c>
      <c r="K14" s="0" t="n">
        <v>0.00440966996857056</v>
      </c>
      <c r="L14" s="0" t="n">
        <v>9.67255945171468E-005</v>
      </c>
      <c r="M14" s="0" t="n">
        <v>0.0673170913783026</v>
      </c>
      <c r="N14" s="0" t="n">
        <v>0.0502293852524195</v>
      </c>
      <c r="O14" s="0" t="n">
        <v>0.0170877061258831</v>
      </c>
      <c r="P14" s="0" t="n">
        <v>0.100432001896659</v>
      </c>
      <c r="Q14" s="0" t="n">
        <v>1.21298134711519E-006</v>
      </c>
      <c r="R14" s="0" t="n">
        <v>2.05233073370046E-005</v>
      </c>
      <c r="S14" s="0" t="n">
        <v>0.000127378416672618</v>
      </c>
      <c r="T14" s="0" t="n">
        <v>1.83561291290365E-011</v>
      </c>
      <c r="U14" s="0" t="n">
        <v>1.01088888866739E-011</v>
      </c>
      <c r="V14" s="0" t="n">
        <v>8.24724024236263E-012</v>
      </c>
      <c r="W14" s="0" t="n">
        <v>7.57606974185948E-010</v>
      </c>
      <c r="X14" s="0" t="n">
        <v>7.4230712842323E-010</v>
      </c>
      <c r="Y14" s="0" t="n">
        <v>1.52998457627184E-011</v>
      </c>
      <c r="Z14" s="0" t="n">
        <v>0.0015009100348133</v>
      </c>
      <c r="AA14" s="0" t="n">
        <v>0.291686361771359</v>
      </c>
      <c r="AB14" s="0" t="n">
        <v>8.58632043958303E-008</v>
      </c>
      <c r="AC14" s="0" t="n">
        <v>5.42854540041719E-010</v>
      </c>
      <c r="AD14" s="0" t="n">
        <v>9.05107280281256E-009</v>
      </c>
      <c r="AE14" s="0" t="n">
        <v>2.18073111044258E-005</v>
      </c>
      <c r="AF14" s="0" t="n">
        <v>0.0366834128512361</v>
      </c>
    </row>
    <row r="15" customFormat="false" ht="15" hidden="false" customHeight="false" outlineLevel="0" collapsed="false">
      <c r="A15" s="1" t="n">
        <v>11</v>
      </c>
      <c r="B15" s="0" t="s">
        <v>36</v>
      </c>
      <c r="C15" s="0" t="s">
        <v>37</v>
      </c>
      <c r="D15" s="0" t="s">
        <v>33</v>
      </c>
      <c r="E15" s="0" t="s">
        <v>34</v>
      </c>
      <c r="F15" s="0" t="s">
        <v>35</v>
      </c>
      <c r="G15" s="0" t="n">
        <v>1</v>
      </c>
      <c r="H15" s="0" t="n">
        <v>3.15122025835339E-005</v>
      </c>
      <c r="I15" s="0" t="n">
        <v>0.0032024666016485</v>
      </c>
      <c r="J15" s="0" t="n">
        <v>0.000263423951021023</v>
      </c>
      <c r="K15" s="0" t="n">
        <v>0.00290755260107919</v>
      </c>
      <c r="L15" s="0" t="n">
        <v>3.14900495482766E-005</v>
      </c>
      <c r="M15" s="0" t="n">
        <v>0.0368556104671434</v>
      </c>
      <c r="N15" s="0" t="n">
        <v>0.0273209424071459</v>
      </c>
      <c r="O15" s="0" t="n">
        <v>0.00953466805999743</v>
      </c>
      <c r="P15" s="0" t="n">
        <v>0.0572315755101854</v>
      </c>
      <c r="Q15" s="0" t="n">
        <v>1.03439033281156E-006</v>
      </c>
      <c r="R15" s="0" t="n">
        <v>6.76247601946181E-006</v>
      </c>
      <c r="S15" s="0" t="n">
        <v>5.14913573358507E-005</v>
      </c>
      <c r="T15" s="0" t="n">
        <v>1.16594034078634E-011</v>
      </c>
      <c r="U15" s="0" t="n">
        <v>8.04971563976819E-012</v>
      </c>
      <c r="V15" s="0" t="n">
        <v>3.60968776809518E-012</v>
      </c>
      <c r="W15" s="0" t="n">
        <v>2.9812930198583E-010</v>
      </c>
      <c r="X15" s="0" t="n">
        <v>2.89345170776509E-010</v>
      </c>
      <c r="Y15" s="0" t="n">
        <v>8.78413120932049E-012</v>
      </c>
      <c r="Z15" s="0" t="n">
        <v>0.000467890677218955</v>
      </c>
      <c r="AA15" s="0" t="n">
        <v>0.164670181258171</v>
      </c>
      <c r="AB15" s="0" t="n">
        <v>1.32447473085021E-007</v>
      </c>
      <c r="AC15" s="0" t="n">
        <v>8.25952269443733E-010</v>
      </c>
      <c r="AD15" s="0" t="n">
        <v>2.30384648577244E-009</v>
      </c>
      <c r="AE15" s="0" t="n">
        <v>1.31181138824828E-005</v>
      </c>
      <c r="AF15" s="0" t="n">
        <v>0.0104156598581362</v>
      </c>
    </row>
    <row r="20" customFormat="false" ht="13.8" hidden="false" customHeight="false" outlineLevel="0" collapsed="false">
      <c r="A20" s="0" t="s">
        <v>63</v>
      </c>
      <c r="B20" s="0" t="n">
        <v>1970</v>
      </c>
      <c r="C20" s="0" t="n">
        <v>2010</v>
      </c>
      <c r="D20" s="0" t="n">
        <v>2035</v>
      </c>
      <c r="E20" s="0" t="n">
        <v>2050</v>
      </c>
    </row>
    <row r="21" customFormat="false" ht="13.8" hidden="false" customHeight="false" outlineLevel="0" collapsed="false">
      <c r="A21" s="0" t="s">
        <v>64</v>
      </c>
      <c r="B21" s="2" t="n">
        <f aca="false">I$2</f>
        <v>0.0729363808036174</v>
      </c>
      <c r="C21" s="2" t="n">
        <f aca="false">I$3</f>
        <v>0.0293833843712683</v>
      </c>
      <c r="D21" s="2" t="n">
        <f aca="false">AVERAGE(I4,I8,I10,I12,I14,I6)</f>
        <v>0.00825147788962799</v>
      </c>
      <c r="E21" s="2" t="n">
        <f aca="false">AVERAGE(I5,I9,I11,I13,I15,I7)</f>
        <v>0.00594315208933901</v>
      </c>
    </row>
    <row r="22" customFormat="false" ht="13.8" hidden="false" customHeight="false" outlineLevel="0" collapsed="false">
      <c r="A22" s="0" t="s">
        <v>69</v>
      </c>
      <c r="B22" s="2" t="n">
        <f aca="false">I$2</f>
        <v>0.0729363808036174</v>
      </c>
      <c r="C22" s="2" t="n">
        <f aca="false">I$3</f>
        <v>0.0293833843712683</v>
      </c>
      <c r="D22" s="2" t="n">
        <f aca="false">MIN(I4,I8,I10,I12,I14,I6)</f>
        <v>0.00557546193460228</v>
      </c>
      <c r="E22" s="2" t="n">
        <f aca="false">MIN(I5,I9,I11,I13,I15,I7)</f>
        <v>0.00303061199814711</v>
      </c>
    </row>
    <row r="23" customFormat="false" ht="13.8" hidden="false" customHeight="false" outlineLevel="0" collapsed="false">
      <c r="A23" s="0" t="s">
        <v>70</v>
      </c>
      <c r="B23" s="2" t="n">
        <f aca="false">I$2</f>
        <v>0.0729363808036174</v>
      </c>
      <c r="C23" s="2" t="n">
        <f aca="false">I$3</f>
        <v>0.0293833843712683</v>
      </c>
      <c r="D23" s="2" t="n">
        <f aca="false">MAX(I4,I8,I10,I12,I14,I6)</f>
        <v>0.0133222803750499</v>
      </c>
      <c r="E23" s="2" t="n">
        <f aca="false">MAX(I5,I9,I11,I13,I15,I7)</f>
        <v>0.016814913069222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0" t="s">
        <v>67</v>
      </c>
      <c r="B25" s="0" t="n">
        <f aca="false">B20</f>
        <v>1970</v>
      </c>
      <c r="C25" s="0" t="n">
        <f aca="false">C20</f>
        <v>2010</v>
      </c>
      <c r="D25" s="0" t="n">
        <f aca="false">D20</f>
        <v>2035</v>
      </c>
      <c r="E25" s="0" t="n">
        <f aca="false">E20</f>
        <v>2050</v>
      </c>
    </row>
    <row r="26" customFormat="false" ht="13.8" hidden="false" customHeight="false" outlineLevel="0" collapsed="false">
      <c r="A26" s="0" t="s">
        <v>68</v>
      </c>
      <c r="B26" s="3" t="n">
        <f aca="false">B21*1000</f>
        <v>72.9363808036174</v>
      </c>
      <c r="C26" s="3" t="n">
        <f aca="false">C21*1000</f>
        <v>29.3833843712683</v>
      </c>
      <c r="D26" s="3" t="n">
        <f aca="false">D21*1000</f>
        <v>8.25147788962799</v>
      </c>
      <c r="E26" s="3" t="n">
        <f aca="false">E21*1000</f>
        <v>5.94315208933901</v>
      </c>
    </row>
    <row r="27" customFormat="false" ht="13.8" hidden="false" customHeight="false" outlineLevel="0" collapsed="false">
      <c r="A27" s="0" t="str">
        <f aca="false">A22</f>
        <v>min (SSP2-PkBudg500)</v>
      </c>
      <c r="B27" s="3" t="n">
        <f aca="false">B22*1000</f>
        <v>72.9363808036174</v>
      </c>
      <c r="C27" s="3" t="n">
        <f aca="false">C22*1000</f>
        <v>29.3833843712683</v>
      </c>
      <c r="D27" s="3" t="n">
        <f aca="false">D22*1000</f>
        <v>5.57546193460228</v>
      </c>
      <c r="E27" s="3" t="n">
        <f aca="false">E22*1000</f>
        <v>3.03061199814711</v>
      </c>
    </row>
    <row r="28" customFormat="false" ht="13.8" hidden="false" customHeight="false" outlineLevel="0" collapsed="false">
      <c r="A28" s="0" t="str">
        <f aca="false">A23</f>
        <v>max (SSP5-Base)</v>
      </c>
      <c r="B28" s="3" t="n">
        <f aca="false">B23*1000</f>
        <v>72.9363808036174</v>
      </c>
      <c r="C28" s="3" t="n">
        <f aca="false">C23*1000</f>
        <v>29.3833843712683</v>
      </c>
      <c r="D28" s="3" t="n">
        <f aca="false">D23*1000</f>
        <v>13.3222803750499</v>
      </c>
      <c r="E28" s="3" t="n">
        <f aca="false">E23*1000</f>
        <v>16.814913069222</v>
      </c>
    </row>
  </sheetData>
  <autoFilter ref="A1:AF1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2024-11-11T15:58:30Z</dcterms:created>
  <dc:creator/>
  <dc:description/>
  <dc:language>en-GB</dc:language>
  <cp:lastModifiedBy/>
  <dcterms:modified xsi:type="dcterms:W3CDTF">2024-11-21T15:45:44Z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