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UPHU\Documents\MOM\SAR ตัวจริง\"/>
    </mc:Choice>
  </mc:AlternateContent>
  <xr:revisionPtr revIDLastSave="0" documentId="13_ncr:1_{FB86CF51-07CC-460C-8652-035291F7BDA6}" xr6:coauthVersionLast="43" xr6:coauthVersionMax="43" xr10:uidLastSave="{00000000-0000-0000-0000-000000000000}"/>
  <bookViews>
    <workbookView xWindow="-120" yWindow="480" windowWidth="29040" windowHeight="15840" xr2:uid="{1E203AF2-D39D-403F-B262-7045C7126C3D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7" i="4" l="1"/>
  <c r="J18" i="4" s="1"/>
  <c r="H17" i="3"/>
  <c r="H18" i="3"/>
  <c r="I17" i="2"/>
  <c r="I18" i="2" s="1"/>
  <c r="I18" i="4"/>
  <c r="H18" i="4"/>
  <c r="G18" i="4"/>
  <c r="F18" i="4"/>
  <c r="E18" i="4"/>
  <c r="D18" i="4"/>
  <c r="C18" i="4"/>
  <c r="G18" i="3"/>
  <c r="F18" i="3"/>
  <c r="E18" i="3"/>
  <c r="D18" i="3"/>
  <c r="C18" i="3"/>
  <c r="H18" i="2"/>
  <c r="G18" i="2"/>
  <c r="F18" i="2"/>
  <c r="E18" i="2"/>
  <c r="D18" i="2"/>
  <c r="C18" i="2"/>
  <c r="D18" i="1"/>
  <c r="E18" i="1"/>
  <c r="F18" i="1"/>
  <c r="G18" i="1"/>
  <c r="H18" i="1"/>
  <c r="I18" i="1"/>
  <c r="C18" i="1"/>
  <c r="I17" i="1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I4" i="3"/>
  <c r="I5" i="3"/>
  <c r="I6" i="3"/>
  <c r="I7" i="3"/>
  <c r="I8" i="3"/>
  <c r="I9" i="3"/>
  <c r="I10" i="3"/>
  <c r="I11" i="3"/>
  <c r="I12" i="3"/>
  <c r="I13" i="3"/>
  <c r="I14" i="3"/>
  <c r="I15" i="3"/>
  <c r="I16" i="3"/>
  <c r="K5" i="4"/>
  <c r="K6" i="4"/>
  <c r="K7" i="4"/>
  <c r="K8" i="4"/>
  <c r="K9" i="4"/>
  <c r="K10" i="4"/>
  <c r="K11" i="4"/>
  <c r="K12" i="4"/>
  <c r="K13" i="4"/>
  <c r="K14" i="4"/>
  <c r="K15" i="4"/>
  <c r="K16" i="4"/>
  <c r="K4" i="4"/>
  <c r="K18" i="4"/>
  <c r="K17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I17" i="3"/>
  <c r="I18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J18" i="2"/>
  <c r="J1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J18" i="1"/>
  <c r="J17" i="1"/>
  <c r="I4" i="1"/>
  <c r="I5" i="1"/>
  <c r="I6" i="1"/>
  <c r="I7" i="1"/>
  <c r="I8" i="1"/>
  <c r="I9" i="1"/>
  <c r="I10" i="1"/>
  <c r="I11" i="1"/>
  <c r="I12" i="1"/>
  <c r="I13" i="1"/>
  <c r="I14" i="1"/>
  <c r="I15" i="1"/>
  <c r="I16" i="1"/>
</calcChain>
</file>

<file path=xl/sharedStrings.xml><?xml version="1.0" encoding="utf-8"?>
<sst xmlns="http://schemas.openxmlformats.org/spreadsheetml/2006/main" count="156" uniqueCount="30">
  <si>
    <t>ที่</t>
  </si>
  <si>
    <t>ชื่อ – สกุล</t>
  </si>
  <si>
    <t>ผลกาประเมินคุณภาพตามมาตรฐาน</t>
  </si>
  <si>
    <t>สรุป</t>
  </si>
  <si>
    <t>1)</t>
  </si>
  <si>
    <t>2)</t>
  </si>
  <si>
    <t>3)</t>
  </si>
  <si>
    <t>4)</t>
  </si>
  <si>
    <t>5)</t>
  </si>
  <si>
    <t>6)</t>
  </si>
  <si>
    <t>เด็กชายเมธี ทะวงษา</t>
  </si>
  <si>
    <t>เด็กชายจิรายุ ป้อมโอชา</t>
  </si>
  <si>
    <t>เด็กชายปกรณ์ เกตุทิม</t>
  </si>
  <si>
    <t>เด็กชายธัญวุฒิ โนรินทร์</t>
  </si>
  <si>
    <t>เด็กชายพิพรรธ โกสันเที้ยะ</t>
  </si>
  <si>
    <t>เด็กชายอาทิตย์ เอกรัมย์</t>
  </si>
  <si>
    <t>เด็กชายทิวากร ยุทธวารีชัย</t>
  </si>
  <si>
    <t>เด็กชายปกรณ์ สืบเพ็ง</t>
  </si>
  <si>
    <t>เด็กชายวายุ พวงผกา</t>
  </si>
  <si>
    <t>เด็กชายธีรกานต์ ดิษทองคำ</t>
  </si>
  <si>
    <t>เด็กชายนัฐภูมิ บุญทวี</t>
  </si>
  <si>
    <t>เด็กหญิงกนกธร หลำวรรณะ</t>
  </si>
  <si>
    <t>เด็กหญิงสิรินดา ปี่แก้ว</t>
  </si>
  <si>
    <t>รวมเด็กที่ได้ระดับดีขึ้นไป</t>
  </si>
  <si>
    <t>เฉลี่ยร้อยละ</t>
  </si>
  <si>
    <r>
      <t>1.1</t>
    </r>
    <r>
      <rPr>
        <b/>
        <sz val="7"/>
        <color rgb="FF000000"/>
        <rFont val="Times New Roman"/>
        <family val="1"/>
      </rPr>
      <t xml:space="preserve">     </t>
    </r>
    <r>
      <rPr>
        <b/>
        <sz val="12"/>
        <color rgb="FF000000"/>
        <rFont val="TH SarabunPSK"/>
        <family val="2"/>
      </rPr>
      <t>มีพัฒนาการด้านร่างกาย แข็งแรง มีสุขนิสัยที่ดี และดูแลความปลอดภัยของตนเองได้</t>
    </r>
  </si>
  <si>
    <t xml:space="preserve"> มีพัฒนาการด้านอารมณ์ จิตใจ ควบคุมและแสดงออกทางอารมณ์ได้</t>
  </si>
  <si>
    <r>
      <t>1.3</t>
    </r>
    <r>
      <rPr>
        <b/>
        <sz val="7"/>
        <color rgb="FF000000"/>
        <rFont val="Times New Roman"/>
        <family val="1"/>
      </rPr>
      <t xml:space="preserve">     </t>
    </r>
    <r>
      <rPr>
        <b/>
        <sz val="12"/>
        <color rgb="FF000000"/>
        <rFont val="TH SarabunPSK"/>
        <family val="2"/>
      </rPr>
      <t>มีพัฒนาการด้านสังคม ช่วยเหลือตนเอง และเป็นสมาชิกที่ดีของสังคม</t>
    </r>
  </si>
  <si>
    <r>
      <t>1.3</t>
    </r>
    <r>
      <rPr>
        <b/>
        <sz val="7"/>
        <color rgb="FF000000"/>
        <rFont val="Times New Roman"/>
        <family val="1"/>
      </rPr>
      <t xml:space="preserve">     </t>
    </r>
    <r>
      <rPr>
        <b/>
        <sz val="12"/>
        <color rgb="FF000000"/>
        <rFont val="TH SarabunPSK"/>
        <family val="2"/>
      </rPr>
      <t>มีพัฒนาการด้านสติปัญญา สื่อสารได้ มีทักษะการคิดพื้นฐาน และแสวงหาความรู้ได้</t>
    </r>
  </si>
  <si>
    <t>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</si>
</sst>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ahoma"/>
      <family val="2"/>
      <charset val="222"/>
      <scheme val="minor"/>
    </font>
    <font>
      <sz val="12"/>
      <color rgb="FF000000"/>
      <name val="TH SarabunPSK"/>
      <family val="2"/>
    </font>
    <font>
      <sz val="12"/>
      <color rgb="FF000000"/>
      <name val="TH Sarabun New"/>
      <family val="2"/>
    </font>
    <font>
      <b/>
      <sz val="12"/>
      <color rgb="FF000000"/>
      <name val="TH SarabunPSK"/>
      <family val="2"/>
    </font>
    <font>
      <b/>
      <sz val="7"/>
      <color rgb="FF000000"/>
      <name val="Times New Roman"/>
      <family val="1"/>
    </font>
    <font>
      <sz val="12"/>
      <color theme="1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3" fillId="0" borderId="0" xfId="0" applyFont="1"/>
    <xf numFmtId="0" fontId="3" fillId="0" borderId="0" xfId="0" applyFont="1" applyAlignment="1">
      <alignment horizontal="left" vertical="center" indent="2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" fontId="0" fillId="0" borderId="0" xfId="0" applyNumberFormat="1"/>
    <xf numFmtId="2" fontId="2" fillId="0" borderId="4" xfId="0" applyNumberFormat="1" applyFont="1" applyBorder="1" applyAlignment="1">
      <alignment horizontal="center" vertical="center" wrapText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43C32-A764-4F74-8817-A31F57A5A6C2}">
  <dimension ref="A1:J18"/>
  <sheetViews>
    <sheetView tabSelected="1" workbookViewId="0">
      <selection activeCell="C4" sqref="C4:H16"/>
    </sheetView>
  </sheetViews>
  <sheetFormatPr defaultRowHeight="14.25" x14ac:dyDescent="0.2"/>
  <cols>
    <col min="9" max="9" width="12.5" bestFit="1" customWidth="1"/>
  </cols>
  <sheetData>
    <row r="1" spans="1:10" ht="16.5" thickBot="1" x14ac:dyDescent="0.25">
      <c r="A1" s="8" t="s">
        <v>25</v>
      </c>
    </row>
    <row r="2" spans="1:10" ht="16.5" thickBot="1" x14ac:dyDescent="0.25">
      <c r="A2" s="11" t="s">
        <v>0</v>
      </c>
      <c r="B2" s="11" t="s">
        <v>1</v>
      </c>
      <c r="C2" s="13" t="s">
        <v>2</v>
      </c>
      <c r="D2" s="14"/>
      <c r="E2" s="14"/>
      <c r="F2" s="14"/>
      <c r="G2" s="14"/>
      <c r="H2" s="15"/>
      <c r="J2" s="1" t="s">
        <v>3</v>
      </c>
    </row>
    <row r="3" spans="1:10" ht="16.5" thickBot="1" x14ac:dyDescent="0.25">
      <c r="A3" s="12"/>
      <c r="B3" s="12"/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J3" s="3"/>
    </row>
    <row r="4" spans="1:10" ht="32.25" thickBot="1" x14ac:dyDescent="0.25">
      <c r="A4" s="3">
        <v>1</v>
      </c>
      <c r="B4" s="4" t="s">
        <v>10</v>
      </c>
      <c r="C4" s="5">
        <v>5</v>
      </c>
      <c r="D4" s="5">
        <v>4</v>
      </c>
      <c r="E4" s="5">
        <v>3</v>
      </c>
      <c r="F4" s="5">
        <v>4</v>
      </c>
      <c r="G4" s="5">
        <v>3</v>
      </c>
      <c r="H4" s="5">
        <v>4</v>
      </c>
      <c r="I4">
        <f t="shared" ref="I4:I18" si="0">SUM(C4:H4)</f>
        <v>23</v>
      </c>
      <c r="J4" s="5">
        <f t="shared" ref="J4:J16" si="1">I4/6</f>
        <v>3.8333333333333335</v>
      </c>
    </row>
    <row r="5" spans="1:10" ht="32.25" thickBot="1" x14ac:dyDescent="0.25">
      <c r="A5" s="3">
        <v>2</v>
      </c>
      <c r="B5" s="4" t="s">
        <v>11</v>
      </c>
      <c r="C5" s="5">
        <v>4</v>
      </c>
      <c r="D5" s="5">
        <v>2</v>
      </c>
      <c r="E5" s="5">
        <v>4</v>
      </c>
      <c r="F5" s="5">
        <v>4</v>
      </c>
      <c r="G5" s="5">
        <v>4</v>
      </c>
      <c r="H5" s="5">
        <v>4</v>
      </c>
      <c r="I5">
        <f t="shared" si="0"/>
        <v>22</v>
      </c>
      <c r="J5" s="5">
        <f t="shared" si="1"/>
        <v>3.6666666666666665</v>
      </c>
    </row>
    <row r="6" spans="1:10" ht="32.25" thickBot="1" x14ac:dyDescent="0.25">
      <c r="A6" s="3">
        <v>3</v>
      </c>
      <c r="B6" s="4" t="s">
        <v>12</v>
      </c>
      <c r="C6" s="5">
        <v>4</v>
      </c>
      <c r="D6" s="5">
        <v>5</v>
      </c>
      <c r="E6" s="5">
        <v>5</v>
      </c>
      <c r="F6" s="5">
        <v>3</v>
      </c>
      <c r="G6" s="5">
        <v>2</v>
      </c>
      <c r="H6" s="5">
        <v>4</v>
      </c>
      <c r="I6">
        <f t="shared" si="0"/>
        <v>23</v>
      </c>
      <c r="J6" s="5">
        <f t="shared" si="1"/>
        <v>3.8333333333333335</v>
      </c>
    </row>
    <row r="7" spans="1:10" ht="32.25" thickBot="1" x14ac:dyDescent="0.25">
      <c r="A7" s="3">
        <v>4</v>
      </c>
      <c r="B7" s="4" t="s">
        <v>13</v>
      </c>
      <c r="C7" s="5">
        <v>2</v>
      </c>
      <c r="D7" s="5">
        <v>2</v>
      </c>
      <c r="E7" s="5">
        <v>2</v>
      </c>
      <c r="F7" s="5">
        <v>3</v>
      </c>
      <c r="G7" s="5">
        <v>5</v>
      </c>
      <c r="H7" s="5">
        <v>3</v>
      </c>
      <c r="I7">
        <f t="shared" si="0"/>
        <v>17</v>
      </c>
      <c r="J7" s="5">
        <f t="shared" si="1"/>
        <v>2.8333333333333335</v>
      </c>
    </row>
    <row r="8" spans="1:10" ht="32.25" thickBot="1" x14ac:dyDescent="0.25">
      <c r="A8" s="3">
        <v>5</v>
      </c>
      <c r="B8" s="4" t="s">
        <v>14</v>
      </c>
      <c r="C8" s="5">
        <v>5</v>
      </c>
      <c r="D8" s="5">
        <v>5</v>
      </c>
      <c r="E8" s="5">
        <v>5</v>
      </c>
      <c r="F8" s="5">
        <v>3</v>
      </c>
      <c r="G8" s="5">
        <v>4</v>
      </c>
      <c r="H8" s="5">
        <v>4</v>
      </c>
      <c r="I8">
        <f t="shared" si="0"/>
        <v>26</v>
      </c>
      <c r="J8" s="5">
        <f t="shared" si="1"/>
        <v>4.333333333333333</v>
      </c>
    </row>
    <row r="9" spans="1:10" ht="32.25" thickBot="1" x14ac:dyDescent="0.25">
      <c r="A9" s="3">
        <v>6</v>
      </c>
      <c r="B9" s="4" t="s">
        <v>15</v>
      </c>
      <c r="C9" s="5">
        <v>4</v>
      </c>
      <c r="D9" s="5">
        <v>3</v>
      </c>
      <c r="E9" s="5">
        <v>3</v>
      </c>
      <c r="F9" s="5">
        <v>5</v>
      </c>
      <c r="G9" s="5">
        <v>3</v>
      </c>
      <c r="H9" s="5">
        <v>5</v>
      </c>
      <c r="I9">
        <f t="shared" si="0"/>
        <v>23</v>
      </c>
      <c r="J9" s="5">
        <f t="shared" si="1"/>
        <v>3.8333333333333335</v>
      </c>
    </row>
    <row r="10" spans="1:10" ht="32.25" thickBot="1" x14ac:dyDescent="0.25">
      <c r="A10" s="3">
        <v>7</v>
      </c>
      <c r="B10" s="4" t="s">
        <v>16</v>
      </c>
      <c r="C10" s="5">
        <v>5</v>
      </c>
      <c r="D10" s="5">
        <v>5</v>
      </c>
      <c r="E10" s="5">
        <v>4</v>
      </c>
      <c r="F10" s="5">
        <v>3</v>
      </c>
      <c r="G10" s="5">
        <v>5</v>
      </c>
      <c r="H10" s="5">
        <v>5</v>
      </c>
      <c r="I10">
        <f t="shared" si="0"/>
        <v>27</v>
      </c>
      <c r="J10" s="5">
        <f t="shared" si="1"/>
        <v>4.5</v>
      </c>
    </row>
    <row r="11" spans="1:10" ht="32.25" thickBot="1" x14ac:dyDescent="0.25">
      <c r="A11" s="3">
        <v>8</v>
      </c>
      <c r="B11" s="4" t="s">
        <v>17</v>
      </c>
      <c r="C11" s="5">
        <v>5</v>
      </c>
      <c r="D11" s="5">
        <v>5</v>
      </c>
      <c r="E11" s="5">
        <v>5</v>
      </c>
      <c r="F11" s="5">
        <v>4</v>
      </c>
      <c r="G11" s="5">
        <v>4</v>
      </c>
      <c r="H11" s="5">
        <v>5</v>
      </c>
      <c r="I11">
        <f t="shared" si="0"/>
        <v>28</v>
      </c>
      <c r="J11" s="5">
        <f t="shared" si="1"/>
        <v>4.666666666666667</v>
      </c>
    </row>
    <row r="12" spans="1:10" ht="32.25" thickBot="1" x14ac:dyDescent="0.25">
      <c r="A12" s="3">
        <v>9</v>
      </c>
      <c r="B12" s="4" t="s">
        <v>18</v>
      </c>
      <c r="C12" s="5">
        <v>4</v>
      </c>
      <c r="D12" s="5">
        <v>4</v>
      </c>
      <c r="E12" s="5">
        <v>4</v>
      </c>
      <c r="F12" s="5">
        <v>5</v>
      </c>
      <c r="G12" s="5">
        <v>3</v>
      </c>
      <c r="H12" s="5">
        <v>4</v>
      </c>
      <c r="I12">
        <f t="shared" si="0"/>
        <v>24</v>
      </c>
      <c r="J12" s="5">
        <f t="shared" si="1"/>
        <v>4</v>
      </c>
    </row>
    <row r="13" spans="1:10" ht="48" thickBot="1" x14ac:dyDescent="0.25">
      <c r="A13" s="3">
        <v>10</v>
      </c>
      <c r="B13" s="6" t="s">
        <v>19</v>
      </c>
      <c r="C13" s="5">
        <v>3</v>
      </c>
      <c r="D13" s="5">
        <v>3</v>
      </c>
      <c r="E13" s="5">
        <v>3</v>
      </c>
      <c r="F13" s="5">
        <v>4</v>
      </c>
      <c r="G13" s="5">
        <v>4</v>
      </c>
      <c r="H13" s="5">
        <v>4</v>
      </c>
      <c r="I13">
        <f t="shared" si="0"/>
        <v>21</v>
      </c>
      <c r="J13" s="5">
        <f t="shared" si="1"/>
        <v>3.5</v>
      </c>
    </row>
    <row r="14" spans="1:10" ht="32.25" thickBot="1" x14ac:dyDescent="0.25">
      <c r="A14" s="3">
        <v>11</v>
      </c>
      <c r="B14" s="6" t="s">
        <v>20</v>
      </c>
      <c r="C14" s="5">
        <v>4</v>
      </c>
      <c r="D14" s="5">
        <v>5</v>
      </c>
      <c r="E14" s="5">
        <v>4</v>
      </c>
      <c r="F14" s="5">
        <v>4</v>
      </c>
      <c r="G14" s="5">
        <v>4</v>
      </c>
      <c r="H14" s="5">
        <v>4</v>
      </c>
      <c r="I14">
        <f t="shared" si="0"/>
        <v>25</v>
      </c>
      <c r="J14" s="5">
        <f t="shared" si="1"/>
        <v>4.166666666666667</v>
      </c>
    </row>
    <row r="15" spans="1:10" ht="32.25" thickBot="1" x14ac:dyDescent="0.25">
      <c r="A15" s="3">
        <v>12</v>
      </c>
      <c r="B15" s="6" t="s">
        <v>21</v>
      </c>
      <c r="C15" s="5">
        <v>4</v>
      </c>
      <c r="D15" s="5">
        <v>4</v>
      </c>
      <c r="E15" s="5">
        <v>3</v>
      </c>
      <c r="F15" s="5">
        <v>4</v>
      </c>
      <c r="G15" s="5">
        <v>4</v>
      </c>
      <c r="H15" s="5">
        <v>3</v>
      </c>
      <c r="I15">
        <f t="shared" si="0"/>
        <v>22</v>
      </c>
      <c r="J15" s="5">
        <f t="shared" si="1"/>
        <v>3.6666666666666665</v>
      </c>
    </row>
    <row r="16" spans="1:10" ht="32.25" thickBot="1" x14ac:dyDescent="0.25">
      <c r="A16" s="3">
        <v>13</v>
      </c>
      <c r="B16" s="6" t="s">
        <v>22</v>
      </c>
      <c r="C16" s="5">
        <v>3</v>
      </c>
      <c r="D16" s="5">
        <v>4</v>
      </c>
      <c r="E16" s="5">
        <v>4</v>
      </c>
      <c r="F16" s="5">
        <v>5</v>
      </c>
      <c r="G16" s="5">
        <v>4</v>
      </c>
      <c r="H16" s="5">
        <v>4</v>
      </c>
      <c r="I16">
        <f t="shared" si="0"/>
        <v>24</v>
      </c>
      <c r="J16" s="5">
        <f t="shared" si="1"/>
        <v>4</v>
      </c>
    </row>
    <row r="17" spans="1:10" ht="19.5" thickBot="1" x14ac:dyDescent="0.25">
      <c r="A17" s="16" t="s">
        <v>23</v>
      </c>
      <c r="B17" s="17"/>
      <c r="C17" s="5"/>
      <c r="D17" s="5"/>
      <c r="E17" s="5"/>
      <c r="F17" s="5"/>
      <c r="G17" s="5"/>
      <c r="H17" s="5"/>
      <c r="I17" s="18">
        <f>SUM(C17:H17)/6</f>
        <v>0</v>
      </c>
      <c r="J17" s="5">
        <f>I17/6</f>
        <v>0</v>
      </c>
    </row>
    <row r="18" spans="1:10" ht="19.5" thickBot="1" x14ac:dyDescent="0.25">
      <c r="A18" s="16" t="s">
        <v>24</v>
      </c>
      <c r="B18" s="17"/>
      <c r="C18" s="19">
        <f>C17/13*100</f>
        <v>0</v>
      </c>
      <c r="D18" s="19">
        <f t="shared" ref="D18:I18" si="2">D17/13*100</f>
        <v>0</v>
      </c>
      <c r="E18" s="19">
        <f t="shared" si="2"/>
        <v>0</v>
      </c>
      <c r="F18" s="19">
        <f t="shared" si="2"/>
        <v>0</v>
      </c>
      <c r="G18" s="19">
        <f t="shared" si="2"/>
        <v>0</v>
      </c>
      <c r="H18" s="19">
        <f t="shared" si="2"/>
        <v>0</v>
      </c>
      <c r="I18" s="19">
        <f t="shared" si="2"/>
        <v>0</v>
      </c>
      <c r="J18" s="5">
        <f>I18/6</f>
        <v>0</v>
      </c>
    </row>
  </sheetData>
  <mergeCells count="5">
    <mergeCell ref="A2:A3"/>
    <mergeCell ref="B2:B3"/>
    <mergeCell ref="C2:H2"/>
    <mergeCell ref="A17:B17"/>
    <mergeCell ref="A18:B18"/>
  </mergeCells>
  <conditionalFormatting sqref="C4:H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D2245-7B74-4050-904B-F9EF6FBF2094}">
  <dimension ref="A1:J18"/>
  <sheetViews>
    <sheetView topLeftCell="A4" workbookViewId="0">
      <selection activeCell="I17" sqref="I17"/>
    </sheetView>
  </sheetViews>
  <sheetFormatPr defaultRowHeight="14.25" x14ac:dyDescent="0.2"/>
  <sheetData>
    <row r="1" spans="1:10" ht="16.5" thickBot="1" x14ac:dyDescent="0.3">
      <c r="A1" s="7" t="s">
        <v>26</v>
      </c>
    </row>
    <row r="2" spans="1:10" ht="16.5" thickBot="1" x14ac:dyDescent="0.25">
      <c r="A2" s="11" t="s">
        <v>0</v>
      </c>
      <c r="B2" s="11" t="s">
        <v>1</v>
      </c>
      <c r="C2" s="13" t="s">
        <v>2</v>
      </c>
      <c r="D2" s="14"/>
      <c r="E2" s="14"/>
      <c r="F2" s="14"/>
      <c r="G2" s="14"/>
      <c r="H2" s="15"/>
      <c r="J2" s="11" t="s">
        <v>3</v>
      </c>
    </row>
    <row r="3" spans="1:10" ht="16.5" thickBot="1" x14ac:dyDescent="0.25">
      <c r="A3" s="12"/>
      <c r="B3" s="12"/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J3" s="12"/>
    </row>
    <row r="4" spans="1:10" ht="32.25" thickBot="1" x14ac:dyDescent="0.25">
      <c r="A4" s="9">
        <v>1</v>
      </c>
      <c r="B4" s="4" t="s">
        <v>10</v>
      </c>
      <c r="C4" s="5">
        <v>3</v>
      </c>
      <c r="D4" s="5">
        <v>5</v>
      </c>
      <c r="E4" s="5">
        <v>5</v>
      </c>
      <c r="F4" s="5">
        <v>4</v>
      </c>
      <c r="G4" s="5">
        <v>4</v>
      </c>
      <c r="H4" s="5">
        <v>4</v>
      </c>
      <c r="I4">
        <f t="shared" ref="I4:I18" si="0">SUM(C4:H4)</f>
        <v>25</v>
      </c>
      <c r="J4" s="5">
        <f t="shared" ref="J4:J16" si="1">I4/6</f>
        <v>4.166666666666667</v>
      </c>
    </row>
    <row r="5" spans="1:10" ht="32.25" thickBot="1" x14ac:dyDescent="0.25">
      <c r="A5" s="9">
        <v>2</v>
      </c>
      <c r="B5" s="4" t="s">
        <v>11</v>
      </c>
      <c r="C5" s="5">
        <v>3</v>
      </c>
      <c r="D5" s="5">
        <v>3</v>
      </c>
      <c r="E5" s="5">
        <v>4</v>
      </c>
      <c r="F5" s="5">
        <v>3</v>
      </c>
      <c r="G5" s="5">
        <v>5</v>
      </c>
      <c r="H5" s="5">
        <v>3</v>
      </c>
      <c r="I5">
        <f t="shared" si="0"/>
        <v>21</v>
      </c>
      <c r="J5" s="5">
        <f t="shared" si="1"/>
        <v>3.5</v>
      </c>
    </row>
    <row r="6" spans="1:10" ht="32.25" thickBot="1" x14ac:dyDescent="0.25">
      <c r="A6" s="9">
        <v>3</v>
      </c>
      <c r="B6" s="4" t="s">
        <v>12</v>
      </c>
      <c r="C6" s="5">
        <v>5</v>
      </c>
      <c r="D6" s="5">
        <v>5</v>
      </c>
      <c r="E6" s="5">
        <v>5</v>
      </c>
      <c r="F6" s="5">
        <v>4</v>
      </c>
      <c r="G6" s="5">
        <v>4</v>
      </c>
      <c r="H6" s="5">
        <v>5</v>
      </c>
      <c r="I6">
        <f t="shared" si="0"/>
        <v>28</v>
      </c>
      <c r="J6" s="5">
        <f t="shared" si="1"/>
        <v>4.666666666666667</v>
      </c>
    </row>
    <row r="7" spans="1:10" ht="32.25" thickBot="1" x14ac:dyDescent="0.25">
      <c r="A7" s="9">
        <v>4</v>
      </c>
      <c r="B7" s="4" t="s">
        <v>13</v>
      </c>
      <c r="C7" s="5">
        <v>3</v>
      </c>
      <c r="D7" s="5">
        <v>2</v>
      </c>
      <c r="E7" s="5">
        <v>2</v>
      </c>
      <c r="F7" s="5">
        <v>3</v>
      </c>
      <c r="G7" s="5">
        <v>5</v>
      </c>
      <c r="H7" s="5">
        <v>3</v>
      </c>
      <c r="I7">
        <f t="shared" si="0"/>
        <v>18</v>
      </c>
      <c r="J7" s="5">
        <f t="shared" si="1"/>
        <v>3</v>
      </c>
    </row>
    <row r="8" spans="1:10" ht="32.25" thickBot="1" x14ac:dyDescent="0.25">
      <c r="A8" s="9">
        <v>5</v>
      </c>
      <c r="B8" s="4" t="s">
        <v>14</v>
      </c>
      <c r="C8" s="5">
        <v>4</v>
      </c>
      <c r="D8" s="5">
        <v>4</v>
      </c>
      <c r="E8" s="5">
        <v>3</v>
      </c>
      <c r="F8" s="5">
        <v>3</v>
      </c>
      <c r="G8" s="5">
        <v>4</v>
      </c>
      <c r="H8" s="5">
        <v>5</v>
      </c>
      <c r="I8">
        <f t="shared" si="0"/>
        <v>23</v>
      </c>
      <c r="J8" s="5">
        <f t="shared" si="1"/>
        <v>3.8333333333333335</v>
      </c>
    </row>
    <row r="9" spans="1:10" ht="32.25" thickBot="1" x14ac:dyDescent="0.25">
      <c r="A9" s="9">
        <v>6</v>
      </c>
      <c r="B9" s="4" t="s">
        <v>15</v>
      </c>
      <c r="C9" s="5">
        <v>3</v>
      </c>
      <c r="D9" s="5">
        <v>5</v>
      </c>
      <c r="E9" s="5">
        <v>4</v>
      </c>
      <c r="F9" s="5">
        <v>4</v>
      </c>
      <c r="G9" s="5">
        <v>4</v>
      </c>
      <c r="H9" s="5">
        <v>4</v>
      </c>
      <c r="I9">
        <f t="shared" si="0"/>
        <v>24</v>
      </c>
      <c r="J9" s="5">
        <f t="shared" si="1"/>
        <v>4</v>
      </c>
    </row>
    <row r="10" spans="1:10" ht="32.25" thickBot="1" x14ac:dyDescent="0.25">
      <c r="A10" s="9">
        <v>7</v>
      </c>
      <c r="B10" s="4" t="s">
        <v>16</v>
      </c>
      <c r="C10" s="5">
        <v>4</v>
      </c>
      <c r="D10" s="5">
        <v>3</v>
      </c>
      <c r="E10" s="5">
        <v>5</v>
      </c>
      <c r="F10" s="5">
        <v>4</v>
      </c>
      <c r="G10" s="5">
        <v>3</v>
      </c>
      <c r="H10" s="5">
        <v>4</v>
      </c>
      <c r="I10">
        <f t="shared" si="0"/>
        <v>23</v>
      </c>
      <c r="J10" s="5">
        <f t="shared" si="1"/>
        <v>3.8333333333333335</v>
      </c>
    </row>
    <row r="11" spans="1:10" ht="32.25" thickBot="1" x14ac:dyDescent="0.25">
      <c r="A11" s="9">
        <v>8</v>
      </c>
      <c r="B11" s="4" t="s">
        <v>17</v>
      </c>
      <c r="C11" s="5">
        <v>5</v>
      </c>
      <c r="D11" s="5">
        <v>4</v>
      </c>
      <c r="E11" s="5">
        <v>5</v>
      </c>
      <c r="F11" s="5">
        <v>4</v>
      </c>
      <c r="G11" s="5">
        <v>5</v>
      </c>
      <c r="H11" s="5">
        <v>4</v>
      </c>
      <c r="I11">
        <f t="shared" si="0"/>
        <v>27</v>
      </c>
      <c r="J11" s="5">
        <f t="shared" si="1"/>
        <v>4.5</v>
      </c>
    </row>
    <row r="12" spans="1:10" ht="32.25" thickBot="1" x14ac:dyDescent="0.25">
      <c r="A12" s="9">
        <v>9</v>
      </c>
      <c r="B12" s="4" t="s">
        <v>18</v>
      </c>
      <c r="C12" s="5">
        <v>4</v>
      </c>
      <c r="D12" s="5">
        <v>4</v>
      </c>
      <c r="E12" s="5">
        <v>3</v>
      </c>
      <c r="F12" s="5">
        <v>3</v>
      </c>
      <c r="G12" s="5">
        <v>4</v>
      </c>
      <c r="H12" s="5">
        <v>4</v>
      </c>
      <c r="I12">
        <f t="shared" si="0"/>
        <v>22</v>
      </c>
      <c r="J12" s="5">
        <f t="shared" si="1"/>
        <v>3.6666666666666665</v>
      </c>
    </row>
    <row r="13" spans="1:10" ht="48" thickBot="1" x14ac:dyDescent="0.25">
      <c r="A13" s="9">
        <v>10</v>
      </c>
      <c r="B13" s="6" t="s">
        <v>19</v>
      </c>
      <c r="C13" s="5">
        <v>3</v>
      </c>
      <c r="D13" s="5">
        <v>4</v>
      </c>
      <c r="E13" s="5">
        <v>2</v>
      </c>
      <c r="F13" s="5">
        <v>2</v>
      </c>
      <c r="G13" s="5">
        <v>4</v>
      </c>
      <c r="H13" s="5">
        <v>3</v>
      </c>
      <c r="I13">
        <f t="shared" si="0"/>
        <v>18</v>
      </c>
      <c r="J13" s="5">
        <f t="shared" si="1"/>
        <v>3</v>
      </c>
    </row>
    <row r="14" spans="1:10" ht="32.25" thickBot="1" x14ac:dyDescent="0.25">
      <c r="A14" s="9">
        <v>11</v>
      </c>
      <c r="B14" s="6" t="s">
        <v>20</v>
      </c>
      <c r="C14" s="5">
        <v>4</v>
      </c>
      <c r="D14" s="5">
        <v>3</v>
      </c>
      <c r="E14" s="5">
        <v>3</v>
      </c>
      <c r="F14" s="5">
        <v>4</v>
      </c>
      <c r="G14" s="5">
        <v>3</v>
      </c>
      <c r="H14" s="5">
        <v>4</v>
      </c>
      <c r="I14">
        <f t="shared" si="0"/>
        <v>21</v>
      </c>
      <c r="J14" s="5">
        <f t="shared" si="1"/>
        <v>3.5</v>
      </c>
    </row>
    <row r="15" spans="1:10" ht="32.25" thickBot="1" x14ac:dyDescent="0.25">
      <c r="A15" s="9">
        <v>12</v>
      </c>
      <c r="B15" s="6" t="s">
        <v>21</v>
      </c>
      <c r="C15" s="5">
        <v>4</v>
      </c>
      <c r="D15" s="5">
        <v>3</v>
      </c>
      <c r="E15" s="5">
        <v>5</v>
      </c>
      <c r="F15" s="5">
        <v>4</v>
      </c>
      <c r="G15" s="5">
        <v>4</v>
      </c>
      <c r="H15" s="5">
        <v>5</v>
      </c>
      <c r="I15">
        <f t="shared" si="0"/>
        <v>25</v>
      </c>
      <c r="J15" s="5">
        <f t="shared" si="1"/>
        <v>4.166666666666667</v>
      </c>
    </row>
    <row r="16" spans="1:10" ht="32.25" thickBot="1" x14ac:dyDescent="0.25">
      <c r="A16" s="9">
        <v>13</v>
      </c>
      <c r="B16" s="6" t="s">
        <v>22</v>
      </c>
      <c r="C16" s="5">
        <v>5</v>
      </c>
      <c r="D16" s="5">
        <v>4</v>
      </c>
      <c r="E16" s="5">
        <v>4</v>
      </c>
      <c r="F16" s="5">
        <v>5</v>
      </c>
      <c r="G16" s="5">
        <v>5</v>
      </c>
      <c r="H16" s="5">
        <v>3</v>
      </c>
      <c r="I16">
        <f t="shared" si="0"/>
        <v>26</v>
      </c>
      <c r="J16" s="5">
        <f t="shared" si="1"/>
        <v>4.333333333333333</v>
      </c>
    </row>
    <row r="17" spans="1:10" ht="19.5" thickBot="1" x14ac:dyDescent="0.25">
      <c r="A17" s="16" t="s">
        <v>23</v>
      </c>
      <c r="B17" s="17"/>
      <c r="C17" s="5">
        <v>13</v>
      </c>
      <c r="D17" s="5">
        <v>12</v>
      </c>
      <c r="E17" s="5">
        <v>11</v>
      </c>
      <c r="F17" s="5">
        <v>12</v>
      </c>
      <c r="G17" s="5">
        <v>13</v>
      </c>
      <c r="H17" s="5">
        <v>13</v>
      </c>
      <c r="I17" s="18">
        <f>SUM(C17:H17)/6</f>
        <v>12.333333333333334</v>
      </c>
      <c r="J17" s="5">
        <f>I17/6</f>
        <v>2.0555555555555558</v>
      </c>
    </row>
    <row r="18" spans="1:10" ht="19.5" thickBot="1" x14ac:dyDescent="0.25">
      <c r="A18" s="16" t="s">
        <v>24</v>
      </c>
      <c r="B18" s="17"/>
      <c r="C18" s="19">
        <f t="shared" ref="C18:I18" si="2">C17/13*100</f>
        <v>100</v>
      </c>
      <c r="D18" s="19">
        <f t="shared" si="2"/>
        <v>92.307692307692307</v>
      </c>
      <c r="E18" s="19">
        <f t="shared" si="2"/>
        <v>84.615384615384613</v>
      </c>
      <c r="F18" s="19">
        <f t="shared" si="2"/>
        <v>92.307692307692307</v>
      </c>
      <c r="G18" s="19">
        <f t="shared" si="2"/>
        <v>100</v>
      </c>
      <c r="H18" s="19">
        <f t="shared" si="2"/>
        <v>100</v>
      </c>
      <c r="I18" s="19">
        <f t="shared" si="2"/>
        <v>94.871794871794876</v>
      </c>
      <c r="J18" s="5">
        <f>I18/6</f>
        <v>15.811965811965813</v>
      </c>
    </row>
  </sheetData>
  <mergeCells count="6">
    <mergeCell ref="A18:B18"/>
    <mergeCell ref="A2:A3"/>
    <mergeCell ref="B2:B3"/>
    <mergeCell ref="C2:H2"/>
    <mergeCell ref="J2:J3"/>
    <mergeCell ref="A17:B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CE235-263D-49E9-BA97-B334C2611BED}">
  <dimension ref="A1:I18"/>
  <sheetViews>
    <sheetView workbookViewId="0">
      <selection activeCell="G16" sqref="C4:G16"/>
    </sheetView>
  </sheetViews>
  <sheetFormatPr defaultRowHeight="14.25" x14ac:dyDescent="0.2"/>
  <sheetData>
    <row r="1" spans="1:9" ht="16.5" thickBot="1" x14ac:dyDescent="0.25">
      <c r="A1" s="8" t="s">
        <v>27</v>
      </c>
    </row>
    <row r="2" spans="1:9" ht="16.5" thickBot="1" x14ac:dyDescent="0.25">
      <c r="A2" s="11" t="s">
        <v>0</v>
      </c>
      <c r="B2" s="11" t="s">
        <v>1</v>
      </c>
      <c r="C2" s="13" t="s">
        <v>2</v>
      </c>
      <c r="D2" s="14"/>
      <c r="E2" s="14"/>
      <c r="F2" s="14"/>
      <c r="G2" s="15"/>
      <c r="I2" s="11" t="s">
        <v>3</v>
      </c>
    </row>
    <row r="3" spans="1:9" ht="16.5" thickBot="1" x14ac:dyDescent="0.25">
      <c r="A3" s="12"/>
      <c r="B3" s="12"/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I3" s="12"/>
    </row>
    <row r="4" spans="1:9" ht="32.25" thickBot="1" x14ac:dyDescent="0.25">
      <c r="A4" s="9">
        <v>1</v>
      </c>
      <c r="B4" s="4" t="s">
        <v>10</v>
      </c>
      <c r="C4" s="5">
        <v>2</v>
      </c>
      <c r="D4" s="5">
        <v>2</v>
      </c>
      <c r="E4" s="5">
        <v>5</v>
      </c>
      <c r="F4" s="5">
        <v>4</v>
      </c>
      <c r="G4" s="5">
        <v>4</v>
      </c>
      <c r="H4" s="10">
        <f t="shared" ref="H4:H18" si="0">SUM(C4:G4)</f>
        <v>17</v>
      </c>
      <c r="I4" s="5">
        <f t="shared" ref="I4:I16" si="1">H4/5</f>
        <v>3.4</v>
      </c>
    </row>
    <row r="5" spans="1:9" ht="32.25" thickBot="1" x14ac:dyDescent="0.25">
      <c r="A5" s="9">
        <v>2</v>
      </c>
      <c r="B5" s="4" t="s">
        <v>11</v>
      </c>
      <c r="C5" s="5">
        <v>4</v>
      </c>
      <c r="D5" s="5">
        <v>3</v>
      </c>
      <c r="E5" s="5">
        <v>4</v>
      </c>
      <c r="F5" s="5">
        <v>4</v>
      </c>
      <c r="G5" s="5">
        <v>5</v>
      </c>
      <c r="H5" s="10">
        <f t="shared" si="0"/>
        <v>20</v>
      </c>
      <c r="I5" s="5">
        <f t="shared" si="1"/>
        <v>4</v>
      </c>
    </row>
    <row r="6" spans="1:9" ht="32.25" thickBot="1" x14ac:dyDescent="0.25">
      <c r="A6" s="9">
        <v>3</v>
      </c>
      <c r="B6" s="4" t="s">
        <v>12</v>
      </c>
      <c r="C6" s="5">
        <v>4</v>
      </c>
      <c r="D6" s="5">
        <v>4</v>
      </c>
      <c r="E6" s="5">
        <v>5</v>
      </c>
      <c r="F6" s="5">
        <v>5</v>
      </c>
      <c r="G6" s="5">
        <v>4</v>
      </c>
      <c r="H6" s="10">
        <f t="shared" si="0"/>
        <v>22</v>
      </c>
      <c r="I6" s="5">
        <f t="shared" si="1"/>
        <v>4.4000000000000004</v>
      </c>
    </row>
    <row r="7" spans="1:9" ht="32.25" thickBot="1" x14ac:dyDescent="0.25">
      <c r="A7" s="9">
        <v>4</v>
      </c>
      <c r="B7" s="4" t="s">
        <v>13</v>
      </c>
      <c r="C7" s="5">
        <v>3</v>
      </c>
      <c r="D7" s="5">
        <v>4</v>
      </c>
      <c r="E7" s="5">
        <v>3</v>
      </c>
      <c r="F7" s="5">
        <v>3</v>
      </c>
      <c r="G7" s="5">
        <v>5</v>
      </c>
      <c r="H7" s="10">
        <f t="shared" si="0"/>
        <v>18</v>
      </c>
      <c r="I7" s="5">
        <f t="shared" si="1"/>
        <v>3.6</v>
      </c>
    </row>
    <row r="8" spans="1:9" ht="32.25" thickBot="1" x14ac:dyDescent="0.25">
      <c r="A8" s="9">
        <v>5</v>
      </c>
      <c r="B8" s="4" t="s">
        <v>14</v>
      </c>
      <c r="C8" s="5">
        <v>4</v>
      </c>
      <c r="D8" s="5">
        <v>3</v>
      </c>
      <c r="E8" s="5">
        <v>3</v>
      </c>
      <c r="F8" s="5">
        <v>2</v>
      </c>
      <c r="G8" s="5">
        <v>3</v>
      </c>
      <c r="H8" s="10">
        <f t="shared" si="0"/>
        <v>15</v>
      </c>
      <c r="I8" s="5">
        <f t="shared" si="1"/>
        <v>3</v>
      </c>
    </row>
    <row r="9" spans="1:9" ht="32.25" thickBot="1" x14ac:dyDescent="0.25">
      <c r="A9" s="9">
        <v>6</v>
      </c>
      <c r="B9" s="4" t="s">
        <v>15</v>
      </c>
      <c r="C9" s="5">
        <v>4</v>
      </c>
      <c r="D9" s="5">
        <v>5</v>
      </c>
      <c r="E9" s="5">
        <v>4</v>
      </c>
      <c r="F9" s="5">
        <v>4</v>
      </c>
      <c r="G9" s="5">
        <v>4</v>
      </c>
      <c r="H9" s="10">
        <f t="shared" si="0"/>
        <v>21</v>
      </c>
      <c r="I9" s="5">
        <f t="shared" si="1"/>
        <v>4.2</v>
      </c>
    </row>
    <row r="10" spans="1:9" ht="32.25" thickBot="1" x14ac:dyDescent="0.25">
      <c r="A10" s="9">
        <v>7</v>
      </c>
      <c r="B10" s="4" t="s">
        <v>16</v>
      </c>
      <c r="C10" s="5">
        <v>4</v>
      </c>
      <c r="D10" s="5">
        <v>4</v>
      </c>
      <c r="E10" s="5">
        <v>4</v>
      </c>
      <c r="F10" s="5">
        <v>3</v>
      </c>
      <c r="G10" s="5">
        <v>3</v>
      </c>
      <c r="H10" s="10">
        <f t="shared" si="0"/>
        <v>18</v>
      </c>
      <c r="I10" s="5">
        <f t="shared" si="1"/>
        <v>3.6</v>
      </c>
    </row>
    <row r="11" spans="1:9" ht="32.25" thickBot="1" x14ac:dyDescent="0.25">
      <c r="A11" s="9">
        <v>8</v>
      </c>
      <c r="B11" s="4" t="s">
        <v>17</v>
      </c>
      <c r="C11" s="5">
        <v>5</v>
      </c>
      <c r="D11" s="5">
        <v>5</v>
      </c>
      <c r="E11" s="5">
        <v>4</v>
      </c>
      <c r="F11" s="5">
        <v>5</v>
      </c>
      <c r="G11" s="5">
        <v>4</v>
      </c>
      <c r="H11" s="10">
        <f t="shared" si="0"/>
        <v>23</v>
      </c>
      <c r="I11" s="5">
        <f t="shared" si="1"/>
        <v>4.5999999999999996</v>
      </c>
    </row>
    <row r="12" spans="1:9" ht="32.25" thickBot="1" x14ac:dyDescent="0.25">
      <c r="A12" s="9">
        <v>9</v>
      </c>
      <c r="B12" s="4" t="s">
        <v>18</v>
      </c>
      <c r="C12" s="5">
        <v>4</v>
      </c>
      <c r="D12" s="5">
        <v>5</v>
      </c>
      <c r="E12" s="5">
        <v>5</v>
      </c>
      <c r="F12" s="5">
        <v>4</v>
      </c>
      <c r="G12" s="5">
        <v>4</v>
      </c>
      <c r="H12" s="10">
        <f t="shared" si="0"/>
        <v>22</v>
      </c>
      <c r="I12" s="5">
        <f t="shared" si="1"/>
        <v>4.4000000000000004</v>
      </c>
    </row>
    <row r="13" spans="1:9" ht="48" thickBot="1" x14ac:dyDescent="0.25">
      <c r="A13" s="9">
        <v>10</v>
      </c>
      <c r="B13" s="6" t="s">
        <v>19</v>
      </c>
      <c r="C13" s="5">
        <v>4</v>
      </c>
      <c r="D13" s="5">
        <v>3</v>
      </c>
      <c r="E13" s="5">
        <v>4</v>
      </c>
      <c r="F13" s="5">
        <v>4</v>
      </c>
      <c r="G13" s="5">
        <v>4</v>
      </c>
      <c r="H13" s="10">
        <f t="shared" si="0"/>
        <v>19</v>
      </c>
      <c r="I13" s="5">
        <f t="shared" si="1"/>
        <v>3.8</v>
      </c>
    </row>
    <row r="14" spans="1:9" ht="32.25" thickBot="1" x14ac:dyDescent="0.25">
      <c r="A14" s="9">
        <v>11</v>
      </c>
      <c r="B14" s="6" t="s">
        <v>20</v>
      </c>
      <c r="C14" s="5">
        <v>3</v>
      </c>
      <c r="D14" s="5">
        <v>2</v>
      </c>
      <c r="E14" s="5">
        <v>4</v>
      </c>
      <c r="F14" s="5">
        <v>3</v>
      </c>
      <c r="G14" s="5">
        <v>3</v>
      </c>
      <c r="H14" s="10">
        <f t="shared" si="0"/>
        <v>15</v>
      </c>
      <c r="I14" s="5">
        <f t="shared" si="1"/>
        <v>3</v>
      </c>
    </row>
    <row r="15" spans="1:9" ht="32.25" thickBot="1" x14ac:dyDescent="0.25">
      <c r="A15" s="9">
        <v>12</v>
      </c>
      <c r="B15" s="6" t="s">
        <v>21</v>
      </c>
      <c r="C15" s="5">
        <v>2</v>
      </c>
      <c r="D15" s="5">
        <v>3</v>
      </c>
      <c r="E15" s="5">
        <v>4</v>
      </c>
      <c r="F15" s="5">
        <v>2</v>
      </c>
      <c r="G15" s="5">
        <v>4</v>
      </c>
      <c r="H15" s="10">
        <f t="shared" si="0"/>
        <v>15</v>
      </c>
      <c r="I15" s="5">
        <f t="shared" si="1"/>
        <v>3</v>
      </c>
    </row>
    <row r="16" spans="1:9" ht="32.25" thickBot="1" x14ac:dyDescent="0.25">
      <c r="A16" s="9">
        <v>13</v>
      </c>
      <c r="B16" s="6" t="s">
        <v>22</v>
      </c>
      <c r="C16" s="5">
        <v>5</v>
      </c>
      <c r="D16" s="5">
        <v>3</v>
      </c>
      <c r="E16" s="5">
        <v>5</v>
      </c>
      <c r="F16" s="5">
        <v>4</v>
      </c>
      <c r="G16" s="5">
        <v>5</v>
      </c>
      <c r="H16" s="10">
        <f t="shared" si="0"/>
        <v>22</v>
      </c>
      <c r="I16" s="5">
        <f t="shared" si="1"/>
        <v>4.4000000000000004</v>
      </c>
    </row>
    <row r="17" spans="1:9" ht="19.5" thickBot="1" x14ac:dyDescent="0.25">
      <c r="A17" s="16" t="s">
        <v>23</v>
      </c>
      <c r="B17" s="17"/>
      <c r="C17" s="5">
        <v>11</v>
      </c>
      <c r="D17" s="5">
        <v>11</v>
      </c>
      <c r="E17" s="5">
        <v>13</v>
      </c>
      <c r="F17" s="5">
        <v>11</v>
      </c>
      <c r="G17" s="5">
        <v>13</v>
      </c>
      <c r="H17" s="18">
        <f>SUM(B17:G17)/5</f>
        <v>11.8</v>
      </c>
      <c r="I17" s="5">
        <f>H17/5</f>
        <v>2.3600000000000003</v>
      </c>
    </row>
    <row r="18" spans="1:9" ht="19.5" thickBot="1" x14ac:dyDescent="0.25">
      <c r="A18" s="16" t="s">
        <v>24</v>
      </c>
      <c r="B18" s="17"/>
      <c r="C18" s="19">
        <f t="shared" ref="C18:H18" si="2">C17/13*100</f>
        <v>84.615384615384613</v>
      </c>
      <c r="D18" s="19">
        <f t="shared" si="2"/>
        <v>84.615384615384613</v>
      </c>
      <c r="E18" s="19">
        <f t="shared" si="2"/>
        <v>100</v>
      </c>
      <c r="F18" s="19">
        <f t="shared" si="2"/>
        <v>84.615384615384613</v>
      </c>
      <c r="G18" s="19">
        <f t="shared" si="2"/>
        <v>100</v>
      </c>
      <c r="H18" s="19">
        <f t="shared" si="2"/>
        <v>90.769230769230774</v>
      </c>
      <c r="I18" s="5">
        <f>H18/5</f>
        <v>18.153846153846153</v>
      </c>
    </row>
  </sheetData>
  <mergeCells count="6">
    <mergeCell ref="A18:B18"/>
    <mergeCell ref="A2:A3"/>
    <mergeCell ref="B2:B3"/>
    <mergeCell ref="C2:G2"/>
    <mergeCell ref="I2:I3"/>
    <mergeCell ref="A17:B17"/>
  </mergeCells>
  <conditionalFormatting sqref="C4:G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C20F8-EEC4-4CA9-9271-60943F27B144}">
  <dimension ref="A1:K18"/>
  <sheetViews>
    <sheetView workbookViewId="0">
      <selection activeCell="C4" sqref="C4:I16"/>
    </sheetView>
  </sheetViews>
  <sheetFormatPr defaultRowHeight="14.25" x14ac:dyDescent="0.2"/>
  <sheetData>
    <row r="1" spans="1:11" ht="16.5" thickBot="1" x14ac:dyDescent="0.25">
      <c r="A1" s="8" t="s">
        <v>28</v>
      </c>
    </row>
    <row r="2" spans="1:11" ht="16.5" thickBot="1" x14ac:dyDescent="0.25">
      <c r="A2" s="11" t="s">
        <v>0</v>
      </c>
      <c r="B2" s="11" t="s">
        <v>1</v>
      </c>
      <c r="C2" s="13" t="s">
        <v>2</v>
      </c>
      <c r="D2" s="14"/>
      <c r="E2" s="14"/>
      <c r="F2" s="14"/>
      <c r="G2" s="14"/>
      <c r="H2" s="14"/>
      <c r="I2" s="15"/>
      <c r="K2" s="11" t="s">
        <v>3</v>
      </c>
    </row>
    <row r="3" spans="1:11" ht="16.5" thickBot="1" x14ac:dyDescent="0.25">
      <c r="A3" s="12"/>
      <c r="B3" s="12"/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29</v>
      </c>
      <c r="K3" s="12"/>
    </row>
    <row r="4" spans="1:11" ht="32.25" thickBot="1" x14ac:dyDescent="0.25">
      <c r="A4" s="9">
        <v>1</v>
      </c>
      <c r="B4" s="4" t="s">
        <v>10</v>
      </c>
      <c r="C4" s="5">
        <v>5</v>
      </c>
      <c r="D4" s="5">
        <v>3</v>
      </c>
      <c r="E4" s="5">
        <v>3</v>
      </c>
      <c r="F4" s="5">
        <v>5</v>
      </c>
      <c r="G4" s="5">
        <v>5</v>
      </c>
      <c r="H4" s="5">
        <v>5</v>
      </c>
      <c r="I4" s="5">
        <v>5</v>
      </c>
      <c r="J4">
        <f t="shared" ref="J4:J18" si="0">SUM(C4:I4)</f>
        <v>31</v>
      </c>
      <c r="K4" s="5">
        <f>J4/7</f>
        <v>4.4285714285714288</v>
      </c>
    </row>
    <row r="5" spans="1:11" ht="32.25" thickBot="1" x14ac:dyDescent="0.25">
      <c r="A5" s="9">
        <v>2</v>
      </c>
      <c r="B5" s="4" t="s">
        <v>11</v>
      </c>
      <c r="C5" s="5">
        <v>3</v>
      </c>
      <c r="D5" s="5">
        <v>3</v>
      </c>
      <c r="E5" s="5">
        <v>3</v>
      </c>
      <c r="F5" s="5">
        <v>4</v>
      </c>
      <c r="G5" s="5">
        <v>4</v>
      </c>
      <c r="H5" s="5">
        <v>4</v>
      </c>
      <c r="I5" s="5">
        <v>4</v>
      </c>
      <c r="J5">
        <f t="shared" si="0"/>
        <v>25</v>
      </c>
      <c r="K5" s="5">
        <f t="shared" ref="K5:K16" si="1">J5/7</f>
        <v>3.5714285714285716</v>
      </c>
    </row>
    <row r="6" spans="1:11" ht="32.25" thickBot="1" x14ac:dyDescent="0.25">
      <c r="A6" s="9">
        <v>3</v>
      </c>
      <c r="B6" s="4" t="s">
        <v>12</v>
      </c>
      <c r="C6" s="5">
        <v>5</v>
      </c>
      <c r="D6" s="5">
        <v>5</v>
      </c>
      <c r="E6" s="5">
        <v>5</v>
      </c>
      <c r="F6" s="5">
        <v>4</v>
      </c>
      <c r="G6" s="5">
        <v>5</v>
      </c>
      <c r="H6" s="5">
        <v>4</v>
      </c>
      <c r="I6" s="5">
        <v>5</v>
      </c>
      <c r="J6">
        <f t="shared" si="0"/>
        <v>33</v>
      </c>
      <c r="K6" s="5">
        <f t="shared" si="1"/>
        <v>4.7142857142857144</v>
      </c>
    </row>
    <row r="7" spans="1:11" ht="32.25" thickBot="1" x14ac:dyDescent="0.25">
      <c r="A7" s="9">
        <v>4</v>
      </c>
      <c r="B7" s="4" t="s">
        <v>13</v>
      </c>
      <c r="C7" s="5">
        <v>2</v>
      </c>
      <c r="D7" s="5">
        <v>4</v>
      </c>
      <c r="E7" s="5">
        <v>3</v>
      </c>
      <c r="F7" s="5">
        <v>2</v>
      </c>
      <c r="G7" s="5">
        <v>4</v>
      </c>
      <c r="H7" s="5">
        <v>2</v>
      </c>
      <c r="I7" s="5">
        <v>4</v>
      </c>
      <c r="J7">
        <f t="shared" si="0"/>
        <v>21</v>
      </c>
      <c r="K7" s="5">
        <f t="shared" si="1"/>
        <v>3</v>
      </c>
    </row>
    <row r="8" spans="1:11" ht="32.25" thickBot="1" x14ac:dyDescent="0.25">
      <c r="A8" s="9">
        <v>5</v>
      </c>
      <c r="B8" s="4" t="s">
        <v>14</v>
      </c>
      <c r="C8" s="5">
        <v>4</v>
      </c>
      <c r="D8" s="5">
        <v>3</v>
      </c>
      <c r="E8" s="5">
        <v>4</v>
      </c>
      <c r="F8" s="5">
        <v>5</v>
      </c>
      <c r="G8" s="5">
        <v>2</v>
      </c>
      <c r="H8" s="5">
        <v>5</v>
      </c>
      <c r="I8" s="5">
        <v>5</v>
      </c>
      <c r="J8">
        <f t="shared" si="0"/>
        <v>28</v>
      </c>
      <c r="K8" s="5">
        <f t="shared" si="1"/>
        <v>4</v>
      </c>
    </row>
    <row r="9" spans="1:11" ht="32.25" thickBot="1" x14ac:dyDescent="0.25">
      <c r="A9" s="9">
        <v>6</v>
      </c>
      <c r="B9" s="4" t="s">
        <v>15</v>
      </c>
      <c r="C9" s="5">
        <v>4</v>
      </c>
      <c r="D9" s="5">
        <v>3</v>
      </c>
      <c r="E9" s="5">
        <v>3</v>
      </c>
      <c r="F9" s="5">
        <v>4</v>
      </c>
      <c r="G9" s="5">
        <v>4</v>
      </c>
      <c r="H9" s="5">
        <v>3</v>
      </c>
      <c r="I9" s="5">
        <v>4</v>
      </c>
      <c r="J9">
        <f t="shared" si="0"/>
        <v>25</v>
      </c>
      <c r="K9" s="5">
        <f t="shared" si="1"/>
        <v>3.5714285714285716</v>
      </c>
    </row>
    <row r="10" spans="1:11" ht="32.25" thickBot="1" x14ac:dyDescent="0.25">
      <c r="A10" s="9">
        <v>7</v>
      </c>
      <c r="B10" s="4" t="s">
        <v>16</v>
      </c>
      <c r="C10" s="5">
        <v>5</v>
      </c>
      <c r="D10" s="5">
        <v>4</v>
      </c>
      <c r="E10" s="5">
        <v>4</v>
      </c>
      <c r="F10" s="5">
        <v>4</v>
      </c>
      <c r="G10" s="5">
        <v>5</v>
      </c>
      <c r="H10" s="5">
        <v>4</v>
      </c>
      <c r="I10" s="5">
        <v>5</v>
      </c>
      <c r="J10">
        <f t="shared" si="0"/>
        <v>31</v>
      </c>
      <c r="K10" s="5">
        <f t="shared" si="1"/>
        <v>4.4285714285714288</v>
      </c>
    </row>
    <row r="11" spans="1:11" ht="32.25" thickBot="1" x14ac:dyDescent="0.25">
      <c r="A11" s="9">
        <v>8</v>
      </c>
      <c r="B11" s="4" t="s">
        <v>17</v>
      </c>
      <c r="C11" s="5">
        <v>5</v>
      </c>
      <c r="D11" s="5">
        <v>5</v>
      </c>
      <c r="E11" s="5">
        <v>5</v>
      </c>
      <c r="F11" s="5">
        <v>4</v>
      </c>
      <c r="G11" s="5">
        <v>4</v>
      </c>
      <c r="H11" s="5">
        <v>5</v>
      </c>
      <c r="I11" s="5">
        <v>5</v>
      </c>
      <c r="J11">
        <f t="shared" si="0"/>
        <v>33</v>
      </c>
      <c r="K11" s="5">
        <f t="shared" si="1"/>
        <v>4.7142857142857144</v>
      </c>
    </row>
    <row r="12" spans="1:11" ht="32.25" thickBot="1" x14ac:dyDescent="0.25">
      <c r="A12" s="9">
        <v>9</v>
      </c>
      <c r="B12" s="4" t="s">
        <v>18</v>
      </c>
      <c r="C12" s="5">
        <v>2</v>
      </c>
      <c r="D12" s="5">
        <v>2</v>
      </c>
      <c r="E12" s="5">
        <v>2</v>
      </c>
      <c r="F12" s="5">
        <v>4</v>
      </c>
      <c r="G12" s="5">
        <v>4</v>
      </c>
      <c r="H12" s="5">
        <v>3</v>
      </c>
      <c r="I12" s="5">
        <v>4</v>
      </c>
      <c r="J12">
        <f t="shared" si="0"/>
        <v>21</v>
      </c>
      <c r="K12" s="5">
        <f t="shared" si="1"/>
        <v>3</v>
      </c>
    </row>
    <row r="13" spans="1:11" ht="48" thickBot="1" x14ac:dyDescent="0.25">
      <c r="A13" s="9">
        <v>10</v>
      </c>
      <c r="B13" s="6" t="s">
        <v>19</v>
      </c>
      <c r="C13" s="5">
        <v>2</v>
      </c>
      <c r="D13" s="5">
        <v>3</v>
      </c>
      <c r="E13" s="5">
        <v>3</v>
      </c>
      <c r="F13" s="5">
        <v>2</v>
      </c>
      <c r="G13" s="5">
        <v>4</v>
      </c>
      <c r="H13" s="5">
        <v>4</v>
      </c>
      <c r="I13" s="5">
        <v>3</v>
      </c>
      <c r="J13">
        <f t="shared" si="0"/>
        <v>21</v>
      </c>
      <c r="K13" s="5">
        <f t="shared" si="1"/>
        <v>3</v>
      </c>
    </row>
    <row r="14" spans="1:11" ht="32.25" thickBot="1" x14ac:dyDescent="0.25">
      <c r="A14" s="9">
        <v>11</v>
      </c>
      <c r="B14" s="6" t="s">
        <v>20</v>
      </c>
      <c r="C14" s="5">
        <v>4</v>
      </c>
      <c r="D14" s="5">
        <v>3</v>
      </c>
      <c r="E14" s="5">
        <v>3</v>
      </c>
      <c r="F14" s="5">
        <v>4</v>
      </c>
      <c r="G14" s="5">
        <v>4</v>
      </c>
      <c r="H14" s="5">
        <v>4</v>
      </c>
      <c r="I14" s="5">
        <v>3</v>
      </c>
      <c r="J14">
        <f t="shared" si="0"/>
        <v>25</v>
      </c>
      <c r="K14" s="5">
        <f t="shared" si="1"/>
        <v>3.5714285714285716</v>
      </c>
    </row>
    <row r="15" spans="1:11" ht="32.25" thickBot="1" x14ac:dyDescent="0.25">
      <c r="A15" s="9">
        <v>12</v>
      </c>
      <c r="B15" s="6" t="s">
        <v>21</v>
      </c>
      <c r="C15" s="5">
        <v>4</v>
      </c>
      <c r="D15" s="5">
        <v>4</v>
      </c>
      <c r="E15" s="5">
        <v>4</v>
      </c>
      <c r="F15" s="5">
        <v>4</v>
      </c>
      <c r="G15" s="5">
        <v>4</v>
      </c>
      <c r="H15" s="5">
        <v>2</v>
      </c>
      <c r="I15" s="5">
        <v>3</v>
      </c>
      <c r="J15">
        <f t="shared" si="0"/>
        <v>25</v>
      </c>
      <c r="K15" s="5">
        <f t="shared" si="1"/>
        <v>3.5714285714285716</v>
      </c>
    </row>
    <row r="16" spans="1:11" ht="32.25" thickBot="1" x14ac:dyDescent="0.25">
      <c r="A16" s="9">
        <v>13</v>
      </c>
      <c r="B16" s="6" t="s">
        <v>22</v>
      </c>
      <c r="C16" s="5">
        <v>5</v>
      </c>
      <c r="D16" s="5">
        <v>4</v>
      </c>
      <c r="E16" s="5">
        <v>4</v>
      </c>
      <c r="F16" s="5">
        <v>5</v>
      </c>
      <c r="G16" s="5">
        <v>5</v>
      </c>
      <c r="H16" s="5">
        <v>4</v>
      </c>
      <c r="I16" s="5">
        <v>4</v>
      </c>
      <c r="J16">
        <f t="shared" si="0"/>
        <v>31</v>
      </c>
      <c r="K16" s="5">
        <f t="shared" si="1"/>
        <v>4.4285714285714288</v>
      </c>
    </row>
    <row r="17" spans="1:11" ht="19.5" thickBot="1" x14ac:dyDescent="0.25">
      <c r="A17" s="16" t="s">
        <v>23</v>
      </c>
      <c r="B17" s="17"/>
      <c r="C17" s="5">
        <v>10</v>
      </c>
      <c r="D17" s="5">
        <v>12</v>
      </c>
      <c r="E17" s="5">
        <v>12</v>
      </c>
      <c r="F17" s="5">
        <v>11</v>
      </c>
      <c r="G17" s="5">
        <v>12</v>
      </c>
      <c r="H17" s="5">
        <v>11</v>
      </c>
      <c r="I17" s="5">
        <v>13</v>
      </c>
      <c r="J17" s="18">
        <f>SUM(D17:I17)/7</f>
        <v>10.142857142857142</v>
      </c>
      <c r="K17" s="5">
        <f>J17/7</f>
        <v>1.4489795918367345</v>
      </c>
    </row>
    <row r="18" spans="1:11" ht="19.5" thickBot="1" x14ac:dyDescent="0.25">
      <c r="A18" s="16" t="s">
        <v>24</v>
      </c>
      <c r="B18" s="17"/>
      <c r="C18" s="19">
        <f t="shared" ref="C18:J18" si="2">C17/13*100</f>
        <v>76.923076923076934</v>
      </c>
      <c r="D18" s="19">
        <f t="shared" si="2"/>
        <v>92.307692307692307</v>
      </c>
      <c r="E18" s="19">
        <f t="shared" si="2"/>
        <v>92.307692307692307</v>
      </c>
      <c r="F18" s="19">
        <f t="shared" si="2"/>
        <v>84.615384615384613</v>
      </c>
      <c r="G18" s="19">
        <f t="shared" si="2"/>
        <v>92.307692307692307</v>
      </c>
      <c r="H18" s="19">
        <f t="shared" si="2"/>
        <v>84.615384615384613</v>
      </c>
      <c r="I18" s="19">
        <f t="shared" si="2"/>
        <v>100</v>
      </c>
      <c r="J18" s="19">
        <f t="shared" si="2"/>
        <v>78.021978021978029</v>
      </c>
      <c r="K18" s="5">
        <f>J18/7</f>
        <v>11.145996860282576</v>
      </c>
    </row>
  </sheetData>
  <mergeCells count="6">
    <mergeCell ref="A18:B18"/>
    <mergeCell ref="A2:A3"/>
    <mergeCell ref="B2:B3"/>
    <mergeCell ref="C2:I2"/>
    <mergeCell ref="K2:K3"/>
    <mergeCell ref="A17:B17"/>
  </mergeCells>
  <conditionalFormatting sqref="C4:I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PHUPHU</dc:creator>
  <cp:lastModifiedBy>PHUPHU</cp:lastModifiedBy>
  <dcterms:created xsi:type="dcterms:W3CDTF">2019-05-03T11:35:08Z</dcterms:created>
  <dcterms:modified xsi:type="dcterms:W3CDTF">2019-05-09T14:22:15Z</dcterms:modified>
</cp:coreProperties>
</file>