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men\PycharmProjects\SaltyIceMelt\"/>
    </mc:Choice>
  </mc:AlternateContent>
  <xr:revisionPtr revIDLastSave="0" documentId="13_ncr:1_{19E88714-A263-4BBC-9C2D-4768602560EA}" xr6:coauthVersionLast="47" xr6:coauthVersionMax="47" xr10:uidLastSave="{00000000-0000-0000-0000-000000000000}"/>
  <bookViews>
    <workbookView xWindow="-120" yWindow="-16320" windowWidth="29040" windowHeight="15840" firstSheet="5" activeTab="29" xr2:uid="{00000000-000D-0000-FFFF-FFFF00000000}"/>
  </bookViews>
  <sheets>
    <sheet name="a1" sheetId="10" r:id="rId1"/>
    <sheet name="a2" sheetId="2" r:id="rId2"/>
    <sheet name="a3" sheetId="11" r:id="rId3"/>
    <sheet name="a4" sheetId="12" r:id="rId4"/>
    <sheet name="a5" sheetId="13" r:id="rId5"/>
    <sheet name="a6" sheetId="14" r:id="rId6"/>
    <sheet name="a7" sheetId="15" r:id="rId7"/>
    <sheet name="a8" sheetId="16" r:id="rId8"/>
    <sheet name="a9" sheetId="17" r:id="rId9"/>
    <sheet name="c1" sheetId="19" r:id="rId10"/>
    <sheet name="c2" sheetId="20" r:id="rId11"/>
    <sheet name="c3" sheetId="21" r:id="rId12"/>
    <sheet name="c4" sheetId="22" r:id="rId13"/>
    <sheet name="c5" sheetId="23" r:id="rId14"/>
    <sheet name="b1" sheetId="24" r:id="rId15"/>
    <sheet name="b2" sheetId="25" r:id="rId16"/>
    <sheet name="b3" sheetId="26" r:id="rId17"/>
    <sheet name="b4" sheetId="27" r:id="rId18"/>
    <sheet name="b5" sheetId="28" r:id="rId19"/>
    <sheet name="d1" sheetId="29" r:id="rId20"/>
    <sheet name="d2" sheetId="30" r:id="rId21"/>
    <sheet name="d3" sheetId="32" r:id="rId22"/>
    <sheet name="d4" sheetId="31" r:id="rId23"/>
    <sheet name="e1" sheetId="37" r:id="rId24"/>
    <sheet name="e2" sheetId="35" r:id="rId25"/>
    <sheet name="e3" sheetId="36" r:id="rId26"/>
    <sheet name="e4" sheetId="34" r:id="rId27"/>
    <sheet name="f1" sheetId="38" r:id="rId28"/>
    <sheet name="f2" sheetId="39" r:id="rId29"/>
    <sheet name="f3" sheetId="41" r:id="rId30"/>
    <sheet name="f4" sheetId="40" r:id="rId31"/>
    <sheet name="piv1" sheetId="42" r:id="rId32"/>
    <sheet name="piv2" sheetId="45" r:id="rId33"/>
    <sheet name="piv3" sheetId="46" r:id="rId34"/>
    <sheet name="piv4" sheetId="47" r:id="rId3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7" l="1"/>
  <c r="E3" i="16"/>
  <c r="E3" i="15"/>
  <c r="E3" i="14"/>
  <c r="E3" i="13"/>
  <c r="E3" i="12"/>
  <c r="E3" i="11"/>
  <c r="E3" i="2"/>
  <c r="E3" i="39"/>
  <c r="E3" i="41"/>
  <c r="E3" i="40"/>
  <c r="E3" i="38"/>
  <c r="E3" i="37"/>
  <c r="E3" i="36"/>
  <c r="E3" i="35"/>
  <c r="E3" i="34"/>
  <c r="E3" i="32"/>
  <c r="E3" i="31"/>
  <c r="E3" i="30"/>
  <c r="E3" i="29"/>
  <c r="E3" i="10"/>
  <c r="E3" i="19"/>
  <c r="E3" i="28"/>
  <c r="E3" i="27"/>
  <c r="E3" i="26"/>
  <c r="E3" i="25"/>
  <c r="E3" i="24"/>
  <c r="E3" i="23"/>
  <c r="E3" i="22"/>
  <c r="E3" i="21"/>
  <c r="E3" i="20"/>
  <c r="E9" i="17"/>
  <c r="E9" i="16"/>
  <c r="E9" i="15"/>
  <c r="E9" i="14"/>
  <c r="E9" i="13"/>
  <c r="E9" i="12"/>
  <c r="E9" i="11"/>
  <c r="E9" i="2"/>
</calcChain>
</file>

<file path=xl/sharedStrings.xml><?xml version="1.0" encoding="utf-8"?>
<sst xmlns="http://schemas.openxmlformats.org/spreadsheetml/2006/main" count="2337" uniqueCount="106">
  <si>
    <t>Name</t>
  </si>
  <si>
    <t>Key</t>
  </si>
  <si>
    <t>Unit</t>
  </si>
  <si>
    <t>Description</t>
  </si>
  <si>
    <t>Value</t>
  </si>
  <si>
    <t>dt</t>
  </si>
  <si>
    <t>Time interval</t>
  </si>
  <si>
    <t>s</t>
  </si>
  <si>
    <t>Time interval between photographs</t>
  </si>
  <si>
    <t>tf</t>
  </si>
  <si>
    <t>Duration</t>
  </si>
  <si>
    <t>Duration of experiment</t>
  </si>
  <si>
    <t>N</t>
  </si>
  <si>
    <t>Size</t>
  </si>
  <si>
    <t>-</t>
  </si>
  <si>
    <t>Number of photos taken</t>
  </si>
  <si>
    <t>Temperature</t>
  </si>
  <si>
    <t>T</t>
  </si>
  <si>
    <t>˚C</t>
  </si>
  <si>
    <t>Ambient temperature</t>
  </si>
  <si>
    <t>SA</t>
  </si>
  <si>
    <t>SP</t>
  </si>
  <si>
    <t>h</t>
  </si>
  <si>
    <t>MS</t>
  </si>
  <si>
    <t>Ccal</t>
  </si>
  <si>
    <t>hcrop</t>
  </si>
  <si>
    <t>vcrop</t>
  </si>
  <si>
    <t>binthresh</t>
  </si>
  <si>
    <t>rot</t>
  </si>
  <si>
    <t>voff</t>
  </si>
  <si>
    <t>Calculated salinity</t>
  </si>
  <si>
    <t>g/kg</t>
  </si>
  <si>
    <t>Ambient salinity as calculated from added salt and water level</t>
  </si>
  <si>
    <t>Measured salinity</t>
  </si>
  <si>
    <t>psu</t>
  </si>
  <si>
    <t>Ambient salinity as measured by the probe</t>
  </si>
  <si>
    <t>Water level</t>
  </si>
  <si>
    <t>cm</t>
  </si>
  <si>
    <t>Water level before start of experiment</t>
  </si>
  <si>
    <t>Added salt</t>
  </si>
  <si>
    <t>g</t>
  </si>
  <si>
    <t>Total mass of added salt</t>
  </si>
  <si>
    <t>Calibration constant</t>
  </si>
  <si>
    <t>Constant to convert pixels to centimeters</t>
  </si>
  <si>
    <t>Horizontal crop</t>
  </si>
  <si>
    <t>Vertical crop</t>
  </si>
  <si>
    <t>Binary threshold</t>
  </si>
  <si>
    <t>Rotation</t>
  </si>
  <si>
    <t>Vertical offset</t>
  </si>
  <si>
    <t>px</t>
  </si>
  <si>
    <t>˚</t>
  </si>
  <si>
    <t>Horizontal crop bounds of the photos</t>
  </si>
  <si>
    <t>Vertical crop bounds of the photos</t>
  </si>
  <si>
    <t>Global binary threshold, interval 0-255</t>
  </si>
  <si>
    <t>Rotation of the photos (negative=clockwise)</t>
  </si>
  <si>
    <t>Vertical offset to align tips of all experiments</t>
  </si>
  <si>
    <t>px/cm</t>
  </si>
  <si>
    <t>(2275, 3725)</t>
  </si>
  <si>
    <t>(2500, 7000)</t>
  </si>
  <si>
    <t>(1950, 3400)</t>
  </si>
  <si>
    <t>(2300, 6800)</t>
  </si>
  <si>
    <t>(1800, 3250)</t>
  </si>
  <si>
    <t>(2300, 3750)</t>
  </si>
  <si>
    <t>(2350, 3800)</t>
  </si>
  <si>
    <t>(2150, 3600)</t>
  </si>
  <si>
    <t>(1350, 2800)</t>
  </si>
  <si>
    <t>(1700, 3200)</t>
  </si>
  <si>
    <t>(1900, 6400)</t>
  </si>
  <si>
    <t>(1800, 3600)</t>
  </si>
  <si>
    <t>(3400, 7600)</t>
  </si>
  <si>
    <t>(1700, 3500)</t>
  </si>
  <si>
    <t>(2000, 3600)</t>
  </si>
  <si>
    <t>(3900, 8000)</t>
  </si>
  <si>
    <t>(1700, 3400)</t>
  </si>
  <si>
    <t>(1500, 2800)</t>
  </si>
  <si>
    <t>(2000, 5100)</t>
  </si>
  <si>
    <t>(1700, 3300)</t>
  </si>
  <si>
    <t>(3000, 6600)</t>
  </si>
  <si>
    <t>(1800, 3900)</t>
  </si>
  <si>
    <t>(2000, 6700)</t>
  </si>
  <si>
    <t>(2100, 4200)</t>
  </si>
  <si>
    <t>(3950, 7900)</t>
  </si>
  <si>
    <t>CL_ITER</t>
  </si>
  <si>
    <t>Closing iterations</t>
  </si>
  <si>
    <t>Number of iterations to perform closing</t>
  </si>
  <si>
    <t>(2400, 3800)</t>
  </si>
  <si>
    <t>(3200, 8100)</t>
  </si>
  <si>
    <t>(2400, 4000)</t>
  </si>
  <si>
    <t>(3200, 8000)</t>
  </si>
  <si>
    <t>(2600, 4100)</t>
  </si>
  <si>
    <t>(2700, 7700)</t>
  </si>
  <si>
    <t>(2100, 3700)</t>
  </si>
  <si>
    <t>(2800, 7600)</t>
  </si>
  <si>
    <t>(2300, 3700)</t>
  </si>
  <si>
    <t>(2700, 7600)</t>
  </si>
  <si>
    <t>(2900, 4400)</t>
  </si>
  <si>
    <t>(2750, 7500)</t>
  </si>
  <si>
    <t>(2650, 7700)</t>
  </si>
  <si>
    <t>(2300, 4000)</t>
  </si>
  <si>
    <t>(2300, 3800)</t>
  </si>
  <si>
    <t>(2750, 7400)</t>
  </si>
  <si>
    <t>(2500, 4100)</t>
  </si>
  <si>
    <t>(2800, 7400)</t>
  </si>
  <si>
    <t>(2800, 7500)</t>
  </si>
  <si>
    <t>(2200, 4500)</t>
  </si>
  <si>
    <t>(2000, 4400)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</si>
</sst>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1" fillId="0" borderId="0" xfId="0" applyFont="1"/>
    <xf numFmtId="164" fontId="0" fillId="0" borderId="0" xfId="0" applyNumberFormat="1"/>
    <xf numFmtId="1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4263C-2BF7-4DDA-8B95-E79F68AF6C53}">
  <sheetPr codeName="Sheet10"/>
  <dimension ref="A1:E16"/>
  <sheetViews>
    <sheetView topLeftCell="J1" workbookViewId="0">
      <selection activeCell="D27" sqref="D27"/>
    </sheetView>
  </sheetViews>
  <sheetFormatPr defaultRowHeight="14.5" x14ac:dyDescent="0.35"/>
  <cols>
    <col min="2" max="2" width="21" customWidth="1"/>
    <col min="4" max="4" width="54.453125" customWidth="1"/>
    <col min="5" max="5" width="13.1796875" customWidth="1"/>
  </cols>
  <sheetData>
    <row r="1" spans="1:5" s="2" customFormat="1" x14ac:dyDescent="0.35">
      <c r="A1" s="2" t="s">
        <v>1</v>
      </c>
      <c r="B1" s="2" t="s">
        <v>0</v>
      </c>
      <c r="C1" s="2" t="s">
        <v>2</v>
      </c>
      <c r="D1" s="2" t="s">
        <v>3</v>
      </c>
      <c r="E1" s="2" t="s">
        <v>4</v>
      </c>
    </row>
    <row r="2" spans="1:5" x14ac:dyDescent="0.35">
      <c r="A2" t="s">
        <v>5</v>
      </c>
      <c r="B2" t="s">
        <v>6</v>
      </c>
      <c r="C2" t="s">
        <v>7</v>
      </c>
      <c r="D2" t="s">
        <v>8</v>
      </c>
      <c r="E2" s="3">
        <v>9.9038500000000003</v>
      </c>
    </row>
    <row r="3" spans="1:5" x14ac:dyDescent="0.35">
      <c r="A3" t="s">
        <v>9</v>
      </c>
      <c r="B3" t="s">
        <v>10</v>
      </c>
      <c r="C3" t="s">
        <v>7</v>
      </c>
      <c r="D3" t="s">
        <v>11</v>
      </c>
      <c r="E3" s="3">
        <f>E4*E2</f>
        <v>1030.0004000000001</v>
      </c>
    </row>
    <row r="4" spans="1:5" x14ac:dyDescent="0.35">
      <c r="A4" t="s">
        <v>12</v>
      </c>
      <c r="B4" t="s">
        <v>13</v>
      </c>
      <c r="C4" t="s">
        <v>14</v>
      </c>
      <c r="D4" t="s">
        <v>15</v>
      </c>
      <c r="E4">
        <v>104</v>
      </c>
    </row>
    <row r="5" spans="1:5" x14ac:dyDescent="0.35">
      <c r="A5" t="s">
        <v>17</v>
      </c>
      <c r="B5" t="s">
        <v>16</v>
      </c>
      <c r="C5" s="1" t="s">
        <v>18</v>
      </c>
      <c r="D5" s="1" t="s">
        <v>19</v>
      </c>
      <c r="E5" s="1">
        <v>17.8</v>
      </c>
    </row>
    <row r="6" spans="1:5" x14ac:dyDescent="0.35">
      <c r="A6" t="s">
        <v>20</v>
      </c>
      <c r="B6" t="s">
        <v>30</v>
      </c>
      <c r="C6" s="1" t="s">
        <v>31</v>
      </c>
      <c r="D6" t="s">
        <v>32</v>
      </c>
      <c r="E6" s="1">
        <v>0</v>
      </c>
    </row>
    <row r="7" spans="1:5" x14ac:dyDescent="0.35">
      <c r="A7" t="s">
        <v>21</v>
      </c>
      <c r="B7" t="s">
        <v>33</v>
      </c>
      <c r="C7" s="1" t="s">
        <v>34</v>
      </c>
      <c r="D7" t="s">
        <v>35</v>
      </c>
      <c r="E7" s="1">
        <v>0</v>
      </c>
    </row>
    <row r="8" spans="1:5" x14ac:dyDescent="0.35">
      <c r="A8" t="s">
        <v>22</v>
      </c>
      <c r="B8" t="s">
        <v>36</v>
      </c>
      <c r="C8" s="1" t="s">
        <v>37</v>
      </c>
      <c r="D8" s="1" t="s">
        <v>38</v>
      </c>
    </row>
    <row r="9" spans="1:5" x14ac:dyDescent="0.35">
      <c r="A9" t="s">
        <v>23</v>
      </c>
      <c r="B9" t="s">
        <v>39</v>
      </c>
      <c r="C9" s="1" t="s">
        <v>40</v>
      </c>
      <c r="D9" s="1" t="s">
        <v>41</v>
      </c>
      <c r="E9">
        <v>0</v>
      </c>
    </row>
    <row r="10" spans="1:5" x14ac:dyDescent="0.35">
      <c r="A10" t="s">
        <v>24</v>
      </c>
      <c r="B10" t="s">
        <v>42</v>
      </c>
      <c r="C10" s="1" t="s">
        <v>56</v>
      </c>
      <c r="D10" s="1" t="s">
        <v>43</v>
      </c>
      <c r="E10">
        <v>229.7</v>
      </c>
    </row>
    <row r="11" spans="1:5" x14ac:dyDescent="0.35">
      <c r="A11" t="s">
        <v>25</v>
      </c>
      <c r="B11" t="s">
        <v>44</v>
      </c>
      <c r="C11" s="1" t="s">
        <v>49</v>
      </c>
      <c r="D11" s="1" t="s">
        <v>51</v>
      </c>
      <c r="E11" s="1" t="s">
        <v>57</v>
      </c>
    </row>
    <row r="12" spans="1:5" x14ac:dyDescent="0.35">
      <c r="A12" t="s">
        <v>26</v>
      </c>
      <c r="B12" t="s">
        <v>45</v>
      </c>
      <c r="C12" s="1" t="s">
        <v>49</v>
      </c>
      <c r="D12" s="1" t="s">
        <v>52</v>
      </c>
      <c r="E12" s="1" t="s">
        <v>58</v>
      </c>
    </row>
    <row r="13" spans="1:5" x14ac:dyDescent="0.35">
      <c r="A13" t="s">
        <v>27</v>
      </c>
      <c r="B13" t="s">
        <v>46</v>
      </c>
      <c r="C13" s="1" t="s">
        <v>14</v>
      </c>
      <c r="D13" s="1" t="s">
        <v>53</v>
      </c>
      <c r="E13">
        <v>190</v>
      </c>
    </row>
    <row r="14" spans="1:5" x14ac:dyDescent="0.35">
      <c r="A14" t="s">
        <v>28</v>
      </c>
      <c r="B14" t="s">
        <v>47</v>
      </c>
      <c r="C14" s="1" t="s">
        <v>50</v>
      </c>
      <c r="D14" s="1" t="s">
        <v>54</v>
      </c>
      <c r="E14">
        <v>0.4</v>
      </c>
    </row>
    <row r="15" spans="1:5" x14ac:dyDescent="0.35">
      <c r="A15" t="s">
        <v>29</v>
      </c>
      <c r="B15" t="s">
        <v>48</v>
      </c>
      <c r="C15" s="1" t="s">
        <v>49</v>
      </c>
      <c r="D15" s="1" t="s">
        <v>55</v>
      </c>
      <c r="E15">
        <v>210</v>
      </c>
    </row>
    <row r="16" spans="1:5" x14ac:dyDescent="0.35">
      <c r="A16" t="s">
        <v>82</v>
      </c>
      <c r="B16" t="s">
        <v>83</v>
      </c>
      <c r="C16" s="1" t="s">
        <v>14</v>
      </c>
      <c r="D16" s="1" t="s">
        <v>84</v>
      </c>
      <c r="E16">
        <v>2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4B704-6736-4C9D-AB7E-517318279DAB}">
  <sheetPr codeName="Sheet11"/>
  <dimension ref="A1:E16"/>
  <sheetViews>
    <sheetView workbookViewId="0">
      <selection activeCell="E2" sqref="E2:E3"/>
    </sheetView>
  </sheetViews>
  <sheetFormatPr defaultRowHeight="14.5" x14ac:dyDescent="0.35"/>
  <cols>
    <col min="2" max="2" width="21" customWidth="1"/>
    <col min="4" max="4" width="54.453125" customWidth="1"/>
    <col min="5" max="5" width="13.1796875" customWidth="1"/>
  </cols>
  <sheetData>
    <row r="1" spans="1:5" s="2" customFormat="1" x14ac:dyDescent="0.35">
      <c r="A1" s="2" t="s">
        <v>1</v>
      </c>
      <c r="B1" s="2" t="s">
        <v>0</v>
      </c>
      <c r="C1" s="2" t="s">
        <v>2</v>
      </c>
      <c r="D1" s="2" t="s">
        <v>3</v>
      </c>
      <c r="E1" s="2" t="s">
        <v>4</v>
      </c>
    </row>
    <row r="2" spans="1:5" x14ac:dyDescent="0.35">
      <c r="A2" t="s">
        <v>5</v>
      </c>
      <c r="B2" t="s">
        <v>6</v>
      </c>
      <c r="C2" t="s">
        <v>7</v>
      </c>
      <c r="D2" t="s">
        <v>8</v>
      </c>
      <c r="E2" s="3">
        <v>9.9921500000000005</v>
      </c>
    </row>
    <row r="3" spans="1:5" x14ac:dyDescent="0.35">
      <c r="A3" t="s">
        <v>9</v>
      </c>
      <c r="B3" t="s">
        <v>10</v>
      </c>
      <c r="C3" t="s">
        <v>7</v>
      </c>
      <c r="D3" t="s">
        <v>11</v>
      </c>
      <c r="E3" s="3">
        <f>E4*E2</f>
        <v>12729.999100000001</v>
      </c>
    </row>
    <row r="4" spans="1:5" x14ac:dyDescent="0.35">
      <c r="A4" t="s">
        <v>12</v>
      </c>
      <c r="B4" t="s">
        <v>13</v>
      </c>
      <c r="C4" t="s">
        <v>14</v>
      </c>
      <c r="D4" t="s">
        <v>15</v>
      </c>
      <c r="E4">
        <v>1274</v>
      </c>
    </row>
    <row r="5" spans="1:5" x14ac:dyDescent="0.35">
      <c r="A5" t="s">
        <v>17</v>
      </c>
      <c r="B5" t="s">
        <v>16</v>
      </c>
      <c r="C5" s="1" t="s">
        <v>18</v>
      </c>
      <c r="D5" s="1" t="s">
        <v>19</v>
      </c>
      <c r="E5" s="1">
        <v>5.0999999999999996</v>
      </c>
    </row>
    <row r="6" spans="1:5" x14ac:dyDescent="0.35">
      <c r="A6" t="s">
        <v>20</v>
      </c>
      <c r="B6" t="s">
        <v>30</v>
      </c>
      <c r="C6" s="1" t="s">
        <v>31</v>
      </c>
      <c r="D6" t="s">
        <v>32</v>
      </c>
      <c r="E6" s="1">
        <v>0</v>
      </c>
    </row>
    <row r="7" spans="1:5" x14ac:dyDescent="0.35">
      <c r="A7" t="s">
        <v>21</v>
      </c>
      <c r="B7" t="s">
        <v>33</v>
      </c>
      <c r="C7" s="1" t="s">
        <v>34</v>
      </c>
      <c r="D7" t="s">
        <v>35</v>
      </c>
      <c r="E7" s="1">
        <v>0</v>
      </c>
    </row>
    <row r="8" spans="1:5" x14ac:dyDescent="0.35">
      <c r="A8" t="s">
        <v>22</v>
      </c>
      <c r="B8" t="s">
        <v>36</v>
      </c>
      <c r="C8" s="1" t="s">
        <v>37</v>
      </c>
      <c r="D8" s="1" t="s">
        <v>38</v>
      </c>
    </row>
    <row r="9" spans="1:5" x14ac:dyDescent="0.35">
      <c r="A9" t="s">
        <v>23</v>
      </c>
      <c r="B9" t="s">
        <v>39</v>
      </c>
      <c r="C9" s="1" t="s">
        <v>40</v>
      </c>
      <c r="D9" s="1" t="s">
        <v>41</v>
      </c>
      <c r="E9">
        <v>0</v>
      </c>
    </row>
    <row r="10" spans="1:5" x14ac:dyDescent="0.35">
      <c r="A10" t="s">
        <v>24</v>
      </c>
      <c r="B10" t="s">
        <v>42</v>
      </c>
      <c r="C10" s="1" t="s">
        <v>56</v>
      </c>
      <c r="D10" s="1" t="s">
        <v>43</v>
      </c>
      <c r="E10">
        <v>202.1</v>
      </c>
    </row>
    <row r="11" spans="1:5" x14ac:dyDescent="0.35">
      <c r="A11" t="s">
        <v>25</v>
      </c>
      <c r="B11" t="s">
        <v>44</v>
      </c>
      <c r="C11" s="1" t="s">
        <v>49</v>
      </c>
      <c r="D11" s="1" t="s">
        <v>51</v>
      </c>
      <c r="E11" s="1" t="s">
        <v>66</v>
      </c>
    </row>
    <row r="12" spans="1:5" x14ac:dyDescent="0.35">
      <c r="A12" t="s">
        <v>26</v>
      </c>
      <c r="B12" t="s">
        <v>45</v>
      </c>
      <c r="C12" s="1" t="s">
        <v>49</v>
      </c>
      <c r="D12" s="1" t="s">
        <v>52</v>
      </c>
      <c r="E12" s="1" t="s">
        <v>67</v>
      </c>
    </row>
    <row r="13" spans="1:5" x14ac:dyDescent="0.35">
      <c r="A13" t="s">
        <v>27</v>
      </c>
      <c r="B13" t="s">
        <v>46</v>
      </c>
      <c r="C13" s="1" t="s">
        <v>14</v>
      </c>
      <c r="D13" s="1" t="s">
        <v>53</v>
      </c>
      <c r="E13">
        <v>100</v>
      </c>
    </row>
    <row r="14" spans="1:5" x14ac:dyDescent="0.35">
      <c r="A14" t="s">
        <v>28</v>
      </c>
      <c r="B14" t="s">
        <v>47</v>
      </c>
      <c r="C14" s="1" t="s">
        <v>50</v>
      </c>
      <c r="D14" s="1" t="s">
        <v>54</v>
      </c>
      <c r="E14">
        <v>-0.2</v>
      </c>
    </row>
    <row r="15" spans="1:5" x14ac:dyDescent="0.35">
      <c r="A15" t="s">
        <v>29</v>
      </c>
      <c r="B15" t="s">
        <v>48</v>
      </c>
      <c r="C15" s="1" t="s">
        <v>49</v>
      </c>
      <c r="D15" s="1" t="s">
        <v>55</v>
      </c>
      <c r="E15">
        <v>0</v>
      </c>
    </row>
    <row r="16" spans="1:5" x14ac:dyDescent="0.35">
      <c r="A16" t="s">
        <v>82</v>
      </c>
      <c r="B16" t="s">
        <v>83</v>
      </c>
      <c r="C16" s="1" t="s">
        <v>14</v>
      </c>
      <c r="D16" s="1" t="s">
        <v>84</v>
      </c>
      <c r="E16">
        <v>1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DF374-8BA2-4F69-A9FC-57E67857C286}">
  <sheetPr codeName="Sheet12"/>
  <dimension ref="A1:E16"/>
  <sheetViews>
    <sheetView workbookViewId="0">
      <selection activeCell="H7" sqref="H7"/>
    </sheetView>
  </sheetViews>
  <sheetFormatPr defaultRowHeight="14.5" x14ac:dyDescent="0.35"/>
  <cols>
    <col min="2" max="2" width="21" customWidth="1"/>
    <col min="4" max="4" width="54.453125" customWidth="1"/>
    <col min="5" max="5" width="13.1796875" customWidth="1"/>
  </cols>
  <sheetData>
    <row r="1" spans="1:5" s="2" customFormat="1" x14ac:dyDescent="0.35">
      <c r="A1" s="2" t="s">
        <v>1</v>
      </c>
      <c r="B1" s="2" t="s">
        <v>0</v>
      </c>
      <c r="C1" s="2" t="s">
        <v>2</v>
      </c>
      <c r="D1" s="2" t="s">
        <v>3</v>
      </c>
      <c r="E1" s="2" t="s">
        <v>4</v>
      </c>
    </row>
    <row r="2" spans="1:5" x14ac:dyDescent="0.35">
      <c r="A2" t="s">
        <v>5</v>
      </c>
      <c r="B2" t="s">
        <v>6</v>
      </c>
      <c r="C2" t="s">
        <v>7</v>
      </c>
      <c r="D2" t="s">
        <v>8</v>
      </c>
      <c r="E2" s="3">
        <v>11.05072</v>
      </c>
    </row>
    <row r="3" spans="1:5" x14ac:dyDescent="0.35">
      <c r="A3" t="s">
        <v>9</v>
      </c>
      <c r="B3" t="s">
        <v>10</v>
      </c>
      <c r="C3" t="s">
        <v>7</v>
      </c>
      <c r="D3" t="s">
        <v>11</v>
      </c>
      <c r="E3" s="3">
        <f>E4*E2</f>
        <v>13724.99424</v>
      </c>
    </row>
    <row r="4" spans="1:5" x14ac:dyDescent="0.35">
      <c r="A4" t="s">
        <v>12</v>
      </c>
      <c r="B4" t="s">
        <v>13</v>
      </c>
      <c r="C4" t="s">
        <v>14</v>
      </c>
      <c r="D4" t="s">
        <v>15</v>
      </c>
      <c r="E4">
        <v>1242</v>
      </c>
    </row>
    <row r="5" spans="1:5" x14ac:dyDescent="0.35">
      <c r="A5" t="s">
        <v>17</v>
      </c>
      <c r="B5" t="s">
        <v>16</v>
      </c>
      <c r="C5" s="1" t="s">
        <v>18</v>
      </c>
      <c r="D5" s="1" t="s">
        <v>19</v>
      </c>
      <c r="E5" s="1">
        <v>4.0999999999999996</v>
      </c>
    </row>
    <row r="6" spans="1:5" x14ac:dyDescent="0.35">
      <c r="A6" t="s">
        <v>20</v>
      </c>
      <c r="B6" t="s">
        <v>30</v>
      </c>
      <c r="C6" s="1" t="s">
        <v>31</v>
      </c>
      <c r="D6" t="s">
        <v>32</v>
      </c>
      <c r="E6" s="1">
        <v>0</v>
      </c>
    </row>
    <row r="7" spans="1:5" x14ac:dyDescent="0.35">
      <c r="A7" t="s">
        <v>21</v>
      </c>
      <c r="B7" t="s">
        <v>33</v>
      </c>
      <c r="C7" s="1" t="s">
        <v>34</v>
      </c>
      <c r="D7" t="s">
        <v>35</v>
      </c>
      <c r="E7" s="1">
        <v>4.5</v>
      </c>
    </row>
    <row r="8" spans="1:5" x14ac:dyDescent="0.35">
      <c r="A8" t="s">
        <v>22</v>
      </c>
      <c r="B8" t="s">
        <v>36</v>
      </c>
      <c r="C8" s="1" t="s">
        <v>37</v>
      </c>
      <c r="D8" s="1" t="s">
        <v>38</v>
      </c>
    </row>
    <row r="9" spans="1:5" x14ac:dyDescent="0.35">
      <c r="A9" t="s">
        <v>23</v>
      </c>
      <c r="B9" t="s">
        <v>39</v>
      </c>
      <c r="C9" s="1" t="s">
        <v>40</v>
      </c>
      <c r="D9" s="1" t="s">
        <v>41</v>
      </c>
      <c r="E9">
        <v>0</v>
      </c>
    </row>
    <row r="10" spans="1:5" x14ac:dyDescent="0.35">
      <c r="A10" t="s">
        <v>24</v>
      </c>
      <c r="B10" t="s">
        <v>42</v>
      </c>
      <c r="C10" s="1" t="s">
        <v>56</v>
      </c>
      <c r="D10" s="1" t="s">
        <v>43</v>
      </c>
      <c r="E10">
        <v>217.7</v>
      </c>
    </row>
    <row r="11" spans="1:5" x14ac:dyDescent="0.35">
      <c r="A11" t="s">
        <v>25</v>
      </c>
      <c r="B11" t="s">
        <v>44</v>
      </c>
      <c r="C11" s="1" t="s">
        <v>49</v>
      </c>
      <c r="D11" s="1" t="s">
        <v>51</v>
      </c>
      <c r="E11" s="1" t="s">
        <v>68</v>
      </c>
    </row>
    <row r="12" spans="1:5" x14ac:dyDescent="0.35">
      <c r="A12" t="s">
        <v>26</v>
      </c>
      <c r="B12" t="s">
        <v>45</v>
      </c>
      <c r="C12" s="1" t="s">
        <v>49</v>
      </c>
      <c r="D12" s="1" t="s">
        <v>52</v>
      </c>
      <c r="E12" s="1" t="s">
        <v>69</v>
      </c>
    </row>
    <row r="13" spans="1:5" x14ac:dyDescent="0.35">
      <c r="A13" t="s">
        <v>27</v>
      </c>
      <c r="B13" t="s">
        <v>46</v>
      </c>
      <c r="C13" s="1" t="s">
        <v>14</v>
      </c>
      <c r="D13" s="1" t="s">
        <v>53</v>
      </c>
      <c r="E13">
        <v>100</v>
      </c>
    </row>
    <row r="14" spans="1:5" x14ac:dyDescent="0.35">
      <c r="A14" t="s">
        <v>28</v>
      </c>
      <c r="B14" t="s">
        <v>47</v>
      </c>
      <c r="C14" s="1" t="s">
        <v>50</v>
      </c>
      <c r="D14" s="1" t="s">
        <v>54</v>
      </c>
      <c r="E14">
        <v>0</v>
      </c>
    </row>
    <row r="15" spans="1:5" x14ac:dyDescent="0.35">
      <c r="A15" t="s">
        <v>29</v>
      </c>
      <c r="B15" t="s">
        <v>48</v>
      </c>
      <c r="C15" s="1" t="s">
        <v>49</v>
      </c>
      <c r="D15" s="1" t="s">
        <v>55</v>
      </c>
      <c r="E15">
        <v>0</v>
      </c>
    </row>
    <row r="16" spans="1:5" x14ac:dyDescent="0.35">
      <c r="A16" t="s">
        <v>82</v>
      </c>
      <c r="B16" t="s">
        <v>83</v>
      </c>
      <c r="C16" s="1" t="s">
        <v>14</v>
      </c>
      <c r="D16" s="1" t="s">
        <v>84</v>
      </c>
      <c r="E16">
        <v>1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E03D1-E2F0-4181-AAC4-7530DBEF7379}">
  <sheetPr codeName="Sheet13"/>
  <dimension ref="A1:E16"/>
  <sheetViews>
    <sheetView workbookViewId="0">
      <selection activeCell="E3" sqref="E2:E3"/>
    </sheetView>
  </sheetViews>
  <sheetFormatPr defaultRowHeight="14.5" x14ac:dyDescent="0.35"/>
  <cols>
    <col min="2" max="2" width="21" customWidth="1"/>
    <col min="4" max="4" width="54.453125" customWidth="1"/>
    <col min="5" max="5" width="13.1796875" customWidth="1"/>
  </cols>
  <sheetData>
    <row r="1" spans="1:5" s="2" customFormat="1" x14ac:dyDescent="0.35">
      <c r="A1" s="2" t="s">
        <v>1</v>
      </c>
      <c r="B1" s="2" t="s">
        <v>0</v>
      </c>
      <c r="C1" s="2" t="s">
        <v>2</v>
      </c>
      <c r="D1" s="2" t="s">
        <v>3</v>
      </c>
      <c r="E1" s="2" t="s">
        <v>4</v>
      </c>
    </row>
    <row r="2" spans="1:5" x14ac:dyDescent="0.35">
      <c r="A2" t="s">
        <v>5</v>
      </c>
      <c r="B2" t="s">
        <v>6</v>
      </c>
      <c r="C2" t="s">
        <v>7</v>
      </c>
      <c r="D2" t="s">
        <v>8</v>
      </c>
      <c r="E2" s="3">
        <v>9.9815799999999992</v>
      </c>
    </row>
    <row r="3" spans="1:5" x14ac:dyDescent="0.35">
      <c r="A3" t="s">
        <v>9</v>
      </c>
      <c r="B3" t="s">
        <v>10</v>
      </c>
      <c r="C3" t="s">
        <v>7</v>
      </c>
      <c r="D3" t="s">
        <v>11</v>
      </c>
      <c r="E3" s="3">
        <f>E4*E2</f>
        <v>5419.9979399999993</v>
      </c>
    </row>
    <row r="4" spans="1:5" x14ac:dyDescent="0.35">
      <c r="A4" t="s">
        <v>12</v>
      </c>
      <c r="B4" t="s">
        <v>13</v>
      </c>
      <c r="C4" t="s">
        <v>14</v>
      </c>
      <c r="D4" t="s">
        <v>15</v>
      </c>
      <c r="E4">
        <v>543</v>
      </c>
    </row>
    <row r="5" spans="1:5" x14ac:dyDescent="0.35">
      <c r="A5" t="s">
        <v>17</v>
      </c>
      <c r="B5" t="s">
        <v>16</v>
      </c>
      <c r="C5" s="1" t="s">
        <v>18</v>
      </c>
      <c r="D5" s="1" t="s">
        <v>19</v>
      </c>
      <c r="E5" s="1">
        <v>5.5</v>
      </c>
    </row>
    <row r="6" spans="1:5" x14ac:dyDescent="0.35">
      <c r="A6" t="s">
        <v>20</v>
      </c>
      <c r="B6" t="s">
        <v>30</v>
      </c>
      <c r="C6" s="1" t="s">
        <v>31</v>
      </c>
      <c r="D6" t="s">
        <v>32</v>
      </c>
      <c r="E6" s="1">
        <v>0</v>
      </c>
    </row>
    <row r="7" spans="1:5" x14ac:dyDescent="0.35">
      <c r="A7" t="s">
        <v>21</v>
      </c>
      <c r="B7" t="s">
        <v>33</v>
      </c>
      <c r="C7" s="1" t="s">
        <v>34</v>
      </c>
      <c r="D7" t="s">
        <v>35</v>
      </c>
      <c r="E7" s="1">
        <v>8.6999999999999993</v>
      </c>
    </row>
    <row r="8" spans="1:5" x14ac:dyDescent="0.35">
      <c r="A8" t="s">
        <v>22</v>
      </c>
      <c r="B8" t="s">
        <v>36</v>
      </c>
      <c r="C8" s="1" t="s">
        <v>37</v>
      </c>
      <c r="D8" s="1" t="s">
        <v>38</v>
      </c>
    </row>
    <row r="9" spans="1:5" x14ac:dyDescent="0.35">
      <c r="A9" t="s">
        <v>23</v>
      </c>
      <c r="B9" t="s">
        <v>39</v>
      </c>
      <c r="C9" s="1" t="s">
        <v>40</v>
      </c>
      <c r="D9" s="1" t="s">
        <v>41</v>
      </c>
      <c r="E9">
        <v>0</v>
      </c>
    </row>
    <row r="10" spans="1:5" x14ac:dyDescent="0.35">
      <c r="A10" t="s">
        <v>24</v>
      </c>
      <c r="B10" t="s">
        <v>42</v>
      </c>
      <c r="C10" s="1" t="s">
        <v>56</v>
      </c>
      <c r="D10" s="1" t="s">
        <v>43</v>
      </c>
      <c r="E10">
        <v>217.7</v>
      </c>
    </row>
    <row r="11" spans="1:5" x14ac:dyDescent="0.35">
      <c r="A11" t="s">
        <v>25</v>
      </c>
      <c r="B11" t="s">
        <v>44</v>
      </c>
      <c r="C11" s="1" t="s">
        <v>49</v>
      </c>
      <c r="D11" s="1" t="s">
        <v>51</v>
      </c>
      <c r="E11" s="1" t="s">
        <v>70</v>
      </c>
    </row>
    <row r="12" spans="1:5" x14ac:dyDescent="0.35">
      <c r="A12" t="s">
        <v>26</v>
      </c>
      <c r="B12" t="s">
        <v>45</v>
      </c>
      <c r="C12" s="1" t="s">
        <v>49</v>
      </c>
      <c r="D12" s="1" t="s">
        <v>52</v>
      </c>
      <c r="E12" s="1" t="s">
        <v>69</v>
      </c>
    </row>
    <row r="13" spans="1:5" x14ac:dyDescent="0.35">
      <c r="A13" t="s">
        <v>27</v>
      </c>
      <c r="B13" t="s">
        <v>46</v>
      </c>
      <c r="C13" s="1" t="s">
        <v>14</v>
      </c>
      <c r="D13" s="1" t="s">
        <v>53</v>
      </c>
      <c r="E13">
        <v>60</v>
      </c>
    </row>
    <row r="14" spans="1:5" x14ac:dyDescent="0.35">
      <c r="A14" t="s">
        <v>28</v>
      </c>
      <c r="B14" t="s">
        <v>47</v>
      </c>
      <c r="C14" s="1" t="s">
        <v>50</v>
      </c>
      <c r="D14" s="1" t="s">
        <v>54</v>
      </c>
      <c r="E14">
        <v>-0.2</v>
      </c>
    </row>
    <row r="15" spans="1:5" x14ac:dyDescent="0.35">
      <c r="A15" t="s">
        <v>29</v>
      </c>
      <c r="B15" t="s">
        <v>48</v>
      </c>
      <c r="C15" s="1" t="s">
        <v>49</v>
      </c>
      <c r="D15" s="1" t="s">
        <v>55</v>
      </c>
      <c r="E15">
        <v>0</v>
      </c>
    </row>
    <row r="16" spans="1:5" x14ac:dyDescent="0.35">
      <c r="A16" t="s">
        <v>82</v>
      </c>
      <c r="B16" t="s">
        <v>83</v>
      </c>
      <c r="C16" s="1" t="s">
        <v>14</v>
      </c>
      <c r="D16" s="1" t="s">
        <v>84</v>
      </c>
      <c r="E16">
        <v>1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A7259-9804-4786-880B-7A8FC648A3E6}">
  <sheetPr codeName="Sheet14"/>
  <dimension ref="A1:E16"/>
  <sheetViews>
    <sheetView workbookViewId="0">
      <selection activeCell="E3" sqref="E2:E3"/>
    </sheetView>
  </sheetViews>
  <sheetFormatPr defaultRowHeight="14.5" x14ac:dyDescent="0.35"/>
  <cols>
    <col min="2" max="2" width="21" customWidth="1"/>
    <col min="4" max="4" width="54.453125" customWidth="1"/>
    <col min="5" max="5" width="13.1796875" customWidth="1"/>
  </cols>
  <sheetData>
    <row r="1" spans="1:5" s="2" customFormat="1" x14ac:dyDescent="0.35">
      <c r="A1" s="2" t="s">
        <v>1</v>
      </c>
      <c r="B1" s="2" t="s">
        <v>0</v>
      </c>
      <c r="C1" s="2" t="s">
        <v>2</v>
      </c>
      <c r="D1" s="2" t="s">
        <v>3</v>
      </c>
      <c r="E1" s="2" t="s">
        <v>4</v>
      </c>
    </row>
    <row r="2" spans="1:5" x14ac:dyDescent="0.35">
      <c r="A2" t="s">
        <v>5</v>
      </c>
      <c r="B2" t="s">
        <v>6</v>
      </c>
      <c r="C2" t="s">
        <v>7</v>
      </c>
      <c r="D2" t="s">
        <v>8</v>
      </c>
      <c r="E2" s="3">
        <v>9.9892400000000006</v>
      </c>
    </row>
    <row r="3" spans="1:5" x14ac:dyDescent="0.35">
      <c r="A3" t="s">
        <v>9</v>
      </c>
      <c r="B3" t="s">
        <v>10</v>
      </c>
      <c r="C3" t="s">
        <v>7</v>
      </c>
      <c r="D3" t="s">
        <v>11</v>
      </c>
      <c r="E3" s="3">
        <f>E4*E2</f>
        <v>9280.00396</v>
      </c>
    </row>
    <row r="4" spans="1:5" x14ac:dyDescent="0.35">
      <c r="A4" t="s">
        <v>12</v>
      </c>
      <c r="B4" t="s">
        <v>13</v>
      </c>
      <c r="C4" t="s">
        <v>14</v>
      </c>
      <c r="D4" t="s">
        <v>15</v>
      </c>
      <c r="E4">
        <v>929</v>
      </c>
    </row>
    <row r="5" spans="1:5" x14ac:dyDescent="0.35">
      <c r="A5" t="s">
        <v>17</v>
      </c>
      <c r="B5" t="s">
        <v>16</v>
      </c>
      <c r="C5" s="1" t="s">
        <v>18</v>
      </c>
      <c r="D5" s="1" t="s">
        <v>19</v>
      </c>
      <c r="E5" s="1">
        <v>3.4</v>
      </c>
    </row>
    <row r="6" spans="1:5" x14ac:dyDescent="0.35">
      <c r="A6" t="s">
        <v>20</v>
      </c>
      <c r="B6" t="s">
        <v>30</v>
      </c>
      <c r="C6" s="1" t="s">
        <v>31</v>
      </c>
      <c r="D6" t="s">
        <v>32</v>
      </c>
      <c r="E6" s="1">
        <v>0</v>
      </c>
    </row>
    <row r="7" spans="1:5" x14ac:dyDescent="0.35">
      <c r="A7" t="s">
        <v>21</v>
      </c>
      <c r="B7" t="s">
        <v>33</v>
      </c>
      <c r="C7" s="1" t="s">
        <v>34</v>
      </c>
      <c r="D7" t="s">
        <v>35</v>
      </c>
      <c r="E7" s="1">
        <v>15.5</v>
      </c>
    </row>
    <row r="8" spans="1:5" x14ac:dyDescent="0.35">
      <c r="A8" t="s">
        <v>22</v>
      </c>
      <c r="B8" t="s">
        <v>36</v>
      </c>
      <c r="C8" s="1" t="s">
        <v>37</v>
      </c>
      <c r="D8" s="1" t="s">
        <v>38</v>
      </c>
    </row>
    <row r="9" spans="1:5" x14ac:dyDescent="0.35">
      <c r="A9" t="s">
        <v>23</v>
      </c>
      <c r="B9" t="s">
        <v>39</v>
      </c>
      <c r="C9" s="1" t="s">
        <v>40</v>
      </c>
      <c r="D9" s="1" t="s">
        <v>41</v>
      </c>
      <c r="E9">
        <v>0</v>
      </c>
    </row>
    <row r="10" spans="1:5" x14ac:dyDescent="0.35">
      <c r="A10" t="s">
        <v>24</v>
      </c>
      <c r="B10" t="s">
        <v>42</v>
      </c>
      <c r="C10" s="1" t="s">
        <v>56</v>
      </c>
      <c r="D10" s="1" t="s">
        <v>43</v>
      </c>
      <c r="E10">
        <v>194.4</v>
      </c>
    </row>
    <row r="11" spans="1:5" x14ac:dyDescent="0.35">
      <c r="A11" t="s">
        <v>25</v>
      </c>
      <c r="B11" t="s">
        <v>44</v>
      </c>
      <c r="C11" s="1" t="s">
        <v>49</v>
      </c>
      <c r="D11" s="1" t="s">
        <v>51</v>
      </c>
      <c r="E11" s="1" t="s">
        <v>71</v>
      </c>
    </row>
    <row r="12" spans="1:5" x14ac:dyDescent="0.35">
      <c r="A12" t="s">
        <v>26</v>
      </c>
      <c r="B12" t="s">
        <v>45</v>
      </c>
      <c r="C12" s="1" t="s">
        <v>49</v>
      </c>
      <c r="D12" s="1" t="s">
        <v>52</v>
      </c>
      <c r="E12" s="1" t="s">
        <v>81</v>
      </c>
    </row>
    <row r="13" spans="1:5" x14ac:dyDescent="0.35">
      <c r="A13" t="s">
        <v>27</v>
      </c>
      <c r="B13" t="s">
        <v>46</v>
      </c>
      <c r="C13" s="1" t="s">
        <v>14</v>
      </c>
      <c r="D13" s="1" t="s">
        <v>53</v>
      </c>
      <c r="E13">
        <v>110</v>
      </c>
    </row>
    <row r="14" spans="1:5" x14ac:dyDescent="0.35">
      <c r="A14" t="s">
        <v>28</v>
      </c>
      <c r="B14" t="s">
        <v>47</v>
      </c>
      <c r="C14" s="1" t="s">
        <v>50</v>
      </c>
      <c r="D14" s="1" t="s">
        <v>54</v>
      </c>
      <c r="E14">
        <v>0</v>
      </c>
    </row>
    <row r="15" spans="1:5" x14ac:dyDescent="0.35">
      <c r="A15" t="s">
        <v>29</v>
      </c>
      <c r="B15" t="s">
        <v>48</v>
      </c>
      <c r="C15" s="1" t="s">
        <v>49</v>
      </c>
      <c r="D15" s="1" t="s">
        <v>55</v>
      </c>
      <c r="E15">
        <v>0</v>
      </c>
    </row>
    <row r="16" spans="1:5" x14ac:dyDescent="0.35">
      <c r="A16" t="s">
        <v>82</v>
      </c>
      <c r="B16" t="s">
        <v>83</v>
      </c>
      <c r="C16" s="1" t="s">
        <v>14</v>
      </c>
      <c r="D16" s="1" t="s">
        <v>84</v>
      </c>
      <c r="E16">
        <v>1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861FA-037C-49B5-BA7E-630E9CAED920}">
  <sheetPr codeName="Sheet15"/>
  <dimension ref="A1:E16"/>
  <sheetViews>
    <sheetView workbookViewId="0">
      <selection activeCell="G4" sqref="G4"/>
    </sheetView>
  </sheetViews>
  <sheetFormatPr defaultRowHeight="14.5" x14ac:dyDescent="0.35"/>
  <cols>
    <col min="2" max="2" width="21" customWidth="1"/>
    <col min="4" max="4" width="54.453125" customWidth="1"/>
    <col min="5" max="5" width="13.1796875" customWidth="1"/>
  </cols>
  <sheetData>
    <row r="1" spans="1:5" s="2" customFormat="1" x14ac:dyDescent="0.35">
      <c r="A1" s="2" t="s">
        <v>1</v>
      </c>
      <c r="B1" s="2" t="s">
        <v>0</v>
      </c>
      <c r="C1" s="2" t="s">
        <v>2</v>
      </c>
      <c r="D1" s="2" t="s">
        <v>3</v>
      </c>
      <c r="E1" s="2" t="s">
        <v>4</v>
      </c>
    </row>
    <row r="2" spans="1:5" x14ac:dyDescent="0.35">
      <c r="A2" t="s">
        <v>5</v>
      </c>
      <c r="B2" t="s">
        <v>6</v>
      </c>
      <c r="C2" t="s">
        <v>7</v>
      </c>
      <c r="D2" t="s">
        <v>8</v>
      </c>
      <c r="E2" s="3">
        <v>10.013310000000001</v>
      </c>
    </row>
    <row r="3" spans="1:5" x14ac:dyDescent="0.35">
      <c r="A3" t="s">
        <v>9</v>
      </c>
      <c r="B3" t="s">
        <v>10</v>
      </c>
      <c r="C3" t="s">
        <v>7</v>
      </c>
      <c r="D3" t="s">
        <v>11</v>
      </c>
      <c r="E3" s="3">
        <f>E4*E2</f>
        <v>6017.9993100000002</v>
      </c>
    </row>
    <row r="4" spans="1:5" x14ac:dyDescent="0.35">
      <c r="A4" t="s">
        <v>12</v>
      </c>
      <c r="B4" t="s">
        <v>13</v>
      </c>
      <c r="C4" t="s">
        <v>14</v>
      </c>
      <c r="D4" t="s">
        <v>15</v>
      </c>
      <c r="E4">
        <v>601</v>
      </c>
    </row>
    <row r="5" spans="1:5" x14ac:dyDescent="0.35">
      <c r="A5" t="s">
        <v>17</v>
      </c>
      <c r="B5" t="s">
        <v>16</v>
      </c>
      <c r="C5" s="1" t="s">
        <v>18</v>
      </c>
      <c r="D5" s="1" t="s">
        <v>19</v>
      </c>
      <c r="E5" s="1">
        <v>4.5</v>
      </c>
    </row>
    <row r="6" spans="1:5" x14ac:dyDescent="0.35">
      <c r="A6" t="s">
        <v>20</v>
      </c>
      <c r="B6" t="s">
        <v>30</v>
      </c>
      <c r="C6" s="1" t="s">
        <v>31</v>
      </c>
      <c r="D6" t="s">
        <v>32</v>
      </c>
      <c r="E6" s="1">
        <v>0</v>
      </c>
    </row>
    <row r="7" spans="1:5" x14ac:dyDescent="0.35">
      <c r="A7" t="s">
        <v>21</v>
      </c>
      <c r="B7" t="s">
        <v>33</v>
      </c>
      <c r="C7" s="1" t="s">
        <v>34</v>
      </c>
      <c r="D7" t="s">
        <v>35</v>
      </c>
      <c r="E7" s="1">
        <v>20.7</v>
      </c>
    </row>
    <row r="8" spans="1:5" x14ac:dyDescent="0.35">
      <c r="A8" t="s">
        <v>22</v>
      </c>
      <c r="B8" t="s">
        <v>36</v>
      </c>
      <c r="C8" s="1" t="s">
        <v>37</v>
      </c>
      <c r="D8" s="1" t="s">
        <v>38</v>
      </c>
    </row>
    <row r="9" spans="1:5" x14ac:dyDescent="0.35">
      <c r="A9" t="s">
        <v>23</v>
      </c>
      <c r="B9" t="s">
        <v>39</v>
      </c>
      <c r="C9" s="1" t="s">
        <v>40</v>
      </c>
      <c r="D9" s="1" t="s">
        <v>41</v>
      </c>
      <c r="E9">
        <v>0</v>
      </c>
    </row>
    <row r="10" spans="1:5" x14ac:dyDescent="0.35">
      <c r="A10" t="s">
        <v>24</v>
      </c>
      <c r="B10" t="s">
        <v>42</v>
      </c>
      <c r="C10" s="1" t="s">
        <v>56</v>
      </c>
      <c r="D10" s="1" t="s">
        <v>43</v>
      </c>
      <c r="E10">
        <v>194.4</v>
      </c>
    </row>
    <row r="11" spans="1:5" x14ac:dyDescent="0.35">
      <c r="A11" t="s">
        <v>25</v>
      </c>
      <c r="B11" t="s">
        <v>44</v>
      </c>
      <c r="C11" s="1" t="s">
        <v>49</v>
      </c>
      <c r="D11" s="1" t="s">
        <v>51</v>
      </c>
      <c r="E11" s="1" t="s">
        <v>73</v>
      </c>
    </row>
    <row r="12" spans="1:5" x14ac:dyDescent="0.35">
      <c r="A12" t="s">
        <v>26</v>
      </c>
      <c r="B12" t="s">
        <v>45</v>
      </c>
      <c r="C12" s="1" t="s">
        <v>49</v>
      </c>
      <c r="D12" s="1" t="s">
        <v>52</v>
      </c>
      <c r="E12" s="1" t="s">
        <v>72</v>
      </c>
    </row>
    <row r="13" spans="1:5" x14ac:dyDescent="0.35">
      <c r="A13" t="s">
        <v>27</v>
      </c>
      <c r="B13" t="s">
        <v>46</v>
      </c>
      <c r="C13" s="1" t="s">
        <v>14</v>
      </c>
      <c r="D13" s="1" t="s">
        <v>53</v>
      </c>
      <c r="E13">
        <v>130</v>
      </c>
    </row>
    <row r="14" spans="1:5" x14ac:dyDescent="0.35">
      <c r="A14" t="s">
        <v>28</v>
      </c>
      <c r="B14" t="s">
        <v>47</v>
      </c>
      <c r="C14" s="1" t="s">
        <v>50</v>
      </c>
      <c r="D14" s="1" t="s">
        <v>54</v>
      </c>
      <c r="E14">
        <v>-0.2</v>
      </c>
    </row>
    <row r="15" spans="1:5" x14ac:dyDescent="0.35">
      <c r="A15" t="s">
        <v>29</v>
      </c>
      <c r="B15" t="s">
        <v>48</v>
      </c>
      <c r="C15" s="1" t="s">
        <v>49</v>
      </c>
      <c r="D15" s="1" t="s">
        <v>55</v>
      </c>
      <c r="E15">
        <v>0</v>
      </c>
    </row>
    <row r="16" spans="1:5" x14ac:dyDescent="0.35">
      <c r="A16" t="s">
        <v>82</v>
      </c>
      <c r="B16" t="s">
        <v>83</v>
      </c>
      <c r="C16" s="1" t="s">
        <v>14</v>
      </c>
      <c r="D16" s="1" t="s">
        <v>84</v>
      </c>
      <c r="E16">
        <v>1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DF964-1D8C-413E-BE53-05ED55C1F639}">
  <sheetPr codeName="Sheet16"/>
  <dimension ref="A1:E16"/>
  <sheetViews>
    <sheetView workbookViewId="0">
      <selection activeCell="E2" sqref="E2"/>
    </sheetView>
  </sheetViews>
  <sheetFormatPr defaultRowHeight="14.5" x14ac:dyDescent="0.35"/>
  <cols>
    <col min="2" max="2" width="21" customWidth="1"/>
    <col min="4" max="4" width="54.453125" customWidth="1"/>
    <col min="5" max="5" width="13.1796875" customWidth="1"/>
  </cols>
  <sheetData>
    <row r="1" spans="1:5" s="2" customFormat="1" x14ac:dyDescent="0.35">
      <c r="A1" s="2" t="s">
        <v>1</v>
      </c>
      <c r="B1" s="2" t="s">
        <v>0</v>
      </c>
      <c r="C1" s="2" t="s">
        <v>2</v>
      </c>
      <c r="D1" s="2" t="s">
        <v>3</v>
      </c>
      <c r="E1" s="2" t="s">
        <v>4</v>
      </c>
    </row>
    <row r="2" spans="1:5" x14ac:dyDescent="0.35">
      <c r="A2" t="s">
        <v>5</v>
      </c>
      <c r="B2" t="s">
        <v>6</v>
      </c>
      <c r="C2" t="s">
        <v>7</v>
      </c>
      <c r="D2" t="s">
        <v>8</v>
      </c>
      <c r="E2" s="3">
        <v>10.106479999999999</v>
      </c>
    </row>
    <row r="3" spans="1:5" x14ac:dyDescent="0.35">
      <c r="A3" t="s">
        <v>9</v>
      </c>
      <c r="B3" t="s">
        <v>10</v>
      </c>
      <c r="C3" t="s">
        <v>7</v>
      </c>
      <c r="D3" t="s">
        <v>11</v>
      </c>
      <c r="E3" s="3">
        <f>E4*E2</f>
        <v>2182.9996799999999</v>
      </c>
    </row>
    <row r="4" spans="1:5" x14ac:dyDescent="0.35">
      <c r="A4" t="s">
        <v>12</v>
      </c>
      <c r="B4" t="s">
        <v>13</v>
      </c>
      <c r="C4" t="s">
        <v>14</v>
      </c>
      <c r="D4" t="s">
        <v>15</v>
      </c>
      <c r="E4">
        <v>216</v>
      </c>
    </row>
    <row r="5" spans="1:5" x14ac:dyDescent="0.35">
      <c r="A5" t="s">
        <v>17</v>
      </c>
      <c r="B5" t="s">
        <v>16</v>
      </c>
      <c r="C5" s="1" t="s">
        <v>18</v>
      </c>
      <c r="D5" s="1" t="s">
        <v>19</v>
      </c>
      <c r="E5" s="1">
        <v>11.2</v>
      </c>
    </row>
    <row r="6" spans="1:5" x14ac:dyDescent="0.35">
      <c r="A6" t="s">
        <v>20</v>
      </c>
      <c r="B6" t="s">
        <v>30</v>
      </c>
      <c r="C6" s="1" t="s">
        <v>31</v>
      </c>
      <c r="D6" t="s">
        <v>32</v>
      </c>
      <c r="E6" s="1">
        <v>0</v>
      </c>
    </row>
    <row r="7" spans="1:5" x14ac:dyDescent="0.35">
      <c r="A7" t="s">
        <v>21</v>
      </c>
      <c r="B7" t="s">
        <v>33</v>
      </c>
      <c r="C7" s="1" t="s">
        <v>34</v>
      </c>
      <c r="D7" t="s">
        <v>35</v>
      </c>
      <c r="E7" s="1">
        <v>0</v>
      </c>
    </row>
    <row r="8" spans="1:5" x14ac:dyDescent="0.35">
      <c r="A8" t="s">
        <v>22</v>
      </c>
      <c r="B8" t="s">
        <v>36</v>
      </c>
      <c r="C8" s="1" t="s">
        <v>37</v>
      </c>
      <c r="D8" s="1" t="s">
        <v>38</v>
      </c>
    </row>
    <row r="9" spans="1:5" x14ac:dyDescent="0.35">
      <c r="A9" t="s">
        <v>23</v>
      </c>
      <c r="B9" t="s">
        <v>39</v>
      </c>
      <c r="C9" s="1" t="s">
        <v>40</v>
      </c>
      <c r="D9" s="1" t="s">
        <v>41</v>
      </c>
      <c r="E9">
        <v>0</v>
      </c>
    </row>
    <row r="10" spans="1:5" x14ac:dyDescent="0.35">
      <c r="A10" t="s">
        <v>24</v>
      </c>
      <c r="B10" t="s">
        <v>42</v>
      </c>
      <c r="C10" s="1" t="s">
        <v>56</v>
      </c>
      <c r="D10" s="1" t="s">
        <v>43</v>
      </c>
      <c r="E10">
        <v>159.19999999999999</v>
      </c>
    </row>
    <row r="11" spans="1:5" x14ac:dyDescent="0.35">
      <c r="A11" t="s">
        <v>25</v>
      </c>
      <c r="B11" t="s">
        <v>44</v>
      </c>
      <c r="C11" s="1" t="s">
        <v>49</v>
      </c>
      <c r="D11" s="1" t="s">
        <v>51</v>
      </c>
      <c r="E11" s="1" t="s">
        <v>74</v>
      </c>
    </row>
    <row r="12" spans="1:5" x14ac:dyDescent="0.35">
      <c r="A12" t="s">
        <v>26</v>
      </c>
      <c r="B12" t="s">
        <v>45</v>
      </c>
      <c r="C12" s="1" t="s">
        <v>49</v>
      </c>
      <c r="D12" s="1" t="s">
        <v>52</v>
      </c>
      <c r="E12" s="1" t="s">
        <v>75</v>
      </c>
    </row>
    <row r="13" spans="1:5" x14ac:dyDescent="0.35">
      <c r="A13" t="s">
        <v>27</v>
      </c>
      <c r="B13" t="s">
        <v>46</v>
      </c>
      <c r="C13" s="1" t="s">
        <v>14</v>
      </c>
      <c r="D13" s="1" t="s">
        <v>53</v>
      </c>
      <c r="E13">
        <v>110</v>
      </c>
    </row>
    <row r="14" spans="1:5" x14ac:dyDescent="0.35">
      <c r="A14" t="s">
        <v>28</v>
      </c>
      <c r="B14" t="s">
        <v>47</v>
      </c>
      <c r="C14" s="1" t="s">
        <v>50</v>
      </c>
      <c r="D14" s="1" t="s">
        <v>54</v>
      </c>
      <c r="E14">
        <v>-0.2</v>
      </c>
    </row>
    <row r="15" spans="1:5" x14ac:dyDescent="0.35">
      <c r="A15" t="s">
        <v>29</v>
      </c>
      <c r="B15" t="s">
        <v>48</v>
      </c>
      <c r="C15" s="1" t="s">
        <v>49</v>
      </c>
      <c r="D15" s="1" t="s">
        <v>55</v>
      </c>
      <c r="E15">
        <v>0</v>
      </c>
    </row>
    <row r="16" spans="1:5" x14ac:dyDescent="0.35">
      <c r="A16" t="s">
        <v>82</v>
      </c>
      <c r="B16" t="s">
        <v>83</v>
      </c>
      <c r="C16" s="1" t="s">
        <v>14</v>
      </c>
      <c r="D16" s="1" t="s">
        <v>84</v>
      </c>
      <c r="E16">
        <v>1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51303C-F5EC-4358-9451-B3FE8301FD61}">
  <sheetPr codeName="Sheet17"/>
  <dimension ref="A1:E16"/>
  <sheetViews>
    <sheetView workbookViewId="0">
      <selection activeCell="E3" sqref="E2:E3"/>
    </sheetView>
  </sheetViews>
  <sheetFormatPr defaultRowHeight="14.5" x14ac:dyDescent="0.35"/>
  <cols>
    <col min="2" max="2" width="21" customWidth="1"/>
    <col min="4" max="4" width="54.453125" customWidth="1"/>
    <col min="5" max="5" width="13.1796875" customWidth="1"/>
  </cols>
  <sheetData>
    <row r="1" spans="1:5" s="2" customFormat="1" x14ac:dyDescent="0.35">
      <c r="A1" s="2" t="s">
        <v>1</v>
      </c>
      <c r="B1" s="2" t="s">
        <v>0</v>
      </c>
      <c r="C1" s="2" t="s">
        <v>2</v>
      </c>
      <c r="D1" s="2" t="s">
        <v>3</v>
      </c>
      <c r="E1" s="2" t="s">
        <v>4</v>
      </c>
    </row>
    <row r="2" spans="1:5" x14ac:dyDescent="0.35">
      <c r="A2" t="s">
        <v>5</v>
      </c>
      <c r="B2" t="s">
        <v>6</v>
      </c>
      <c r="C2" t="s">
        <v>7</v>
      </c>
      <c r="D2" t="s">
        <v>8</v>
      </c>
      <c r="E2" s="3">
        <v>9.9565199999999994</v>
      </c>
    </row>
    <row r="3" spans="1:5" x14ac:dyDescent="0.35">
      <c r="A3" t="s">
        <v>9</v>
      </c>
      <c r="B3" t="s">
        <v>10</v>
      </c>
      <c r="C3" t="s">
        <v>7</v>
      </c>
      <c r="D3" t="s">
        <v>11</v>
      </c>
      <c r="E3" s="3">
        <f>E4*E2</f>
        <v>2289.9995999999996</v>
      </c>
    </row>
    <row r="4" spans="1:5" x14ac:dyDescent="0.35">
      <c r="A4" t="s">
        <v>12</v>
      </c>
      <c r="B4" t="s">
        <v>13</v>
      </c>
      <c r="C4" t="s">
        <v>14</v>
      </c>
      <c r="D4" t="s">
        <v>15</v>
      </c>
      <c r="E4">
        <v>230</v>
      </c>
    </row>
    <row r="5" spans="1:5" x14ac:dyDescent="0.35">
      <c r="A5" t="s">
        <v>17</v>
      </c>
      <c r="B5" t="s">
        <v>16</v>
      </c>
      <c r="C5" s="1" t="s">
        <v>18</v>
      </c>
      <c r="D5" s="1" t="s">
        <v>19</v>
      </c>
      <c r="E5" s="1">
        <v>11.5</v>
      </c>
    </row>
    <row r="6" spans="1:5" x14ac:dyDescent="0.35">
      <c r="A6" t="s">
        <v>20</v>
      </c>
      <c r="B6" t="s">
        <v>30</v>
      </c>
      <c r="C6" s="1" t="s">
        <v>31</v>
      </c>
      <c r="D6" t="s">
        <v>32</v>
      </c>
      <c r="E6" s="1"/>
    </row>
    <row r="7" spans="1:5" x14ac:dyDescent="0.35">
      <c r="A7" t="s">
        <v>21</v>
      </c>
      <c r="B7" t="s">
        <v>33</v>
      </c>
      <c r="C7" s="1" t="s">
        <v>34</v>
      </c>
      <c r="D7" t="s">
        <v>35</v>
      </c>
      <c r="E7" s="1">
        <v>5</v>
      </c>
    </row>
    <row r="8" spans="1:5" x14ac:dyDescent="0.35">
      <c r="A8" t="s">
        <v>22</v>
      </c>
      <c r="B8" t="s">
        <v>36</v>
      </c>
      <c r="C8" s="1" t="s">
        <v>37</v>
      </c>
      <c r="D8" s="1" t="s">
        <v>38</v>
      </c>
    </row>
    <row r="9" spans="1:5" x14ac:dyDescent="0.35">
      <c r="A9" t="s">
        <v>23</v>
      </c>
      <c r="B9" t="s">
        <v>39</v>
      </c>
      <c r="C9" s="1" t="s">
        <v>40</v>
      </c>
      <c r="D9" s="1" t="s">
        <v>41</v>
      </c>
    </row>
    <row r="10" spans="1:5" x14ac:dyDescent="0.35">
      <c r="A10" t="s">
        <v>24</v>
      </c>
      <c r="B10" t="s">
        <v>42</v>
      </c>
      <c r="C10" s="1" t="s">
        <v>56</v>
      </c>
      <c r="D10" s="1" t="s">
        <v>43</v>
      </c>
      <c r="E10">
        <v>185.8</v>
      </c>
    </row>
    <row r="11" spans="1:5" x14ac:dyDescent="0.35">
      <c r="A11" t="s">
        <v>25</v>
      </c>
      <c r="B11" t="s">
        <v>44</v>
      </c>
      <c r="C11" s="1" t="s">
        <v>49</v>
      </c>
      <c r="D11" s="1" t="s">
        <v>51</v>
      </c>
      <c r="E11" s="1" t="s">
        <v>76</v>
      </c>
    </row>
    <row r="12" spans="1:5" x14ac:dyDescent="0.35">
      <c r="A12" t="s">
        <v>26</v>
      </c>
      <c r="B12" t="s">
        <v>45</v>
      </c>
      <c r="C12" s="1" t="s">
        <v>49</v>
      </c>
      <c r="D12" s="1" t="s">
        <v>52</v>
      </c>
      <c r="E12" s="1" t="s">
        <v>77</v>
      </c>
    </row>
    <row r="13" spans="1:5" x14ac:dyDescent="0.35">
      <c r="A13" t="s">
        <v>27</v>
      </c>
      <c r="B13" t="s">
        <v>46</v>
      </c>
      <c r="C13" s="1" t="s">
        <v>14</v>
      </c>
      <c r="D13" s="1" t="s">
        <v>53</v>
      </c>
      <c r="E13">
        <v>130</v>
      </c>
    </row>
    <row r="14" spans="1:5" x14ac:dyDescent="0.35">
      <c r="A14" t="s">
        <v>28</v>
      </c>
      <c r="B14" t="s">
        <v>47</v>
      </c>
      <c r="C14" s="1" t="s">
        <v>50</v>
      </c>
      <c r="D14" s="1" t="s">
        <v>54</v>
      </c>
      <c r="E14">
        <v>2</v>
      </c>
    </row>
    <row r="15" spans="1:5" x14ac:dyDescent="0.35">
      <c r="A15" t="s">
        <v>29</v>
      </c>
      <c r="B15" t="s">
        <v>48</v>
      </c>
      <c r="C15" s="1" t="s">
        <v>49</v>
      </c>
      <c r="D15" s="1" t="s">
        <v>55</v>
      </c>
      <c r="E15">
        <v>0</v>
      </c>
    </row>
    <row r="16" spans="1:5" x14ac:dyDescent="0.35">
      <c r="A16" t="s">
        <v>82</v>
      </c>
      <c r="B16" t="s">
        <v>83</v>
      </c>
      <c r="C16" s="1" t="s">
        <v>14</v>
      </c>
      <c r="D16" s="1" t="s">
        <v>84</v>
      </c>
      <c r="E16">
        <v>1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2EC44-2764-4960-898E-6B9F8741ED97}">
  <sheetPr codeName="Sheet18"/>
  <dimension ref="A1:E16"/>
  <sheetViews>
    <sheetView workbookViewId="0">
      <selection activeCell="E3" sqref="E2:E3"/>
    </sheetView>
  </sheetViews>
  <sheetFormatPr defaultRowHeight="14.5" x14ac:dyDescent="0.35"/>
  <cols>
    <col min="2" max="2" width="21" customWidth="1"/>
    <col min="4" max="4" width="54.453125" customWidth="1"/>
    <col min="5" max="5" width="13.1796875" customWidth="1"/>
  </cols>
  <sheetData>
    <row r="1" spans="1:5" s="2" customFormat="1" x14ac:dyDescent="0.35">
      <c r="A1" s="2" t="s">
        <v>1</v>
      </c>
      <c r="B1" s="2" t="s">
        <v>0</v>
      </c>
      <c r="C1" s="2" t="s">
        <v>2</v>
      </c>
      <c r="D1" s="2" t="s">
        <v>3</v>
      </c>
      <c r="E1" s="2" t="s">
        <v>4</v>
      </c>
    </row>
    <row r="2" spans="1:5" x14ac:dyDescent="0.35">
      <c r="A2" t="s">
        <v>5</v>
      </c>
      <c r="B2" t="s">
        <v>6</v>
      </c>
      <c r="C2" t="s">
        <v>7</v>
      </c>
      <c r="D2" t="s">
        <v>8</v>
      </c>
      <c r="E2" s="3">
        <v>9.9624100000000002</v>
      </c>
    </row>
    <row r="3" spans="1:5" x14ac:dyDescent="0.35">
      <c r="A3" t="s">
        <v>9</v>
      </c>
      <c r="B3" t="s">
        <v>10</v>
      </c>
      <c r="C3" t="s">
        <v>7</v>
      </c>
      <c r="D3" t="s">
        <v>11</v>
      </c>
      <c r="E3" s="3">
        <f>E4*E2</f>
        <v>2650.0010600000001</v>
      </c>
    </row>
    <row r="4" spans="1:5" x14ac:dyDescent="0.35">
      <c r="A4" t="s">
        <v>12</v>
      </c>
      <c r="B4" t="s">
        <v>13</v>
      </c>
      <c r="C4" t="s">
        <v>14</v>
      </c>
      <c r="D4" t="s">
        <v>15</v>
      </c>
      <c r="E4">
        <v>266</v>
      </c>
    </row>
    <row r="5" spans="1:5" x14ac:dyDescent="0.35">
      <c r="A5" t="s">
        <v>17</v>
      </c>
      <c r="B5" t="s">
        <v>16</v>
      </c>
      <c r="C5" s="1" t="s">
        <v>18</v>
      </c>
      <c r="D5" s="1" t="s">
        <v>19</v>
      </c>
      <c r="E5" s="1">
        <v>11.3</v>
      </c>
    </row>
    <row r="6" spans="1:5" x14ac:dyDescent="0.35">
      <c r="A6" t="s">
        <v>20</v>
      </c>
      <c r="B6" t="s">
        <v>30</v>
      </c>
      <c r="C6" s="1" t="s">
        <v>31</v>
      </c>
      <c r="D6" t="s">
        <v>32</v>
      </c>
      <c r="E6" s="1"/>
    </row>
    <row r="7" spans="1:5" x14ac:dyDescent="0.35">
      <c r="A7" t="s">
        <v>21</v>
      </c>
      <c r="B7" t="s">
        <v>33</v>
      </c>
      <c r="C7" s="1" t="s">
        <v>34</v>
      </c>
      <c r="D7" t="s">
        <v>35</v>
      </c>
      <c r="E7" s="1">
        <v>9.9</v>
      </c>
    </row>
    <row r="8" spans="1:5" x14ac:dyDescent="0.35">
      <c r="A8" t="s">
        <v>22</v>
      </c>
      <c r="B8" t="s">
        <v>36</v>
      </c>
      <c r="C8" s="1" t="s">
        <v>37</v>
      </c>
      <c r="D8" s="1" t="s">
        <v>38</v>
      </c>
    </row>
    <row r="9" spans="1:5" x14ac:dyDescent="0.35">
      <c r="A9" t="s">
        <v>23</v>
      </c>
      <c r="B9" t="s">
        <v>39</v>
      </c>
      <c r="C9" s="1" t="s">
        <v>40</v>
      </c>
      <c r="D9" s="1" t="s">
        <v>41</v>
      </c>
    </row>
    <row r="10" spans="1:5" x14ac:dyDescent="0.35">
      <c r="A10" t="s">
        <v>24</v>
      </c>
      <c r="B10" t="s">
        <v>42</v>
      </c>
      <c r="C10" s="1" t="s">
        <v>56</v>
      </c>
      <c r="D10" s="1" t="s">
        <v>43</v>
      </c>
      <c r="E10">
        <v>185.8</v>
      </c>
    </row>
    <row r="11" spans="1:5" x14ac:dyDescent="0.35">
      <c r="A11" t="s">
        <v>25</v>
      </c>
      <c r="B11" t="s">
        <v>44</v>
      </c>
      <c r="C11" s="1" t="s">
        <v>49</v>
      </c>
      <c r="D11" s="1" t="s">
        <v>51</v>
      </c>
      <c r="E11" s="1" t="s">
        <v>76</v>
      </c>
    </row>
    <row r="12" spans="1:5" x14ac:dyDescent="0.35">
      <c r="A12" t="s">
        <v>26</v>
      </c>
      <c r="B12" t="s">
        <v>45</v>
      </c>
      <c r="C12" s="1" t="s">
        <v>49</v>
      </c>
      <c r="D12" s="1" t="s">
        <v>52</v>
      </c>
      <c r="E12" s="1" t="s">
        <v>77</v>
      </c>
    </row>
    <row r="13" spans="1:5" x14ac:dyDescent="0.35">
      <c r="A13" t="s">
        <v>27</v>
      </c>
      <c r="B13" t="s">
        <v>46</v>
      </c>
      <c r="C13" s="1" t="s">
        <v>14</v>
      </c>
      <c r="D13" s="1" t="s">
        <v>53</v>
      </c>
      <c r="E13">
        <v>150</v>
      </c>
    </row>
    <row r="14" spans="1:5" x14ac:dyDescent="0.35">
      <c r="A14" t="s">
        <v>28</v>
      </c>
      <c r="B14" t="s">
        <v>47</v>
      </c>
      <c r="C14" s="1" t="s">
        <v>50</v>
      </c>
      <c r="D14" s="1" t="s">
        <v>54</v>
      </c>
      <c r="E14">
        <v>0</v>
      </c>
    </row>
    <row r="15" spans="1:5" x14ac:dyDescent="0.35">
      <c r="A15" t="s">
        <v>29</v>
      </c>
      <c r="B15" t="s">
        <v>48</v>
      </c>
      <c r="C15" s="1" t="s">
        <v>49</v>
      </c>
      <c r="D15" s="1" t="s">
        <v>55</v>
      </c>
      <c r="E15">
        <v>0</v>
      </c>
    </row>
    <row r="16" spans="1:5" x14ac:dyDescent="0.35">
      <c r="A16" t="s">
        <v>82</v>
      </c>
      <c r="B16" t="s">
        <v>83</v>
      </c>
      <c r="C16" s="1" t="s">
        <v>14</v>
      </c>
      <c r="D16" s="1" t="s">
        <v>84</v>
      </c>
      <c r="E16">
        <v>1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007263-9663-48DD-9D14-01F732A4C02A}">
  <sheetPr codeName="Sheet19"/>
  <dimension ref="A1:E16"/>
  <sheetViews>
    <sheetView workbookViewId="0">
      <selection activeCell="E2" sqref="E2"/>
    </sheetView>
  </sheetViews>
  <sheetFormatPr defaultRowHeight="14.5" x14ac:dyDescent="0.35"/>
  <cols>
    <col min="2" max="2" width="21" customWidth="1"/>
    <col min="4" max="4" width="54.453125" customWidth="1"/>
    <col min="5" max="5" width="13.1796875" customWidth="1"/>
  </cols>
  <sheetData>
    <row r="1" spans="1:5" s="2" customFormat="1" x14ac:dyDescent="0.35">
      <c r="A1" s="2" t="s">
        <v>1</v>
      </c>
      <c r="B1" s="2" t="s">
        <v>0</v>
      </c>
      <c r="C1" s="2" t="s">
        <v>2</v>
      </c>
      <c r="D1" s="2" t="s">
        <v>3</v>
      </c>
      <c r="E1" s="2" t="s">
        <v>4</v>
      </c>
    </row>
    <row r="2" spans="1:5" x14ac:dyDescent="0.35">
      <c r="A2" t="s">
        <v>5</v>
      </c>
      <c r="B2" t="s">
        <v>6</v>
      </c>
      <c r="C2" t="s">
        <v>7</v>
      </c>
      <c r="D2" t="s">
        <v>8</v>
      </c>
      <c r="E2" s="3">
        <v>9.9530499999999993</v>
      </c>
    </row>
    <row r="3" spans="1:5" x14ac:dyDescent="0.35">
      <c r="A3" t="s">
        <v>9</v>
      </c>
      <c r="B3" t="s">
        <v>10</v>
      </c>
      <c r="C3" t="s">
        <v>7</v>
      </c>
      <c r="D3" t="s">
        <v>11</v>
      </c>
      <c r="E3" s="3">
        <f>E4*E2</f>
        <v>2119.9996499999997</v>
      </c>
    </row>
    <row r="4" spans="1:5" x14ac:dyDescent="0.35">
      <c r="A4" t="s">
        <v>12</v>
      </c>
      <c r="B4" t="s">
        <v>13</v>
      </c>
      <c r="C4" t="s">
        <v>14</v>
      </c>
      <c r="D4" t="s">
        <v>15</v>
      </c>
      <c r="E4">
        <v>213</v>
      </c>
    </row>
    <row r="5" spans="1:5" x14ac:dyDescent="0.35">
      <c r="A5" t="s">
        <v>17</v>
      </c>
      <c r="B5" t="s">
        <v>16</v>
      </c>
      <c r="C5" s="1" t="s">
        <v>18</v>
      </c>
      <c r="D5" s="1" t="s">
        <v>19</v>
      </c>
      <c r="E5" s="1">
        <v>11.8</v>
      </c>
    </row>
    <row r="6" spans="1:5" x14ac:dyDescent="0.35">
      <c r="A6" t="s">
        <v>20</v>
      </c>
      <c r="B6" t="s">
        <v>30</v>
      </c>
      <c r="C6" s="1" t="s">
        <v>31</v>
      </c>
      <c r="D6" t="s">
        <v>32</v>
      </c>
      <c r="E6" s="1"/>
    </row>
    <row r="7" spans="1:5" x14ac:dyDescent="0.35">
      <c r="A7" t="s">
        <v>21</v>
      </c>
      <c r="B7" t="s">
        <v>33</v>
      </c>
      <c r="C7" s="1" t="s">
        <v>34</v>
      </c>
      <c r="D7" t="s">
        <v>35</v>
      </c>
      <c r="E7" s="1">
        <v>15</v>
      </c>
    </row>
    <row r="8" spans="1:5" x14ac:dyDescent="0.35">
      <c r="A8" t="s">
        <v>22</v>
      </c>
      <c r="B8" t="s">
        <v>36</v>
      </c>
      <c r="C8" s="1" t="s">
        <v>37</v>
      </c>
      <c r="D8" s="1" t="s">
        <v>38</v>
      </c>
    </row>
    <row r="9" spans="1:5" x14ac:dyDescent="0.35">
      <c r="A9" t="s">
        <v>23</v>
      </c>
      <c r="B9" t="s">
        <v>39</v>
      </c>
      <c r="C9" s="1" t="s">
        <v>40</v>
      </c>
      <c r="D9" s="1" t="s">
        <v>41</v>
      </c>
    </row>
    <row r="10" spans="1:5" x14ac:dyDescent="0.35">
      <c r="A10" t="s">
        <v>24</v>
      </c>
      <c r="B10" t="s">
        <v>42</v>
      </c>
      <c r="C10" s="1" t="s">
        <v>56</v>
      </c>
      <c r="D10" s="1" t="s">
        <v>43</v>
      </c>
      <c r="E10">
        <v>238</v>
      </c>
    </row>
    <row r="11" spans="1:5" x14ac:dyDescent="0.35">
      <c r="A11" t="s">
        <v>25</v>
      </c>
      <c r="B11" t="s">
        <v>44</v>
      </c>
      <c r="C11" s="1" t="s">
        <v>49</v>
      </c>
      <c r="D11" s="1" t="s">
        <v>51</v>
      </c>
      <c r="E11" s="1" t="s">
        <v>78</v>
      </c>
    </row>
    <row r="12" spans="1:5" x14ac:dyDescent="0.35">
      <c r="A12" t="s">
        <v>26</v>
      </c>
      <c r="B12" t="s">
        <v>45</v>
      </c>
      <c r="C12" s="1" t="s">
        <v>49</v>
      </c>
      <c r="D12" s="1" t="s">
        <v>52</v>
      </c>
      <c r="E12" s="1" t="s">
        <v>79</v>
      </c>
    </row>
    <row r="13" spans="1:5" x14ac:dyDescent="0.35">
      <c r="A13" t="s">
        <v>27</v>
      </c>
      <c r="B13" t="s">
        <v>46</v>
      </c>
      <c r="C13" s="1" t="s">
        <v>14</v>
      </c>
      <c r="D13" s="1" t="s">
        <v>53</v>
      </c>
      <c r="E13">
        <v>140</v>
      </c>
    </row>
    <row r="14" spans="1:5" x14ac:dyDescent="0.35">
      <c r="A14" t="s">
        <v>28</v>
      </c>
      <c r="B14" t="s">
        <v>47</v>
      </c>
      <c r="C14" s="1" t="s">
        <v>50</v>
      </c>
      <c r="D14" s="1" t="s">
        <v>54</v>
      </c>
      <c r="E14">
        <v>0</v>
      </c>
    </row>
    <row r="15" spans="1:5" x14ac:dyDescent="0.35">
      <c r="A15" t="s">
        <v>29</v>
      </c>
      <c r="B15" t="s">
        <v>48</v>
      </c>
      <c r="C15" s="1" t="s">
        <v>49</v>
      </c>
      <c r="D15" s="1" t="s">
        <v>55</v>
      </c>
      <c r="E15">
        <v>0</v>
      </c>
    </row>
    <row r="16" spans="1:5" x14ac:dyDescent="0.35">
      <c r="A16" t="s">
        <v>82</v>
      </c>
      <c r="B16" t="s">
        <v>83</v>
      </c>
      <c r="C16" s="1" t="s">
        <v>14</v>
      </c>
      <c r="D16" s="1" t="s">
        <v>84</v>
      </c>
      <c r="E16">
        <v>1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45E4A-178E-4612-A47D-FED5A1D8F233}">
  <sheetPr codeName="Sheet20"/>
  <dimension ref="A1:E16"/>
  <sheetViews>
    <sheetView workbookViewId="0">
      <selection activeCell="G7" sqref="G7"/>
    </sheetView>
  </sheetViews>
  <sheetFormatPr defaultRowHeight="14.5" x14ac:dyDescent="0.35"/>
  <cols>
    <col min="2" max="2" width="21" customWidth="1"/>
    <col min="4" max="4" width="54.453125" customWidth="1"/>
    <col min="5" max="5" width="13.1796875" customWidth="1"/>
  </cols>
  <sheetData>
    <row r="1" spans="1:5" s="2" customFormat="1" x14ac:dyDescent="0.35">
      <c r="A1" s="2" t="s">
        <v>1</v>
      </c>
      <c r="B1" s="2" t="s">
        <v>0</v>
      </c>
      <c r="C1" s="2" t="s">
        <v>2</v>
      </c>
      <c r="D1" s="2" t="s">
        <v>3</v>
      </c>
      <c r="E1" s="2" t="s">
        <v>4</v>
      </c>
    </row>
    <row r="2" spans="1:5" x14ac:dyDescent="0.35">
      <c r="A2" t="s">
        <v>5</v>
      </c>
      <c r="B2" t="s">
        <v>6</v>
      </c>
      <c r="C2" t="s">
        <v>7</v>
      </c>
      <c r="D2" t="s">
        <v>8</v>
      </c>
      <c r="E2" s="3">
        <v>9.9444400000000002</v>
      </c>
    </row>
    <row r="3" spans="1:5" x14ac:dyDescent="0.35">
      <c r="A3" t="s">
        <v>9</v>
      </c>
      <c r="B3" t="s">
        <v>10</v>
      </c>
      <c r="C3" t="s">
        <v>7</v>
      </c>
      <c r="D3" t="s">
        <v>11</v>
      </c>
      <c r="E3" s="3">
        <f>E4*E2</f>
        <v>1789.9992</v>
      </c>
    </row>
    <row r="4" spans="1:5" x14ac:dyDescent="0.35">
      <c r="A4" t="s">
        <v>12</v>
      </c>
      <c r="B4" t="s">
        <v>13</v>
      </c>
      <c r="C4" t="s">
        <v>14</v>
      </c>
      <c r="D4" t="s">
        <v>15</v>
      </c>
      <c r="E4">
        <v>180</v>
      </c>
    </row>
    <row r="5" spans="1:5" x14ac:dyDescent="0.35">
      <c r="A5" t="s">
        <v>17</v>
      </c>
      <c r="B5" t="s">
        <v>16</v>
      </c>
      <c r="C5" s="1" t="s">
        <v>18</v>
      </c>
      <c r="D5" s="1" t="s">
        <v>19</v>
      </c>
      <c r="E5" s="1">
        <v>11.5</v>
      </c>
    </row>
    <row r="6" spans="1:5" x14ac:dyDescent="0.35">
      <c r="A6" t="s">
        <v>20</v>
      </c>
      <c r="B6" t="s">
        <v>30</v>
      </c>
      <c r="C6" s="1" t="s">
        <v>31</v>
      </c>
      <c r="D6" t="s">
        <v>32</v>
      </c>
      <c r="E6" s="1"/>
    </row>
    <row r="7" spans="1:5" x14ac:dyDescent="0.35">
      <c r="A7" t="s">
        <v>21</v>
      </c>
      <c r="B7" t="s">
        <v>33</v>
      </c>
      <c r="C7" s="1" t="s">
        <v>34</v>
      </c>
      <c r="D7" t="s">
        <v>35</v>
      </c>
      <c r="E7" s="1">
        <v>19.899999999999999</v>
      </c>
    </row>
    <row r="8" spans="1:5" x14ac:dyDescent="0.35">
      <c r="A8" t="s">
        <v>22</v>
      </c>
      <c r="B8" t="s">
        <v>36</v>
      </c>
      <c r="C8" s="1" t="s">
        <v>37</v>
      </c>
      <c r="D8" s="1" t="s">
        <v>38</v>
      </c>
    </row>
    <row r="9" spans="1:5" x14ac:dyDescent="0.35">
      <c r="A9" t="s">
        <v>23</v>
      </c>
      <c r="B9" t="s">
        <v>39</v>
      </c>
      <c r="C9" s="1" t="s">
        <v>40</v>
      </c>
      <c r="D9" s="1" t="s">
        <v>41</v>
      </c>
    </row>
    <row r="10" spans="1:5" x14ac:dyDescent="0.35">
      <c r="A10" t="s">
        <v>24</v>
      </c>
      <c r="B10" t="s">
        <v>42</v>
      </c>
      <c r="C10" s="1" t="s">
        <v>56</v>
      </c>
      <c r="D10" s="1" t="s">
        <v>43</v>
      </c>
      <c r="E10">
        <v>238</v>
      </c>
    </row>
    <row r="11" spans="1:5" x14ac:dyDescent="0.35">
      <c r="A11" t="s">
        <v>25</v>
      </c>
      <c r="B11" t="s">
        <v>44</v>
      </c>
      <c r="C11" s="1" t="s">
        <v>49</v>
      </c>
      <c r="D11" s="1" t="s">
        <v>51</v>
      </c>
      <c r="E11" s="1" t="s">
        <v>80</v>
      </c>
    </row>
    <row r="12" spans="1:5" x14ac:dyDescent="0.35">
      <c r="A12" t="s">
        <v>26</v>
      </c>
      <c r="B12" t="s">
        <v>45</v>
      </c>
      <c r="C12" s="1" t="s">
        <v>49</v>
      </c>
      <c r="D12" s="1" t="s">
        <v>52</v>
      </c>
      <c r="E12" s="1" t="s">
        <v>67</v>
      </c>
    </row>
    <row r="13" spans="1:5" x14ac:dyDescent="0.35">
      <c r="A13" t="s">
        <v>27</v>
      </c>
      <c r="B13" t="s">
        <v>46</v>
      </c>
      <c r="C13" s="1" t="s">
        <v>14</v>
      </c>
      <c r="D13" s="1" t="s">
        <v>53</v>
      </c>
      <c r="E13">
        <v>140</v>
      </c>
    </row>
    <row r="14" spans="1:5" x14ac:dyDescent="0.35">
      <c r="A14" t="s">
        <v>28</v>
      </c>
      <c r="B14" t="s">
        <v>47</v>
      </c>
      <c r="C14" s="1" t="s">
        <v>50</v>
      </c>
      <c r="D14" s="1" t="s">
        <v>54</v>
      </c>
      <c r="E14">
        <v>0.5</v>
      </c>
    </row>
    <row r="15" spans="1:5" x14ac:dyDescent="0.35">
      <c r="A15" t="s">
        <v>29</v>
      </c>
      <c r="B15" t="s">
        <v>48</v>
      </c>
      <c r="C15" s="1" t="s">
        <v>49</v>
      </c>
      <c r="D15" s="1" t="s">
        <v>55</v>
      </c>
      <c r="E15">
        <v>0</v>
      </c>
    </row>
    <row r="16" spans="1:5" x14ac:dyDescent="0.35">
      <c r="A16" t="s">
        <v>82</v>
      </c>
      <c r="B16" t="s">
        <v>83</v>
      </c>
      <c r="C16" s="1" t="s">
        <v>14</v>
      </c>
      <c r="D16" s="1" t="s">
        <v>84</v>
      </c>
      <c r="E16">
        <v>1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704A4-CFBA-44D0-B6F7-9770758DE403}">
  <sheetPr codeName="Sheet2"/>
  <dimension ref="A1:E16"/>
  <sheetViews>
    <sheetView zoomScale="140" zoomScaleNormal="140" workbookViewId="0">
      <selection activeCell="E3" sqref="E2:E3"/>
    </sheetView>
  </sheetViews>
  <sheetFormatPr defaultRowHeight="14.5" x14ac:dyDescent="0.35"/>
  <cols>
    <col min="2" max="2" width="21" customWidth="1"/>
    <col min="4" max="4" width="56.1796875" customWidth="1"/>
    <col min="5" max="5" width="13.1796875" customWidth="1"/>
  </cols>
  <sheetData>
    <row r="1" spans="1:5" s="2" customFormat="1" x14ac:dyDescent="0.35">
      <c r="A1" s="2" t="s">
        <v>1</v>
      </c>
      <c r="B1" s="2" t="s">
        <v>0</v>
      </c>
      <c r="C1" s="2" t="s">
        <v>2</v>
      </c>
      <c r="D1" s="2" t="s">
        <v>3</v>
      </c>
      <c r="E1" s="2" t="s">
        <v>4</v>
      </c>
    </row>
    <row r="2" spans="1:5" x14ac:dyDescent="0.35">
      <c r="A2" t="s">
        <v>5</v>
      </c>
      <c r="B2" t="s">
        <v>6</v>
      </c>
      <c r="C2" t="s">
        <v>7</v>
      </c>
      <c r="D2" t="s">
        <v>8</v>
      </c>
      <c r="E2" s="3">
        <v>9.9259299999999993</v>
      </c>
    </row>
    <row r="3" spans="1:5" x14ac:dyDescent="0.35">
      <c r="A3" t="s">
        <v>9</v>
      </c>
      <c r="B3" t="s">
        <v>10</v>
      </c>
      <c r="C3" t="s">
        <v>7</v>
      </c>
      <c r="D3" t="s">
        <v>11</v>
      </c>
      <c r="E3" s="3">
        <f>E4*E2</f>
        <v>1340.00055</v>
      </c>
    </row>
    <row r="4" spans="1:5" x14ac:dyDescent="0.35">
      <c r="A4" t="s">
        <v>12</v>
      </c>
      <c r="B4" t="s">
        <v>13</v>
      </c>
      <c r="C4" t="s">
        <v>14</v>
      </c>
      <c r="D4" t="s">
        <v>15</v>
      </c>
      <c r="E4">
        <v>135</v>
      </c>
    </row>
    <row r="5" spans="1:5" x14ac:dyDescent="0.35">
      <c r="A5" t="s">
        <v>17</v>
      </c>
      <c r="B5" t="s">
        <v>16</v>
      </c>
      <c r="C5" s="1" t="s">
        <v>18</v>
      </c>
      <c r="D5" s="1" t="s">
        <v>19</v>
      </c>
      <c r="E5">
        <v>15.9</v>
      </c>
    </row>
    <row r="6" spans="1:5" x14ac:dyDescent="0.35">
      <c r="A6" t="s">
        <v>20</v>
      </c>
      <c r="B6" t="s">
        <v>30</v>
      </c>
      <c r="C6" s="1" t="s">
        <v>31</v>
      </c>
      <c r="D6" t="s">
        <v>32</v>
      </c>
      <c r="E6">
        <v>2.2999999999999998</v>
      </c>
    </row>
    <row r="7" spans="1:5" x14ac:dyDescent="0.35">
      <c r="A7" t="s">
        <v>21</v>
      </c>
      <c r="B7" t="s">
        <v>33</v>
      </c>
      <c r="C7" s="1" t="s">
        <v>34</v>
      </c>
      <c r="D7" t="s">
        <v>35</v>
      </c>
      <c r="E7">
        <v>2.4</v>
      </c>
    </row>
    <row r="8" spans="1:5" x14ac:dyDescent="0.35">
      <c r="A8" t="s">
        <v>22</v>
      </c>
      <c r="B8" t="s">
        <v>36</v>
      </c>
      <c r="C8" s="1" t="s">
        <v>37</v>
      </c>
      <c r="D8" s="1" t="s">
        <v>38</v>
      </c>
      <c r="E8">
        <v>64</v>
      </c>
    </row>
    <row r="9" spans="1:5" x14ac:dyDescent="0.35">
      <c r="A9" t="s">
        <v>23</v>
      </c>
      <c r="B9" t="s">
        <v>39</v>
      </c>
      <c r="C9" s="1" t="s">
        <v>40</v>
      </c>
      <c r="D9" s="1" t="s">
        <v>41</v>
      </c>
      <c r="E9">
        <f>335.46</f>
        <v>335.46</v>
      </c>
    </row>
    <row r="10" spans="1:5" x14ac:dyDescent="0.35">
      <c r="A10" t="s">
        <v>24</v>
      </c>
      <c r="B10" t="s">
        <v>42</v>
      </c>
      <c r="C10" s="1" t="s">
        <v>56</v>
      </c>
      <c r="D10" s="1" t="s">
        <v>43</v>
      </c>
      <c r="E10">
        <v>238.3</v>
      </c>
    </row>
    <row r="11" spans="1:5" x14ac:dyDescent="0.35">
      <c r="A11" t="s">
        <v>25</v>
      </c>
      <c r="B11" t="s">
        <v>44</v>
      </c>
      <c r="C11" s="1" t="s">
        <v>49</v>
      </c>
      <c r="D11" s="1" t="s">
        <v>51</v>
      </c>
      <c r="E11" s="1" t="s">
        <v>59</v>
      </c>
    </row>
    <row r="12" spans="1:5" x14ac:dyDescent="0.35">
      <c r="A12" t="s">
        <v>26</v>
      </c>
      <c r="B12" t="s">
        <v>45</v>
      </c>
      <c r="C12" s="1" t="s">
        <v>49</v>
      </c>
      <c r="D12" s="1" t="s">
        <v>52</v>
      </c>
      <c r="E12" s="1" t="s">
        <v>60</v>
      </c>
    </row>
    <row r="13" spans="1:5" x14ac:dyDescent="0.35">
      <c r="A13" t="s">
        <v>27</v>
      </c>
      <c r="B13" t="s">
        <v>46</v>
      </c>
      <c r="C13" s="1" t="s">
        <v>14</v>
      </c>
      <c r="D13" s="1" t="s">
        <v>53</v>
      </c>
      <c r="E13">
        <v>160</v>
      </c>
    </row>
    <row r="14" spans="1:5" x14ac:dyDescent="0.35">
      <c r="A14" t="s">
        <v>28</v>
      </c>
      <c r="B14" t="s">
        <v>47</v>
      </c>
      <c r="C14" s="1" t="s">
        <v>50</v>
      </c>
      <c r="D14" s="1" t="s">
        <v>54</v>
      </c>
      <c r="E14">
        <v>0</v>
      </c>
    </row>
    <row r="15" spans="1:5" x14ac:dyDescent="0.35">
      <c r="A15" t="s">
        <v>29</v>
      </c>
      <c r="B15" t="s">
        <v>48</v>
      </c>
      <c r="C15" s="1" t="s">
        <v>49</v>
      </c>
      <c r="D15" s="1" t="s">
        <v>55</v>
      </c>
      <c r="E15">
        <v>414</v>
      </c>
    </row>
    <row r="16" spans="1:5" x14ac:dyDescent="0.35">
      <c r="A16" t="s">
        <v>82</v>
      </c>
      <c r="B16" t="s">
        <v>83</v>
      </c>
      <c r="C16" s="1" t="s">
        <v>14</v>
      </c>
      <c r="D16" s="1" t="s">
        <v>84</v>
      </c>
      <c r="E16">
        <v>3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AA1E2-4ED3-4547-A6D4-49D3E56A5891}">
  <sheetPr codeName="Sheet24"/>
  <dimension ref="A1:E16"/>
  <sheetViews>
    <sheetView workbookViewId="0">
      <selection activeCell="D24" sqref="D24"/>
    </sheetView>
  </sheetViews>
  <sheetFormatPr defaultRowHeight="14.5" x14ac:dyDescent="0.35"/>
  <cols>
    <col min="2" max="2" width="21" customWidth="1"/>
    <col min="4" max="4" width="54.453125" customWidth="1"/>
    <col min="5" max="5" width="13.1796875" customWidth="1"/>
  </cols>
  <sheetData>
    <row r="1" spans="1:5" s="2" customFormat="1" x14ac:dyDescent="0.35">
      <c r="A1" s="2" t="s">
        <v>1</v>
      </c>
      <c r="B1" s="2" t="s">
        <v>0</v>
      </c>
      <c r="C1" s="2" t="s">
        <v>2</v>
      </c>
      <c r="D1" s="2" t="s">
        <v>3</v>
      </c>
      <c r="E1" s="2" t="s">
        <v>4</v>
      </c>
    </row>
    <row r="2" spans="1:5" x14ac:dyDescent="0.35">
      <c r="A2" t="s">
        <v>5</v>
      </c>
      <c r="B2" t="s">
        <v>6</v>
      </c>
      <c r="C2" t="s">
        <v>7</v>
      </c>
      <c r="D2" t="s">
        <v>8</v>
      </c>
      <c r="E2" s="5">
        <v>9.8387100000000007</v>
      </c>
    </row>
    <row r="3" spans="1:5" x14ac:dyDescent="0.35">
      <c r="A3" t="s">
        <v>9</v>
      </c>
      <c r="B3" t="s">
        <v>10</v>
      </c>
      <c r="C3" t="s">
        <v>7</v>
      </c>
      <c r="D3" t="s">
        <v>11</v>
      </c>
      <c r="E3" s="4">
        <f>E4*E2</f>
        <v>610.00002000000006</v>
      </c>
    </row>
    <row r="4" spans="1:5" x14ac:dyDescent="0.35">
      <c r="A4" t="s">
        <v>12</v>
      </c>
      <c r="B4" t="s">
        <v>13</v>
      </c>
      <c r="C4" t="s">
        <v>14</v>
      </c>
      <c r="D4" t="s">
        <v>15</v>
      </c>
      <c r="E4">
        <v>62</v>
      </c>
    </row>
    <row r="5" spans="1:5" x14ac:dyDescent="0.35">
      <c r="A5" t="s">
        <v>17</v>
      </c>
      <c r="B5" t="s">
        <v>16</v>
      </c>
      <c r="C5" s="1" t="s">
        <v>18</v>
      </c>
      <c r="D5" s="1" t="s">
        <v>19</v>
      </c>
      <c r="E5" s="1">
        <v>23.6</v>
      </c>
    </row>
    <row r="6" spans="1:5" x14ac:dyDescent="0.35">
      <c r="A6" t="s">
        <v>20</v>
      </c>
      <c r="B6" t="s">
        <v>30</v>
      </c>
      <c r="C6" s="1" t="s">
        <v>31</v>
      </c>
      <c r="D6" t="s">
        <v>32</v>
      </c>
      <c r="E6" s="1"/>
    </row>
    <row r="7" spans="1:5" x14ac:dyDescent="0.35">
      <c r="A7" t="s">
        <v>21</v>
      </c>
      <c r="B7" t="s">
        <v>33</v>
      </c>
      <c r="C7" s="1" t="s">
        <v>34</v>
      </c>
      <c r="D7" t="s">
        <v>35</v>
      </c>
      <c r="E7" s="1">
        <v>8.6</v>
      </c>
    </row>
    <row r="8" spans="1:5" x14ac:dyDescent="0.35">
      <c r="A8" t="s">
        <v>22</v>
      </c>
      <c r="B8" t="s">
        <v>36</v>
      </c>
      <c r="C8" s="1" t="s">
        <v>37</v>
      </c>
      <c r="D8" s="1" t="s">
        <v>38</v>
      </c>
    </row>
    <row r="9" spans="1:5" x14ac:dyDescent="0.35">
      <c r="A9" t="s">
        <v>23</v>
      </c>
      <c r="B9" t="s">
        <v>39</v>
      </c>
      <c r="C9" s="1" t="s">
        <v>40</v>
      </c>
      <c r="D9" s="1" t="s">
        <v>41</v>
      </c>
    </row>
    <row r="10" spans="1:5" x14ac:dyDescent="0.35">
      <c r="A10" t="s">
        <v>24</v>
      </c>
      <c r="B10" t="s">
        <v>42</v>
      </c>
      <c r="C10" s="1" t="s">
        <v>56</v>
      </c>
      <c r="D10" s="1" t="s">
        <v>43</v>
      </c>
      <c r="E10">
        <v>263.10000000000002</v>
      </c>
    </row>
    <row r="11" spans="1:5" x14ac:dyDescent="0.35">
      <c r="A11" t="s">
        <v>25</v>
      </c>
      <c r="B11" t="s">
        <v>44</v>
      </c>
      <c r="C11" s="1" t="s">
        <v>49</v>
      </c>
      <c r="D11" s="1" t="s">
        <v>51</v>
      </c>
      <c r="E11" s="1" t="s">
        <v>85</v>
      </c>
    </row>
    <row r="12" spans="1:5" x14ac:dyDescent="0.35">
      <c r="A12" t="s">
        <v>26</v>
      </c>
      <c r="B12" t="s">
        <v>45</v>
      </c>
      <c r="C12" s="1" t="s">
        <v>49</v>
      </c>
      <c r="D12" s="1" t="s">
        <v>52</v>
      </c>
      <c r="E12" s="1" t="s">
        <v>88</v>
      </c>
    </row>
    <row r="13" spans="1:5" x14ac:dyDescent="0.35">
      <c r="A13" t="s">
        <v>27</v>
      </c>
      <c r="B13" t="s">
        <v>46</v>
      </c>
      <c r="C13" s="1" t="s">
        <v>14</v>
      </c>
      <c r="D13" s="1" t="s">
        <v>53</v>
      </c>
      <c r="E13">
        <v>70</v>
      </c>
    </row>
    <row r="14" spans="1:5" x14ac:dyDescent="0.35">
      <c r="A14" t="s">
        <v>28</v>
      </c>
      <c r="B14" t="s">
        <v>47</v>
      </c>
      <c r="C14" s="1" t="s">
        <v>50</v>
      </c>
      <c r="D14" s="1" t="s">
        <v>54</v>
      </c>
      <c r="E14">
        <v>-0.5</v>
      </c>
    </row>
    <row r="15" spans="1:5" x14ac:dyDescent="0.35">
      <c r="A15" t="s">
        <v>29</v>
      </c>
      <c r="B15" t="s">
        <v>48</v>
      </c>
      <c r="C15" s="1" t="s">
        <v>49</v>
      </c>
      <c r="D15" s="1" t="s">
        <v>55</v>
      </c>
      <c r="E15">
        <v>0</v>
      </c>
    </row>
    <row r="16" spans="1:5" x14ac:dyDescent="0.35">
      <c r="A16" t="s">
        <v>82</v>
      </c>
      <c r="B16" t="s">
        <v>83</v>
      </c>
      <c r="C16" s="1" t="s">
        <v>14</v>
      </c>
      <c r="D16" s="1" t="s">
        <v>84</v>
      </c>
      <c r="E16">
        <v>0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E8EEA-FF90-468A-A90F-0CAAA5733358}">
  <sheetPr codeName="Sheet25"/>
  <dimension ref="A1:E16"/>
  <sheetViews>
    <sheetView workbookViewId="0">
      <selection activeCell="H9" sqref="H9"/>
    </sheetView>
  </sheetViews>
  <sheetFormatPr defaultRowHeight="14.5" x14ac:dyDescent="0.35"/>
  <cols>
    <col min="2" max="2" width="21" customWidth="1"/>
    <col min="4" max="4" width="54.453125" customWidth="1"/>
    <col min="5" max="5" width="13.1796875" customWidth="1"/>
  </cols>
  <sheetData>
    <row r="1" spans="1:5" s="2" customFormat="1" x14ac:dyDescent="0.35">
      <c r="A1" s="2" t="s">
        <v>1</v>
      </c>
      <c r="B1" s="2" t="s">
        <v>0</v>
      </c>
      <c r="C1" s="2" t="s">
        <v>2</v>
      </c>
      <c r="D1" s="2" t="s">
        <v>3</v>
      </c>
      <c r="E1" s="2" t="s">
        <v>4</v>
      </c>
    </row>
    <row r="2" spans="1:5" x14ac:dyDescent="0.35">
      <c r="A2" t="s">
        <v>5</v>
      </c>
      <c r="B2" t="s">
        <v>6</v>
      </c>
      <c r="C2" t="s">
        <v>7</v>
      </c>
      <c r="D2" t="s">
        <v>8</v>
      </c>
      <c r="E2" s="3">
        <v>9.8507499999999997</v>
      </c>
    </row>
    <row r="3" spans="1:5" x14ac:dyDescent="0.35">
      <c r="A3" t="s">
        <v>9</v>
      </c>
      <c r="B3" t="s">
        <v>10</v>
      </c>
      <c r="C3" t="s">
        <v>7</v>
      </c>
      <c r="D3" t="s">
        <v>11</v>
      </c>
      <c r="E3" s="4">
        <f>E4*E2</f>
        <v>660.00024999999994</v>
      </c>
    </row>
    <row r="4" spans="1:5" x14ac:dyDescent="0.35">
      <c r="A4" t="s">
        <v>12</v>
      </c>
      <c r="B4" t="s">
        <v>13</v>
      </c>
      <c r="C4" t="s">
        <v>14</v>
      </c>
      <c r="D4" t="s">
        <v>15</v>
      </c>
      <c r="E4">
        <v>67</v>
      </c>
    </row>
    <row r="5" spans="1:5" x14ac:dyDescent="0.35">
      <c r="A5" t="s">
        <v>17</v>
      </c>
      <c r="B5" t="s">
        <v>16</v>
      </c>
      <c r="C5" s="1" t="s">
        <v>18</v>
      </c>
      <c r="D5" s="1" t="s">
        <v>19</v>
      </c>
      <c r="E5" s="1">
        <v>24.8</v>
      </c>
    </row>
    <row r="6" spans="1:5" x14ac:dyDescent="0.35">
      <c r="A6" t="s">
        <v>20</v>
      </c>
      <c r="B6" t="s">
        <v>30</v>
      </c>
      <c r="C6" s="1" t="s">
        <v>31</v>
      </c>
      <c r="D6" t="s">
        <v>32</v>
      </c>
      <c r="E6" s="1"/>
    </row>
    <row r="7" spans="1:5" x14ac:dyDescent="0.35">
      <c r="A7" t="s">
        <v>21</v>
      </c>
      <c r="B7" t="s">
        <v>33</v>
      </c>
      <c r="C7" s="1" t="s">
        <v>34</v>
      </c>
      <c r="D7" t="s">
        <v>35</v>
      </c>
      <c r="E7" s="1">
        <v>8.6</v>
      </c>
    </row>
    <row r="8" spans="1:5" x14ac:dyDescent="0.35">
      <c r="A8" t="s">
        <v>22</v>
      </c>
      <c r="B8" t="s">
        <v>36</v>
      </c>
      <c r="C8" s="1" t="s">
        <v>37</v>
      </c>
      <c r="D8" s="1" t="s">
        <v>38</v>
      </c>
    </row>
    <row r="9" spans="1:5" x14ac:dyDescent="0.35">
      <c r="A9" t="s">
        <v>23</v>
      </c>
      <c r="B9" t="s">
        <v>39</v>
      </c>
      <c r="C9" s="1" t="s">
        <v>40</v>
      </c>
      <c r="D9" s="1" t="s">
        <v>41</v>
      </c>
    </row>
    <row r="10" spans="1:5" x14ac:dyDescent="0.35">
      <c r="A10" t="s">
        <v>24</v>
      </c>
      <c r="B10" t="s">
        <v>42</v>
      </c>
      <c r="C10" s="1" t="s">
        <v>56</v>
      </c>
      <c r="D10" s="1" t="s">
        <v>43</v>
      </c>
      <c r="E10">
        <v>263.10000000000002</v>
      </c>
    </row>
    <row r="11" spans="1:5" x14ac:dyDescent="0.35">
      <c r="A11" t="s">
        <v>25</v>
      </c>
      <c r="B11" t="s">
        <v>44</v>
      </c>
      <c r="C11" s="1" t="s">
        <v>49</v>
      </c>
      <c r="D11" s="1" t="s">
        <v>51</v>
      </c>
      <c r="E11" s="1" t="s">
        <v>87</v>
      </c>
    </row>
    <row r="12" spans="1:5" x14ac:dyDescent="0.35">
      <c r="A12" t="s">
        <v>26</v>
      </c>
      <c r="B12" t="s">
        <v>45</v>
      </c>
      <c r="C12" s="1" t="s">
        <v>49</v>
      </c>
      <c r="D12" s="1" t="s">
        <v>52</v>
      </c>
      <c r="E12" s="1" t="s">
        <v>86</v>
      </c>
    </row>
    <row r="13" spans="1:5" x14ac:dyDescent="0.35">
      <c r="A13" t="s">
        <v>27</v>
      </c>
      <c r="B13" t="s">
        <v>46</v>
      </c>
      <c r="C13" s="1" t="s">
        <v>14</v>
      </c>
      <c r="D13" s="1" t="s">
        <v>53</v>
      </c>
      <c r="E13">
        <v>70</v>
      </c>
    </row>
    <row r="14" spans="1:5" x14ac:dyDescent="0.35">
      <c r="A14" t="s">
        <v>28</v>
      </c>
      <c r="B14" t="s">
        <v>47</v>
      </c>
      <c r="C14" s="1" t="s">
        <v>50</v>
      </c>
      <c r="D14" s="1" t="s">
        <v>54</v>
      </c>
      <c r="E14">
        <v>-0.5</v>
      </c>
    </row>
    <row r="15" spans="1:5" x14ac:dyDescent="0.35">
      <c r="A15" t="s">
        <v>29</v>
      </c>
      <c r="B15" t="s">
        <v>48</v>
      </c>
      <c r="C15" s="1" t="s">
        <v>49</v>
      </c>
      <c r="D15" s="1" t="s">
        <v>55</v>
      </c>
      <c r="E15">
        <v>0</v>
      </c>
    </row>
    <row r="16" spans="1:5" x14ac:dyDescent="0.35">
      <c r="A16" t="s">
        <v>82</v>
      </c>
      <c r="B16" t="s">
        <v>83</v>
      </c>
      <c r="C16" s="1" t="s">
        <v>14</v>
      </c>
      <c r="D16" s="1" t="s">
        <v>84</v>
      </c>
      <c r="E16">
        <v>0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BF05E-0BB8-4A8D-A9D4-E4CBF35A4C15}">
  <sheetPr codeName="Sheet27"/>
  <dimension ref="A1:E16"/>
  <sheetViews>
    <sheetView workbookViewId="0">
      <selection activeCell="E3" sqref="E3"/>
    </sheetView>
  </sheetViews>
  <sheetFormatPr defaultRowHeight="14.5" x14ac:dyDescent="0.35"/>
  <cols>
    <col min="2" max="2" width="21" customWidth="1"/>
    <col min="4" max="4" width="54.453125" customWidth="1"/>
    <col min="5" max="5" width="13.1796875" customWidth="1"/>
  </cols>
  <sheetData>
    <row r="1" spans="1:5" s="2" customFormat="1" x14ac:dyDescent="0.35">
      <c r="A1" s="2" t="s">
        <v>1</v>
      </c>
      <c r="B1" s="2" t="s">
        <v>0</v>
      </c>
      <c r="C1" s="2" t="s">
        <v>2</v>
      </c>
      <c r="D1" s="2" t="s">
        <v>3</v>
      </c>
      <c r="E1" s="2" t="s">
        <v>4</v>
      </c>
    </row>
    <row r="2" spans="1:5" x14ac:dyDescent="0.35">
      <c r="A2" t="s">
        <v>5</v>
      </c>
      <c r="B2" t="s">
        <v>6</v>
      </c>
      <c r="C2" t="s">
        <v>7</v>
      </c>
      <c r="D2" t="s">
        <v>8</v>
      </c>
      <c r="E2" s="3">
        <v>9.8305100000000003</v>
      </c>
    </row>
    <row r="3" spans="1:5" x14ac:dyDescent="0.35">
      <c r="A3" t="s">
        <v>9</v>
      </c>
      <c r="B3" t="s">
        <v>10</v>
      </c>
      <c r="C3" t="s">
        <v>7</v>
      </c>
      <c r="D3" t="s">
        <v>11</v>
      </c>
      <c r="E3" s="4">
        <f>E4*E2</f>
        <v>580.00009</v>
      </c>
    </row>
    <row r="4" spans="1:5" x14ac:dyDescent="0.35">
      <c r="A4" t="s">
        <v>12</v>
      </c>
      <c r="B4" t="s">
        <v>13</v>
      </c>
      <c r="C4" t="s">
        <v>14</v>
      </c>
      <c r="D4" t="s">
        <v>15</v>
      </c>
      <c r="E4">
        <v>59</v>
      </c>
    </row>
    <row r="5" spans="1:5" x14ac:dyDescent="0.35">
      <c r="A5" t="s">
        <v>17</v>
      </c>
      <c r="B5" t="s">
        <v>16</v>
      </c>
      <c r="C5" s="1" t="s">
        <v>18</v>
      </c>
      <c r="D5" s="1" t="s">
        <v>19</v>
      </c>
      <c r="E5" s="1">
        <v>27.2</v>
      </c>
    </row>
    <row r="6" spans="1:5" x14ac:dyDescent="0.35">
      <c r="A6" t="s">
        <v>20</v>
      </c>
      <c r="B6" t="s">
        <v>30</v>
      </c>
      <c r="C6" s="1" t="s">
        <v>31</v>
      </c>
      <c r="D6" t="s">
        <v>32</v>
      </c>
      <c r="E6" s="1"/>
    </row>
    <row r="7" spans="1:5" x14ac:dyDescent="0.35">
      <c r="A7" t="s">
        <v>21</v>
      </c>
      <c r="B7" t="s">
        <v>33</v>
      </c>
      <c r="C7" s="1" t="s">
        <v>34</v>
      </c>
      <c r="D7" t="s">
        <v>35</v>
      </c>
      <c r="E7" s="1">
        <v>8.4</v>
      </c>
    </row>
    <row r="8" spans="1:5" x14ac:dyDescent="0.35">
      <c r="A8" t="s">
        <v>22</v>
      </c>
      <c r="B8" t="s">
        <v>36</v>
      </c>
      <c r="C8" s="1" t="s">
        <v>37</v>
      </c>
      <c r="D8" s="1" t="s">
        <v>38</v>
      </c>
    </row>
    <row r="9" spans="1:5" x14ac:dyDescent="0.35">
      <c r="A9" t="s">
        <v>23</v>
      </c>
      <c r="B9" t="s">
        <v>39</v>
      </c>
      <c r="C9" s="1" t="s">
        <v>40</v>
      </c>
      <c r="D9" s="1" t="s">
        <v>41</v>
      </c>
    </row>
    <row r="10" spans="1:5" x14ac:dyDescent="0.35">
      <c r="A10" t="s">
        <v>24</v>
      </c>
      <c r="B10" t="s">
        <v>42</v>
      </c>
      <c r="C10" s="1" t="s">
        <v>56</v>
      </c>
      <c r="D10" s="1" t="s">
        <v>43</v>
      </c>
      <c r="E10">
        <v>263.10000000000002</v>
      </c>
    </row>
    <row r="11" spans="1:5" x14ac:dyDescent="0.35">
      <c r="A11" t="s">
        <v>25</v>
      </c>
      <c r="B11" t="s">
        <v>44</v>
      </c>
      <c r="C11" s="1" t="s">
        <v>49</v>
      </c>
      <c r="D11" s="1" t="s">
        <v>51</v>
      </c>
      <c r="E11" s="1" t="s">
        <v>91</v>
      </c>
    </row>
    <row r="12" spans="1:5" x14ac:dyDescent="0.35">
      <c r="A12" t="s">
        <v>26</v>
      </c>
      <c r="B12" t="s">
        <v>45</v>
      </c>
      <c r="C12" s="1" t="s">
        <v>49</v>
      </c>
      <c r="D12" s="1" t="s">
        <v>52</v>
      </c>
      <c r="E12" s="1" t="s">
        <v>92</v>
      </c>
    </row>
    <row r="13" spans="1:5" x14ac:dyDescent="0.35">
      <c r="A13" t="s">
        <v>27</v>
      </c>
      <c r="B13" t="s">
        <v>46</v>
      </c>
      <c r="C13" s="1" t="s">
        <v>14</v>
      </c>
      <c r="D13" s="1" t="s">
        <v>53</v>
      </c>
      <c r="E13">
        <v>70</v>
      </c>
    </row>
    <row r="14" spans="1:5" x14ac:dyDescent="0.35">
      <c r="A14" t="s">
        <v>28</v>
      </c>
      <c r="B14" t="s">
        <v>47</v>
      </c>
      <c r="C14" s="1" t="s">
        <v>50</v>
      </c>
      <c r="D14" s="1" t="s">
        <v>54</v>
      </c>
      <c r="E14">
        <v>-0.4</v>
      </c>
    </row>
    <row r="15" spans="1:5" x14ac:dyDescent="0.35">
      <c r="A15" t="s">
        <v>29</v>
      </c>
      <c r="B15" t="s">
        <v>48</v>
      </c>
      <c r="C15" s="1" t="s">
        <v>49</v>
      </c>
      <c r="D15" s="1" t="s">
        <v>55</v>
      </c>
      <c r="E15">
        <v>0</v>
      </c>
    </row>
    <row r="16" spans="1:5" x14ac:dyDescent="0.35">
      <c r="A16" t="s">
        <v>82</v>
      </c>
      <c r="B16" t="s">
        <v>83</v>
      </c>
      <c r="C16" s="1" t="s">
        <v>14</v>
      </c>
      <c r="D16" s="1" t="s">
        <v>84</v>
      </c>
      <c r="E16">
        <v>0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8E8C8-AB7F-4724-8BEE-C75559F2D80D}">
  <sheetPr codeName="Sheet26"/>
  <dimension ref="A1:E16"/>
  <sheetViews>
    <sheetView workbookViewId="0">
      <selection activeCell="I31" sqref="I31"/>
    </sheetView>
  </sheetViews>
  <sheetFormatPr defaultRowHeight="14.5" x14ac:dyDescent="0.35"/>
  <cols>
    <col min="2" max="2" width="21" customWidth="1"/>
    <col min="4" max="4" width="54.453125" customWidth="1"/>
    <col min="5" max="5" width="13.1796875" customWidth="1"/>
  </cols>
  <sheetData>
    <row r="1" spans="1:5" s="2" customFormat="1" x14ac:dyDescent="0.35">
      <c r="A1" s="2" t="s">
        <v>1</v>
      </c>
      <c r="B1" s="2" t="s">
        <v>0</v>
      </c>
      <c r="C1" s="2" t="s">
        <v>2</v>
      </c>
      <c r="D1" s="2" t="s">
        <v>3</v>
      </c>
      <c r="E1" s="2" t="s">
        <v>4</v>
      </c>
    </row>
    <row r="2" spans="1:5" x14ac:dyDescent="0.35">
      <c r="A2" t="s">
        <v>5</v>
      </c>
      <c r="B2" t="s">
        <v>6</v>
      </c>
      <c r="C2" t="s">
        <v>7</v>
      </c>
      <c r="D2" t="s">
        <v>8</v>
      </c>
      <c r="E2" s="3">
        <v>9.8275900000000007</v>
      </c>
    </row>
    <row r="3" spans="1:5" x14ac:dyDescent="0.35">
      <c r="A3" t="s">
        <v>9</v>
      </c>
      <c r="B3" t="s">
        <v>10</v>
      </c>
      <c r="C3" t="s">
        <v>7</v>
      </c>
      <c r="D3" t="s">
        <v>11</v>
      </c>
      <c r="E3" s="4">
        <f>E4*E2</f>
        <v>570.00022000000001</v>
      </c>
    </row>
    <row r="4" spans="1:5" x14ac:dyDescent="0.35">
      <c r="A4" t="s">
        <v>12</v>
      </c>
      <c r="B4" t="s">
        <v>13</v>
      </c>
      <c r="C4" t="s">
        <v>14</v>
      </c>
      <c r="D4" t="s">
        <v>15</v>
      </c>
      <c r="E4">
        <v>58</v>
      </c>
    </row>
    <row r="5" spans="1:5" x14ac:dyDescent="0.35">
      <c r="A5" t="s">
        <v>17</v>
      </c>
      <c r="B5" t="s">
        <v>16</v>
      </c>
      <c r="C5" s="1" t="s">
        <v>18</v>
      </c>
      <c r="D5" s="1" t="s">
        <v>19</v>
      </c>
      <c r="E5" s="1">
        <v>27.7</v>
      </c>
    </row>
    <row r="6" spans="1:5" x14ac:dyDescent="0.35">
      <c r="A6" t="s">
        <v>20</v>
      </c>
      <c r="B6" t="s">
        <v>30</v>
      </c>
      <c r="C6" s="1" t="s">
        <v>31</v>
      </c>
      <c r="D6" t="s">
        <v>32</v>
      </c>
      <c r="E6" s="1"/>
    </row>
    <row r="7" spans="1:5" x14ac:dyDescent="0.35">
      <c r="A7" t="s">
        <v>21</v>
      </c>
      <c r="B7" t="s">
        <v>33</v>
      </c>
      <c r="C7" s="1" t="s">
        <v>34</v>
      </c>
      <c r="D7" t="s">
        <v>35</v>
      </c>
      <c r="E7" s="1">
        <v>8.5</v>
      </c>
    </row>
    <row r="8" spans="1:5" x14ac:dyDescent="0.35">
      <c r="A8" t="s">
        <v>22</v>
      </c>
      <c r="B8" t="s">
        <v>36</v>
      </c>
      <c r="C8" s="1" t="s">
        <v>37</v>
      </c>
      <c r="D8" s="1" t="s">
        <v>38</v>
      </c>
    </row>
    <row r="9" spans="1:5" x14ac:dyDescent="0.35">
      <c r="A9" t="s">
        <v>23</v>
      </c>
      <c r="B9" t="s">
        <v>39</v>
      </c>
      <c r="C9" s="1" t="s">
        <v>40</v>
      </c>
      <c r="D9" s="1" t="s">
        <v>41</v>
      </c>
    </row>
    <row r="10" spans="1:5" x14ac:dyDescent="0.35">
      <c r="A10" t="s">
        <v>24</v>
      </c>
      <c r="B10" t="s">
        <v>42</v>
      </c>
      <c r="C10" s="1" t="s">
        <v>56</v>
      </c>
      <c r="D10" s="1" t="s">
        <v>43</v>
      </c>
      <c r="E10">
        <v>263.10000000000002</v>
      </c>
    </row>
    <row r="11" spans="1:5" x14ac:dyDescent="0.35">
      <c r="A11" t="s">
        <v>25</v>
      </c>
      <c r="B11" t="s">
        <v>44</v>
      </c>
      <c r="C11" s="1" t="s">
        <v>49</v>
      </c>
      <c r="D11" s="1" t="s">
        <v>51</v>
      </c>
      <c r="E11" s="1" t="s">
        <v>89</v>
      </c>
    </row>
    <row r="12" spans="1:5" x14ac:dyDescent="0.35">
      <c r="A12" t="s">
        <v>26</v>
      </c>
      <c r="B12" t="s">
        <v>45</v>
      </c>
      <c r="C12" s="1" t="s">
        <v>49</v>
      </c>
      <c r="D12" s="1" t="s">
        <v>52</v>
      </c>
      <c r="E12" s="1" t="s">
        <v>90</v>
      </c>
    </row>
    <row r="13" spans="1:5" x14ac:dyDescent="0.35">
      <c r="A13" t="s">
        <v>27</v>
      </c>
      <c r="B13" t="s">
        <v>46</v>
      </c>
      <c r="C13" s="1" t="s">
        <v>14</v>
      </c>
      <c r="D13" s="1" t="s">
        <v>53</v>
      </c>
      <c r="E13">
        <v>70</v>
      </c>
    </row>
    <row r="14" spans="1:5" x14ac:dyDescent="0.35">
      <c r="A14" t="s">
        <v>28</v>
      </c>
      <c r="B14" t="s">
        <v>47</v>
      </c>
      <c r="C14" s="1" t="s">
        <v>50</v>
      </c>
      <c r="D14" s="1" t="s">
        <v>54</v>
      </c>
      <c r="E14">
        <v>-0.4</v>
      </c>
    </row>
    <row r="15" spans="1:5" x14ac:dyDescent="0.35">
      <c r="A15" t="s">
        <v>29</v>
      </c>
      <c r="B15" t="s">
        <v>48</v>
      </c>
      <c r="C15" s="1" t="s">
        <v>49</v>
      </c>
      <c r="D15" s="1" t="s">
        <v>55</v>
      </c>
      <c r="E15">
        <v>0</v>
      </c>
    </row>
    <row r="16" spans="1:5" x14ac:dyDescent="0.35">
      <c r="A16" t="s">
        <v>82</v>
      </c>
      <c r="B16" t="s">
        <v>83</v>
      </c>
      <c r="C16" s="1" t="s">
        <v>14</v>
      </c>
      <c r="D16" s="1" t="s">
        <v>84</v>
      </c>
      <c r="E16">
        <v>0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A22D1-4163-436D-B3FE-F36326115553}">
  <sheetPr codeName="Sheet31"/>
  <dimension ref="A1:E16"/>
  <sheetViews>
    <sheetView workbookViewId="0">
      <selection activeCell="I28" sqref="I28"/>
    </sheetView>
  </sheetViews>
  <sheetFormatPr defaultRowHeight="14.5" x14ac:dyDescent="0.35"/>
  <cols>
    <col min="2" max="2" width="21" customWidth="1"/>
    <col min="4" max="4" width="54.453125" customWidth="1"/>
    <col min="5" max="5" width="13.1796875" customWidth="1"/>
  </cols>
  <sheetData>
    <row r="1" spans="1:5" s="2" customFormat="1" x14ac:dyDescent="0.35">
      <c r="A1" s="2" t="s">
        <v>1</v>
      </c>
      <c r="B1" s="2" t="s">
        <v>0</v>
      </c>
      <c r="C1" s="2" t="s">
        <v>2</v>
      </c>
      <c r="D1" s="2" t="s">
        <v>3</v>
      </c>
      <c r="E1" s="2" t="s">
        <v>4</v>
      </c>
    </row>
    <row r="2" spans="1:5" x14ac:dyDescent="0.35">
      <c r="A2" t="s">
        <v>5</v>
      </c>
      <c r="B2" t="s">
        <v>6</v>
      </c>
      <c r="C2" t="s">
        <v>7</v>
      </c>
      <c r="D2" t="s">
        <v>8</v>
      </c>
      <c r="E2" s="3">
        <v>9.9435000000000002</v>
      </c>
    </row>
    <row r="3" spans="1:5" x14ac:dyDescent="0.35">
      <c r="A3" t="s">
        <v>9</v>
      </c>
      <c r="B3" t="s">
        <v>10</v>
      </c>
      <c r="C3" t="s">
        <v>7</v>
      </c>
      <c r="D3" t="s">
        <v>11</v>
      </c>
      <c r="E3" s="3">
        <f>E4*E2</f>
        <v>1759.9995000000001</v>
      </c>
    </row>
    <row r="4" spans="1:5" x14ac:dyDescent="0.35">
      <c r="A4" t="s">
        <v>12</v>
      </c>
      <c r="B4" t="s">
        <v>13</v>
      </c>
      <c r="C4" t="s">
        <v>14</v>
      </c>
      <c r="D4" t="s">
        <v>15</v>
      </c>
      <c r="E4">
        <v>177</v>
      </c>
    </row>
    <row r="5" spans="1:5" x14ac:dyDescent="0.35">
      <c r="A5" t="s">
        <v>17</v>
      </c>
      <c r="B5" t="s">
        <v>16</v>
      </c>
      <c r="C5" s="1" t="s">
        <v>18</v>
      </c>
      <c r="D5" s="1" t="s">
        <v>19</v>
      </c>
      <c r="E5" s="1">
        <v>15.1</v>
      </c>
    </row>
    <row r="6" spans="1:5" x14ac:dyDescent="0.35">
      <c r="A6" t="s">
        <v>20</v>
      </c>
      <c r="B6" t="s">
        <v>30</v>
      </c>
      <c r="C6" s="1" t="s">
        <v>31</v>
      </c>
      <c r="D6" t="s">
        <v>32</v>
      </c>
      <c r="E6" s="1"/>
    </row>
    <row r="7" spans="1:5" x14ac:dyDescent="0.35">
      <c r="A7" t="s">
        <v>21</v>
      </c>
      <c r="B7" t="s">
        <v>33</v>
      </c>
      <c r="C7" s="1" t="s">
        <v>34</v>
      </c>
      <c r="D7" t="s">
        <v>35</v>
      </c>
      <c r="E7" s="1">
        <v>18.5</v>
      </c>
    </row>
    <row r="8" spans="1:5" x14ac:dyDescent="0.35">
      <c r="A8" t="s">
        <v>22</v>
      </c>
      <c r="B8" t="s">
        <v>36</v>
      </c>
      <c r="C8" s="1" t="s">
        <v>37</v>
      </c>
      <c r="D8" s="1" t="s">
        <v>38</v>
      </c>
    </row>
    <row r="9" spans="1:5" x14ac:dyDescent="0.35">
      <c r="A9" t="s">
        <v>23</v>
      </c>
      <c r="B9" t="s">
        <v>39</v>
      </c>
      <c r="C9" s="1" t="s">
        <v>40</v>
      </c>
      <c r="D9" s="1" t="s">
        <v>41</v>
      </c>
    </row>
    <row r="10" spans="1:5" x14ac:dyDescent="0.35">
      <c r="A10" t="s">
        <v>24</v>
      </c>
      <c r="B10" t="s">
        <v>42</v>
      </c>
      <c r="C10" s="1" t="s">
        <v>56</v>
      </c>
      <c r="D10" s="1" t="s">
        <v>43</v>
      </c>
      <c r="E10">
        <v>263.10000000000002</v>
      </c>
    </row>
    <row r="11" spans="1:5" x14ac:dyDescent="0.35">
      <c r="A11" t="s">
        <v>25</v>
      </c>
      <c r="B11" t="s">
        <v>44</v>
      </c>
      <c r="C11" s="1" t="s">
        <v>49</v>
      </c>
      <c r="D11" s="1" t="s">
        <v>51</v>
      </c>
      <c r="E11" s="1" t="s">
        <v>98</v>
      </c>
    </row>
    <row r="12" spans="1:5" x14ac:dyDescent="0.35">
      <c r="A12" t="s">
        <v>26</v>
      </c>
      <c r="B12" t="s">
        <v>45</v>
      </c>
      <c r="C12" s="1" t="s">
        <v>49</v>
      </c>
      <c r="D12" s="1" t="s">
        <v>52</v>
      </c>
      <c r="E12" s="1" t="s">
        <v>96</v>
      </c>
    </row>
    <row r="13" spans="1:5" x14ac:dyDescent="0.35">
      <c r="A13" t="s">
        <v>27</v>
      </c>
      <c r="B13" t="s">
        <v>46</v>
      </c>
      <c r="C13" s="1" t="s">
        <v>14</v>
      </c>
      <c r="D13" s="1" t="s">
        <v>53</v>
      </c>
      <c r="E13">
        <v>60</v>
      </c>
    </row>
    <row r="14" spans="1:5" x14ac:dyDescent="0.35">
      <c r="A14" t="s">
        <v>28</v>
      </c>
      <c r="B14" t="s">
        <v>47</v>
      </c>
      <c r="C14" s="1" t="s">
        <v>50</v>
      </c>
      <c r="D14" s="1" t="s">
        <v>54</v>
      </c>
      <c r="E14">
        <v>0.4</v>
      </c>
    </row>
    <row r="15" spans="1:5" x14ac:dyDescent="0.35">
      <c r="A15" t="s">
        <v>29</v>
      </c>
      <c r="B15" t="s">
        <v>48</v>
      </c>
      <c r="C15" s="1" t="s">
        <v>49</v>
      </c>
      <c r="D15" s="1" t="s">
        <v>55</v>
      </c>
      <c r="E15">
        <v>0</v>
      </c>
    </row>
    <row r="16" spans="1:5" x14ac:dyDescent="0.35">
      <c r="A16" t="s">
        <v>82</v>
      </c>
      <c r="B16" t="s">
        <v>83</v>
      </c>
      <c r="C16" s="1" t="s">
        <v>14</v>
      </c>
      <c r="D16" s="1" t="s">
        <v>84</v>
      </c>
      <c r="E16">
        <v>0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540118-A631-44F6-B27A-FA2A039787F1}">
  <sheetPr codeName="Sheet29"/>
  <dimension ref="A1:E16"/>
  <sheetViews>
    <sheetView workbookViewId="0">
      <selection activeCell="F5" sqref="F5"/>
    </sheetView>
  </sheetViews>
  <sheetFormatPr defaultRowHeight="14.5" x14ac:dyDescent="0.35"/>
  <cols>
    <col min="2" max="2" width="21" customWidth="1"/>
    <col min="4" max="4" width="54.453125" customWidth="1"/>
    <col min="5" max="5" width="13.1796875" customWidth="1"/>
  </cols>
  <sheetData>
    <row r="1" spans="1:5" s="2" customFormat="1" x14ac:dyDescent="0.35">
      <c r="A1" s="2" t="s">
        <v>1</v>
      </c>
      <c r="B1" s="2" t="s">
        <v>0</v>
      </c>
      <c r="C1" s="2" t="s">
        <v>2</v>
      </c>
      <c r="D1" s="2" t="s">
        <v>3</v>
      </c>
      <c r="E1" s="2" t="s">
        <v>4</v>
      </c>
    </row>
    <row r="2" spans="1:5" x14ac:dyDescent="0.35">
      <c r="A2" t="s">
        <v>5</v>
      </c>
      <c r="B2" t="s">
        <v>6</v>
      </c>
      <c r="C2" t="s">
        <v>7</v>
      </c>
      <c r="D2" t="s">
        <v>8</v>
      </c>
      <c r="E2" s="3">
        <v>9.9009900000000002</v>
      </c>
    </row>
    <row r="3" spans="1:5" x14ac:dyDescent="0.35">
      <c r="A3" t="s">
        <v>9</v>
      </c>
      <c r="B3" t="s">
        <v>10</v>
      </c>
      <c r="C3" t="s">
        <v>7</v>
      </c>
      <c r="D3" t="s">
        <v>11</v>
      </c>
      <c r="E3" s="3">
        <f>E4*E2</f>
        <v>999.99999000000003</v>
      </c>
    </row>
    <row r="4" spans="1:5" x14ac:dyDescent="0.35">
      <c r="A4" t="s">
        <v>12</v>
      </c>
      <c r="B4" t="s">
        <v>13</v>
      </c>
      <c r="C4" t="s">
        <v>14</v>
      </c>
      <c r="D4" t="s">
        <v>15</v>
      </c>
      <c r="E4">
        <v>101</v>
      </c>
    </row>
    <row r="5" spans="1:5" x14ac:dyDescent="0.35">
      <c r="A5" t="s">
        <v>17</v>
      </c>
      <c r="B5" t="s">
        <v>16</v>
      </c>
      <c r="C5" s="1" t="s">
        <v>18</v>
      </c>
      <c r="D5" s="1" t="s">
        <v>19</v>
      </c>
      <c r="E5" s="1">
        <v>21.7</v>
      </c>
    </row>
    <row r="6" spans="1:5" x14ac:dyDescent="0.35">
      <c r="A6" t="s">
        <v>20</v>
      </c>
      <c r="B6" t="s">
        <v>30</v>
      </c>
      <c r="C6" s="1" t="s">
        <v>31</v>
      </c>
      <c r="D6" t="s">
        <v>32</v>
      </c>
      <c r="E6" s="1"/>
    </row>
    <row r="7" spans="1:5" x14ac:dyDescent="0.35">
      <c r="A7" t="s">
        <v>21</v>
      </c>
      <c r="B7" t="s">
        <v>33</v>
      </c>
      <c r="C7" s="1" t="s">
        <v>34</v>
      </c>
      <c r="D7" t="s">
        <v>35</v>
      </c>
      <c r="E7" s="1">
        <v>21.7</v>
      </c>
    </row>
    <row r="8" spans="1:5" x14ac:dyDescent="0.35">
      <c r="A8" t="s">
        <v>22</v>
      </c>
      <c r="B8" t="s">
        <v>36</v>
      </c>
      <c r="C8" s="1" t="s">
        <v>37</v>
      </c>
      <c r="D8" s="1" t="s">
        <v>38</v>
      </c>
    </row>
    <row r="9" spans="1:5" x14ac:dyDescent="0.35">
      <c r="A9" t="s">
        <v>23</v>
      </c>
      <c r="B9" t="s">
        <v>39</v>
      </c>
      <c r="C9" s="1" t="s">
        <v>40</v>
      </c>
      <c r="D9" s="1" t="s">
        <v>41</v>
      </c>
    </row>
    <row r="10" spans="1:5" x14ac:dyDescent="0.35">
      <c r="A10" t="s">
        <v>24</v>
      </c>
      <c r="B10" t="s">
        <v>42</v>
      </c>
      <c r="C10" s="1" t="s">
        <v>56</v>
      </c>
      <c r="D10" s="1" t="s">
        <v>43</v>
      </c>
      <c r="E10">
        <v>263.10000000000002</v>
      </c>
    </row>
    <row r="11" spans="1:5" x14ac:dyDescent="0.35">
      <c r="A11" t="s">
        <v>25</v>
      </c>
      <c r="B11" t="s">
        <v>44</v>
      </c>
      <c r="C11" s="1" t="s">
        <v>49</v>
      </c>
      <c r="D11" s="1" t="s">
        <v>51</v>
      </c>
      <c r="E11" s="1" t="s">
        <v>95</v>
      </c>
    </row>
    <row r="12" spans="1:5" x14ac:dyDescent="0.35">
      <c r="A12" t="s">
        <v>26</v>
      </c>
      <c r="B12" t="s">
        <v>45</v>
      </c>
      <c r="C12" s="1" t="s">
        <v>49</v>
      </c>
      <c r="D12" s="1" t="s">
        <v>52</v>
      </c>
      <c r="E12" s="1" t="s">
        <v>96</v>
      </c>
    </row>
    <row r="13" spans="1:5" x14ac:dyDescent="0.35">
      <c r="A13" t="s">
        <v>27</v>
      </c>
      <c r="B13" t="s">
        <v>46</v>
      </c>
      <c r="C13" s="1" t="s">
        <v>14</v>
      </c>
      <c r="D13" s="1" t="s">
        <v>53</v>
      </c>
      <c r="E13">
        <v>60</v>
      </c>
    </row>
    <row r="14" spans="1:5" x14ac:dyDescent="0.35">
      <c r="A14" t="s">
        <v>28</v>
      </c>
      <c r="B14" t="s">
        <v>47</v>
      </c>
      <c r="C14" s="1" t="s">
        <v>50</v>
      </c>
      <c r="D14" s="1" t="s">
        <v>54</v>
      </c>
      <c r="E14">
        <v>0</v>
      </c>
    </row>
    <row r="15" spans="1:5" x14ac:dyDescent="0.35">
      <c r="A15" t="s">
        <v>29</v>
      </c>
      <c r="B15" t="s">
        <v>48</v>
      </c>
      <c r="C15" s="1" t="s">
        <v>49</v>
      </c>
      <c r="D15" s="1" t="s">
        <v>55</v>
      </c>
      <c r="E15">
        <v>0</v>
      </c>
    </row>
    <row r="16" spans="1:5" x14ac:dyDescent="0.35">
      <c r="A16" t="s">
        <v>82</v>
      </c>
      <c r="B16" t="s">
        <v>83</v>
      </c>
      <c r="C16" s="1" t="s">
        <v>14</v>
      </c>
      <c r="D16" s="1" t="s">
        <v>84</v>
      </c>
      <c r="E16">
        <v>0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774D5D-4797-4B9B-954E-F83692F3D32E}">
  <sheetPr codeName="Sheet30"/>
  <dimension ref="A1:E16"/>
  <sheetViews>
    <sheetView workbookViewId="0">
      <selection activeCell="E3" sqref="E2:E3"/>
    </sheetView>
  </sheetViews>
  <sheetFormatPr defaultRowHeight="14.5" x14ac:dyDescent="0.35"/>
  <cols>
    <col min="2" max="2" width="21" customWidth="1"/>
    <col min="4" max="4" width="54.453125" customWidth="1"/>
    <col min="5" max="5" width="13.1796875" customWidth="1"/>
  </cols>
  <sheetData>
    <row r="1" spans="1:5" s="2" customFormat="1" x14ac:dyDescent="0.35">
      <c r="A1" s="2" t="s">
        <v>1</v>
      </c>
      <c r="B1" s="2" t="s">
        <v>0</v>
      </c>
      <c r="C1" s="2" t="s">
        <v>2</v>
      </c>
      <c r="D1" s="2" t="s">
        <v>3</v>
      </c>
      <c r="E1" s="2" t="s">
        <v>4</v>
      </c>
    </row>
    <row r="2" spans="1:5" x14ac:dyDescent="0.35">
      <c r="A2" t="s">
        <v>5</v>
      </c>
      <c r="B2" t="s">
        <v>6</v>
      </c>
      <c r="C2" t="s">
        <v>7</v>
      </c>
      <c r="D2" t="s">
        <v>8</v>
      </c>
      <c r="E2" s="3">
        <v>9.8912999999999993</v>
      </c>
    </row>
    <row r="3" spans="1:5" x14ac:dyDescent="0.35">
      <c r="A3" t="s">
        <v>9</v>
      </c>
      <c r="B3" t="s">
        <v>10</v>
      </c>
      <c r="C3" t="s">
        <v>7</v>
      </c>
      <c r="D3" t="s">
        <v>11</v>
      </c>
      <c r="E3" s="3">
        <f>E4*E2</f>
        <v>909.99959999999999</v>
      </c>
    </row>
    <row r="4" spans="1:5" x14ac:dyDescent="0.35">
      <c r="A4" t="s">
        <v>12</v>
      </c>
      <c r="B4" t="s">
        <v>13</v>
      </c>
      <c r="C4" t="s">
        <v>14</v>
      </c>
      <c r="D4" t="s">
        <v>15</v>
      </c>
      <c r="E4">
        <v>92</v>
      </c>
    </row>
    <row r="5" spans="1:5" x14ac:dyDescent="0.35">
      <c r="A5" t="s">
        <v>17</v>
      </c>
      <c r="B5" t="s">
        <v>16</v>
      </c>
      <c r="C5" s="1" t="s">
        <v>18</v>
      </c>
      <c r="D5" s="1" t="s">
        <v>19</v>
      </c>
      <c r="E5" s="1">
        <v>19.7</v>
      </c>
    </row>
    <row r="6" spans="1:5" x14ac:dyDescent="0.35">
      <c r="A6" t="s">
        <v>20</v>
      </c>
      <c r="B6" t="s">
        <v>30</v>
      </c>
      <c r="C6" s="1" t="s">
        <v>31</v>
      </c>
      <c r="D6" t="s">
        <v>32</v>
      </c>
      <c r="E6" s="1"/>
    </row>
    <row r="7" spans="1:5" x14ac:dyDescent="0.35">
      <c r="A7" t="s">
        <v>21</v>
      </c>
      <c r="B7" t="s">
        <v>33</v>
      </c>
      <c r="C7" s="1" t="s">
        <v>34</v>
      </c>
      <c r="D7" t="s">
        <v>35</v>
      </c>
      <c r="E7" s="1">
        <v>29.3</v>
      </c>
    </row>
    <row r="8" spans="1:5" x14ac:dyDescent="0.35">
      <c r="A8" t="s">
        <v>22</v>
      </c>
      <c r="B8" t="s">
        <v>36</v>
      </c>
      <c r="C8" s="1" t="s">
        <v>37</v>
      </c>
      <c r="D8" s="1" t="s">
        <v>38</v>
      </c>
    </row>
    <row r="9" spans="1:5" x14ac:dyDescent="0.35">
      <c r="A9" t="s">
        <v>23</v>
      </c>
      <c r="B9" t="s">
        <v>39</v>
      </c>
      <c r="C9" s="1" t="s">
        <v>40</v>
      </c>
      <c r="D9" s="1" t="s">
        <v>41</v>
      </c>
    </row>
    <row r="10" spans="1:5" x14ac:dyDescent="0.35">
      <c r="A10" t="s">
        <v>24</v>
      </c>
      <c r="B10" t="s">
        <v>42</v>
      </c>
      <c r="C10" s="1" t="s">
        <v>56</v>
      </c>
      <c r="D10" s="1" t="s">
        <v>43</v>
      </c>
      <c r="E10">
        <v>263.10000000000002</v>
      </c>
    </row>
    <row r="11" spans="1:5" x14ac:dyDescent="0.35">
      <c r="A11" t="s">
        <v>25</v>
      </c>
      <c r="B11" t="s">
        <v>44</v>
      </c>
      <c r="C11" s="1" t="s">
        <v>49</v>
      </c>
      <c r="D11" s="1" t="s">
        <v>51</v>
      </c>
      <c r="E11" s="1" t="s">
        <v>91</v>
      </c>
    </row>
    <row r="12" spans="1:5" x14ac:dyDescent="0.35">
      <c r="A12" t="s">
        <v>26</v>
      </c>
      <c r="B12" t="s">
        <v>45</v>
      </c>
      <c r="C12" s="1" t="s">
        <v>49</v>
      </c>
      <c r="D12" s="1" t="s">
        <v>52</v>
      </c>
      <c r="E12" s="1" t="s">
        <v>97</v>
      </c>
    </row>
    <row r="13" spans="1:5" x14ac:dyDescent="0.35">
      <c r="A13" t="s">
        <v>27</v>
      </c>
      <c r="B13" t="s">
        <v>46</v>
      </c>
      <c r="C13" s="1" t="s">
        <v>14</v>
      </c>
      <c r="D13" s="1" t="s">
        <v>53</v>
      </c>
      <c r="E13">
        <v>90</v>
      </c>
    </row>
    <row r="14" spans="1:5" x14ac:dyDescent="0.35">
      <c r="A14" t="s">
        <v>28</v>
      </c>
      <c r="B14" t="s">
        <v>47</v>
      </c>
      <c r="C14" s="1" t="s">
        <v>50</v>
      </c>
      <c r="D14" s="1" t="s">
        <v>54</v>
      </c>
      <c r="E14">
        <v>0.8</v>
      </c>
    </row>
    <row r="15" spans="1:5" x14ac:dyDescent="0.35">
      <c r="A15" t="s">
        <v>29</v>
      </c>
      <c r="B15" t="s">
        <v>48</v>
      </c>
      <c r="C15" s="1" t="s">
        <v>49</v>
      </c>
      <c r="D15" s="1" t="s">
        <v>55</v>
      </c>
      <c r="E15">
        <v>0</v>
      </c>
    </row>
    <row r="16" spans="1:5" x14ac:dyDescent="0.35">
      <c r="A16" t="s">
        <v>82</v>
      </c>
      <c r="B16" t="s">
        <v>83</v>
      </c>
      <c r="C16" s="1" t="s">
        <v>14</v>
      </c>
      <c r="D16" s="1" t="s">
        <v>84</v>
      </c>
      <c r="E16">
        <v>0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3FD9C-D0DA-482E-819B-D026BC5F89EA}">
  <sheetPr codeName="Sheet28"/>
  <dimension ref="A1:E16"/>
  <sheetViews>
    <sheetView workbookViewId="0">
      <selection activeCell="G37" sqref="G37"/>
    </sheetView>
  </sheetViews>
  <sheetFormatPr defaultRowHeight="14.5" x14ac:dyDescent="0.35"/>
  <cols>
    <col min="2" max="2" width="21" customWidth="1"/>
    <col min="4" max="4" width="54.453125" customWidth="1"/>
    <col min="5" max="5" width="13.1796875" customWidth="1"/>
  </cols>
  <sheetData>
    <row r="1" spans="1:5" s="2" customFormat="1" x14ac:dyDescent="0.35">
      <c r="A1" s="2" t="s">
        <v>1</v>
      </c>
      <c r="B1" s="2" t="s">
        <v>0</v>
      </c>
      <c r="C1" s="2" t="s">
        <v>2</v>
      </c>
      <c r="D1" s="2" t="s">
        <v>3</v>
      </c>
      <c r="E1" s="2" t="s">
        <v>4</v>
      </c>
    </row>
    <row r="2" spans="1:5" x14ac:dyDescent="0.35">
      <c r="A2" t="s">
        <v>5</v>
      </c>
      <c r="B2" t="s">
        <v>6</v>
      </c>
      <c r="C2" t="s">
        <v>7</v>
      </c>
      <c r="D2" t="s">
        <v>8</v>
      </c>
      <c r="E2" s="3">
        <v>9.8863599999999998</v>
      </c>
    </row>
    <row r="3" spans="1:5" x14ac:dyDescent="0.35">
      <c r="A3" t="s">
        <v>9</v>
      </c>
      <c r="B3" t="s">
        <v>10</v>
      </c>
      <c r="C3" t="s">
        <v>7</v>
      </c>
      <c r="D3" t="s">
        <v>11</v>
      </c>
      <c r="E3" s="4">
        <f>E4*E2</f>
        <v>869.99968000000001</v>
      </c>
    </row>
    <row r="4" spans="1:5" x14ac:dyDescent="0.35">
      <c r="A4" t="s">
        <v>12</v>
      </c>
      <c r="B4" t="s">
        <v>13</v>
      </c>
      <c r="C4" t="s">
        <v>14</v>
      </c>
      <c r="D4" t="s">
        <v>15</v>
      </c>
      <c r="E4">
        <v>88</v>
      </c>
    </row>
    <row r="5" spans="1:5" x14ac:dyDescent="0.35">
      <c r="A5" t="s">
        <v>17</v>
      </c>
      <c r="B5" t="s">
        <v>16</v>
      </c>
      <c r="C5" s="1" t="s">
        <v>18</v>
      </c>
      <c r="D5" s="1" t="s">
        <v>19</v>
      </c>
      <c r="E5" s="1">
        <v>21.4</v>
      </c>
    </row>
    <row r="6" spans="1:5" x14ac:dyDescent="0.35">
      <c r="A6" t="s">
        <v>20</v>
      </c>
      <c r="B6" t="s">
        <v>30</v>
      </c>
      <c r="C6" s="1" t="s">
        <v>31</v>
      </c>
      <c r="D6" t="s">
        <v>32</v>
      </c>
      <c r="E6" s="1"/>
    </row>
    <row r="7" spans="1:5" x14ac:dyDescent="0.35">
      <c r="A7" t="s">
        <v>21</v>
      </c>
      <c r="B7" t="s">
        <v>33</v>
      </c>
      <c r="C7" s="1" t="s">
        <v>34</v>
      </c>
      <c r="D7" t="s">
        <v>35</v>
      </c>
      <c r="E7" s="1">
        <v>34</v>
      </c>
    </row>
    <row r="8" spans="1:5" x14ac:dyDescent="0.35">
      <c r="A8" t="s">
        <v>22</v>
      </c>
      <c r="B8" t="s">
        <v>36</v>
      </c>
      <c r="C8" s="1" t="s">
        <v>37</v>
      </c>
      <c r="D8" s="1" t="s">
        <v>38</v>
      </c>
    </row>
    <row r="9" spans="1:5" x14ac:dyDescent="0.35">
      <c r="A9" t="s">
        <v>23</v>
      </c>
      <c r="B9" t="s">
        <v>39</v>
      </c>
      <c r="C9" s="1" t="s">
        <v>40</v>
      </c>
      <c r="D9" s="1" t="s">
        <v>41</v>
      </c>
    </row>
    <row r="10" spans="1:5" x14ac:dyDescent="0.35">
      <c r="A10" t="s">
        <v>24</v>
      </c>
      <c r="B10" t="s">
        <v>42</v>
      </c>
      <c r="C10" s="1" t="s">
        <v>56</v>
      </c>
      <c r="D10" s="1" t="s">
        <v>43</v>
      </c>
      <c r="E10">
        <v>263.10000000000002</v>
      </c>
    </row>
    <row r="11" spans="1:5" x14ac:dyDescent="0.35">
      <c r="A11" t="s">
        <v>25</v>
      </c>
      <c r="B11" t="s">
        <v>44</v>
      </c>
      <c r="C11" s="1" t="s">
        <v>49</v>
      </c>
      <c r="D11" s="1" t="s">
        <v>51</v>
      </c>
      <c r="E11" s="1" t="s">
        <v>93</v>
      </c>
    </row>
    <row r="12" spans="1:5" x14ac:dyDescent="0.35">
      <c r="A12" t="s">
        <v>26</v>
      </c>
      <c r="B12" t="s">
        <v>45</v>
      </c>
      <c r="C12" s="1" t="s">
        <v>49</v>
      </c>
      <c r="D12" s="1" t="s">
        <v>52</v>
      </c>
      <c r="E12" s="1" t="s">
        <v>94</v>
      </c>
    </row>
    <row r="13" spans="1:5" x14ac:dyDescent="0.35">
      <c r="A13" t="s">
        <v>27</v>
      </c>
      <c r="B13" t="s">
        <v>46</v>
      </c>
      <c r="C13" s="1" t="s">
        <v>14</v>
      </c>
      <c r="D13" s="1" t="s">
        <v>53</v>
      </c>
      <c r="E13">
        <v>50</v>
      </c>
    </row>
    <row r="14" spans="1:5" x14ac:dyDescent="0.35">
      <c r="A14" t="s">
        <v>28</v>
      </c>
      <c r="B14" t="s">
        <v>47</v>
      </c>
      <c r="C14" s="1" t="s">
        <v>50</v>
      </c>
      <c r="D14" s="1" t="s">
        <v>54</v>
      </c>
      <c r="E14">
        <v>0</v>
      </c>
    </row>
    <row r="15" spans="1:5" x14ac:dyDescent="0.35">
      <c r="A15" t="s">
        <v>29</v>
      </c>
      <c r="B15" t="s">
        <v>48</v>
      </c>
      <c r="C15" s="1" t="s">
        <v>49</v>
      </c>
      <c r="D15" s="1" t="s">
        <v>55</v>
      </c>
      <c r="E15">
        <v>0</v>
      </c>
    </row>
    <row r="16" spans="1:5" x14ac:dyDescent="0.35">
      <c r="A16" t="s">
        <v>82</v>
      </c>
      <c r="B16" t="s">
        <v>83</v>
      </c>
      <c r="C16" s="1" t="s">
        <v>14</v>
      </c>
      <c r="D16" s="1" t="s">
        <v>84</v>
      </c>
      <c r="E16">
        <v>0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ED089-56E7-4CD2-BF15-E0796F240295}">
  <sheetPr codeName="Sheet32"/>
  <dimension ref="A1:E16"/>
  <sheetViews>
    <sheetView workbookViewId="0">
      <selection activeCell="E3" sqref="E2:E3"/>
    </sheetView>
  </sheetViews>
  <sheetFormatPr defaultRowHeight="14.5" x14ac:dyDescent="0.35"/>
  <cols>
    <col min="2" max="2" width="21" customWidth="1"/>
    <col min="4" max="4" width="54.453125" customWidth="1"/>
    <col min="5" max="5" width="13.1796875" customWidth="1"/>
  </cols>
  <sheetData>
    <row r="1" spans="1:5" s="2" customFormat="1" x14ac:dyDescent="0.35">
      <c r="A1" s="2" t="s">
        <v>1</v>
      </c>
      <c r="B1" s="2" t="s">
        <v>0</v>
      </c>
      <c r="C1" s="2" t="s">
        <v>2</v>
      </c>
      <c r="D1" s="2" t="s">
        <v>3</v>
      </c>
      <c r="E1" s="2" t="s">
        <v>4</v>
      </c>
    </row>
    <row r="2" spans="1:5" x14ac:dyDescent="0.35">
      <c r="A2" t="s">
        <v>5</v>
      </c>
      <c r="B2" t="s">
        <v>6</v>
      </c>
      <c r="C2" t="s">
        <v>7</v>
      </c>
      <c r="D2" t="s">
        <v>8</v>
      </c>
      <c r="E2" s="3">
        <v>9.4444400000000002</v>
      </c>
    </row>
    <row r="3" spans="1:5" x14ac:dyDescent="0.35">
      <c r="A3" t="s">
        <v>9</v>
      </c>
      <c r="B3" t="s">
        <v>10</v>
      </c>
      <c r="C3" t="s">
        <v>7</v>
      </c>
      <c r="D3" t="s">
        <v>11</v>
      </c>
      <c r="E3" s="3">
        <f>E4*E2</f>
        <v>169.99992</v>
      </c>
    </row>
    <row r="4" spans="1:5" x14ac:dyDescent="0.35">
      <c r="A4" t="s">
        <v>12</v>
      </c>
      <c r="B4" t="s">
        <v>13</v>
      </c>
      <c r="C4" t="s">
        <v>14</v>
      </c>
      <c r="D4" t="s">
        <v>15</v>
      </c>
      <c r="E4">
        <v>18</v>
      </c>
    </row>
    <row r="5" spans="1:5" x14ac:dyDescent="0.35">
      <c r="A5" t="s">
        <v>17</v>
      </c>
      <c r="B5" t="s">
        <v>16</v>
      </c>
      <c r="C5" s="1" t="s">
        <v>18</v>
      </c>
      <c r="D5" s="1" t="s">
        <v>19</v>
      </c>
      <c r="E5" s="1">
        <v>52</v>
      </c>
    </row>
    <row r="6" spans="1:5" x14ac:dyDescent="0.35">
      <c r="A6" t="s">
        <v>20</v>
      </c>
      <c r="B6" t="s">
        <v>30</v>
      </c>
      <c r="C6" s="1" t="s">
        <v>31</v>
      </c>
      <c r="D6" t="s">
        <v>32</v>
      </c>
      <c r="E6" s="1"/>
    </row>
    <row r="7" spans="1:5" x14ac:dyDescent="0.35">
      <c r="A7" t="s">
        <v>21</v>
      </c>
      <c r="B7" t="s">
        <v>33</v>
      </c>
      <c r="C7" s="1" t="s">
        <v>34</v>
      </c>
      <c r="D7" t="s">
        <v>35</v>
      </c>
      <c r="E7" s="1">
        <v>23.3</v>
      </c>
    </row>
    <row r="8" spans="1:5" x14ac:dyDescent="0.35">
      <c r="A8" t="s">
        <v>22</v>
      </c>
      <c r="B8" t="s">
        <v>36</v>
      </c>
      <c r="C8" s="1" t="s">
        <v>37</v>
      </c>
      <c r="D8" s="1" t="s">
        <v>38</v>
      </c>
    </row>
    <row r="9" spans="1:5" x14ac:dyDescent="0.35">
      <c r="A9" t="s">
        <v>23</v>
      </c>
      <c r="B9" t="s">
        <v>39</v>
      </c>
      <c r="C9" s="1" t="s">
        <v>40</v>
      </c>
      <c r="D9" s="1" t="s">
        <v>41</v>
      </c>
    </row>
    <row r="10" spans="1:5" x14ac:dyDescent="0.35">
      <c r="A10" t="s">
        <v>24</v>
      </c>
      <c r="B10" t="s">
        <v>42</v>
      </c>
      <c r="C10" s="1" t="s">
        <v>56</v>
      </c>
      <c r="D10" s="1" t="s">
        <v>43</v>
      </c>
      <c r="E10">
        <v>263.10000000000002</v>
      </c>
    </row>
    <row r="11" spans="1:5" x14ac:dyDescent="0.35">
      <c r="A11" t="s">
        <v>25</v>
      </c>
      <c r="B11" t="s">
        <v>44</v>
      </c>
      <c r="C11" s="1" t="s">
        <v>49</v>
      </c>
      <c r="D11" s="1" t="s">
        <v>51</v>
      </c>
      <c r="E11" s="1" t="s">
        <v>99</v>
      </c>
    </row>
    <row r="12" spans="1:5" x14ac:dyDescent="0.35">
      <c r="A12" t="s">
        <v>26</v>
      </c>
      <c r="B12" t="s">
        <v>45</v>
      </c>
      <c r="C12" s="1" t="s">
        <v>49</v>
      </c>
      <c r="D12" s="1" t="s">
        <v>52</v>
      </c>
      <c r="E12" s="1" t="s">
        <v>100</v>
      </c>
    </row>
    <row r="13" spans="1:5" x14ac:dyDescent="0.35">
      <c r="A13" t="s">
        <v>27</v>
      </c>
      <c r="B13" t="s">
        <v>46</v>
      </c>
      <c r="C13" s="1" t="s">
        <v>14</v>
      </c>
      <c r="D13" s="1" t="s">
        <v>53</v>
      </c>
      <c r="E13">
        <v>60</v>
      </c>
    </row>
    <row r="14" spans="1:5" x14ac:dyDescent="0.35">
      <c r="A14" t="s">
        <v>28</v>
      </c>
      <c r="B14" t="s">
        <v>47</v>
      </c>
      <c r="C14" s="1" t="s">
        <v>50</v>
      </c>
      <c r="D14" s="1" t="s">
        <v>54</v>
      </c>
      <c r="E14">
        <v>0.4</v>
      </c>
    </row>
    <row r="15" spans="1:5" x14ac:dyDescent="0.35">
      <c r="A15" t="s">
        <v>29</v>
      </c>
      <c r="B15" t="s">
        <v>48</v>
      </c>
      <c r="C15" s="1" t="s">
        <v>49</v>
      </c>
      <c r="D15" s="1" t="s">
        <v>55</v>
      </c>
      <c r="E15">
        <v>0</v>
      </c>
    </row>
    <row r="16" spans="1:5" x14ac:dyDescent="0.35">
      <c r="A16" t="s">
        <v>82</v>
      </c>
      <c r="B16" t="s">
        <v>83</v>
      </c>
      <c r="C16" s="1" t="s">
        <v>14</v>
      </c>
      <c r="D16" s="1" t="s">
        <v>84</v>
      </c>
      <c r="E16">
        <v>1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AC7C6-86CB-48B2-A887-83199E52FFBF}">
  <sheetPr codeName="Sheet33"/>
  <dimension ref="A1:E16"/>
  <sheetViews>
    <sheetView workbookViewId="0">
      <selection activeCell="E12" sqref="E12"/>
    </sheetView>
  </sheetViews>
  <sheetFormatPr defaultRowHeight="14.5" x14ac:dyDescent="0.35"/>
  <cols>
    <col min="2" max="2" width="21" customWidth="1"/>
    <col min="4" max="4" width="54.453125" customWidth="1"/>
    <col min="5" max="5" width="13.1796875" customWidth="1"/>
  </cols>
  <sheetData>
    <row r="1" spans="1:5" s="2" customFormat="1" x14ac:dyDescent="0.35">
      <c r="A1" s="2" t="s">
        <v>1</v>
      </c>
      <c r="B1" s="2" t="s">
        <v>0</v>
      </c>
      <c r="C1" s="2" t="s">
        <v>2</v>
      </c>
      <c r="D1" s="2" t="s">
        <v>3</v>
      </c>
      <c r="E1" s="2" t="s">
        <v>4</v>
      </c>
    </row>
    <row r="2" spans="1:5" x14ac:dyDescent="0.35">
      <c r="A2" t="s">
        <v>5</v>
      </c>
      <c r="B2" t="s">
        <v>6</v>
      </c>
      <c r="C2" t="s">
        <v>7</v>
      </c>
      <c r="D2" t="s">
        <v>8</v>
      </c>
      <c r="E2" s="3">
        <v>3.1076899999999998</v>
      </c>
    </row>
    <row r="3" spans="1:5" x14ac:dyDescent="0.35">
      <c r="A3" t="s">
        <v>9</v>
      </c>
      <c r="B3" t="s">
        <v>10</v>
      </c>
      <c r="C3" t="s">
        <v>7</v>
      </c>
      <c r="D3" t="s">
        <v>11</v>
      </c>
      <c r="E3" s="3">
        <f>E4*E2</f>
        <v>201.99984999999998</v>
      </c>
    </row>
    <row r="4" spans="1:5" x14ac:dyDescent="0.35">
      <c r="A4" t="s">
        <v>12</v>
      </c>
      <c r="B4" t="s">
        <v>13</v>
      </c>
      <c r="C4" t="s">
        <v>14</v>
      </c>
      <c r="D4" t="s">
        <v>15</v>
      </c>
      <c r="E4">
        <v>65</v>
      </c>
    </row>
    <row r="5" spans="1:5" x14ac:dyDescent="0.35">
      <c r="A5" t="s">
        <v>17</v>
      </c>
      <c r="B5" t="s">
        <v>16</v>
      </c>
      <c r="C5" s="1" t="s">
        <v>18</v>
      </c>
      <c r="D5" s="1" t="s">
        <v>19</v>
      </c>
      <c r="E5" s="1">
        <v>49.8</v>
      </c>
    </row>
    <row r="6" spans="1:5" x14ac:dyDescent="0.35">
      <c r="A6" t="s">
        <v>20</v>
      </c>
      <c r="B6" t="s">
        <v>30</v>
      </c>
      <c r="C6" s="1" t="s">
        <v>31</v>
      </c>
      <c r="D6" t="s">
        <v>32</v>
      </c>
      <c r="E6" s="1"/>
    </row>
    <row r="7" spans="1:5" x14ac:dyDescent="0.35">
      <c r="A7" t="s">
        <v>21</v>
      </c>
      <c r="B7" t="s">
        <v>33</v>
      </c>
      <c r="C7" s="1" t="s">
        <v>34</v>
      </c>
      <c r="D7" t="s">
        <v>35</v>
      </c>
      <c r="E7" s="1">
        <v>34.4</v>
      </c>
    </row>
    <row r="8" spans="1:5" x14ac:dyDescent="0.35">
      <c r="A8" t="s">
        <v>22</v>
      </c>
      <c r="B8" t="s">
        <v>36</v>
      </c>
      <c r="C8" s="1" t="s">
        <v>37</v>
      </c>
      <c r="D8" s="1" t="s">
        <v>38</v>
      </c>
    </row>
    <row r="9" spans="1:5" x14ac:dyDescent="0.35">
      <c r="A9" t="s">
        <v>23</v>
      </c>
      <c r="B9" t="s">
        <v>39</v>
      </c>
      <c r="C9" s="1" t="s">
        <v>40</v>
      </c>
      <c r="D9" s="1" t="s">
        <v>41</v>
      </c>
    </row>
    <row r="10" spans="1:5" x14ac:dyDescent="0.35">
      <c r="A10" t="s">
        <v>24</v>
      </c>
      <c r="B10" t="s">
        <v>42</v>
      </c>
      <c r="C10" s="1" t="s">
        <v>56</v>
      </c>
      <c r="D10" s="1" t="s">
        <v>43</v>
      </c>
      <c r="E10">
        <v>263.10000000000002</v>
      </c>
    </row>
    <row r="11" spans="1:5" x14ac:dyDescent="0.35">
      <c r="A11" t="s">
        <v>25</v>
      </c>
      <c r="B11" t="s">
        <v>44</v>
      </c>
      <c r="C11" s="1" t="s">
        <v>49</v>
      </c>
      <c r="D11" s="1" t="s">
        <v>51</v>
      </c>
      <c r="E11" s="1" t="s">
        <v>105</v>
      </c>
    </row>
    <row r="12" spans="1:5" x14ac:dyDescent="0.35">
      <c r="A12" t="s">
        <v>26</v>
      </c>
      <c r="B12" t="s">
        <v>45</v>
      </c>
      <c r="C12" s="1" t="s">
        <v>49</v>
      </c>
      <c r="D12" s="1" t="s">
        <v>52</v>
      </c>
      <c r="E12" s="1" t="s">
        <v>94</v>
      </c>
    </row>
    <row r="13" spans="1:5" x14ac:dyDescent="0.35">
      <c r="A13" t="s">
        <v>27</v>
      </c>
      <c r="B13" t="s">
        <v>46</v>
      </c>
      <c r="C13" s="1" t="s">
        <v>14</v>
      </c>
      <c r="D13" s="1" t="s">
        <v>53</v>
      </c>
      <c r="E13">
        <v>60</v>
      </c>
    </row>
    <row r="14" spans="1:5" x14ac:dyDescent="0.35">
      <c r="A14" t="s">
        <v>28</v>
      </c>
      <c r="B14" t="s">
        <v>47</v>
      </c>
      <c r="C14" s="1" t="s">
        <v>50</v>
      </c>
      <c r="D14" s="1" t="s">
        <v>54</v>
      </c>
      <c r="E14">
        <v>0</v>
      </c>
    </row>
    <row r="15" spans="1:5" x14ac:dyDescent="0.35">
      <c r="A15" t="s">
        <v>29</v>
      </c>
      <c r="B15" t="s">
        <v>48</v>
      </c>
      <c r="C15" s="1" t="s">
        <v>49</v>
      </c>
      <c r="D15" s="1" t="s">
        <v>55</v>
      </c>
      <c r="E15">
        <v>0</v>
      </c>
    </row>
    <row r="16" spans="1:5" x14ac:dyDescent="0.35">
      <c r="A16" t="s">
        <v>82</v>
      </c>
      <c r="B16" t="s">
        <v>83</v>
      </c>
      <c r="C16" s="1" t="s">
        <v>14</v>
      </c>
      <c r="D16" s="1" t="s">
        <v>84</v>
      </c>
      <c r="E16">
        <v>1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1CF091-0082-45B3-8503-DF83DD9E552E}">
  <sheetPr codeName="Sheet3"/>
  <dimension ref="A1:E16"/>
  <sheetViews>
    <sheetView zoomScale="140" zoomScaleNormal="140" workbookViewId="0">
      <selection activeCell="E7" sqref="E7"/>
    </sheetView>
  </sheetViews>
  <sheetFormatPr defaultRowHeight="14.5" x14ac:dyDescent="0.35"/>
  <cols>
    <col min="2" max="2" width="21" customWidth="1"/>
    <col min="4" max="4" width="56.1796875" customWidth="1"/>
    <col min="5" max="5" width="13.1796875" customWidth="1"/>
  </cols>
  <sheetData>
    <row r="1" spans="1:5" s="2" customFormat="1" x14ac:dyDescent="0.35">
      <c r="A1" s="2" t="s">
        <v>1</v>
      </c>
      <c r="B1" s="2" t="s">
        <v>0</v>
      </c>
      <c r="C1" s="2" t="s">
        <v>2</v>
      </c>
      <c r="D1" s="2" t="s">
        <v>3</v>
      </c>
      <c r="E1" s="2" t="s">
        <v>4</v>
      </c>
    </row>
    <row r="2" spans="1:5" x14ac:dyDescent="0.35">
      <c r="A2" t="s">
        <v>5</v>
      </c>
      <c r="B2" t="s">
        <v>6</v>
      </c>
      <c r="C2" t="s">
        <v>7</v>
      </c>
      <c r="D2" t="s">
        <v>8</v>
      </c>
      <c r="E2" s="3">
        <v>9.9397599999999997</v>
      </c>
    </row>
    <row r="3" spans="1:5" x14ac:dyDescent="0.35">
      <c r="A3" t="s">
        <v>9</v>
      </c>
      <c r="B3" t="s">
        <v>10</v>
      </c>
      <c r="C3" t="s">
        <v>7</v>
      </c>
      <c r="D3" t="s">
        <v>11</v>
      </c>
      <c r="E3" s="3">
        <f>E4*E2</f>
        <v>1650.0001600000001</v>
      </c>
    </row>
    <row r="4" spans="1:5" x14ac:dyDescent="0.35">
      <c r="A4" t="s">
        <v>12</v>
      </c>
      <c r="B4" t="s">
        <v>13</v>
      </c>
      <c r="C4" t="s">
        <v>14</v>
      </c>
      <c r="D4" t="s">
        <v>15</v>
      </c>
      <c r="E4">
        <v>166</v>
      </c>
    </row>
    <row r="5" spans="1:5" x14ac:dyDescent="0.35">
      <c r="A5" t="s">
        <v>17</v>
      </c>
      <c r="B5" t="s">
        <v>16</v>
      </c>
      <c r="C5" s="1" t="s">
        <v>18</v>
      </c>
      <c r="D5" s="1" t="s">
        <v>19</v>
      </c>
      <c r="E5">
        <v>15.5</v>
      </c>
    </row>
    <row r="6" spans="1:5" x14ac:dyDescent="0.35">
      <c r="A6" t="s">
        <v>20</v>
      </c>
      <c r="B6" t="s">
        <v>30</v>
      </c>
      <c r="C6" s="1" t="s">
        <v>31</v>
      </c>
      <c r="D6" t="s">
        <v>32</v>
      </c>
      <c r="E6">
        <v>4.72</v>
      </c>
    </row>
    <row r="7" spans="1:5" x14ac:dyDescent="0.35">
      <c r="A7" t="s">
        <v>21</v>
      </c>
      <c r="B7" t="s">
        <v>33</v>
      </c>
      <c r="C7" s="1" t="s">
        <v>34</v>
      </c>
      <c r="D7" t="s">
        <v>35</v>
      </c>
      <c r="E7">
        <v>4.8</v>
      </c>
    </row>
    <row r="8" spans="1:5" x14ac:dyDescent="0.35">
      <c r="A8" t="s">
        <v>22</v>
      </c>
      <c r="B8" t="s">
        <v>36</v>
      </c>
      <c r="C8" s="1" t="s">
        <v>37</v>
      </c>
      <c r="D8" s="1" t="s">
        <v>38</v>
      </c>
      <c r="E8">
        <v>64.400000000000006</v>
      </c>
    </row>
    <row r="9" spans="1:5" x14ac:dyDescent="0.35">
      <c r="A9" t="s">
        <v>23</v>
      </c>
      <c r="B9" t="s">
        <v>39</v>
      </c>
      <c r="C9" s="1" t="s">
        <v>40</v>
      </c>
      <c r="D9" s="1" t="s">
        <v>41</v>
      </c>
      <c r="E9">
        <f>335.46+353.5</f>
        <v>688.96</v>
      </c>
    </row>
    <row r="10" spans="1:5" x14ac:dyDescent="0.35">
      <c r="A10" t="s">
        <v>24</v>
      </c>
      <c r="B10" t="s">
        <v>42</v>
      </c>
      <c r="C10" s="1" t="s">
        <v>56</v>
      </c>
      <c r="D10" s="1" t="s">
        <v>43</v>
      </c>
      <c r="E10">
        <v>238.3</v>
      </c>
    </row>
    <row r="11" spans="1:5" x14ac:dyDescent="0.35">
      <c r="A11" t="s">
        <v>25</v>
      </c>
      <c r="B11" t="s">
        <v>44</v>
      </c>
      <c r="C11" s="1" t="s">
        <v>49</v>
      </c>
      <c r="D11" s="1" t="s">
        <v>51</v>
      </c>
      <c r="E11" s="1" t="s">
        <v>61</v>
      </c>
    </row>
    <row r="12" spans="1:5" x14ac:dyDescent="0.35">
      <c r="A12" t="s">
        <v>26</v>
      </c>
      <c r="B12" t="s">
        <v>45</v>
      </c>
      <c r="C12" s="1" t="s">
        <v>49</v>
      </c>
      <c r="D12" s="1" t="s">
        <v>52</v>
      </c>
      <c r="E12" s="1" t="s">
        <v>60</v>
      </c>
    </row>
    <row r="13" spans="1:5" x14ac:dyDescent="0.35">
      <c r="A13" t="s">
        <v>27</v>
      </c>
      <c r="B13" t="s">
        <v>46</v>
      </c>
      <c r="C13" s="1" t="s">
        <v>14</v>
      </c>
      <c r="D13" s="1" t="s">
        <v>53</v>
      </c>
      <c r="E13">
        <v>130</v>
      </c>
    </row>
    <row r="14" spans="1:5" x14ac:dyDescent="0.35">
      <c r="A14" t="s">
        <v>28</v>
      </c>
      <c r="B14" t="s">
        <v>47</v>
      </c>
      <c r="C14" s="1" t="s">
        <v>50</v>
      </c>
      <c r="D14" s="1" t="s">
        <v>54</v>
      </c>
      <c r="E14">
        <v>0.4</v>
      </c>
    </row>
    <row r="15" spans="1:5" x14ac:dyDescent="0.35">
      <c r="A15" t="s">
        <v>29</v>
      </c>
      <c r="B15" t="s">
        <v>48</v>
      </c>
      <c r="C15" s="1" t="s">
        <v>49</v>
      </c>
      <c r="D15" s="1" t="s">
        <v>55</v>
      </c>
      <c r="E15">
        <v>81</v>
      </c>
    </row>
    <row r="16" spans="1:5" x14ac:dyDescent="0.35">
      <c r="A16" t="s">
        <v>82</v>
      </c>
      <c r="B16" t="s">
        <v>83</v>
      </c>
      <c r="C16" s="1" t="s">
        <v>14</v>
      </c>
      <c r="D16" s="1" t="s">
        <v>84</v>
      </c>
      <c r="E16">
        <v>1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0D726-264F-47E6-BF16-8B76DA570ADD}">
  <sheetPr codeName="Sheet35"/>
  <dimension ref="A1:E16"/>
  <sheetViews>
    <sheetView tabSelected="1" workbookViewId="0">
      <selection activeCell="K28" sqref="K28"/>
    </sheetView>
  </sheetViews>
  <sheetFormatPr defaultRowHeight="14.5" x14ac:dyDescent="0.35"/>
  <cols>
    <col min="2" max="2" width="21" customWidth="1"/>
    <col min="4" max="4" width="54.453125" customWidth="1"/>
    <col min="5" max="5" width="13.1796875" customWidth="1"/>
  </cols>
  <sheetData>
    <row r="1" spans="1:5" s="2" customFormat="1" x14ac:dyDescent="0.35">
      <c r="A1" s="2" t="s">
        <v>1</v>
      </c>
      <c r="B1" s="2" t="s">
        <v>0</v>
      </c>
      <c r="C1" s="2" t="s">
        <v>2</v>
      </c>
      <c r="D1" s="2" t="s">
        <v>3</v>
      </c>
      <c r="E1" s="2" t="s">
        <v>4</v>
      </c>
    </row>
    <row r="2" spans="1:5" x14ac:dyDescent="0.35">
      <c r="A2" t="s">
        <v>5</v>
      </c>
      <c r="B2" t="s">
        <v>6</v>
      </c>
      <c r="C2" t="s">
        <v>7</v>
      </c>
      <c r="D2" t="s">
        <v>8</v>
      </c>
      <c r="E2" s="3">
        <v>3.39506</v>
      </c>
    </row>
    <row r="3" spans="1:5" x14ac:dyDescent="0.35">
      <c r="A3" t="s">
        <v>9</v>
      </c>
      <c r="B3" t="s">
        <v>10</v>
      </c>
      <c r="C3" t="s">
        <v>7</v>
      </c>
      <c r="D3" t="s">
        <v>11</v>
      </c>
      <c r="E3" s="3">
        <f>E4*E2</f>
        <v>274.99986000000001</v>
      </c>
    </row>
    <row r="4" spans="1:5" x14ac:dyDescent="0.35">
      <c r="A4" t="s">
        <v>12</v>
      </c>
      <c r="B4" t="s">
        <v>13</v>
      </c>
      <c r="C4" t="s">
        <v>14</v>
      </c>
      <c r="D4" t="s">
        <v>15</v>
      </c>
      <c r="E4">
        <v>81</v>
      </c>
    </row>
    <row r="5" spans="1:5" x14ac:dyDescent="0.35">
      <c r="A5" t="s">
        <v>17</v>
      </c>
      <c r="B5" t="s">
        <v>16</v>
      </c>
      <c r="C5" s="1" t="s">
        <v>18</v>
      </c>
      <c r="D5" s="1" t="s">
        <v>19</v>
      </c>
      <c r="E5" s="1">
        <v>41.2</v>
      </c>
    </row>
    <row r="6" spans="1:5" x14ac:dyDescent="0.35">
      <c r="A6" t="s">
        <v>20</v>
      </c>
      <c r="B6" t="s">
        <v>30</v>
      </c>
      <c r="C6" s="1" t="s">
        <v>31</v>
      </c>
      <c r="D6" t="s">
        <v>32</v>
      </c>
      <c r="E6" s="1"/>
    </row>
    <row r="7" spans="1:5" x14ac:dyDescent="0.35">
      <c r="A7" t="s">
        <v>21</v>
      </c>
      <c r="B7" t="s">
        <v>33</v>
      </c>
      <c r="C7" s="1" t="s">
        <v>34</v>
      </c>
      <c r="D7" t="s">
        <v>35</v>
      </c>
      <c r="E7" s="1">
        <v>82.9</v>
      </c>
    </row>
    <row r="8" spans="1:5" x14ac:dyDescent="0.35">
      <c r="A8" t="s">
        <v>22</v>
      </c>
      <c r="B8" t="s">
        <v>36</v>
      </c>
      <c r="C8" s="1" t="s">
        <v>37</v>
      </c>
      <c r="D8" s="1" t="s">
        <v>38</v>
      </c>
    </row>
    <row r="9" spans="1:5" x14ac:dyDescent="0.35">
      <c r="A9" t="s">
        <v>23</v>
      </c>
      <c r="B9" t="s">
        <v>39</v>
      </c>
      <c r="C9" s="1" t="s">
        <v>40</v>
      </c>
      <c r="D9" s="1" t="s">
        <v>41</v>
      </c>
    </row>
    <row r="10" spans="1:5" x14ac:dyDescent="0.35">
      <c r="A10" t="s">
        <v>24</v>
      </c>
      <c r="B10" t="s">
        <v>42</v>
      </c>
      <c r="C10" s="1" t="s">
        <v>56</v>
      </c>
      <c r="D10" s="1" t="s">
        <v>43</v>
      </c>
      <c r="E10">
        <v>263.10000000000002</v>
      </c>
    </row>
    <row r="11" spans="1:5" x14ac:dyDescent="0.35">
      <c r="A11" t="s">
        <v>25</v>
      </c>
      <c r="B11" t="s">
        <v>44</v>
      </c>
      <c r="C11" s="1" t="s">
        <v>49</v>
      </c>
      <c r="D11" s="1" t="s">
        <v>51</v>
      </c>
      <c r="E11" s="1" t="s">
        <v>104</v>
      </c>
    </row>
    <row r="12" spans="1:5" x14ac:dyDescent="0.35">
      <c r="A12" t="s">
        <v>26</v>
      </c>
      <c r="B12" t="s">
        <v>45</v>
      </c>
      <c r="C12" s="1" t="s">
        <v>49</v>
      </c>
      <c r="D12" s="1" t="s">
        <v>52</v>
      </c>
      <c r="E12" s="1" t="s">
        <v>103</v>
      </c>
    </row>
    <row r="13" spans="1:5" x14ac:dyDescent="0.35">
      <c r="A13" t="s">
        <v>27</v>
      </c>
      <c r="B13" t="s">
        <v>46</v>
      </c>
      <c r="C13" s="1" t="s">
        <v>14</v>
      </c>
      <c r="D13" s="1" t="s">
        <v>53</v>
      </c>
      <c r="E13">
        <v>60</v>
      </c>
    </row>
    <row r="14" spans="1:5" x14ac:dyDescent="0.35">
      <c r="A14" t="s">
        <v>28</v>
      </c>
      <c r="B14" t="s">
        <v>47</v>
      </c>
      <c r="C14" s="1" t="s">
        <v>50</v>
      </c>
      <c r="D14" s="1" t="s">
        <v>54</v>
      </c>
      <c r="E14">
        <v>0</v>
      </c>
    </row>
    <row r="15" spans="1:5" x14ac:dyDescent="0.35">
      <c r="A15" t="s">
        <v>29</v>
      </c>
      <c r="B15" t="s">
        <v>48</v>
      </c>
      <c r="C15" s="1" t="s">
        <v>49</v>
      </c>
      <c r="D15" s="1" t="s">
        <v>55</v>
      </c>
      <c r="E15">
        <v>0</v>
      </c>
    </row>
    <row r="16" spans="1:5" x14ac:dyDescent="0.35">
      <c r="A16" t="s">
        <v>82</v>
      </c>
      <c r="B16" t="s">
        <v>83</v>
      </c>
      <c r="C16" s="1" t="s">
        <v>14</v>
      </c>
      <c r="D16" s="1" t="s">
        <v>84</v>
      </c>
      <c r="E16">
        <v>1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12AE9-D5FF-4077-A851-BD2320BD2C9F}">
  <sheetPr codeName="Sheet34"/>
  <dimension ref="A1:E16"/>
  <sheetViews>
    <sheetView workbookViewId="0">
      <selection activeCell="H9" sqref="H9"/>
    </sheetView>
  </sheetViews>
  <sheetFormatPr defaultRowHeight="14.5" x14ac:dyDescent="0.35"/>
  <cols>
    <col min="2" max="2" width="21" customWidth="1"/>
    <col min="4" max="4" width="54.453125" customWidth="1"/>
    <col min="5" max="5" width="13.1796875" customWidth="1"/>
  </cols>
  <sheetData>
    <row r="1" spans="1:5" s="2" customFormat="1" x14ac:dyDescent="0.35">
      <c r="A1" s="2" t="s">
        <v>1</v>
      </c>
      <c r="B1" s="2" t="s">
        <v>0</v>
      </c>
      <c r="C1" s="2" t="s">
        <v>2</v>
      </c>
      <c r="D1" s="2" t="s">
        <v>3</v>
      </c>
      <c r="E1" s="2" t="s">
        <v>4</v>
      </c>
    </row>
    <row r="2" spans="1:5" x14ac:dyDescent="0.35">
      <c r="A2" t="s">
        <v>5</v>
      </c>
      <c r="B2" t="s">
        <v>6</v>
      </c>
      <c r="C2" t="s">
        <v>7</v>
      </c>
      <c r="D2" t="s">
        <v>8</v>
      </c>
      <c r="E2" s="3">
        <v>3.2857099999999999</v>
      </c>
    </row>
    <row r="3" spans="1:5" x14ac:dyDescent="0.35">
      <c r="A3" t="s">
        <v>9</v>
      </c>
      <c r="B3" t="s">
        <v>10</v>
      </c>
      <c r="C3" t="s">
        <v>7</v>
      </c>
      <c r="D3" t="s">
        <v>11</v>
      </c>
      <c r="E3" s="3">
        <f>E4*E2</f>
        <v>252.99966999999998</v>
      </c>
    </row>
    <row r="4" spans="1:5" x14ac:dyDescent="0.35">
      <c r="A4" t="s">
        <v>12</v>
      </c>
      <c r="B4" t="s">
        <v>13</v>
      </c>
      <c r="C4" t="s">
        <v>14</v>
      </c>
      <c r="D4" t="s">
        <v>15</v>
      </c>
      <c r="E4">
        <v>77</v>
      </c>
    </row>
    <row r="5" spans="1:5" x14ac:dyDescent="0.35">
      <c r="A5" t="s">
        <v>17</v>
      </c>
      <c r="B5" t="s">
        <v>16</v>
      </c>
      <c r="C5" s="1" t="s">
        <v>18</v>
      </c>
      <c r="D5" s="1" t="s">
        <v>19</v>
      </c>
      <c r="E5" s="1">
        <v>40</v>
      </c>
    </row>
    <row r="6" spans="1:5" x14ac:dyDescent="0.35">
      <c r="A6" t="s">
        <v>20</v>
      </c>
      <c r="B6" t="s">
        <v>30</v>
      </c>
      <c r="C6" s="1" t="s">
        <v>31</v>
      </c>
      <c r="D6" t="s">
        <v>32</v>
      </c>
      <c r="E6" s="1"/>
    </row>
    <row r="7" spans="1:5" x14ac:dyDescent="0.35">
      <c r="A7" t="s">
        <v>21</v>
      </c>
      <c r="B7" t="s">
        <v>33</v>
      </c>
      <c r="C7" s="1" t="s">
        <v>34</v>
      </c>
      <c r="D7" t="s">
        <v>35</v>
      </c>
      <c r="E7" s="1">
        <v>104.5</v>
      </c>
    </row>
    <row r="8" spans="1:5" x14ac:dyDescent="0.35">
      <c r="A8" t="s">
        <v>22</v>
      </c>
      <c r="B8" t="s">
        <v>36</v>
      </c>
      <c r="C8" s="1" t="s">
        <v>37</v>
      </c>
      <c r="D8" s="1" t="s">
        <v>38</v>
      </c>
    </row>
    <row r="9" spans="1:5" x14ac:dyDescent="0.35">
      <c r="A9" t="s">
        <v>23</v>
      </c>
      <c r="B9" t="s">
        <v>39</v>
      </c>
      <c r="C9" s="1" t="s">
        <v>40</v>
      </c>
      <c r="D9" s="1" t="s">
        <v>41</v>
      </c>
    </row>
    <row r="10" spans="1:5" x14ac:dyDescent="0.35">
      <c r="A10" t="s">
        <v>24</v>
      </c>
      <c r="B10" t="s">
        <v>42</v>
      </c>
      <c r="C10" s="1" t="s">
        <v>56</v>
      </c>
      <c r="D10" s="1" t="s">
        <v>43</v>
      </c>
      <c r="E10">
        <v>263.10000000000002</v>
      </c>
    </row>
    <row r="11" spans="1:5" x14ac:dyDescent="0.35">
      <c r="A11" t="s">
        <v>25</v>
      </c>
      <c r="B11" t="s">
        <v>44</v>
      </c>
      <c r="C11" s="1" t="s">
        <v>49</v>
      </c>
      <c r="D11" s="1" t="s">
        <v>51</v>
      </c>
      <c r="E11" s="1" t="s">
        <v>101</v>
      </c>
    </row>
    <row r="12" spans="1:5" x14ac:dyDescent="0.35">
      <c r="A12" t="s">
        <v>26</v>
      </c>
      <c r="B12" t="s">
        <v>45</v>
      </c>
      <c r="C12" s="1" t="s">
        <v>49</v>
      </c>
      <c r="D12" s="1" t="s">
        <v>52</v>
      </c>
      <c r="E12" s="1" t="s">
        <v>102</v>
      </c>
    </row>
    <row r="13" spans="1:5" x14ac:dyDescent="0.35">
      <c r="A13" t="s">
        <v>27</v>
      </c>
      <c r="B13" t="s">
        <v>46</v>
      </c>
      <c r="C13" s="1" t="s">
        <v>14</v>
      </c>
      <c r="D13" s="1" t="s">
        <v>53</v>
      </c>
      <c r="E13">
        <v>60</v>
      </c>
    </row>
    <row r="14" spans="1:5" x14ac:dyDescent="0.35">
      <c r="A14" t="s">
        <v>28</v>
      </c>
      <c r="B14" t="s">
        <v>47</v>
      </c>
      <c r="C14" s="1" t="s">
        <v>50</v>
      </c>
      <c r="D14" s="1" t="s">
        <v>54</v>
      </c>
      <c r="E14">
        <v>0</v>
      </c>
    </row>
    <row r="15" spans="1:5" x14ac:dyDescent="0.35">
      <c r="A15" t="s">
        <v>29</v>
      </c>
      <c r="B15" t="s">
        <v>48</v>
      </c>
      <c r="C15" s="1" t="s">
        <v>49</v>
      </c>
      <c r="D15" s="1" t="s">
        <v>55</v>
      </c>
      <c r="E15">
        <v>0</v>
      </c>
    </row>
    <row r="16" spans="1:5" x14ac:dyDescent="0.35">
      <c r="A16" t="s">
        <v>82</v>
      </c>
      <c r="B16" t="s">
        <v>83</v>
      </c>
      <c r="C16" s="1" t="s">
        <v>14</v>
      </c>
      <c r="D16" s="1" t="s">
        <v>84</v>
      </c>
      <c r="E16">
        <v>0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542A2-C324-44FB-8C5E-86E2BEE1A9EA}">
  <sheetPr codeName="Sheet21"/>
  <dimension ref="A1:E16"/>
  <sheetViews>
    <sheetView workbookViewId="0">
      <selection activeCell="B29" sqref="B29"/>
    </sheetView>
  </sheetViews>
  <sheetFormatPr defaultRowHeight="14.5" x14ac:dyDescent="0.35"/>
  <cols>
    <col min="2" max="2" width="21" customWidth="1"/>
    <col min="4" max="4" width="54.453125" customWidth="1"/>
    <col min="5" max="5" width="13.1796875" customWidth="1"/>
  </cols>
  <sheetData>
    <row r="1" spans="1:5" s="2" customFormat="1" x14ac:dyDescent="0.35">
      <c r="A1" s="2" t="s">
        <v>1</v>
      </c>
      <c r="B1" s="2" t="s">
        <v>0</v>
      </c>
      <c r="C1" s="2" t="s">
        <v>2</v>
      </c>
      <c r="D1" s="2" t="s">
        <v>3</v>
      </c>
      <c r="E1" s="2" t="s">
        <v>4</v>
      </c>
    </row>
    <row r="2" spans="1:5" x14ac:dyDescent="0.35">
      <c r="A2" t="s">
        <v>5</v>
      </c>
      <c r="B2" t="s">
        <v>6</v>
      </c>
      <c r="C2" t="s">
        <v>7</v>
      </c>
      <c r="D2" t="s">
        <v>8</v>
      </c>
      <c r="E2" s="3"/>
    </row>
    <row r="3" spans="1:5" x14ac:dyDescent="0.35">
      <c r="A3" t="s">
        <v>9</v>
      </c>
      <c r="B3" t="s">
        <v>10</v>
      </c>
      <c r="C3" t="s">
        <v>7</v>
      </c>
      <c r="D3" t="s">
        <v>11</v>
      </c>
      <c r="E3" s="3"/>
    </row>
    <row r="4" spans="1:5" x14ac:dyDescent="0.35">
      <c r="A4" t="s">
        <v>12</v>
      </c>
      <c r="B4" t="s">
        <v>13</v>
      </c>
      <c r="C4" t="s">
        <v>14</v>
      </c>
      <c r="D4" t="s">
        <v>15</v>
      </c>
    </row>
    <row r="5" spans="1:5" x14ac:dyDescent="0.35">
      <c r="A5" t="s">
        <v>17</v>
      </c>
      <c r="B5" t="s">
        <v>16</v>
      </c>
      <c r="C5" s="1" t="s">
        <v>18</v>
      </c>
      <c r="D5" s="1" t="s">
        <v>19</v>
      </c>
      <c r="E5" s="1">
        <v>16.8</v>
      </c>
    </row>
    <row r="6" spans="1:5" x14ac:dyDescent="0.35">
      <c r="A6" t="s">
        <v>20</v>
      </c>
      <c r="B6" t="s">
        <v>30</v>
      </c>
      <c r="C6" s="1" t="s">
        <v>31</v>
      </c>
      <c r="D6" t="s">
        <v>32</v>
      </c>
      <c r="E6" s="1"/>
    </row>
    <row r="7" spans="1:5" x14ac:dyDescent="0.35">
      <c r="A7" t="s">
        <v>21</v>
      </c>
      <c r="B7" t="s">
        <v>33</v>
      </c>
      <c r="C7" s="1" t="s">
        <v>34</v>
      </c>
      <c r="D7" t="s">
        <v>35</v>
      </c>
      <c r="E7" s="1">
        <v>0</v>
      </c>
    </row>
    <row r="8" spans="1:5" x14ac:dyDescent="0.35">
      <c r="A8" t="s">
        <v>22</v>
      </c>
      <c r="B8" t="s">
        <v>36</v>
      </c>
      <c r="C8" s="1" t="s">
        <v>37</v>
      </c>
      <c r="D8" s="1" t="s">
        <v>38</v>
      </c>
    </row>
    <row r="9" spans="1:5" x14ac:dyDescent="0.35">
      <c r="A9" t="s">
        <v>23</v>
      </c>
      <c r="B9" t="s">
        <v>39</v>
      </c>
      <c r="C9" s="1" t="s">
        <v>40</v>
      </c>
      <c r="D9" s="1" t="s">
        <v>41</v>
      </c>
    </row>
    <row r="10" spans="1:5" x14ac:dyDescent="0.35">
      <c r="A10" t="s">
        <v>24</v>
      </c>
      <c r="B10" t="s">
        <v>42</v>
      </c>
      <c r="C10" s="1" t="s">
        <v>56</v>
      </c>
      <c r="D10" s="1" t="s">
        <v>43</v>
      </c>
      <c r="E10">
        <v>197.7</v>
      </c>
    </row>
    <row r="11" spans="1:5" x14ac:dyDescent="0.35">
      <c r="A11" t="s">
        <v>25</v>
      </c>
      <c r="B11" t="s">
        <v>44</v>
      </c>
      <c r="C11" s="1" t="s">
        <v>49</v>
      </c>
      <c r="D11" s="1" t="s">
        <v>51</v>
      </c>
      <c r="E11" s="1"/>
    </row>
    <row r="12" spans="1:5" x14ac:dyDescent="0.35">
      <c r="A12" t="s">
        <v>26</v>
      </c>
      <c r="B12" t="s">
        <v>45</v>
      </c>
      <c r="C12" s="1" t="s">
        <v>49</v>
      </c>
      <c r="D12" s="1" t="s">
        <v>52</v>
      </c>
      <c r="E12" s="1"/>
    </row>
    <row r="13" spans="1:5" x14ac:dyDescent="0.35">
      <c r="A13" t="s">
        <v>27</v>
      </c>
      <c r="B13" t="s">
        <v>46</v>
      </c>
      <c r="C13" s="1" t="s">
        <v>14</v>
      </c>
      <c r="D13" s="1" t="s">
        <v>53</v>
      </c>
    </row>
    <row r="14" spans="1:5" x14ac:dyDescent="0.35">
      <c r="A14" t="s">
        <v>28</v>
      </c>
      <c r="B14" t="s">
        <v>47</v>
      </c>
      <c r="C14" s="1" t="s">
        <v>50</v>
      </c>
      <c r="D14" s="1" t="s">
        <v>54</v>
      </c>
    </row>
    <row r="15" spans="1:5" x14ac:dyDescent="0.35">
      <c r="A15" t="s">
        <v>29</v>
      </c>
      <c r="B15" t="s">
        <v>48</v>
      </c>
      <c r="C15" s="1" t="s">
        <v>49</v>
      </c>
      <c r="D15" s="1" t="s">
        <v>55</v>
      </c>
    </row>
    <row r="16" spans="1:5" x14ac:dyDescent="0.35">
      <c r="A16" t="s">
        <v>82</v>
      </c>
      <c r="B16" t="s">
        <v>83</v>
      </c>
      <c r="C16" s="1" t="s">
        <v>14</v>
      </c>
      <c r="D16" s="1" t="s">
        <v>84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E2B01-F43B-4842-8A2E-A1CB03D884CD}">
  <sheetPr codeName="Sheet22"/>
  <dimension ref="A1:E16"/>
  <sheetViews>
    <sheetView workbookViewId="0">
      <selection activeCell="E34" sqref="E34"/>
    </sheetView>
  </sheetViews>
  <sheetFormatPr defaultRowHeight="14.5" x14ac:dyDescent="0.35"/>
  <cols>
    <col min="2" max="2" width="21" customWidth="1"/>
    <col min="4" max="4" width="54.453125" customWidth="1"/>
    <col min="5" max="5" width="13.1796875" customWidth="1"/>
  </cols>
  <sheetData>
    <row r="1" spans="1:5" s="2" customFormat="1" x14ac:dyDescent="0.35">
      <c r="A1" s="2" t="s">
        <v>1</v>
      </c>
      <c r="B1" s="2" t="s">
        <v>0</v>
      </c>
      <c r="C1" s="2" t="s">
        <v>2</v>
      </c>
      <c r="D1" s="2" t="s">
        <v>3</v>
      </c>
      <c r="E1" s="2" t="s">
        <v>4</v>
      </c>
    </row>
    <row r="2" spans="1:5" x14ac:dyDescent="0.35">
      <c r="A2" t="s">
        <v>5</v>
      </c>
      <c r="B2" t="s">
        <v>6</v>
      </c>
      <c r="C2" t="s">
        <v>7</v>
      </c>
      <c r="D2" t="s">
        <v>8</v>
      </c>
      <c r="E2" s="3"/>
    </row>
    <row r="3" spans="1:5" x14ac:dyDescent="0.35">
      <c r="A3" t="s">
        <v>9</v>
      </c>
      <c r="B3" t="s">
        <v>10</v>
      </c>
      <c r="C3" t="s">
        <v>7</v>
      </c>
      <c r="D3" t="s">
        <v>11</v>
      </c>
      <c r="E3" s="3"/>
    </row>
    <row r="4" spans="1:5" x14ac:dyDescent="0.35">
      <c r="A4" t="s">
        <v>12</v>
      </c>
      <c r="B4" t="s">
        <v>13</v>
      </c>
      <c r="C4" t="s">
        <v>14</v>
      </c>
      <c r="D4" t="s">
        <v>15</v>
      </c>
    </row>
    <row r="5" spans="1:5" x14ac:dyDescent="0.35">
      <c r="A5" t="s">
        <v>17</v>
      </c>
      <c r="B5" t="s">
        <v>16</v>
      </c>
      <c r="C5" s="1" t="s">
        <v>18</v>
      </c>
      <c r="D5" s="1" t="s">
        <v>19</v>
      </c>
      <c r="E5" s="1">
        <v>16.3</v>
      </c>
    </row>
    <row r="6" spans="1:5" x14ac:dyDescent="0.35">
      <c r="A6" t="s">
        <v>20</v>
      </c>
      <c r="B6" t="s">
        <v>30</v>
      </c>
      <c r="C6" s="1" t="s">
        <v>31</v>
      </c>
      <c r="D6" t="s">
        <v>32</v>
      </c>
      <c r="E6" s="1"/>
    </row>
    <row r="7" spans="1:5" x14ac:dyDescent="0.35">
      <c r="A7" t="s">
        <v>21</v>
      </c>
      <c r="B7" t="s">
        <v>33</v>
      </c>
      <c r="C7" s="1" t="s">
        <v>34</v>
      </c>
      <c r="D7" t="s">
        <v>35</v>
      </c>
      <c r="E7" s="1">
        <v>5.3</v>
      </c>
    </row>
    <row r="8" spans="1:5" x14ac:dyDescent="0.35">
      <c r="A8" t="s">
        <v>22</v>
      </c>
      <c r="B8" t="s">
        <v>36</v>
      </c>
      <c r="C8" s="1" t="s">
        <v>37</v>
      </c>
      <c r="D8" s="1" t="s">
        <v>38</v>
      </c>
    </row>
    <row r="9" spans="1:5" x14ac:dyDescent="0.35">
      <c r="A9" t="s">
        <v>23</v>
      </c>
      <c r="B9" t="s">
        <v>39</v>
      </c>
      <c r="C9" s="1" t="s">
        <v>40</v>
      </c>
      <c r="D9" s="1" t="s">
        <v>41</v>
      </c>
    </row>
    <row r="10" spans="1:5" x14ac:dyDescent="0.35">
      <c r="A10" t="s">
        <v>24</v>
      </c>
      <c r="B10" t="s">
        <v>42</v>
      </c>
      <c r="C10" s="1" t="s">
        <v>56</v>
      </c>
      <c r="D10" s="1" t="s">
        <v>43</v>
      </c>
      <c r="E10">
        <v>197.7</v>
      </c>
    </row>
    <row r="11" spans="1:5" x14ac:dyDescent="0.35">
      <c r="A11" t="s">
        <v>25</v>
      </c>
      <c r="B11" t="s">
        <v>44</v>
      </c>
      <c r="C11" s="1" t="s">
        <v>49</v>
      </c>
      <c r="D11" s="1" t="s">
        <v>51</v>
      </c>
      <c r="E11" s="1"/>
    </row>
    <row r="12" spans="1:5" x14ac:dyDescent="0.35">
      <c r="A12" t="s">
        <v>26</v>
      </c>
      <c r="B12" t="s">
        <v>45</v>
      </c>
      <c r="C12" s="1" t="s">
        <v>49</v>
      </c>
      <c r="D12" s="1" t="s">
        <v>52</v>
      </c>
      <c r="E12" s="1"/>
    </row>
    <row r="13" spans="1:5" x14ac:dyDescent="0.35">
      <c r="A13" t="s">
        <v>27</v>
      </c>
      <c r="B13" t="s">
        <v>46</v>
      </c>
      <c r="C13" s="1" t="s">
        <v>14</v>
      </c>
      <c r="D13" s="1" t="s">
        <v>53</v>
      </c>
    </row>
    <row r="14" spans="1:5" x14ac:dyDescent="0.35">
      <c r="A14" t="s">
        <v>28</v>
      </c>
      <c r="B14" t="s">
        <v>47</v>
      </c>
      <c r="C14" s="1" t="s">
        <v>50</v>
      </c>
      <c r="D14" s="1" t="s">
        <v>54</v>
      </c>
    </row>
    <row r="15" spans="1:5" x14ac:dyDescent="0.35">
      <c r="A15" t="s">
        <v>29</v>
      </c>
      <c r="B15" t="s">
        <v>48</v>
      </c>
      <c r="C15" s="1" t="s">
        <v>49</v>
      </c>
      <c r="D15" s="1" t="s">
        <v>55</v>
      </c>
    </row>
    <row r="16" spans="1:5" x14ac:dyDescent="0.35">
      <c r="A16" t="s">
        <v>82</v>
      </c>
      <c r="B16" t="s">
        <v>83</v>
      </c>
      <c r="C16" s="1" t="s">
        <v>14</v>
      </c>
      <c r="D16" s="1" t="s">
        <v>84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B6B60-4F24-4823-9698-27BF6CC2E18A}">
  <sheetPr codeName="Sheet23"/>
  <dimension ref="A1:E16"/>
  <sheetViews>
    <sheetView workbookViewId="0">
      <selection activeCell="E34" sqref="E34"/>
    </sheetView>
  </sheetViews>
  <sheetFormatPr defaultRowHeight="14.5" x14ac:dyDescent="0.35"/>
  <cols>
    <col min="2" max="2" width="21" customWidth="1"/>
    <col min="4" max="4" width="54.453125" customWidth="1"/>
    <col min="5" max="5" width="13.1796875" customWidth="1"/>
  </cols>
  <sheetData>
    <row r="1" spans="1:5" s="2" customFormat="1" x14ac:dyDescent="0.35">
      <c r="A1" s="2" t="s">
        <v>1</v>
      </c>
      <c r="B1" s="2" t="s">
        <v>0</v>
      </c>
      <c r="C1" s="2" t="s">
        <v>2</v>
      </c>
      <c r="D1" s="2" t="s">
        <v>3</v>
      </c>
      <c r="E1" s="2" t="s">
        <v>4</v>
      </c>
    </row>
    <row r="2" spans="1:5" x14ac:dyDescent="0.35">
      <c r="A2" t="s">
        <v>5</v>
      </c>
      <c r="B2" t="s">
        <v>6</v>
      </c>
      <c r="C2" t="s">
        <v>7</v>
      </c>
      <c r="D2" t="s">
        <v>8</v>
      </c>
      <c r="E2" s="3"/>
    </row>
    <row r="3" spans="1:5" x14ac:dyDescent="0.35">
      <c r="A3" t="s">
        <v>9</v>
      </c>
      <c r="B3" t="s">
        <v>10</v>
      </c>
      <c r="C3" t="s">
        <v>7</v>
      </c>
      <c r="D3" t="s">
        <v>11</v>
      </c>
      <c r="E3" s="3"/>
    </row>
    <row r="4" spans="1:5" x14ac:dyDescent="0.35">
      <c r="A4" t="s">
        <v>12</v>
      </c>
      <c r="B4" t="s">
        <v>13</v>
      </c>
      <c r="C4" t="s">
        <v>14</v>
      </c>
      <c r="D4" t="s">
        <v>15</v>
      </c>
    </row>
    <row r="5" spans="1:5" x14ac:dyDescent="0.35">
      <c r="A5" t="s">
        <v>17</v>
      </c>
      <c r="B5" t="s">
        <v>16</v>
      </c>
      <c r="C5" s="1" t="s">
        <v>18</v>
      </c>
      <c r="D5" s="1" t="s">
        <v>19</v>
      </c>
      <c r="E5" s="1">
        <v>17.3</v>
      </c>
    </row>
    <row r="6" spans="1:5" x14ac:dyDescent="0.35">
      <c r="A6" t="s">
        <v>20</v>
      </c>
      <c r="B6" t="s">
        <v>30</v>
      </c>
      <c r="C6" s="1" t="s">
        <v>31</v>
      </c>
      <c r="D6" t="s">
        <v>32</v>
      </c>
      <c r="E6" s="1"/>
    </row>
    <row r="7" spans="1:5" x14ac:dyDescent="0.35">
      <c r="A7" t="s">
        <v>21</v>
      </c>
      <c r="B7" t="s">
        <v>33</v>
      </c>
      <c r="C7" s="1" t="s">
        <v>34</v>
      </c>
      <c r="D7" t="s">
        <v>35</v>
      </c>
      <c r="E7" s="1">
        <v>10.5</v>
      </c>
    </row>
    <row r="8" spans="1:5" x14ac:dyDescent="0.35">
      <c r="A8" t="s">
        <v>22</v>
      </c>
      <c r="B8" t="s">
        <v>36</v>
      </c>
      <c r="C8" s="1" t="s">
        <v>37</v>
      </c>
      <c r="D8" s="1" t="s">
        <v>38</v>
      </c>
    </row>
    <row r="9" spans="1:5" x14ac:dyDescent="0.35">
      <c r="A9" t="s">
        <v>23</v>
      </c>
      <c r="B9" t="s">
        <v>39</v>
      </c>
      <c r="C9" s="1" t="s">
        <v>40</v>
      </c>
      <c r="D9" s="1" t="s">
        <v>41</v>
      </c>
    </row>
    <row r="10" spans="1:5" x14ac:dyDescent="0.35">
      <c r="A10" t="s">
        <v>24</v>
      </c>
      <c r="B10" t="s">
        <v>42</v>
      </c>
      <c r="C10" s="1" t="s">
        <v>56</v>
      </c>
      <c r="D10" s="1" t="s">
        <v>43</v>
      </c>
      <c r="E10">
        <v>197.7</v>
      </c>
    </row>
    <row r="11" spans="1:5" x14ac:dyDescent="0.35">
      <c r="A11" t="s">
        <v>25</v>
      </c>
      <c r="B11" t="s">
        <v>44</v>
      </c>
      <c r="C11" s="1" t="s">
        <v>49</v>
      </c>
      <c r="D11" s="1" t="s">
        <v>51</v>
      </c>
      <c r="E11" s="1"/>
    </row>
    <row r="12" spans="1:5" x14ac:dyDescent="0.35">
      <c r="A12" t="s">
        <v>26</v>
      </c>
      <c r="B12" t="s">
        <v>45</v>
      </c>
      <c r="C12" s="1" t="s">
        <v>49</v>
      </c>
      <c r="D12" s="1" t="s">
        <v>52</v>
      </c>
      <c r="E12" s="1"/>
    </row>
    <row r="13" spans="1:5" x14ac:dyDescent="0.35">
      <c r="A13" t="s">
        <v>27</v>
      </c>
      <c r="B13" t="s">
        <v>46</v>
      </c>
      <c r="C13" s="1" t="s">
        <v>14</v>
      </c>
      <c r="D13" s="1" t="s">
        <v>53</v>
      </c>
    </row>
    <row r="14" spans="1:5" x14ac:dyDescent="0.35">
      <c r="A14" t="s">
        <v>28</v>
      </c>
      <c r="B14" t="s">
        <v>47</v>
      </c>
      <c r="C14" s="1" t="s">
        <v>50</v>
      </c>
      <c r="D14" s="1" t="s">
        <v>54</v>
      </c>
    </row>
    <row r="15" spans="1:5" x14ac:dyDescent="0.35">
      <c r="A15" t="s">
        <v>29</v>
      </c>
      <c r="B15" t="s">
        <v>48</v>
      </c>
      <c r="C15" s="1" t="s">
        <v>49</v>
      </c>
      <c r="D15" s="1" t="s">
        <v>55</v>
      </c>
    </row>
    <row r="16" spans="1:5" x14ac:dyDescent="0.35">
      <c r="A16" t="s">
        <v>82</v>
      </c>
      <c r="B16" t="s">
        <v>83</v>
      </c>
      <c r="C16" s="1" t="s">
        <v>14</v>
      </c>
      <c r="D16" s="1" t="s">
        <v>84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0FAEF-59FC-4E80-9C42-284FD3F6765A}">
  <sheetPr codeName="Sheet36"/>
  <dimension ref="A1:E16"/>
  <sheetViews>
    <sheetView workbookViewId="0">
      <selection activeCell="E34" sqref="E34"/>
    </sheetView>
  </sheetViews>
  <sheetFormatPr defaultRowHeight="14.5" x14ac:dyDescent="0.35"/>
  <cols>
    <col min="2" max="2" width="21" customWidth="1"/>
    <col min="4" max="4" width="54.453125" customWidth="1"/>
    <col min="5" max="5" width="13.1796875" customWidth="1"/>
  </cols>
  <sheetData>
    <row r="1" spans="1:5" s="2" customFormat="1" x14ac:dyDescent="0.35">
      <c r="A1" s="2" t="s">
        <v>1</v>
      </c>
      <c r="B1" s="2" t="s">
        <v>0</v>
      </c>
      <c r="C1" s="2" t="s">
        <v>2</v>
      </c>
      <c r="D1" s="2" t="s">
        <v>3</v>
      </c>
      <c r="E1" s="2" t="s">
        <v>4</v>
      </c>
    </row>
    <row r="2" spans="1:5" x14ac:dyDescent="0.35">
      <c r="A2" t="s">
        <v>5</v>
      </c>
      <c r="B2" t="s">
        <v>6</v>
      </c>
      <c r="C2" t="s">
        <v>7</v>
      </c>
      <c r="D2" t="s">
        <v>8</v>
      </c>
      <c r="E2" s="3"/>
    </row>
    <row r="3" spans="1:5" x14ac:dyDescent="0.35">
      <c r="A3" t="s">
        <v>9</v>
      </c>
      <c r="B3" t="s">
        <v>10</v>
      </c>
      <c r="C3" t="s">
        <v>7</v>
      </c>
      <c r="D3" t="s">
        <v>11</v>
      </c>
      <c r="E3" s="3"/>
    </row>
    <row r="4" spans="1:5" x14ac:dyDescent="0.35">
      <c r="A4" t="s">
        <v>12</v>
      </c>
      <c r="B4" t="s">
        <v>13</v>
      </c>
      <c r="C4" t="s">
        <v>14</v>
      </c>
      <c r="D4" t="s">
        <v>15</v>
      </c>
    </row>
    <row r="5" spans="1:5" x14ac:dyDescent="0.35">
      <c r="A5" t="s">
        <v>17</v>
      </c>
      <c r="B5" t="s">
        <v>16</v>
      </c>
      <c r="C5" s="1" t="s">
        <v>18</v>
      </c>
      <c r="D5" s="1" t="s">
        <v>19</v>
      </c>
      <c r="E5" s="1">
        <v>17</v>
      </c>
    </row>
    <row r="6" spans="1:5" x14ac:dyDescent="0.35">
      <c r="A6" t="s">
        <v>20</v>
      </c>
      <c r="B6" t="s">
        <v>30</v>
      </c>
      <c r="C6" s="1" t="s">
        <v>31</v>
      </c>
      <c r="D6" t="s">
        <v>32</v>
      </c>
      <c r="E6" s="1"/>
    </row>
    <row r="7" spans="1:5" x14ac:dyDescent="0.35">
      <c r="A7" t="s">
        <v>21</v>
      </c>
      <c r="B7" t="s">
        <v>33</v>
      </c>
      <c r="C7" s="1" t="s">
        <v>34</v>
      </c>
      <c r="D7" t="s">
        <v>35</v>
      </c>
      <c r="E7" s="1">
        <v>20.5</v>
      </c>
    </row>
    <row r="8" spans="1:5" x14ac:dyDescent="0.35">
      <c r="A8" t="s">
        <v>22</v>
      </c>
      <c r="B8" t="s">
        <v>36</v>
      </c>
      <c r="C8" s="1" t="s">
        <v>37</v>
      </c>
      <c r="D8" s="1" t="s">
        <v>38</v>
      </c>
    </row>
    <row r="9" spans="1:5" x14ac:dyDescent="0.35">
      <c r="A9" t="s">
        <v>23</v>
      </c>
      <c r="B9" t="s">
        <v>39</v>
      </c>
      <c r="C9" s="1" t="s">
        <v>40</v>
      </c>
      <c r="D9" s="1" t="s">
        <v>41</v>
      </c>
    </row>
    <row r="10" spans="1:5" x14ac:dyDescent="0.35">
      <c r="A10" t="s">
        <v>24</v>
      </c>
      <c r="B10" t="s">
        <v>42</v>
      </c>
      <c r="C10" s="1" t="s">
        <v>56</v>
      </c>
      <c r="D10" s="1" t="s">
        <v>43</v>
      </c>
      <c r="E10">
        <v>197.7</v>
      </c>
    </row>
    <row r="11" spans="1:5" x14ac:dyDescent="0.35">
      <c r="A11" t="s">
        <v>25</v>
      </c>
      <c r="B11" t="s">
        <v>44</v>
      </c>
      <c r="C11" s="1" t="s">
        <v>49</v>
      </c>
      <c r="D11" s="1" t="s">
        <v>51</v>
      </c>
      <c r="E11" s="1"/>
    </row>
    <row r="12" spans="1:5" x14ac:dyDescent="0.35">
      <c r="A12" t="s">
        <v>26</v>
      </c>
      <c r="B12" t="s">
        <v>45</v>
      </c>
      <c r="C12" s="1" t="s">
        <v>49</v>
      </c>
      <c r="D12" s="1" t="s">
        <v>52</v>
      </c>
      <c r="E12" s="1"/>
    </row>
    <row r="13" spans="1:5" x14ac:dyDescent="0.35">
      <c r="A13" t="s">
        <v>27</v>
      </c>
      <c r="B13" t="s">
        <v>46</v>
      </c>
      <c r="C13" s="1" t="s">
        <v>14</v>
      </c>
      <c r="D13" s="1" t="s">
        <v>53</v>
      </c>
    </row>
    <row r="14" spans="1:5" x14ac:dyDescent="0.35">
      <c r="A14" t="s">
        <v>28</v>
      </c>
      <c r="B14" t="s">
        <v>47</v>
      </c>
      <c r="C14" s="1" t="s">
        <v>50</v>
      </c>
      <c r="D14" s="1" t="s">
        <v>54</v>
      </c>
    </row>
    <row r="15" spans="1:5" x14ac:dyDescent="0.35">
      <c r="A15" t="s">
        <v>29</v>
      </c>
      <c r="B15" t="s">
        <v>48</v>
      </c>
      <c r="C15" s="1" t="s">
        <v>49</v>
      </c>
      <c r="D15" s="1" t="s">
        <v>55</v>
      </c>
    </row>
    <row r="16" spans="1:5" x14ac:dyDescent="0.35">
      <c r="A16" t="s">
        <v>82</v>
      </c>
      <c r="B16" t="s">
        <v>83</v>
      </c>
      <c r="C16" s="1" t="s">
        <v>14</v>
      </c>
      <c r="D16" s="1" t="s">
        <v>84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D9EB2-C1B6-4795-8405-49010C255CAF}">
  <sheetPr codeName="Sheet4"/>
  <dimension ref="A1:E16"/>
  <sheetViews>
    <sheetView zoomScale="140" zoomScaleNormal="140" workbookViewId="0">
      <selection activeCell="D3" sqref="D3"/>
    </sheetView>
  </sheetViews>
  <sheetFormatPr defaultRowHeight="14.5" x14ac:dyDescent="0.35"/>
  <cols>
    <col min="2" max="2" width="21" customWidth="1"/>
    <col min="4" max="4" width="56.1796875" customWidth="1"/>
    <col min="5" max="5" width="13.1796875" customWidth="1"/>
  </cols>
  <sheetData>
    <row r="1" spans="1:5" s="2" customFormat="1" x14ac:dyDescent="0.35">
      <c r="A1" s="2" t="s">
        <v>1</v>
      </c>
      <c r="B1" s="2" t="s">
        <v>0</v>
      </c>
      <c r="C1" s="2" t="s">
        <v>2</v>
      </c>
      <c r="D1" s="2" t="s">
        <v>3</v>
      </c>
      <c r="E1" s="2" t="s">
        <v>4</v>
      </c>
    </row>
    <row r="2" spans="1:5" x14ac:dyDescent="0.35">
      <c r="A2" t="s">
        <v>5</v>
      </c>
      <c r="B2" t="s">
        <v>6</v>
      </c>
      <c r="C2" t="s">
        <v>7</v>
      </c>
      <c r="D2" t="s">
        <v>8</v>
      </c>
      <c r="E2" s="3">
        <v>9.9387799999999995</v>
      </c>
    </row>
    <row r="3" spans="1:5" x14ac:dyDescent="0.35">
      <c r="A3" t="s">
        <v>9</v>
      </c>
      <c r="B3" t="s">
        <v>10</v>
      </c>
      <c r="C3" t="s">
        <v>7</v>
      </c>
      <c r="D3" t="s">
        <v>11</v>
      </c>
      <c r="E3" s="3">
        <f>E2*E4</f>
        <v>1461.0006599999999</v>
      </c>
    </row>
    <row r="4" spans="1:5" x14ac:dyDescent="0.35">
      <c r="A4" t="s">
        <v>12</v>
      </c>
      <c r="B4" t="s">
        <v>13</v>
      </c>
      <c r="C4" t="s">
        <v>14</v>
      </c>
      <c r="D4" t="s">
        <v>15</v>
      </c>
      <c r="E4">
        <v>147</v>
      </c>
    </row>
    <row r="5" spans="1:5" x14ac:dyDescent="0.35">
      <c r="A5" t="s">
        <v>17</v>
      </c>
      <c r="B5" t="s">
        <v>16</v>
      </c>
      <c r="C5" s="1" t="s">
        <v>18</v>
      </c>
      <c r="D5" s="1" t="s">
        <v>19</v>
      </c>
      <c r="E5">
        <v>16.8</v>
      </c>
    </row>
    <row r="6" spans="1:5" x14ac:dyDescent="0.35">
      <c r="A6" t="s">
        <v>20</v>
      </c>
      <c r="B6" t="s">
        <v>30</v>
      </c>
      <c r="C6" s="1" t="s">
        <v>31</v>
      </c>
      <c r="D6" t="s">
        <v>32</v>
      </c>
      <c r="E6">
        <v>7.04</v>
      </c>
    </row>
    <row r="7" spans="1:5" x14ac:dyDescent="0.35">
      <c r="A7" t="s">
        <v>21</v>
      </c>
      <c r="B7" t="s">
        <v>33</v>
      </c>
      <c r="C7" s="1" t="s">
        <v>34</v>
      </c>
      <c r="D7" t="s">
        <v>35</v>
      </c>
      <c r="E7">
        <v>7.5</v>
      </c>
    </row>
    <row r="8" spans="1:5" x14ac:dyDescent="0.35">
      <c r="A8" t="s">
        <v>22</v>
      </c>
      <c r="B8" t="s">
        <v>36</v>
      </c>
      <c r="C8" s="1" t="s">
        <v>37</v>
      </c>
      <c r="D8" s="1" t="s">
        <v>38</v>
      </c>
      <c r="E8">
        <v>64.5</v>
      </c>
    </row>
    <row r="9" spans="1:5" x14ac:dyDescent="0.35">
      <c r="A9" t="s">
        <v>23</v>
      </c>
      <c r="B9" t="s">
        <v>39</v>
      </c>
      <c r="C9" s="1" t="s">
        <v>40</v>
      </c>
      <c r="D9" s="1" t="s">
        <v>41</v>
      </c>
      <c r="E9">
        <f>335.46+353.5+341.69</f>
        <v>1030.6500000000001</v>
      </c>
    </row>
    <row r="10" spans="1:5" x14ac:dyDescent="0.35">
      <c r="A10" t="s">
        <v>24</v>
      </c>
      <c r="B10" t="s">
        <v>42</v>
      </c>
      <c r="C10" s="1" t="s">
        <v>56</v>
      </c>
      <c r="D10" s="1" t="s">
        <v>43</v>
      </c>
      <c r="E10">
        <v>238.3</v>
      </c>
    </row>
    <row r="11" spans="1:5" x14ac:dyDescent="0.35">
      <c r="A11" t="s">
        <v>25</v>
      </c>
      <c r="B11" t="s">
        <v>44</v>
      </c>
      <c r="C11" s="1" t="s">
        <v>49</v>
      </c>
      <c r="D11" s="1" t="s">
        <v>51</v>
      </c>
      <c r="E11" s="1" t="s">
        <v>62</v>
      </c>
    </row>
    <row r="12" spans="1:5" x14ac:dyDescent="0.35">
      <c r="A12" t="s">
        <v>26</v>
      </c>
      <c r="B12" t="s">
        <v>45</v>
      </c>
      <c r="C12" s="1" t="s">
        <v>49</v>
      </c>
      <c r="D12" s="1" t="s">
        <v>52</v>
      </c>
      <c r="E12" s="1" t="s">
        <v>58</v>
      </c>
    </row>
    <row r="13" spans="1:5" x14ac:dyDescent="0.35">
      <c r="A13" t="s">
        <v>27</v>
      </c>
      <c r="B13" t="s">
        <v>46</v>
      </c>
      <c r="C13" s="1" t="s">
        <v>14</v>
      </c>
      <c r="D13" s="1" t="s">
        <v>53</v>
      </c>
      <c r="E13">
        <v>160</v>
      </c>
    </row>
    <row r="14" spans="1:5" x14ac:dyDescent="0.35">
      <c r="A14" t="s">
        <v>28</v>
      </c>
      <c r="B14" t="s">
        <v>47</v>
      </c>
      <c r="C14" s="1" t="s">
        <v>50</v>
      </c>
      <c r="D14" s="1" t="s">
        <v>54</v>
      </c>
      <c r="E14">
        <v>-0.5</v>
      </c>
    </row>
    <row r="15" spans="1:5" x14ac:dyDescent="0.35">
      <c r="A15" t="s">
        <v>29</v>
      </c>
      <c r="B15" t="s">
        <v>48</v>
      </c>
      <c r="C15" s="1" t="s">
        <v>49</v>
      </c>
      <c r="D15" s="1" t="s">
        <v>55</v>
      </c>
      <c r="E15">
        <v>215</v>
      </c>
    </row>
    <row r="16" spans="1:5" x14ac:dyDescent="0.35">
      <c r="A16" t="s">
        <v>82</v>
      </c>
      <c r="B16" t="s">
        <v>83</v>
      </c>
      <c r="C16" s="1" t="s">
        <v>14</v>
      </c>
      <c r="D16" s="1" t="s">
        <v>84</v>
      </c>
      <c r="E16">
        <v>3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4262D-FAB8-41BA-A3A9-580A4826EACD}">
  <sheetPr codeName="Sheet5"/>
  <dimension ref="A1:E16"/>
  <sheetViews>
    <sheetView zoomScale="140" zoomScaleNormal="140" workbookViewId="0">
      <selection activeCell="E2" sqref="E2:E3"/>
    </sheetView>
  </sheetViews>
  <sheetFormatPr defaultRowHeight="14.5" x14ac:dyDescent="0.35"/>
  <cols>
    <col min="2" max="2" width="21" customWidth="1"/>
    <col min="4" max="4" width="56.1796875" customWidth="1"/>
    <col min="5" max="5" width="13.1796875" customWidth="1"/>
  </cols>
  <sheetData>
    <row r="1" spans="1:5" s="2" customFormat="1" x14ac:dyDescent="0.35">
      <c r="A1" s="2" t="s">
        <v>1</v>
      </c>
      <c r="B1" s="2" t="s">
        <v>0</v>
      </c>
      <c r="C1" s="2" t="s">
        <v>2</v>
      </c>
      <c r="D1" s="2" t="s">
        <v>3</v>
      </c>
      <c r="E1" s="2" t="s">
        <v>4</v>
      </c>
    </row>
    <row r="2" spans="1:5" x14ac:dyDescent="0.35">
      <c r="A2" t="s">
        <v>5</v>
      </c>
      <c r="B2" t="s">
        <v>6</v>
      </c>
      <c r="C2" t="s">
        <v>7</v>
      </c>
      <c r="D2" t="s">
        <v>8</v>
      </c>
      <c r="E2" s="3">
        <v>9.9367099999999997</v>
      </c>
    </row>
    <row r="3" spans="1:5" x14ac:dyDescent="0.35">
      <c r="A3" t="s">
        <v>9</v>
      </c>
      <c r="B3" t="s">
        <v>10</v>
      </c>
      <c r="C3" t="s">
        <v>7</v>
      </c>
      <c r="D3" t="s">
        <v>11</v>
      </c>
      <c r="E3" s="3">
        <f>E4*E2</f>
        <v>1570.00018</v>
      </c>
    </row>
    <row r="4" spans="1:5" x14ac:dyDescent="0.35">
      <c r="A4" t="s">
        <v>12</v>
      </c>
      <c r="B4" t="s">
        <v>13</v>
      </c>
      <c r="C4" t="s">
        <v>14</v>
      </c>
      <c r="D4" t="s">
        <v>15</v>
      </c>
      <c r="E4">
        <v>158</v>
      </c>
    </row>
    <row r="5" spans="1:5" x14ac:dyDescent="0.35">
      <c r="A5" t="s">
        <v>17</v>
      </c>
      <c r="B5" t="s">
        <v>16</v>
      </c>
      <c r="C5" s="1" t="s">
        <v>18</v>
      </c>
      <c r="D5" s="1" t="s">
        <v>19</v>
      </c>
      <c r="E5">
        <v>16.5</v>
      </c>
    </row>
    <row r="6" spans="1:5" x14ac:dyDescent="0.35">
      <c r="A6" t="s">
        <v>20</v>
      </c>
      <c r="B6" t="s">
        <v>30</v>
      </c>
      <c r="C6" s="1" t="s">
        <v>31</v>
      </c>
      <c r="D6" t="s">
        <v>32</v>
      </c>
      <c r="E6">
        <v>9.64</v>
      </c>
    </row>
    <row r="7" spans="1:5" x14ac:dyDescent="0.35">
      <c r="A7" t="s">
        <v>21</v>
      </c>
      <c r="B7" t="s">
        <v>33</v>
      </c>
      <c r="C7" s="1" t="s">
        <v>34</v>
      </c>
      <c r="D7" t="s">
        <v>35</v>
      </c>
      <c r="E7">
        <v>9.9</v>
      </c>
    </row>
    <row r="8" spans="1:5" x14ac:dyDescent="0.35">
      <c r="A8" t="s">
        <v>22</v>
      </c>
      <c r="B8" t="s">
        <v>36</v>
      </c>
      <c r="C8" s="1" t="s">
        <v>37</v>
      </c>
      <c r="D8" s="1" t="s">
        <v>38</v>
      </c>
      <c r="E8">
        <v>64.599999999999994</v>
      </c>
    </row>
    <row r="9" spans="1:5" x14ac:dyDescent="0.35">
      <c r="A9" t="s">
        <v>23</v>
      </c>
      <c r="B9" t="s">
        <v>39</v>
      </c>
      <c r="C9" s="1" t="s">
        <v>40</v>
      </c>
      <c r="D9" s="1" t="s">
        <v>41</v>
      </c>
      <c r="E9">
        <f>335.46+353.5+341.69+386.22</f>
        <v>1416.8700000000001</v>
      </c>
    </row>
    <row r="10" spans="1:5" x14ac:dyDescent="0.35">
      <c r="A10" t="s">
        <v>24</v>
      </c>
      <c r="B10" t="s">
        <v>42</v>
      </c>
      <c r="C10" s="1" t="s">
        <v>56</v>
      </c>
      <c r="D10" s="1" t="s">
        <v>43</v>
      </c>
      <c r="E10">
        <v>238.3</v>
      </c>
    </row>
    <row r="11" spans="1:5" x14ac:dyDescent="0.35">
      <c r="A11" t="s">
        <v>25</v>
      </c>
      <c r="B11" t="s">
        <v>44</v>
      </c>
      <c r="C11" s="1" t="s">
        <v>49</v>
      </c>
      <c r="D11" s="1" t="s">
        <v>51</v>
      </c>
      <c r="E11" s="1" t="s">
        <v>62</v>
      </c>
    </row>
    <row r="12" spans="1:5" x14ac:dyDescent="0.35">
      <c r="A12" t="s">
        <v>26</v>
      </c>
      <c r="B12" t="s">
        <v>45</v>
      </c>
      <c r="C12" s="1" t="s">
        <v>49</v>
      </c>
      <c r="D12" s="1" t="s">
        <v>52</v>
      </c>
      <c r="E12" s="1" t="s">
        <v>58</v>
      </c>
    </row>
    <row r="13" spans="1:5" x14ac:dyDescent="0.35">
      <c r="A13" t="s">
        <v>27</v>
      </c>
      <c r="B13" t="s">
        <v>46</v>
      </c>
      <c r="C13" s="1" t="s">
        <v>14</v>
      </c>
      <c r="D13" s="1" t="s">
        <v>53</v>
      </c>
      <c r="E13">
        <v>160</v>
      </c>
    </row>
    <row r="14" spans="1:5" x14ac:dyDescent="0.35">
      <c r="A14" t="s">
        <v>28</v>
      </c>
      <c r="B14" t="s">
        <v>47</v>
      </c>
      <c r="C14" s="1" t="s">
        <v>50</v>
      </c>
      <c r="D14" s="1" t="s">
        <v>54</v>
      </c>
      <c r="E14">
        <v>-0.7</v>
      </c>
    </row>
    <row r="15" spans="1:5" x14ac:dyDescent="0.35">
      <c r="A15" t="s">
        <v>29</v>
      </c>
      <c r="B15" t="s">
        <v>48</v>
      </c>
      <c r="C15" s="1" t="s">
        <v>49</v>
      </c>
      <c r="D15" s="1" t="s">
        <v>55</v>
      </c>
      <c r="E15">
        <v>100</v>
      </c>
    </row>
    <row r="16" spans="1:5" x14ac:dyDescent="0.35">
      <c r="A16" t="s">
        <v>82</v>
      </c>
      <c r="B16" t="s">
        <v>83</v>
      </c>
      <c r="C16" s="1" t="s">
        <v>14</v>
      </c>
      <c r="D16" s="1" t="s">
        <v>84</v>
      </c>
      <c r="E16">
        <v>1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57365-7B5B-4AF1-83C6-C9E87F0A9597}">
  <sheetPr codeName="Sheet6"/>
  <dimension ref="A1:E16"/>
  <sheetViews>
    <sheetView topLeftCell="A2" zoomScale="140" zoomScaleNormal="140" workbookViewId="0">
      <selection activeCell="E3" sqref="E2:E3"/>
    </sheetView>
  </sheetViews>
  <sheetFormatPr defaultRowHeight="14.5" x14ac:dyDescent="0.35"/>
  <cols>
    <col min="2" max="2" width="21" customWidth="1"/>
    <col min="4" max="4" width="56.1796875" customWidth="1"/>
    <col min="5" max="5" width="13.1796875" customWidth="1"/>
  </cols>
  <sheetData>
    <row r="1" spans="1:5" s="2" customFormat="1" x14ac:dyDescent="0.35">
      <c r="A1" s="2" t="s">
        <v>1</v>
      </c>
      <c r="B1" s="2" t="s">
        <v>0</v>
      </c>
      <c r="C1" s="2" t="s">
        <v>2</v>
      </c>
      <c r="D1" s="2" t="s">
        <v>3</v>
      </c>
      <c r="E1" s="2" t="s">
        <v>4</v>
      </c>
    </row>
    <row r="2" spans="1:5" x14ac:dyDescent="0.35">
      <c r="A2" t="s">
        <v>5</v>
      </c>
      <c r="B2" t="s">
        <v>6</v>
      </c>
      <c r="C2" t="s">
        <v>7</v>
      </c>
      <c r="D2" t="s">
        <v>8</v>
      </c>
      <c r="E2" s="3">
        <v>9.9533299999999993</v>
      </c>
    </row>
    <row r="3" spans="1:5" x14ac:dyDescent="0.35">
      <c r="A3" t="s">
        <v>9</v>
      </c>
      <c r="B3" t="s">
        <v>10</v>
      </c>
      <c r="C3" t="s">
        <v>7</v>
      </c>
      <c r="D3" t="s">
        <v>11</v>
      </c>
      <c r="E3" s="3">
        <f>E2*E4</f>
        <v>1492.9994999999999</v>
      </c>
    </row>
    <row r="4" spans="1:5" x14ac:dyDescent="0.35">
      <c r="A4" t="s">
        <v>12</v>
      </c>
      <c r="B4" t="s">
        <v>13</v>
      </c>
      <c r="C4" t="s">
        <v>14</v>
      </c>
      <c r="D4" t="s">
        <v>15</v>
      </c>
      <c r="E4">
        <v>150</v>
      </c>
    </row>
    <row r="5" spans="1:5" x14ac:dyDescent="0.35">
      <c r="A5" t="s">
        <v>17</v>
      </c>
      <c r="B5" t="s">
        <v>16</v>
      </c>
      <c r="C5" s="1" t="s">
        <v>18</v>
      </c>
      <c r="D5" s="1" t="s">
        <v>19</v>
      </c>
      <c r="E5">
        <v>17.100000000000001</v>
      </c>
    </row>
    <row r="6" spans="1:5" x14ac:dyDescent="0.35">
      <c r="A6" t="s">
        <v>20</v>
      </c>
      <c r="B6" t="s">
        <v>30</v>
      </c>
      <c r="C6" s="1" t="s">
        <v>31</v>
      </c>
      <c r="D6" t="s">
        <v>32</v>
      </c>
      <c r="E6">
        <v>12.06</v>
      </c>
    </row>
    <row r="7" spans="1:5" x14ac:dyDescent="0.35">
      <c r="A7" t="s">
        <v>21</v>
      </c>
      <c r="B7" t="s">
        <v>33</v>
      </c>
      <c r="C7" s="1" t="s">
        <v>34</v>
      </c>
      <c r="D7" t="s">
        <v>35</v>
      </c>
      <c r="E7">
        <v>12.5</v>
      </c>
    </row>
    <row r="8" spans="1:5" x14ac:dyDescent="0.35">
      <c r="A8" t="s">
        <v>22</v>
      </c>
      <c r="B8" t="s">
        <v>36</v>
      </c>
      <c r="C8" s="1" t="s">
        <v>37</v>
      </c>
      <c r="D8" s="1" t="s">
        <v>38</v>
      </c>
      <c r="E8">
        <v>65</v>
      </c>
    </row>
    <row r="9" spans="1:5" x14ac:dyDescent="0.35">
      <c r="A9" t="s">
        <v>23</v>
      </c>
      <c r="B9" t="s">
        <v>39</v>
      </c>
      <c r="C9" s="1" t="s">
        <v>40</v>
      </c>
      <c r="D9" s="1" t="s">
        <v>41</v>
      </c>
      <c r="E9">
        <f>335.46+353.5+341.69+386.22+371.22</f>
        <v>1788.0900000000001</v>
      </c>
    </row>
    <row r="10" spans="1:5" x14ac:dyDescent="0.35">
      <c r="A10" t="s">
        <v>24</v>
      </c>
      <c r="B10" t="s">
        <v>42</v>
      </c>
      <c r="C10" s="1" t="s">
        <v>56</v>
      </c>
      <c r="D10" s="1" t="s">
        <v>43</v>
      </c>
      <c r="E10">
        <v>238.3</v>
      </c>
    </row>
    <row r="11" spans="1:5" x14ac:dyDescent="0.35">
      <c r="A11" t="s">
        <v>25</v>
      </c>
      <c r="B11" t="s">
        <v>44</v>
      </c>
      <c r="C11" s="1" t="s">
        <v>49</v>
      </c>
      <c r="D11" s="1" t="s">
        <v>51</v>
      </c>
      <c r="E11" s="1" t="s">
        <v>63</v>
      </c>
    </row>
    <row r="12" spans="1:5" x14ac:dyDescent="0.35">
      <c r="A12" t="s">
        <v>26</v>
      </c>
      <c r="B12" t="s">
        <v>45</v>
      </c>
      <c r="C12" s="1" t="s">
        <v>49</v>
      </c>
      <c r="D12" s="1" t="s">
        <v>52</v>
      </c>
      <c r="E12" s="1" t="s">
        <v>58</v>
      </c>
    </row>
    <row r="13" spans="1:5" x14ac:dyDescent="0.35">
      <c r="A13" t="s">
        <v>27</v>
      </c>
      <c r="B13" t="s">
        <v>46</v>
      </c>
      <c r="C13" s="1" t="s">
        <v>14</v>
      </c>
      <c r="D13" s="1" t="s">
        <v>53</v>
      </c>
      <c r="E13">
        <v>160</v>
      </c>
    </row>
    <row r="14" spans="1:5" x14ac:dyDescent="0.35">
      <c r="A14" t="s">
        <v>28</v>
      </c>
      <c r="B14" t="s">
        <v>47</v>
      </c>
      <c r="C14" s="1" t="s">
        <v>50</v>
      </c>
      <c r="D14" s="1" t="s">
        <v>54</v>
      </c>
      <c r="E14">
        <v>-1.2</v>
      </c>
    </row>
    <row r="15" spans="1:5" x14ac:dyDescent="0.35">
      <c r="A15" t="s">
        <v>29</v>
      </c>
      <c r="B15" t="s">
        <v>48</v>
      </c>
      <c r="C15" s="1" t="s">
        <v>49</v>
      </c>
      <c r="D15" s="1" t="s">
        <v>55</v>
      </c>
      <c r="E15">
        <v>140</v>
      </c>
    </row>
    <row r="16" spans="1:5" x14ac:dyDescent="0.35">
      <c r="A16" t="s">
        <v>82</v>
      </c>
      <c r="B16" t="s">
        <v>83</v>
      </c>
      <c r="C16" s="1" t="s">
        <v>14</v>
      </c>
      <c r="D16" s="1" t="s">
        <v>84</v>
      </c>
      <c r="E16">
        <v>4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3C9A3-9E80-48C5-BDF9-EE9267B18A98}">
  <sheetPr codeName="Sheet7"/>
  <dimension ref="A1:E16"/>
  <sheetViews>
    <sheetView zoomScale="140" zoomScaleNormal="140" workbookViewId="0">
      <selection activeCell="E3" sqref="E2:E3"/>
    </sheetView>
  </sheetViews>
  <sheetFormatPr defaultRowHeight="14.5" x14ac:dyDescent="0.35"/>
  <cols>
    <col min="2" max="2" width="21" customWidth="1"/>
    <col min="4" max="4" width="56.1796875" customWidth="1"/>
    <col min="5" max="5" width="13.1796875" customWidth="1"/>
  </cols>
  <sheetData>
    <row r="1" spans="1:5" s="2" customFormat="1" x14ac:dyDescent="0.35">
      <c r="A1" s="2" t="s">
        <v>1</v>
      </c>
      <c r="B1" s="2" t="s">
        <v>0</v>
      </c>
      <c r="C1" s="2" t="s">
        <v>2</v>
      </c>
      <c r="D1" s="2" t="s">
        <v>3</v>
      </c>
      <c r="E1" s="2" t="s">
        <v>4</v>
      </c>
    </row>
    <row r="2" spans="1:5" x14ac:dyDescent="0.35">
      <c r="A2" t="s">
        <v>5</v>
      </c>
      <c r="B2" t="s">
        <v>6</v>
      </c>
      <c r="C2" t="s">
        <v>7</v>
      </c>
      <c r="D2" t="s">
        <v>8</v>
      </c>
      <c r="E2" s="3">
        <v>9.9295799999999996</v>
      </c>
    </row>
    <row r="3" spans="1:5" x14ac:dyDescent="0.35">
      <c r="A3" t="s">
        <v>9</v>
      </c>
      <c r="B3" t="s">
        <v>10</v>
      </c>
      <c r="C3" t="s">
        <v>7</v>
      </c>
      <c r="D3" t="s">
        <v>11</v>
      </c>
      <c r="E3" s="3">
        <f>E2*E4</f>
        <v>1410.00036</v>
      </c>
    </row>
    <row r="4" spans="1:5" x14ac:dyDescent="0.35">
      <c r="A4" t="s">
        <v>12</v>
      </c>
      <c r="B4" t="s">
        <v>13</v>
      </c>
      <c r="C4" t="s">
        <v>14</v>
      </c>
      <c r="D4" t="s">
        <v>15</v>
      </c>
      <c r="E4">
        <v>142</v>
      </c>
    </row>
    <row r="5" spans="1:5" x14ac:dyDescent="0.35">
      <c r="A5" t="s">
        <v>17</v>
      </c>
      <c r="B5" t="s">
        <v>16</v>
      </c>
      <c r="C5" s="1" t="s">
        <v>18</v>
      </c>
      <c r="D5" s="1" t="s">
        <v>19</v>
      </c>
      <c r="E5">
        <v>16.8</v>
      </c>
    </row>
    <row r="6" spans="1:5" x14ac:dyDescent="0.35">
      <c r="A6" t="s">
        <v>20</v>
      </c>
      <c r="B6" t="s">
        <v>30</v>
      </c>
      <c r="C6" s="1" t="s">
        <v>31</v>
      </c>
      <c r="D6" t="s">
        <v>32</v>
      </c>
      <c r="E6">
        <v>14.55</v>
      </c>
    </row>
    <row r="7" spans="1:5" x14ac:dyDescent="0.35">
      <c r="A7" t="s">
        <v>21</v>
      </c>
      <c r="B7" t="s">
        <v>33</v>
      </c>
      <c r="C7" s="1" t="s">
        <v>34</v>
      </c>
      <c r="D7" t="s">
        <v>35</v>
      </c>
      <c r="E7">
        <v>15</v>
      </c>
    </row>
    <row r="8" spans="1:5" x14ac:dyDescent="0.35">
      <c r="A8" t="s">
        <v>22</v>
      </c>
      <c r="B8" t="s">
        <v>36</v>
      </c>
      <c r="C8" s="1" t="s">
        <v>37</v>
      </c>
      <c r="D8" s="1" t="s">
        <v>38</v>
      </c>
      <c r="E8">
        <v>65.2</v>
      </c>
    </row>
    <row r="9" spans="1:5" x14ac:dyDescent="0.35">
      <c r="A9" t="s">
        <v>23</v>
      </c>
      <c r="B9" t="s">
        <v>39</v>
      </c>
      <c r="C9" s="1" t="s">
        <v>40</v>
      </c>
      <c r="D9" s="1" t="s">
        <v>41</v>
      </c>
      <c r="E9">
        <f>335.46+353.5+341.69+386.22+371.22+380.52</f>
        <v>2168.61</v>
      </c>
    </row>
    <row r="10" spans="1:5" x14ac:dyDescent="0.35">
      <c r="A10" t="s">
        <v>24</v>
      </c>
      <c r="B10" t="s">
        <v>42</v>
      </c>
      <c r="C10" s="1" t="s">
        <v>56</v>
      </c>
      <c r="D10" s="1" t="s">
        <v>43</v>
      </c>
      <c r="E10">
        <v>238.3</v>
      </c>
    </row>
    <row r="11" spans="1:5" x14ac:dyDescent="0.35">
      <c r="A11" t="s">
        <v>25</v>
      </c>
      <c r="B11" t="s">
        <v>44</v>
      </c>
      <c r="C11" s="1" t="s">
        <v>49</v>
      </c>
      <c r="D11" s="1" t="s">
        <v>51</v>
      </c>
      <c r="E11" s="1" t="s">
        <v>64</v>
      </c>
    </row>
    <row r="12" spans="1:5" x14ac:dyDescent="0.35">
      <c r="A12" t="s">
        <v>26</v>
      </c>
      <c r="B12" t="s">
        <v>45</v>
      </c>
      <c r="C12" s="1" t="s">
        <v>49</v>
      </c>
      <c r="D12" s="1" t="s">
        <v>52</v>
      </c>
      <c r="E12" s="1" t="s">
        <v>60</v>
      </c>
    </row>
    <row r="13" spans="1:5" x14ac:dyDescent="0.35">
      <c r="A13" t="s">
        <v>27</v>
      </c>
      <c r="B13" t="s">
        <v>46</v>
      </c>
      <c r="C13" s="1" t="s">
        <v>14</v>
      </c>
      <c r="D13" s="1" t="s">
        <v>53</v>
      </c>
      <c r="E13">
        <v>155</v>
      </c>
    </row>
    <row r="14" spans="1:5" x14ac:dyDescent="0.35">
      <c r="A14" t="s">
        <v>28</v>
      </c>
      <c r="B14" t="s">
        <v>47</v>
      </c>
      <c r="C14" s="1" t="s">
        <v>50</v>
      </c>
      <c r="D14" s="1" t="s">
        <v>54</v>
      </c>
      <c r="E14">
        <v>-0.6</v>
      </c>
    </row>
    <row r="15" spans="1:5" x14ac:dyDescent="0.35">
      <c r="A15" t="s">
        <v>29</v>
      </c>
      <c r="B15" t="s">
        <v>48</v>
      </c>
      <c r="C15" s="1" t="s">
        <v>49</v>
      </c>
      <c r="D15" s="1" t="s">
        <v>55</v>
      </c>
      <c r="E15">
        <v>140</v>
      </c>
    </row>
    <row r="16" spans="1:5" x14ac:dyDescent="0.35">
      <c r="A16" t="s">
        <v>82</v>
      </c>
      <c r="B16" t="s">
        <v>83</v>
      </c>
      <c r="C16" s="1" t="s">
        <v>14</v>
      </c>
      <c r="D16" s="1" t="s">
        <v>84</v>
      </c>
      <c r="E16">
        <v>1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1C621-3550-4EE8-8D0B-6E6930FEFFD9}">
  <sheetPr codeName="Sheet8"/>
  <dimension ref="A1:E16"/>
  <sheetViews>
    <sheetView zoomScale="140" zoomScaleNormal="140" workbookViewId="0">
      <selection activeCell="E3" sqref="E2:E3"/>
    </sheetView>
  </sheetViews>
  <sheetFormatPr defaultRowHeight="14.5" x14ac:dyDescent="0.35"/>
  <cols>
    <col min="2" max="2" width="21" customWidth="1"/>
    <col min="4" max="4" width="56.1796875" customWidth="1"/>
    <col min="5" max="5" width="13.1796875" customWidth="1"/>
  </cols>
  <sheetData>
    <row r="1" spans="1:5" s="2" customFormat="1" x14ac:dyDescent="0.35">
      <c r="A1" s="2" t="s">
        <v>1</v>
      </c>
      <c r="B1" s="2" t="s">
        <v>0</v>
      </c>
      <c r="C1" s="2" t="s">
        <v>2</v>
      </c>
      <c r="D1" s="2" t="s">
        <v>3</v>
      </c>
      <c r="E1" s="2" t="s">
        <v>4</v>
      </c>
    </row>
    <row r="2" spans="1:5" x14ac:dyDescent="0.35">
      <c r="A2" t="s">
        <v>5</v>
      </c>
      <c r="B2" t="s">
        <v>6</v>
      </c>
      <c r="C2" t="s">
        <v>7</v>
      </c>
      <c r="D2" t="s">
        <v>8</v>
      </c>
      <c r="E2" s="3">
        <v>9.9337700000000009</v>
      </c>
    </row>
    <row r="3" spans="1:5" x14ac:dyDescent="0.35">
      <c r="A3" t="s">
        <v>9</v>
      </c>
      <c r="B3" t="s">
        <v>10</v>
      </c>
      <c r="C3" t="s">
        <v>7</v>
      </c>
      <c r="D3" t="s">
        <v>11</v>
      </c>
      <c r="E3" s="3">
        <f>E2*E4</f>
        <v>1499.99927</v>
      </c>
    </row>
    <row r="4" spans="1:5" x14ac:dyDescent="0.35">
      <c r="A4" t="s">
        <v>12</v>
      </c>
      <c r="B4" t="s">
        <v>13</v>
      </c>
      <c r="C4" t="s">
        <v>14</v>
      </c>
      <c r="D4" t="s">
        <v>15</v>
      </c>
      <c r="E4">
        <v>151</v>
      </c>
    </row>
    <row r="5" spans="1:5" x14ac:dyDescent="0.35">
      <c r="A5" t="s">
        <v>17</v>
      </c>
      <c r="B5" t="s">
        <v>16</v>
      </c>
      <c r="C5" s="1" t="s">
        <v>18</v>
      </c>
      <c r="D5" s="1" t="s">
        <v>19</v>
      </c>
      <c r="E5">
        <v>17.399999999999999</v>
      </c>
    </row>
    <row r="6" spans="1:5" x14ac:dyDescent="0.35">
      <c r="A6" t="s">
        <v>20</v>
      </c>
      <c r="B6" t="s">
        <v>30</v>
      </c>
      <c r="C6" s="1" t="s">
        <v>31</v>
      </c>
      <c r="D6" t="s">
        <v>32</v>
      </c>
      <c r="E6">
        <v>17.059999999999999</v>
      </c>
    </row>
    <row r="7" spans="1:5" x14ac:dyDescent="0.35">
      <c r="A7" t="s">
        <v>21</v>
      </c>
      <c r="B7" t="s">
        <v>33</v>
      </c>
      <c r="C7" s="1" t="s">
        <v>34</v>
      </c>
      <c r="D7" t="s">
        <v>35</v>
      </c>
      <c r="E7">
        <v>18.100000000000001</v>
      </c>
    </row>
    <row r="8" spans="1:5" x14ac:dyDescent="0.35">
      <c r="A8" t="s">
        <v>22</v>
      </c>
      <c r="B8" t="s">
        <v>36</v>
      </c>
      <c r="C8" s="1" t="s">
        <v>37</v>
      </c>
      <c r="D8" s="1" t="s">
        <v>38</v>
      </c>
      <c r="E8">
        <v>65.5</v>
      </c>
    </row>
    <row r="9" spans="1:5" x14ac:dyDescent="0.35">
      <c r="A9" t="s">
        <v>23</v>
      </c>
      <c r="B9" t="s">
        <v>39</v>
      </c>
      <c r="C9" s="1" t="s">
        <v>40</v>
      </c>
      <c r="D9" s="1" t="s">
        <v>41</v>
      </c>
      <c r="E9">
        <f>335.46+353.5+341.69+386.22+371.22+380.52+392.26</f>
        <v>2560.87</v>
      </c>
    </row>
    <row r="10" spans="1:5" x14ac:dyDescent="0.35">
      <c r="A10" t="s">
        <v>24</v>
      </c>
      <c r="B10" t="s">
        <v>42</v>
      </c>
      <c r="C10" s="1" t="s">
        <v>56</v>
      </c>
      <c r="D10" s="1" t="s">
        <v>43</v>
      </c>
      <c r="E10">
        <v>238.3</v>
      </c>
    </row>
    <row r="11" spans="1:5" x14ac:dyDescent="0.35">
      <c r="A11" t="s">
        <v>25</v>
      </c>
      <c r="B11" t="s">
        <v>44</v>
      </c>
      <c r="C11" s="1" t="s">
        <v>49</v>
      </c>
      <c r="D11" s="1" t="s">
        <v>51</v>
      </c>
      <c r="E11" s="1" t="s">
        <v>62</v>
      </c>
    </row>
    <row r="12" spans="1:5" x14ac:dyDescent="0.35">
      <c r="A12" t="s">
        <v>26</v>
      </c>
      <c r="B12" t="s">
        <v>45</v>
      </c>
      <c r="C12" s="1" t="s">
        <v>49</v>
      </c>
      <c r="D12" s="1" t="s">
        <v>52</v>
      </c>
      <c r="E12" s="1" t="s">
        <v>58</v>
      </c>
    </row>
    <row r="13" spans="1:5" x14ac:dyDescent="0.35">
      <c r="A13" t="s">
        <v>27</v>
      </c>
      <c r="B13" t="s">
        <v>46</v>
      </c>
      <c r="C13" s="1" t="s">
        <v>14</v>
      </c>
      <c r="D13" s="1" t="s">
        <v>53</v>
      </c>
      <c r="E13">
        <v>150</v>
      </c>
    </row>
    <row r="14" spans="1:5" x14ac:dyDescent="0.35">
      <c r="A14" t="s">
        <v>28</v>
      </c>
      <c r="B14" t="s">
        <v>47</v>
      </c>
      <c r="C14" s="1" t="s">
        <v>50</v>
      </c>
      <c r="D14" s="1" t="s">
        <v>54</v>
      </c>
      <c r="E14">
        <v>0.7</v>
      </c>
    </row>
    <row r="15" spans="1:5" x14ac:dyDescent="0.35">
      <c r="A15" t="s">
        <v>29</v>
      </c>
      <c r="B15" t="s">
        <v>48</v>
      </c>
      <c r="C15" s="1" t="s">
        <v>49</v>
      </c>
      <c r="D15" s="1" t="s">
        <v>55</v>
      </c>
      <c r="E15">
        <v>81</v>
      </c>
    </row>
    <row r="16" spans="1:5" x14ac:dyDescent="0.35">
      <c r="A16" t="s">
        <v>82</v>
      </c>
      <c r="B16" t="s">
        <v>83</v>
      </c>
      <c r="C16" s="1" t="s">
        <v>14</v>
      </c>
      <c r="D16" s="1" t="s">
        <v>84</v>
      </c>
      <c r="E16">
        <v>1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D7113-64F6-4F6D-9DC3-03860A0DA6EE}">
  <sheetPr codeName="Sheet9"/>
  <dimension ref="A1:E16"/>
  <sheetViews>
    <sheetView zoomScale="140" zoomScaleNormal="140" workbookViewId="0">
      <selection activeCell="D5" sqref="D5"/>
    </sheetView>
  </sheetViews>
  <sheetFormatPr defaultRowHeight="14.5" x14ac:dyDescent="0.35"/>
  <cols>
    <col min="2" max="2" width="21" customWidth="1"/>
    <col min="4" max="4" width="56.1796875" customWidth="1"/>
    <col min="5" max="5" width="13.1796875" customWidth="1"/>
  </cols>
  <sheetData>
    <row r="1" spans="1:5" s="2" customFormat="1" x14ac:dyDescent="0.35">
      <c r="A1" s="2" t="s">
        <v>1</v>
      </c>
      <c r="B1" s="2" t="s">
        <v>0</v>
      </c>
      <c r="C1" s="2" t="s">
        <v>2</v>
      </c>
      <c r="D1" s="2" t="s">
        <v>3</v>
      </c>
      <c r="E1" s="2" t="s">
        <v>4</v>
      </c>
    </row>
    <row r="2" spans="1:5" x14ac:dyDescent="0.35">
      <c r="A2" t="s">
        <v>5</v>
      </c>
      <c r="B2" t="s">
        <v>6</v>
      </c>
      <c r="C2" t="s">
        <v>7</v>
      </c>
      <c r="D2" t="s">
        <v>8</v>
      </c>
      <c r="E2" s="3">
        <v>9.9152500000000003</v>
      </c>
    </row>
    <row r="3" spans="1:5" x14ac:dyDescent="0.35">
      <c r="A3" t="s">
        <v>9</v>
      </c>
      <c r="B3" t="s">
        <v>10</v>
      </c>
      <c r="C3" t="s">
        <v>7</v>
      </c>
      <c r="D3" t="s">
        <v>11</v>
      </c>
      <c r="E3" s="3">
        <f>E2*E4</f>
        <v>1169.9995000000001</v>
      </c>
    </row>
    <row r="4" spans="1:5" x14ac:dyDescent="0.35">
      <c r="A4" t="s">
        <v>12</v>
      </c>
      <c r="B4" t="s">
        <v>13</v>
      </c>
      <c r="C4" t="s">
        <v>14</v>
      </c>
      <c r="D4" t="s">
        <v>15</v>
      </c>
      <c r="E4">
        <v>118</v>
      </c>
    </row>
    <row r="5" spans="1:5" x14ac:dyDescent="0.35">
      <c r="A5" t="s">
        <v>17</v>
      </c>
      <c r="B5" t="s">
        <v>16</v>
      </c>
      <c r="C5" s="1" t="s">
        <v>18</v>
      </c>
      <c r="D5" s="1" t="s">
        <v>19</v>
      </c>
      <c r="E5">
        <v>17.100000000000001</v>
      </c>
    </row>
    <row r="6" spans="1:5" x14ac:dyDescent="0.35">
      <c r="A6" t="s">
        <v>20</v>
      </c>
      <c r="B6" t="s">
        <v>30</v>
      </c>
      <c r="C6" s="1" t="s">
        <v>31</v>
      </c>
      <c r="D6" t="s">
        <v>32</v>
      </c>
      <c r="E6">
        <v>19.46</v>
      </c>
    </row>
    <row r="7" spans="1:5" x14ac:dyDescent="0.35">
      <c r="A7" t="s">
        <v>21</v>
      </c>
      <c r="B7" t="s">
        <v>33</v>
      </c>
      <c r="C7" s="1" t="s">
        <v>34</v>
      </c>
      <c r="D7" t="s">
        <v>35</v>
      </c>
      <c r="E7">
        <v>20.399999999999999</v>
      </c>
    </row>
    <row r="8" spans="1:5" x14ac:dyDescent="0.35">
      <c r="A8" t="s">
        <v>22</v>
      </c>
      <c r="B8" t="s">
        <v>36</v>
      </c>
      <c r="C8" s="1" t="s">
        <v>37</v>
      </c>
      <c r="D8" s="1" t="s">
        <v>38</v>
      </c>
      <c r="E8">
        <v>65.8</v>
      </c>
    </row>
    <row r="9" spans="1:5" x14ac:dyDescent="0.35">
      <c r="A9" t="s">
        <v>23</v>
      </c>
      <c r="B9" t="s">
        <v>39</v>
      </c>
      <c r="C9" s="1" t="s">
        <v>40</v>
      </c>
      <c r="D9" s="1" t="s">
        <v>41</v>
      </c>
      <c r="E9">
        <f>335.46+353.5+341.69+386.22+371.22+380.52+392.26+381.17</f>
        <v>2942.04</v>
      </c>
    </row>
    <row r="10" spans="1:5" x14ac:dyDescent="0.35">
      <c r="A10" t="s">
        <v>24</v>
      </c>
      <c r="B10" t="s">
        <v>42</v>
      </c>
      <c r="C10" s="1" t="s">
        <v>56</v>
      </c>
      <c r="D10" s="1" t="s">
        <v>43</v>
      </c>
      <c r="E10">
        <v>238.3</v>
      </c>
    </row>
    <row r="11" spans="1:5" x14ac:dyDescent="0.35">
      <c r="A11" t="s">
        <v>25</v>
      </c>
      <c r="B11" t="s">
        <v>44</v>
      </c>
      <c r="C11" s="1" t="s">
        <v>49</v>
      </c>
      <c r="D11" s="1" t="s">
        <v>51</v>
      </c>
      <c r="E11" s="1" t="s">
        <v>65</v>
      </c>
    </row>
    <row r="12" spans="1:5" x14ac:dyDescent="0.35">
      <c r="A12" t="s">
        <v>26</v>
      </c>
      <c r="B12" t="s">
        <v>45</v>
      </c>
      <c r="C12" s="1" t="s">
        <v>49</v>
      </c>
      <c r="D12" s="1" t="s">
        <v>52</v>
      </c>
      <c r="E12" s="1" t="s">
        <v>60</v>
      </c>
    </row>
    <row r="13" spans="1:5" x14ac:dyDescent="0.35">
      <c r="A13" t="s">
        <v>27</v>
      </c>
      <c r="B13" t="s">
        <v>46</v>
      </c>
      <c r="C13" s="1" t="s">
        <v>14</v>
      </c>
      <c r="D13" s="1" t="s">
        <v>53</v>
      </c>
      <c r="E13">
        <v>150</v>
      </c>
    </row>
    <row r="14" spans="1:5" x14ac:dyDescent="0.35">
      <c r="A14" t="s">
        <v>28</v>
      </c>
      <c r="B14" t="s">
        <v>47</v>
      </c>
      <c r="C14" s="1" t="s">
        <v>50</v>
      </c>
      <c r="D14" s="1" t="s">
        <v>54</v>
      </c>
      <c r="E14">
        <v>0</v>
      </c>
    </row>
    <row r="15" spans="1:5" x14ac:dyDescent="0.35">
      <c r="A15" t="s">
        <v>29</v>
      </c>
      <c r="B15" t="s">
        <v>48</v>
      </c>
      <c r="C15" s="1" t="s">
        <v>49</v>
      </c>
      <c r="D15" s="1" t="s">
        <v>55</v>
      </c>
      <c r="E15">
        <v>-19</v>
      </c>
    </row>
    <row r="16" spans="1:5" x14ac:dyDescent="0.35">
      <c r="A16" t="s">
        <v>82</v>
      </c>
      <c r="B16" t="s">
        <v>83</v>
      </c>
      <c r="C16" s="1" t="s">
        <v>14</v>
      </c>
      <c r="D16" s="1" t="s">
        <v>84</v>
      </c>
      <c r="E16">
        <v>1</v>
      </c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a1</vt:lpstr>
      <vt:lpstr>a2</vt:lpstr>
      <vt:lpstr>a3</vt:lpstr>
      <vt:lpstr>a4</vt:lpstr>
      <vt:lpstr>a5</vt:lpstr>
      <vt:lpstr>a6</vt:lpstr>
      <vt:lpstr>a7</vt:lpstr>
      <vt:lpstr>a8</vt:lpstr>
      <vt:lpstr>a9</vt:lpstr>
      <vt:lpstr>c1</vt:lpstr>
      <vt:lpstr>c2</vt:lpstr>
      <vt:lpstr>c3</vt:lpstr>
      <vt:lpstr>c4</vt:lpstr>
      <vt:lpstr>c5</vt:lpstr>
      <vt:lpstr>b1</vt:lpstr>
      <vt:lpstr>b2</vt:lpstr>
      <vt:lpstr>b3</vt:lpstr>
      <vt:lpstr>b4</vt:lpstr>
      <vt:lpstr>b5</vt:lpstr>
      <vt:lpstr>d1</vt:lpstr>
      <vt:lpstr>d2</vt:lpstr>
      <vt:lpstr>d3</vt:lpstr>
      <vt:lpstr>d4</vt:lpstr>
      <vt:lpstr>e1</vt:lpstr>
      <vt:lpstr>e2</vt:lpstr>
      <vt:lpstr>e3</vt:lpstr>
      <vt:lpstr>e4</vt:lpstr>
      <vt:lpstr>f1</vt:lpstr>
      <vt:lpstr>f2</vt:lpstr>
      <vt:lpstr>f3</vt:lpstr>
      <vt:lpstr>f4</vt:lpstr>
      <vt:lpstr>piv1</vt:lpstr>
      <vt:lpstr>piv2</vt:lpstr>
      <vt:lpstr>piv3</vt:lpstr>
      <vt:lpstr>piv4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Simen</dc:creator>
  <cp:lastModifiedBy>Bootsma, S.T. (Simen, Student M-AP)</cp:lastModifiedBy>
  <dcterms:created xsi:type="dcterms:W3CDTF">2015-06-05T18:17:20Z</dcterms:created>
  <dcterms:modified xsi:type="dcterms:W3CDTF">2023-11-11T15:24:27Z</dcterms:modified>
</cp:coreProperties>
</file>