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18673bf6d29142/Documents/GitHub/Bachelor-Nordic_Semi/Misc/Measurements and calculations/"/>
    </mc:Choice>
  </mc:AlternateContent>
  <xr:revisionPtr revIDLastSave="66" documentId="8_{6F630AF5-B757-4460-8844-0F0BDE55FBC5}" xr6:coauthVersionLast="32" xr6:coauthVersionMax="32" xr10:uidLastSave="{53BBF115-F86C-4CDC-9E04-6482C3503963}"/>
  <bookViews>
    <workbookView xWindow="0" yWindow="0" windowWidth="15460" windowHeight="12040" xr2:uid="{B73A7DF7-3CD5-4A73-B107-830C7724A3DB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8" i="1"/>
  <c r="J17" i="1"/>
  <c r="T34" i="1"/>
  <c r="T35" i="1"/>
  <c r="T36" i="1"/>
  <c r="T33" i="1"/>
  <c r="Q36" i="1"/>
  <c r="Q35" i="1"/>
  <c r="Q34" i="1"/>
  <c r="Q33" i="1"/>
  <c r="M36" i="1"/>
  <c r="M35" i="1"/>
  <c r="M34" i="1"/>
  <c r="M33" i="1"/>
  <c r="J26" i="1"/>
  <c r="H34" i="1" s="1"/>
  <c r="J27" i="1"/>
  <c r="J28" i="1"/>
  <c r="H36" i="1" s="1"/>
  <c r="H35" i="1"/>
  <c r="J25" i="1"/>
  <c r="H33" i="1" s="1"/>
  <c r="F34" i="1"/>
  <c r="J19" i="1"/>
  <c r="F35" i="1" s="1"/>
  <c r="F36" i="1"/>
  <c r="F33" i="1"/>
  <c r="N26" i="1"/>
  <c r="N27" i="1"/>
  <c r="N28" i="1"/>
  <c r="N25" i="1"/>
  <c r="N18" i="1"/>
  <c r="N19" i="1"/>
  <c r="N20" i="1"/>
  <c r="N17" i="1"/>
  <c r="J36" i="1" l="1"/>
  <c r="J35" i="1"/>
  <c r="J34" i="1"/>
  <c r="J33" i="1"/>
</calcChain>
</file>

<file path=xl/sharedStrings.xml><?xml version="1.0" encoding="utf-8"?>
<sst xmlns="http://schemas.openxmlformats.org/spreadsheetml/2006/main" count="38" uniqueCount="22">
  <si>
    <t>Caraterizinv  the ZF butten genrator</t>
  </si>
  <si>
    <t>Resistor Load</t>
  </si>
  <si>
    <t>Volt Avrage</t>
  </si>
  <si>
    <t>rms</t>
  </si>
  <si>
    <t>data shett value</t>
  </si>
  <si>
    <t>TI tests</t>
  </si>
  <si>
    <t>avrage nrf 1</t>
  </si>
  <si>
    <t>avrage nrf 2</t>
  </si>
  <si>
    <t>Time (delta) ms</t>
  </si>
  <si>
    <t>Inn push</t>
  </si>
  <si>
    <t>Out realese</t>
  </si>
  <si>
    <t>Electrical Energy PUSH</t>
  </si>
  <si>
    <t>Electrical Energy RELEASE</t>
  </si>
  <si>
    <t>Total EE</t>
  </si>
  <si>
    <t>Total PUSH and REALESE</t>
  </si>
  <si>
    <t>Electrical Energy calculated from Volt avrage</t>
  </si>
  <si>
    <t>EE calculated from rms and total resistance</t>
  </si>
  <si>
    <t>system resistance</t>
  </si>
  <si>
    <t>TOT RMS EE sys resis</t>
  </si>
  <si>
    <t>EE PUSH rms</t>
  </si>
  <si>
    <t>EE Release rms</t>
  </si>
  <si>
    <t>resisten isn butttone generator  = 51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</si>
</sst>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39A8-697E-4D1C-A242-892FACCF863B}">
  <dimension ref="B11:U36"/>
  <sheetViews>
    <sheetView tabSelected="1" topLeftCell="A4" zoomScale="85" zoomScaleNormal="85" workbookViewId="0">
      <selection activeCell="J54" sqref="J54"/>
    </sheetView>
  </sheetViews>
  <sheetFormatPr baseColWidth="10" defaultRowHeight="14.5" x14ac:dyDescent="0.35"/>
  <cols>
    <col min="4" max="4" width="14.90625" customWidth="1"/>
    <col min="5" max="5" width="14.36328125" customWidth="1"/>
    <col min="6" max="6" width="16.453125" customWidth="1"/>
    <col min="7" max="7" width="18.453125" customWidth="1"/>
    <col min="8" max="8" width="13.453125" customWidth="1"/>
    <col min="10" max="10" width="20.7265625" customWidth="1"/>
  </cols>
  <sheetData>
    <row r="11" spans="2:17" x14ac:dyDescent="0.35">
      <c r="D11" s="1" t="s">
        <v>0</v>
      </c>
      <c r="E11" s="1"/>
      <c r="F11" s="1"/>
    </row>
    <row r="12" spans="2:17" x14ac:dyDescent="0.35">
      <c r="D12" s="1" t="s">
        <v>21</v>
      </c>
      <c r="E12" s="1"/>
      <c r="F12" s="1"/>
    </row>
    <row r="15" spans="2:17" x14ac:dyDescent="0.35">
      <c r="B15" s="2" t="s">
        <v>9</v>
      </c>
      <c r="C15" s="2"/>
      <c r="D15" s="2"/>
      <c r="E15" s="2"/>
      <c r="F15" s="2"/>
      <c r="G15" s="2"/>
      <c r="H15" s="2"/>
      <c r="I15" s="2"/>
      <c r="J15" s="2"/>
      <c r="K15" s="8"/>
      <c r="L15" s="8"/>
      <c r="M15" s="8"/>
      <c r="N15" s="8"/>
      <c r="O15" s="8"/>
      <c r="P15" s="8"/>
      <c r="Q15" s="8"/>
    </row>
    <row r="16" spans="2:17" x14ac:dyDescent="0.35">
      <c r="D16" t="s">
        <v>1</v>
      </c>
      <c r="E16" t="s">
        <v>2</v>
      </c>
      <c r="F16" t="s">
        <v>8</v>
      </c>
      <c r="G16" t="s">
        <v>17</v>
      </c>
      <c r="H16" t="s">
        <v>3</v>
      </c>
      <c r="J16" t="s">
        <v>15</v>
      </c>
      <c r="N16" t="s">
        <v>16</v>
      </c>
    </row>
    <row r="17" spans="2:21" x14ac:dyDescent="0.35">
      <c r="B17" t="s">
        <v>4</v>
      </c>
      <c r="D17">
        <v>100</v>
      </c>
      <c r="E17">
        <v>1.1557999999999999</v>
      </c>
      <c r="F17">
        <v>10</v>
      </c>
      <c r="G17">
        <v>33.770000000000003</v>
      </c>
      <c r="H17">
        <v>2.17</v>
      </c>
      <c r="J17">
        <f>((E17^2)/(G17))*F17^(-3)</f>
        <v>3.9557999407758354E-5</v>
      </c>
      <c r="N17">
        <f>((H17^2)/(G17))*F17^(-3)</f>
        <v>1.3944033165531536E-4</v>
      </c>
    </row>
    <row r="18" spans="2:21" x14ac:dyDescent="0.35">
      <c r="B18" t="s">
        <v>5</v>
      </c>
      <c r="D18">
        <v>300</v>
      </c>
      <c r="E18">
        <v>1.4922</v>
      </c>
      <c r="F18">
        <v>10</v>
      </c>
      <c r="G18">
        <v>49.84</v>
      </c>
      <c r="H18">
        <v>3.19</v>
      </c>
      <c r="J18">
        <f>((E18^2)/(G18))*F18^(-3)</f>
        <v>4.4676180577849119E-5</v>
      </c>
      <c r="N18">
        <f t="shared" ref="N18:N20" si="0">((H18^2)/(G18))*F18^(-3)</f>
        <v>2.0417536115569825E-4</v>
      </c>
    </row>
    <row r="19" spans="2:21" x14ac:dyDescent="0.35">
      <c r="B19" t="s">
        <v>6</v>
      </c>
      <c r="D19">
        <v>2200</v>
      </c>
      <c r="E19">
        <v>1.42</v>
      </c>
      <c r="F19">
        <v>10</v>
      </c>
      <c r="G19">
        <v>43.58</v>
      </c>
      <c r="H19">
        <v>3.88</v>
      </c>
      <c r="J19">
        <f t="shared" ref="J18:J20" si="1">((E19^2)/(G19))*F19^(-3)</f>
        <v>4.6268930702156949E-5</v>
      </c>
      <c r="N19">
        <f t="shared" si="0"/>
        <v>3.4544286369894445E-4</v>
      </c>
    </row>
    <row r="20" spans="2:21" x14ac:dyDescent="0.35">
      <c r="B20" t="s">
        <v>7</v>
      </c>
      <c r="D20">
        <v>2600</v>
      </c>
      <c r="E20">
        <v>1.52</v>
      </c>
      <c r="F20">
        <v>10</v>
      </c>
      <c r="G20">
        <v>50</v>
      </c>
      <c r="H20">
        <v>4.01</v>
      </c>
      <c r="J20">
        <f>((E20^2)/(G20))*F20^(-3)</f>
        <v>4.6208000000000002E-5</v>
      </c>
      <c r="N20">
        <f t="shared" si="0"/>
        <v>3.2160199999999993E-4</v>
      </c>
    </row>
    <row r="23" spans="2:21" x14ac:dyDescent="0.35">
      <c r="B23" s="3" t="s">
        <v>10</v>
      </c>
      <c r="C23" s="3"/>
      <c r="D23" s="3"/>
      <c r="E23" s="3"/>
      <c r="F23" s="3"/>
      <c r="G23" s="3"/>
      <c r="H23" s="3"/>
      <c r="I23" s="3"/>
      <c r="J23" s="3"/>
      <c r="K23" s="7"/>
      <c r="L23" s="7"/>
      <c r="M23" s="7"/>
      <c r="N23" s="7"/>
      <c r="O23" s="7"/>
      <c r="P23" s="7"/>
      <c r="Q23" s="7"/>
    </row>
    <row r="24" spans="2:21" x14ac:dyDescent="0.35">
      <c r="D24" t="s">
        <v>1</v>
      </c>
      <c r="E24" t="s">
        <v>2</v>
      </c>
      <c r="F24" t="s">
        <v>8</v>
      </c>
      <c r="G24" t="s">
        <v>17</v>
      </c>
      <c r="H24" t="s">
        <v>3</v>
      </c>
      <c r="J24" t="s">
        <v>15</v>
      </c>
      <c r="N24" t="s">
        <v>16</v>
      </c>
    </row>
    <row r="25" spans="2:21" x14ac:dyDescent="0.35">
      <c r="B25" t="s">
        <v>4</v>
      </c>
      <c r="D25">
        <v>100</v>
      </c>
      <c r="E25">
        <v>1.2090000000000001</v>
      </c>
      <c r="F25">
        <v>10</v>
      </c>
      <c r="G25">
        <v>33.770000000000003</v>
      </c>
      <c r="H25">
        <v>2.12</v>
      </c>
      <c r="J25">
        <f>((E25^2)/(G25))*F25^(-3)</f>
        <v>4.3283417234231572E-5</v>
      </c>
      <c r="N25">
        <f>((H25^2)/(G25))*F25^(-3)</f>
        <v>1.3308854012437075E-4</v>
      </c>
    </row>
    <row r="26" spans="2:21" x14ac:dyDescent="0.35">
      <c r="B26" t="s">
        <v>5</v>
      </c>
      <c r="D26">
        <v>300</v>
      </c>
      <c r="E26">
        <v>1.579</v>
      </c>
      <c r="F26">
        <v>10</v>
      </c>
      <c r="G26">
        <v>49.84</v>
      </c>
      <c r="H26">
        <v>3.11</v>
      </c>
      <c r="J26">
        <f t="shared" ref="J26:J28" si="2">((E26^2)/(D26))*F26^(-3)</f>
        <v>8.3108033333333331E-6</v>
      </c>
      <c r="N26">
        <f t="shared" ref="N26:N28" si="3">((H26^2)/(G26))*F26^(-3)</f>
        <v>1.940630016051364E-4</v>
      </c>
    </row>
    <row r="27" spans="2:21" x14ac:dyDescent="0.35">
      <c r="B27" t="s">
        <v>6</v>
      </c>
      <c r="D27">
        <v>2200</v>
      </c>
      <c r="E27">
        <v>1.78</v>
      </c>
      <c r="F27">
        <v>10</v>
      </c>
      <c r="G27">
        <v>43.58</v>
      </c>
      <c r="H27">
        <v>3.98</v>
      </c>
      <c r="J27">
        <f t="shared" si="2"/>
        <v>1.4401818181818183E-6</v>
      </c>
      <c r="N27">
        <f t="shared" si="3"/>
        <v>3.6347865993575034E-4</v>
      </c>
    </row>
    <row r="28" spans="2:21" x14ac:dyDescent="0.35">
      <c r="B28" t="s">
        <v>7</v>
      </c>
      <c r="D28">
        <v>2600</v>
      </c>
      <c r="E28">
        <v>1.7929999999999999</v>
      </c>
      <c r="F28">
        <v>10</v>
      </c>
      <c r="G28">
        <v>50</v>
      </c>
      <c r="H28">
        <v>3.89</v>
      </c>
      <c r="J28">
        <f t="shared" si="2"/>
        <v>1.2364803846153846E-6</v>
      </c>
      <c r="N28">
        <f t="shared" si="3"/>
        <v>3.0264200000000005E-4</v>
      </c>
    </row>
    <row r="31" spans="2:21" x14ac:dyDescent="0.35">
      <c r="B31" s="5" t="s">
        <v>14</v>
      </c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35">
      <c r="D32" t="s">
        <v>1</v>
      </c>
      <c r="F32" s="1" t="s">
        <v>11</v>
      </c>
      <c r="G32" s="1"/>
      <c r="H32" s="1" t="s">
        <v>12</v>
      </c>
      <c r="I32" s="1"/>
      <c r="J32" s="6" t="s">
        <v>13</v>
      </c>
      <c r="M32" t="s">
        <v>19</v>
      </c>
      <c r="Q32" t="s">
        <v>20</v>
      </c>
      <c r="T32" s="9" t="s">
        <v>18</v>
      </c>
      <c r="U32" s="9"/>
    </row>
    <row r="33" spans="2:21" x14ac:dyDescent="0.35">
      <c r="B33" t="s">
        <v>4</v>
      </c>
      <c r="D33">
        <v>100</v>
      </c>
      <c r="F33">
        <f>J17</f>
        <v>3.9557999407758354E-5</v>
      </c>
      <c r="H33">
        <f>J25</f>
        <v>4.3283417234231572E-5</v>
      </c>
      <c r="J33">
        <f>F33+H33</f>
        <v>8.2841416641989926E-5</v>
      </c>
      <c r="M33">
        <f>N17</f>
        <v>1.3944033165531536E-4</v>
      </c>
      <c r="Q33">
        <f>N25</f>
        <v>1.3308854012437075E-4</v>
      </c>
      <c r="T33" s="9">
        <f>M33+Q33</f>
        <v>2.7252887177968611E-4</v>
      </c>
      <c r="U33" s="9"/>
    </row>
    <row r="34" spans="2:21" x14ac:dyDescent="0.35">
      <c r="B34" t="s">
        <v>5</v>
      </c>
      <c r="D34">
        <v>300</v>
      </c>
      <c r="F34">
        <f>J18</f>
        <v>4.4676180577849119E-5</v>
      </c>
      <c r="H34">
        <f>J26</f>
        <v>8.3108033333333331E-6</v>
      </c>
      <c r="J34">
        <f t="shared" ref="J34:J36" si="4">F34+H34</f>
        <v>5.2986983911182452E-5</v>
      </c>
      <c r="M34">
        <f>N18</f>
        <v>2.0417536115569825E-4</v>
      </c>
      <c r="Q34">
        <f>N26</f>
        <v>1.940630016051364E-4</v>
      </c>
      <c r="T34" s="9">
        <f t="shared" ref="T34:T36" si="5">M34+Q34</f>
        <v>3.9823836276083464E-4</v>
      </c>
      <c r="U34" s="9"/>
    </row>
    <row r="35" spans="2:21" x14ac:dyDescent="0.35">
      <c r="B35" t="s">
        <v>6</v>
      </c>
      <c r="D35">
        <v>2200</v>
      </c>
      <c r="F35">
        <f>J19</f>
        <v>4.6268930702156949E-5</v>
      </c>
      <c r="H35">
        <f>J27</f>
        <v>1.4401818181818183E-6</v>
      </c>
      <c r="J35">
        <f t="shared" si="4"/>
        <v>4.770911252033877E-5</v>
      </c>
      <c r="M35">
        <f>N19</f>
        <v>3.4544286369894445E-4</v>
      </c>
      <c r="Q35">
        <f>N27</f>
        <v>3.6347865993575034E-4</v>
      </c>
      <c r="T35" s="9">
        <f t="shared" si="5"/>
        <v>7.0892152363469479E-4</v>
      </c>
      <c r="U35" s="9"/>
    </row>
    <row r="36" spans="2:21" x14ac:dyDescent="0.35">
      <c r="B36" t="s">
        <v>7</v>
      </c>
      <c r="D36">
        <v>2600</v>
      </c>
      <c r="F36">
        <f>J20</f>
        <v>4.6208000000000002E-5</v>
      </c>
      <c r="H36">
        <f>J28</f>
        <v>1.2364803846153846E-6</v>
      </c>
      <c r="J36">
        <f t="shared" si="4"/>
        <v>4.7444480384615389E-5</v>
      </c>
      <c r="M36">
        <f>N20</f>
        <v>3.2160199999999993E-4</v>
      </c>
      <c r="Q36">
        <f>N28</f>
        <v>3.0264200000000005E-4</v>
      </c>
      <c r="T36" s="9">
        <f t="shared" si="5"/>
        <v>6.2424399999999993E-4</v>
      </c>
      <c r="U36" s="9"/>
    </row>
  </sheetData>
  <mergeCells count="7">
    <mergeCell ref="D11:F11"/>
    <mergeCell ref="B15:J15"/>
    <mergeCell ref="B23:J23"/>
    <mergeCell ref="B31:J31"/>
    <mergeCell ref="H32:I32"/>
    <mergeCell ref="F32:G32"/>
    <mergeCell ref="D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2018-05-12T09:27:39Z</dcterms:created>
  <dcterms:modified xsi:type="dcterms:W3CDTF">2018-05-12T11:04:11Z</dcterms:modified>
</cp:coreProperties>
</file>