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20232ComBiol\data\"/>
    </mc:Choice>
  </mc:AlternateContent>
  <xr:revisionPtr revIDLastSave="0" documentId="13_ncr:1_{9FBD7522-320E-4F61-AE76-EC9C5B1D328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index_overall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3" i="1" l="1"/>
  <c r="AV4" i="1"/>
  <c r="AV5" i="1"/>
  <c r="AV6" i="1"/>
  <c r="AV7" i="1"/>
  <c r="AV8" i="1"/>
  <c r="AV2" i="1"/>
  <c r="AU3" i="1"/>
  <c r="AU4" i="1"/>
  <c r="AU5" i="1"/>
  <c r="AU6" i="1"/>
  <c r="AU7" i="1"/>
  <c r="AU8" i="1"/>
  <c r="AU2" i="1"/>
  <c r="AT3" i="1"/>
  <c r="AT4" i="1"/>
  <c r="AT5" i="1"/>
  <c r="AT6" i="1"/>
  <c r="AT7" i="1"/>
  <c r="AT8" i="1"/>
  <c r="AT2" i="1"/>
</calcChain>
</file>

<file path=xl/sharedStrings.xml><?xml version="1.0" encoding="utf-8"?>
<sst xmlns="http://schemas.openxmlformats.org/spreadsheetml/2006/main" count="214" uniqueCount="49">
  <si>
    <t>tumor_type</t>
  </si>
  <si>
    <t>ACC</t>
  </si>
  <si>
    <t>BLCA</t>
  </si>
  <si>
    <t>BRCA</t>
  </si>
  <si>
    <t>CESC</t>
  </si>
  <si>
    <t>CHOL</t>
  </si>
  <si>
    <t>COAD</t>
  </si>
  <si>
    <t>DLBC</t>
  </si>
  <si>
    <t>ESCA</t>
  </si>
  <si>
    <t>GBM</t>
  </si>
  <si>
    <t>HNSC</t>
  </si>
  <si>
    <t>KICH</t>
  </si>
  <si>
    <t>KIRC</t>
  </si>
  <si>
    <t>KIRP</t>
  </si>
  <si>
    <t>LAML</t>
  </si>
  <si>
    <t>LGG</t>
  </si>
  <si>
    <t>LIHC</t>
  </si>
  <si>
    <t>LUAD</t>
  </si>
  <si>
    <t>LUSC</t>
  </si>
  <si>
    <t>MESO</t>
  </si>
  <si>
    <t>OV</t>
  </si>
  <si>
    <t>PAAD</t>
  </si>
  <si>
    <t>PCPG</t>
  </si>
  <si>
    <t>PRAD</t>
  </si>
  <si>
    <t>READ</t>
  </si>
  <si>
    <t>SARC</t>
  </si>
  <si>
    <t>SKCM</t>
  </si>
  <si>
    <t>STAD</t>
  </si>
  <si>
    <t>TGCT</t>
  </si>
  <si>
    <t>THCA</t>
  </si>
  <si>
    <t>THYM</t>
  </si>
  <si>
    <t>UCEC</t>
  </si>
  <si>
    <t>UCS</t>
  </si>
  <si>
    <t>UVM</t>
  </si>
  <si>
    <t>LOH_frac_altered</t>
  </si>
  <si>
    <t>LOH_frac_altered</t>
    <phoneticPr fontId="18" type="noConversion"/>
  </si>
  <si>
    <t>frac_altered</t>
  </si>
  <si>
    <t>frac_altered</t>
    <phoneticPr fontId="18" type="noConversion"/>
  </si>
  <si>
    <t>purity</t>
    <phoneticPr fontId="18" type="noConversion"/>
  </si>
  <si>
    <t>ploidy</t>
    <phoneticPr fontId="18" type="noConversion"/>
  </si>
  <si>
    <t>silent per Mb</t>
    <phoneticPr fontId="18" type="noConversion"/>
  </si>
  <si>
    <t>non-silent per Mb</t>
    <phoneticPr fontId="18" type="noConversion"/>
  </si>
  <si>
    <t>hrd</t>
    <phoneticPr fontId="18" type="noConversion"/>
  </si>
  <si>
    <t>tumor
type</t>
    <phoneticPr fontId="18" type="noConversion"/>
  </si>
  <si>
    <t>Min(Value)</t>
    <phoneticPr fontId="18" type="noConversion"/>
  </si>
  <si>
    <t>Max(Value)</t>
    <phoneticPr fontId="18" type="noConversion"/>
  </si>
  <si>
    <t>AVG</t>
    <phoneticPr fontId="18" type="noConversion"/>
  </si>
  <si>
    <t>STD</t>
    <phoneticPr fontId="18" type="noConversion"/>
  </si>
  <si>
    <t>CV%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</si>
</sst>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10" xfId="0" applyBorder="1">
      <alignment vertical="center"/>
    </xf>
    <xf numFmtId="0" fontId="19" fillId="0" borderId="10" xfId="0" applyFont="1" applyBorder="1" applyAlignment="1">
      <alignment vertical="center" wrapText="1"/>
    </xf>
    <xf numFmtId="0" fontId="19" fillId="0" borderId="10" xfId="0" applyFont="1" applyBorder="1">
      <alignment vertical="center"/>
    </xf>
    <xf numFmtId="0" fontId="19" fillId="0" borderId="0" xfId="0" applyFont="1" applyAlignment="1">
      <alignment vertical="center" wrapText="1"/>
    </xf>
    <xf numFmtId="0" fontId="19" fillId="0" borderId="0" xfId="0" applyFont="1">
      <alignment vertical="center"/>
    </xf>
    <xf numFmtId="176" fontId="0" fillId="0" borderId="10" xfId="0" quotePrefix="1" applyNumberFormat="1" applyBorder="1">
      <alignment vertical="center"/>
    </xf>
    <xf numFmtId="176" fontId="0" fillId="0" borderId="10" xfId="0" applyNumberFormat="1" applyBorder="1">
      <alignment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9" fillId="0" borderId="11" xfId="0" applyFont="1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35"/>
  <sheetViews>
    <sheetView tabSelected="1" topLeftCell="AB1" workbookViewId="0">
      <selection activeCell="AL7" sqref="AL7"/>
    </sheetView>
  </sheetViews>
  <sheetFormatPr defaultRowHeight="17.399999999999999" x14ac:dyDescent="0.4"/>
  <cols>
    <col min="1" max="1" width="17.3984375" style="5" bestFit="1" customWidth="1"/>
    <col min="12" max="12" width="17.3984375" bestFit="1" customWidth="1"/>
  </cols>
  <sheetData>
    <row r="1" spans="1:48" s="4" customFormat="1" x14ac:dyDescent="0.4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2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3" t="s">
        <v>5</v>
      </c>
      <c r="R1" s="3" t="s">
        <v>6</v>
      </c>
      <c r="S1" s="3" t="s">
        <v>7</v>
      </c>
      <c r="T1" s="3" t="s">
        <v>8</v>
      </c>
      <c r="U1" s="3" t="s">
        <v>9</v>
      </c>
      <c r="V1" s="3" t="s">
        <v>10</v>
      </c>
      <c r="W1" s="3" t="s">
        <v>11</v>
      </c>
      <c r="X1" s="3" t="s">
        <v>12</v>
      </c>
      <c r="Y1" s="3" t="s">
        <v>13</v>
      </c>
      <c r="Z1" s="3" t="s">
        <v>14</v>
      </c>
      <c r="AA1" s="3" t="s">
        <v>15</v>
      </c>
      <c r="AB1" s="3" t="s">
        <v>16</v>
      </c>
      <c r="AC1" s="3" t="s">
        <v>17</v>
      </c>
      <c r="AD1" s="3" t="s">
        <v>18</v>
      </c>
      <c r="AE1" s="3" t="s">
        <v>19</v>
      </c>
      <c r="AF1" s="3" t="s">
        <v>20</v>
      </c>
      <c r="AG1" s="3" t="s">
        <v>21</v>
      </c>
      <c r="AH1" s="3" t="s">
        <v>22</v>
      </c>
      <c r="AI1" s="3" t="s">
        <v>23</v>
      </c>
      <c r="AJ1" s="3" t="s">
        <v>24</v>
      </c>
      <c r="AK1" s="3" t="s">
        <v>25</v>
      </c>
      <c r="AL1" s="3" t="s">
        <v>26</v>
      </c>
      <c r="AM1" s="3" t="s">
        <v>27</v>
      </c>
      <c r="AN1" s="3" t="s">
        <v>28</v>
      </c>
      <c r="AO1" s="3" t="s">
        <v>29</v>
      </c>
      <c r="AP1" s="3" t="s">
        <v>30</v>
      </c>
      <c r="AQ1" s="3" t="s">
        <v>31</v>
      </c>
      <c r="AR1" s="3" t="s">
        <v>32</v>
      </c>
      <c r="AS1" s="3" t="s">
        <v>33</v>
      </c>
      <c r="AT1" s="4" t="s">
        <v>46</v>
      </c>
      <c r="AU1" s="4" t="s">
        <v>47</v>
      </c>
      <c r="AV1" s="4" t="s">
        <v>48</v>
      </c>
    </row>
    <row r="2" spans="1:48" x14ac:dyDescent="0.4">
      <c r="A2" s="2" t="s">
        <v>36</v>
      </c>
      <c r="B2" s="6">
        <v>0.400104876769795</v>
      </c>
      <c r="C2" s="7">
        <v>0.500114458382932</v>
      </c>
      <c r="D2" s="6">
        <v>0.577935943060498</v>
      </c>
      <c r="E2" s="6">
        <v>0.53090474768587603</v>
      </c>
      <c r="F2" s="6">
        <v>0.48670212765957399</v>
      </c>
      <c r="G2" s="6">
        <v>0.53970374445011904</v>
      </c>
      <c r="H2" s="6">
        <v>0.44214876033057798</v>
      </c>
      <c r="I2" s="6">
        <v>0.52585510368973798</v>
      </c>
      <c r="J2" s="6">
        <v>0.500749398210527</v>
      </c>
      <c r="L2" s="2" t="s">
        <v>36</v>
      </c>
      <c r="M2" s="6">
        <v>0.400104876769795</v>
      </c>
      <c r="N2" s="7">
        <v>0.500114458382932</v>
      </c>
      <c r="O2" s="6">
        <v>0.577935943060498</v>
      </c>
      <c r="P2" s="6">
        <v>0.53090474768587603</v>
      </c>
      <c r="Q2" s="6">
        <v>0.48670212765957399</v>
      </c>
      <c r="R2" s="6">
        <v>0.53970374445011904</v>
      </c>
      <c r="S2" s="6">
        <v>0.44214876033057798</v>
      </c>
      <c r="T2" s="6">
        <v>0.52585510368973798</v>
      </c>
      <c r="U2" s="6">
        <v>0.500749398210527</v>
      </c>
      <c r="V2" s="6">
        <v>0.51928709140948004</v>
      </c>
      <c r="W2" s="6">
        <v>0.367713004484304</v>
      </c>
      <c r="X2" s="6">
        <v>0.56645485331608303</v>
      </c>
      <c r="Y2" s="7">
        <v>0.66289841419375095</v>
      </c>
      <c r="Z2" s="6">
        <v>0.55701468779393604</v>
      </c>
      <c r="AA2" s="6">
        <v>0.66773948577007902</v>
      </c>
      <c r="AB2" s="6">
        <v>0.56113964746313805</v>
      </c>
      <c r="AC2" s="6">
        <v>0.52306464485235404</v>
      </c>
      <c r="AD2" s="6">
        <v>0.481806890001095</v>
      </c>
      <c r="AE2" s="6">
        <v>0.55985811409991104</v>
      </c>
      <c r="AF2" s="6">
        <v>0.46353484790142402</v>
      </c>
      <c r="AG2" s="6">
        <v>0.51730274866521597</v>
      </c>
      <c r="AH2" s="6">
        <v>0.53448275862068895</v>
      </c>
      <c r="AI2" s="6">
        <v>0.56419818859882698</v>
      </c>
      <c r="AJ2" s="6">
        <v>0.469640644361833</v>
      </c>
      <c r="AK2" s="6">
        <v>0.52523286528569402</v>
      </c>
      <c r="AL2" s="6">
        <v>0.51622525787566198</v>
      </c>
      <c r="AM2" s="6">
        <v>0.48402610786671202</v>
      </c>
      <c r="AN2" s="6">
        <v>0.405797101449275</v>
      </c>
      <c r="AO2" s="6">
        <v>0.62696690179055803</v>
      </c>
      <c r="AP2" s="6">
        <v>0.78983050847457603</v>
      </c>
      <c r="AQ2" s="6">
        <v>0.67449298265417401</v>
      </c>
      <c r="AR2" s="6">
        <v>0.55748175182481696</v>
      </c>
      <c r="AS2" s="6">
        <v>0.635108481262327</v>
      </c>
      <c r="AT2" s="23">
        <f>AVERAGE(M2:AS2)</f>
        <v>0.53743991334107744</v>
      </c>
      <c r="AU2" s="23">
        <f>_xlfn.STDEV.S(M2:AT2)</f>
        <v>8.4375402763459076E-2</v>
      </c>
      <c r="AV2" s="24">
        <f>AU2/AT2*100</f>
        <v>15.69950438532309</v>
      </c>
    </row>
    <row r="3" spans="1:48" x14ac:dyDescent="0.4">
      <c r="A3" s="2" t="s">
        <v>34</v>
      </c>
      <c r="B3" s="7">
        <v>0.43786051389617198</v>
      </c>
      <c r="C3" s="6">
        <v>0.54127965762926999</v>
      </c>
      <c r="D3" s="6">
        <v>0.58692329655195496</v>
      </c>
      <c r="E3" s="6">
        <v>0.465960959502767</v>
      </c>
      <c r="F3" s="6">
        <v>0.465425531914893</v>
      </c>
      <c r="G3" s="6">
        <v>0.52875478217943905</v>
      </c>
      <c r="H3" s="6">
        <v>0.49090909090909002</v>
      </c>
      <c r="I3" s="6">
        <v>0.50508587627146895</v>
      </c>
      <c r="J3" s="6">
        <v>0.50701146134022601</v>
      </c>
      <c r="L3" s="2" t="s">
        <v>34</v>
      </c>
      <c r="M3" s="7">
        <v>0.43786051389617198</v>
      </c>
      <c r="N3" s="6">
        <v>0.54127965762926999</v>
      </c>
      <c r="O3" s="6">
        <v>0.58692329655195496</v>
      </c>
      <c r="P3" s="6">
        <v>0.465960959502767</v>
      </c>
      <c r="Q3" s="6">
        <v>0.465425531914893</v>
      </c>
      <c r="R3" s="6">
        <v>0.52875478217943905</v>
      </c>
      <c r="S3" s="6">
        <v>0.49090909090909002</v>
      </c>
      <c r="T3" s="6">
        <v>0.50508587627146895</v>
      </c>
      <c r="U3" s="6">
        <v>0.50701146134022601</v>
      </c>
      <c r="V3" s="6">
        <v>0.54449653974055501</v>
      </c>
      <c r="W3" s="6">
        <v>0.63901345291479805</v>
      </c>
      <c r="X3" s="6">
        <v>0.57161469277969201</v>
      </c>
      <c r="Y3" s="7">
        <v>0.76179591836734695</v>
      </c>
      <c r="Z3" s="6">
        <v>0.55373436971949896</v>
      </c>
      <c r="AA3" s="6">
        <v>0.67433022663961195</v>
      </c>
      <c r="AB3" s="6">
        <v>0.59827002632568604</v>
      </c>
      <c r="AC3" s="6">
        <v>0.56151609553478699</v>
      </c>
      <c r="AD3" s="6">
        <v>0.44954555613499197</v>
      </c>
      <c r="AE3" s="6">
        <v>0.64981080151358706</v>
      </c>
      <c r="AF3" s="6">
        <v>0.45598799672637902</v>
      </c>
      <c r="AG3" s="7">
        <v>0.54766301211771495</v>
      </c>
      <c r="AH3" s="6">
        <v>0.75930851063829696</v>
      </c>
      <c r="AI3" s="6">
        <v>0.60087479496992802</v>
      </c>
      <c r="AJ3" s="6">
        <v>0.58240396530359295</v>
      </c>
      <c r="AK3" s="6">
        <v>0.56315941610059195</v>
      </c>
      <c r="AL3" s="6">
        <v>0.462794730974109</v>
      </c>
      <c r="AM3" s="6">
        <v>0.48168698741816901</v>
      </c>
      <c r="AN3" s="6">
        <v>0.28611111111111098</v>
      </c>
      <c r="AO3" s="6">
        <v>0.51577981651376104</v>
      </c>
      <c r="AP3" s="7">
        <v>0.81395348837209303</v>
      </c>
      <c r="AQ3" s="6">
        <v>0.66438356164383505</v>
      </c>
      <c r="AR3" s="7">
        <v>0.45802919708029199</v>
      </c>
      <c r="AS3" s="6">
        <v>0.73076923076922995</v>
      </c>
      <c r="AT3" s="23">
        <f t="shared" ref="AT3:AT8" si="0">AVERAGE(M3:AS3)</f>
        <v>0.55928014150317995</v>
      </c>
      <c r="AU3" s="23">
        <f t="shared" ref="AU3:AU8" si="1">_xlfn.STDEV.S(M3:AT3)</f>
        <v>0.10841822264751484</v>
      </c>
      <c r="AV3" s="24">
        <f t="shared" ref="AV3:AV8" si="2">AU3/AT3*100</f>
        <v>19.385315980667336</v>
      </c>
    </row>
    <row r="4" spans="1:48" x14ac:dyDescent="0.4">
      <c r="A4" s="2" t="s">
        <v>38</v>
      </c>
      <c r="B4" s="6">
        <v>0.55686372745490897</v>
      </c>
      <c r="C4" s="6">
        <v>0.462990480612955</v>
      </c>
      <c r="D4" s="6">
        <v>0.52390509176836098</v>
      </c>
      <c r="E4" s="6">
        <v>0.57662425949305596</v>
      </c>
      <c r="F4" s="6">
        <v>0.50664893617021201</v>
      </c>
      <c r="G4" s="7">
        <v>0.49416843380793701</v>
      </c>
      <c r="H4" s="6">
        <v>0.51590909090908998</v>
      </c>
      <c r="I4" s="7">
        <v>0.51058862764715696</v>
      </c>
      <c r="J4" s="6">
        <v>0.46740945817848001</v>
      </c>
      <c r="L4" s="2" t="s">
        <v>38</v>
      </c>
      <c r="M4" s="6">
        <v>0.55686372745490897</v>
      </c>
      <c r="N4" s="6">
        <v>0.462990480612955</v>
      </c>
      <c r="O4" s="6">
        <v>0.52390509176836098</v>
      </c>
      <c r="P4" s="6">
        <v>0.57662425949305596</v>
      </c>
      <c r="Q4" s="6">
        <v>0.50664893617021201</v>
      </c>
      <c r="R4" s="7">
        <v>0.49416843380793701</v>
      </c>
      <c r="S4" s="6">
        <v>0.51590909090908998</v>
      </c>
      <c r="T4" s="7">
        <v>0.51058862764715696</v>
      </c>
      <c r="U4" s="6">
        <v>0.46740945817848001</v>
      </c>
      <c r="V4" s="6">
        <v>0.50461148094824004</v>
      </c>
      <c r="W4" s="6">
        <v>0.53620352250489201</v>
      </c>
      <c r="X4" s="6">
        <v>0.461754877861422</v>
      </c>
      <c r="Y4" s="6">
        <v>0.47139091331989402</v>
      </c>
      <c r="Z4" s="6">
        <v>0.52409387585057599</v>
      </c>
      <c r="AA4" s="6">
        <v>0.498620666167154</v>
      </c>
      <c r="AB4" s="6">
        <v>0.52106908874329905</v>
      </c>
      <c r="AC4" s="6">
        <v>0.55256912185325602</v>
      </c>
      <c r="AD4" s="6">
        <v>0.482919281653656</v>
      </c>
      <c r="AE4" s="6">
        <v>0.45640104506858198</v>
      </c>
      <c r="AF4" s="6">
        <v>0.460088392297551</v>
      </c>
      <c r="AG4" s="6">
        <v>0.45644543714103297</v>
      </c>
      <c r="AH4" s="6">
        <v>0.57443181818181799</v>
      </c>
      <c r="AI4" s="6">
        <v>0.65241635687732302</v>
      </c>
      <c r="AJ4" s="6">
        <v>0.55217831813576401</v>
      </c>
      <c r="AK4" s="6">
        <v>0.54120642662458696</v>
      </c>
      <c r="AL4" s="6">
        <v>0.56150581101566399</v>
      </c>
      <c r="AM4" s="6">
        <v>0.44171065065572601</v>
      </c>
      <c r="AN4" s="6">
        <v>0.38194444444444398</v>
      </c>
      <c r="AO4" s="6">
        <v>0.44654867256637099</v>
      </c>
      <c r="AP4" s="6">
        <v>0.68220338983050799</v>
      </c>
      <c r="AQ4" s="6">
        <v>0.53849647173897797</v>
      </c>
      <c r="AR4" s="6">
        <v>0.51733576642335699</v>
      </c>
      <c r="AS4" s="6">
        <v>0.457100591715976</v>
      </c>
      <c r="AT4" s="23">
        <f t="shared" si="0"/>
        <v>0.51176831902006747</v>
      </c>
      <c r="AU4" s="23">
        <f t="shared" si="1"/>
        <v>5.9046422306265556E-2</v>
      </c>
      <c r="AV4" s="24">
        <f t="shared" si="2"/>
        <v>11.537725199427639</v>
      </c>
    </row>
    <row r="5" spans="1:48" x14ac:dyDescent="0.4">
      <c r="A5" s="2" t="s">
        <v>39</v>
      </c>
      <c r="B5" s="6">
        <v>0.60921843687374699</v>
      </c>
      <c r="C5" s="6">
        <v>0.50612955653587099</v>
      </c>
      <c r="D5" s="7">
        <v>0.554810151166931</v>
      </c>
      <c r="E5" s="7">
        <v>0.54083713703020297</v>
      </c>
      <c r="F5" s="6">
        <v>0.43882978723404198</v>
      </c>
      <c r="G5" s="6">
        <v>0.498731445016661</v>
      </c>
      <c r="H5" s="6">
        <v>0.43409090909090903</v>
      </c>
      <c r="I5" s="6">
        <v>0.58996164749041102</v>
      </c>
      <c r="J5" s="6">
        <v>0.49188621898557</v>
      </c>
      <c r="L5" s="2" t="s">
        <v>39</v>
      </c>
      <c r="M5" s="6">
        <v>0.60921843687374699</v>
      </c>
      <c r="N5" s="6">
        <v>0.50612955653587099</v>
      </c>
      <c r="O5" s="7">
        <v>0.554810151166931</v>
      </c>
      <c r="P5" s="7">
        <v>0.54083713703020297</v>
      </c>
      <c r="Q5" s="6">
        <v>0.43882978723404198</v>
      </c>
      <c r="R5" s="6">
        <v>0.498731445016661</v>
      </c>
      <c r="S5" s="6">
        <v>0.43409090909090903</v>
      </c>
      <c r="T5" s="6">
        <v>0.58996164749041102</v>
      </c>
      <c r="U5" s="6">
        <v>0.49188621898557</v>
      </c>
      <c r="V5" s="6">
        <v>0.537618850764778</v>
      </c>
      <c r="W5" s="6">
        <v>0.51369863013698602</v>
      </c>
      <c r="X5" s="6">
        <v>0.51945383315409399</v>
      </c>
      <c r="Y5" s="6">
        <v>0.341680880756706</v>
      </c>
      <c r="Z5" s="6">
        <v>0.50131926121371995</v>
      </c>
      <c r="AA5" s="6">
        <v>0.46086778829779901</v>
      </c>
      <c r="AB5" s="6">
        <v>0.54506030375223302</v>
      </c>
      <c r="AC5" s="6">
        <v>0.48803172606852302</v>
      </c>
      <c r="AD5" s="6">
        <v>0.50339875871420803</v>
      </c>
      <c r="AE5" s="6">
        <v>0.42374265186152799</v>
      </c>
      <c r="AF5" s="6">
        <v>0.53623760022476197</v>
      </c>
      <c r="AG5" s="6">
        <v>0.505264837268666</v>
      </c>
      <c r="AH5" s="6">
        <v>0.50113636363636305</v>
      </c>
      <c r="AI5" s="6">
        <v>0.36829527349973401</v>
      </c>
      <c r="AJ5" s="6">
        <v>0.42426545086119499</v>
      </c>
      <c r="AK5" s="6">
        <v>0.54314302108736101</v>
      </c>
      <c r="AL5" s="6">
        <v>0.49170288024254599</v>
      </c>
      <c r="AM5" s="6">
        <v>0.52474243436974199</v>
      </c>
      <c r="AN5" s="6">
        <v>0.51527777777777695</v>
      </c>
      <c r="AO5" s="6">
        <v>0.56955752212389299</v>
      </c>
      <c r="AP5" s="6">
        <v>0.50762711864406695</v>
      </c>
      <c r="AQ5" s="7">
        <v>0.55543911129742196</v>
      </c>
      <c r="AR5" s="6">
        <v>0.35812043795620402</v>
      </c>
      <c r="AS5" s="6">
        <v>0.464497041420118</v>
      </c>
      <c r="AT5" s="23">
        <f t="shared" si="0"/>
        <v>0.49589923771378092</v>
      </c>
      <c r="AU5" s="23">
        <f t="shared" si="1"/>
        <v>6.1661134117944202E-2</v>
      </c>
      <c r="AV5" s="24">
        <f t="shared" si="2"/>
        <v>12.434206271866318</v>
      </c>
    </row>
    <row r="6" spans="1:48" x14ac:dyDescent="0.4">
      <c r="A6" s="2" t="s">
        <v>40</v>
      </c>
      <c r="B6" s="6">
        <v>0.70675209462789501</v>
      </c>
      <c r="C6" s="6">
        <v>0.423601090267756</v>
      </c>
      <c r="D6" s="6">
        <v>0.56163171690694602</v>
      </c>
      <c r="E6" s="6">
        <v>0.46590052750565097</v>
      </c>
      <c r="F6" s="6">
        <v>0.590425531914893</v>
      </c>
      <c r="G6" s="6">
        <v>0.53631476609859297</v>
      </c>
      <c r="H6" s="6">
        <v>0.63223140495867702</v>
      </c>
      <c r="I6" s="6">
        <v>0.53188405797101401</v>
      </c>
      <c r="J6" s="6">
        <v>0.52424488577964901</v>
      </c>
      <c r="L6" s="2" t="s">
        <v>40</v>
      </c>
      <c r="M6" s="6">
        <v>0.70675209462789501</v>
      </c>
      <c r="N6" s="6">
        <v>0.423601090267756</v>
      </c>
      <c r="O6" s="6">
        <v>0.56163171690694602</v>
      </c>
      <c r="P6" s="6">
        <v>0.46590052750565097</v>
      </c>
      <c r="Q6" s="6">
        <v>0.590425531914893</v>
      </c>
      <c r="R6" s="6">
        <v>0.53631476609859297</v>
      </c>
      <c r="S6" s="6">
        <v>0.63223140495867702</v>
      </c>
      <c r="T6" s="6">
        <v>0.53188405797101401</v>
      </c>
      <c r="U6" s="6">
        <v>0.52424488577964901</v>
      </c>
      <c r="V6" s="7">
        <v>0.52958807139091801</v>
      </c>
      <c r="W6" s="6">
        <v>0.79372197309417003</v>
      </c>
      <c r="X6" s="6">
        <v>0.58471906989670597</v>
      </c>
      <c r="Y6" s="6">
        <v>0.42053244061852302</v>
      </c>
      <c r="Z6" s="6">
        <v>0.418083372147182</v>
      </c>
      <c r="AA6" s="6">
        <v>0.67022829838067399</v>
      </c>
      <c r="AB6" s="6">
        <v>0.55809889917875199</v>
      </c>
      <c r="AC6" s="7">
        <v>0.48564237165298801</v>
      </c>
      <c r="AD6" s="6">
        <v>0.47606331514377398</v>
      </c>
      <c r="AE6" s="6">
        <v>0.57495101241018898</v>
      </c>
      <c r="AF6" s="6">
        <v>0.47541531198503501</v>
      </c>
      <c r="AG6" s="6">
        <v>0.54326970626050797</v>
      </c>
      <c r="AH6" s="6">
        <v>0.52398081534772101</v>
      </c>
      <c r="AI6" s="6">
        <v>0.664937759336099</v>
      </c>
      <c r="AJ6" s="6">
        <v>0.47237145049884799</v>
      </c>
      <c r="AK6" s="6">
        <v>0.54214940649655197</v>
      </c>
      <c r="AL6" s="6">
        <v>0.42619425173439002</v>
      </c>
      <c r="AM6" s="6">
        <v>0.45111696929754702</v>
      </c>
      <c r="AN6" s="6">
        <v>0.38888888888888801</v>
      </c>
      <c r="AO6" s="6">
        <v>0.75604026845637495</v>
      </c>
      <c r="AP6" s="6">
        <v>0.78644067796610095</v>
      </c>
      <c r="AQ6" s="6">
        <v>0.40643573381950698</v>
      </c>
      <c r="AR6" s="6">
        <v>0.55083996463306795</v>
      </c>
      <c r="AS6" s="6">
        <v>0.49802761341222801</v>
      </c>
      <c r="AT6" s="23">
        <f t="shared" si="0"/>
        <v>0.54456738539629745</v>
      </c>
      <c r="AU6" s="23">
        <f t="shared" si="1"/>
        <v>0.10654496155096227</v>
      </c>
      <c r="AV6" s="24">
        <f t="shared" si="2"/>
        <v>19.565064748309599</v>
      </c>
    </row>
    <row r="7" spans="1:48" x14ac:dyDescent="0.4">
      <c r="A7" s="2" t="s">
        <v>41</v>
      </c>
      <c r="B7" s="6">
        <v>0.72695909314933405</v>
      </c>
      <c r="C7" s="6">
        <v>0.42205501729311201</v>
      </c>
      <c r="D7" s="7">
        <v>0.54415137614678899</v>
      </c>
      <c r="E7" s="6">
        <v>0.48662396382818301</v>
      </c>
      <c r="F7" s="6">
        <v>0.56648936170212705</v>
      </c>
      <c r="G7" s="6">
        <v>0.55633077890884097</v>
      </c>
      <c r="H7" s="6">
        <v>0.58677685950413205</v>
      </c>
      <c r="I7" s="6">
        <v>0.53498964803312599</v>
      </c>
      <c r="J7" s="6">
        <v>0.51920526507741704</v>
      </c>
      <c r="L7" s="2" t="s">
        <v>41</v>
      </c>
      <c r="M7" s="6">
        <v>0.72695909314933405</v>
      </c>
      <c r="N7" s="6">
        <v>0.42205501729311201</v>
      </c>
      <c r="O7" s="7">
        <v>0.54415137614678899</v>
      </c>
      <c r="P7" s="6">
        <v>0.48662396382818301</v>
      </c>
      <c r="Q7" s="6">
        <v>0.56648936170212705</v>
      </c>
      <c r="R7" s="6">
        <v>0.55633077890884097</v>
      </c>
      <c r="S7" s="6">
        <v>0.58677685950413205</v>
      </c>
      <c r="T7" s="6">
        <v>0.53498964803312599</v>
      </c>
      <c r="U7" s="6">
        <v>0.51920526507741704</v>
      </c>
      <c r="V7" s="6">
        <v>0.53058965283530302</v>
      </c>
      <c r="W7" s="6">
        <v>0.83632286995515603</v>
      </c>
      <c r="X7" s="6">
        <v>0.62381305294362799</v>
      </c>
      <c r="Y7" s="6">
        <v>0.43798820341144501</v>
      </c>
      <c r="Z7" s="6">
        <v>0.38542151839776401</v>
      </c>
      <c r="AA7" s="6">
        <v>0.71824396071144103</v>
      </c>
      <c r="AB7" s="6">
        <v>0.56067621876638096</v>
      </c>
      <c r="AC7" s="6">
        <v>0.48733668932286001</v>
      </c>
      <c r="AD7" s="6">
        <v>0.47499903247029601</v>
      </c>
      <c r="AE7" s="6">
        <v>0.54768125408229895</v>
      </c>
      <c r="AF7" s="6">
        <v>0.44890437803411498</v>
      </c>
      <c r="AG7" s="6">
        <v>0.55948966472159001</v>
      </c>
      <c r="AH7" s="6">
        <v>0.509592326139088</v>
      </c>
      <c r="AI7" s="6">
        <v>0.77593360995850602</v>
      </c>
      <c r="AJ7" s="6">
        <v>0.45625479662317697</v>
      </c>
      <c r="AK7" s="6">
        <v>0.52345582486317399</v>
      </c>
      <c r="AL7" s="6">
        <v>0.42492566897918699</v>
      </c>
      <c r="AM7" s="6">
        <v>0.45170783810194698</v>
      </c>
      <c r="AN7" s="6">
        <v>0.44444444444444398</v>
      </c>
      <c r="AO7" s="7">
        <v>0.72550335570469804</v>
      </c>
      <c r="AP7" s="6">
        <v>0.822033898305084</v>
      </c>
      <c r="AQ7" s="6">
        <v>0.40752962625341799</v>
      </c>
      <c r="AR7" s="6">
        <v>0.56587091069849604</v>
      </c>
      <c r="AS7" s="6">
        <v>0.52662721893491105</v>
      </c>
      <c r="AT7" s="23">
        <f t="shared" si="0"/>
        <v>0.55117961752428701</v>
      </c>
      <c r="AU7" s="23">
        <f t="shared" si="1"/>
        <v>0.11739236474794473</v>
      </c>
      <c r="AV7" s="24">
        <f t="shared" si="2"/>
        <v>21.298386408995249</v>
      </c>
    </row>
    <row r="8" spans="1:48" x14ac:dyDescent="0.4">
      <c r="A8" s="2" t="s">
        <v>42</v>
      </c>
      <c r="B8" s="6">
        <v>0.72520040080160297</v>
      </c>
      <c r="C8" s="7">
        <v>0.49435652644202499</v>
      </c>
      <c r="D8" s="6">
        <v>0.55859096560298305</v>
      </c>
      <c r="E8" s="6">
        <v>0.47659512479362898</v>
      </c>
      <c r="F8" s="6">
        <v>0.47074468085106302</v>
      </c>
      <c r="G8" s="6">
        <v>0.55872043756259104</v>
      </c>
      <c r="H8" s="6">
        <v>0.49090909090909002</v>
      </c>
      <c r="I8" s="6">
        <v>0.54552276138069</v>
      </c>
      <c r="J8" s="6">
        <v>0.45699056770301599</v>
      </c>
      <c r="L8" s="2" t="s">
        <v>42</v>
      </c>
      <c r="M8" s="6">
        <v>0.72520040080160297</v>
      </c>
      <c r="N8" s="7">
        <v>0.49435652644202499</v>
      </c>
      <c r="O8" s="6">
        <v>0.55859096560298305</v>
      </c>
      <c r="P8" s="6">
        <v>0.47659512479362898</v>
      </c>
      <c r="Q8" s="6">
        <v>0.47074468085106302</v>
      </c>
      <c r="R8" s="6">
        <v>0.55872043756259104</v>
      </c>
      <c r="S8" s="6">
        <v>0.49090909090909002</v>
      </c>
      <c r="T8" s="6">
        <v>0.54552276138069</v>
      </c>
      <c r="U8" s="6">
        <v>0.45699056770301599</v>
      </c>
      <c r="V8" s="6">
        <v>0.55065473592317704</v>
      </c>
      <c r="W8" s="6">
        <v>0.77984344422700502</v>
      </c>
      <c r="X8" s="6">
        <v>0.59108155681595898</v>
      </c>
      <c r="Y8" s="6">
        <v>0.76399441773918397</v>
      </c>
      <c r="Z8" s="6">
        <v>0.50963163230821196</v>
      </c>
      <c r="AA8" s="7">
        <v>0.54813218390804597</v>
      </c>
      <c r="AB8" s="6">
        <v>0.594724265392226</v>
      </c>
      <c r="AC8" s="6">
        <v>0.52056526438141004</v>
      </c>
      <c r="AD8" s="6">
        <v>0.47041080648806499</v>
      </c>
      <c r="AE8" s="6">
        <v>0.59717922256621903</v>
      </c>
      <c r="AF8" s="6">
        <v>0.421611250360446</v>
      </c>
      <c r="AG8" s="6">
        <v>0.57587997691863801</v>
      </c>
      <c r="AH8" s="7">
        <v>0.90625</v>
      </c>
      <c r="AI8" s="6">
        <v>0.590785169029443</v>
      </c>
      <c r="AJ8" s="6">
        <v>0.56053698074974601</v>
      </c>
      <c r="AK8" s="7">
        <v>0.58516404104639397</v>
      </c>
      <c r="AL8" s="6">
        <v>0.515774057726338</v>
      </c>
      <c r="AM8" s="6">
        <v>0.51018121125417204</v>
      </c>
      <c r="AN8" s="6">
        <v>0.33194444444444399</v>
      </c>
      <c r="AO8" s="6">
        <v>0.61407678244972497</v>
      </c>
      <c r="AP8" s="6">
        <v>0.73557692307692302</v>
      </c>
      <c r="AQ8" s="6">
        <v>0.64194915254237195</v>
      </c>
      <c r="AR8" s="6">
        <v>0.48768248175182399</v>
      </c>
      <c r="AS8" s="7">
        <v>0.52465483234714005</v>
      </c>
      <c r="AT8" s="23">
        <f t="shared" si="0"/>
        <v>0.56684592089375141</v>
      </c>
      <c r="AU8" s="23">
        <f t="shared" si="1"/>
        <v>0.11155744994515894</v>
      </c>
      <c r="AV8" s="24">
        <f t="shared" si="2"/>
        <v>19.680383298739319</v>
      </c>
    </row>
    <row r="9" spans="1:48" x14ac:dyDescent="0.4">
      <c r="A9" s="22"/>
      <c r="B9" s="22"/>
      <c r="C9" s="22"/>
      <c r="D9" s="22"/>
      <c r="E9" s="22"/>
      <c r="F9" s="22"/>
      <c r="G9" s="22"/>
      <c r="H9" s="22"/>
      <c r="I9" s="22"/>
      <c r="J9" s="22"/>
      <c r="K9" s="12"/>
      <c r="L9" s="22"/>
      <c r="M9" s="22"/>
      <c r="N9" s="22"/>
      <c r="O9" s="22"/>
      <c r="P9" s="22"/>
      <c r="Q9" s="22"/>
      <c r="R9" s="22"/>
    </row>
    <row r="10" spans="1:48" x14ac:dyDescent="0.4">
      <c r="A10" s="2" t="s">
        <v>0</v>
      </c>
      <c r="B10" s="3" t="s">
        <v>10</v>
      </c>
      <c r="C10" s="3" t="s">
        <v>11</v>
      </c>
      <c r="D10" s="3" t="s">
        <v>12</v>
      </c>
      <c r="E10" s="3" t="s">
        <v>13</v>
      </c>
      <c r="F10" s="3" t="s">
        <v>14</v>
      </c>
      <c r="G10" s="3" t="s">
        <v>15</v>
      </c>
      <c r="H10" s="3" t="s">
        <v>16</v>
      </c>
      <c r="I10" s="3" t="s">
        <v>17</v>
      </c>
      <c r="J10" s="3" t="s">
        <v>18</v>
      </c>
    </row>
    <row r="11" spans="1:48" x14ac:dyDescent="0.4">
      <c r="A11" s="2" t="s">
        <v>36</v>
      </c>
      <c r="B11" s="6">
        <v>0.51928709140948004</v>
      </c>
      <c r="C11" s="6">
        <v>0.367713004484304</v>
      </c>
      <c r="D11" s="6">
        <v>0.56645485331608303</v>
      </c>
      <c r="E11" s="7">
        <v>0.66289841419375095</v>
      </c>
      <c r="F11" s="6">
        <v>0.55701468779393604</v>
      </c>
      <c r="G11" s="6">
        <v>0.66773948577007902</v>
      </c>
      <c r="H11" s="6">
        <v>0.56113964746313805</v>
      </c>
      <c r="I11" s="6">
        <v>0.52306464485235404</v>
      </c>
      <c r="J11" s="6">
        <v>0.481806890001095</v>
      </c>
    </row>
    <row r="12" spans="1:48" x14ac:dyDescent="0.4">
      <c r="A12" s="2" t="s">
        <v>34</v>
      </c>
      <c r="B12" s="6">
        <v>0.54449653974055501</v>
      </c>
      <c r="C12" s="6">
        <v>0.63901345291479805</v>
      </c>
      <c r="D12" s="6">
        <v>0.57161469277969201</v>
      </c>
      <c r="E12" s="7">
        <v>0.76179591836734695</v>
      </c>
      <c r="F12" s="6">
        <v>0.55373436971949896</v>
      </c>
      <c r="G12" s="6">
        <v>0.67433022663961195</v>
      </c>
      <c r="H12" s="6">
        <v>0.59827002632568604</v>
      </c>
      <c r="I12" s="6">
        <v>0.56151609553478699</v>
      </c>
      <c r="J12" s="6">
        <v>0.44954555613499197</v>
      </c>
    </row>
    <row r="13" spans="1:48" x14ac:dyDescent="0.4">
      <c r="A13" s="2" t="s">
        <v>38</v>
      </c>
      <c r="B13" s="6">
        <v>0.50461148094824004</v>
      </c>
      <c r="C13" s="6">
        <v>0.53620352250489201</v>
      </c>
      <c r="D13" s="6">
        <v>0.461754877861422</v>
      </c>
      <c r="E13" s="6">
        <v>0.47139091331989402</v>
      </c>
      <c r="F13" s="6">
        <v>0.52409387585057599</v>
      </c>
      <c r="G13" s="6">
        <v>0.498620666167154</v>
      </c>
      <c r="H13" s="6">
        <v>0.52106908874329905</v>
      </c>
      <c r="I13" s="6">
        <v>0.55256912185325602</v>
      </c>
      <c r="J13" s="6">
        <v>0.482919281653656</v>
      </c>
    </row>
    <row r="14" spans="1:48" x14ac:dyDescent="0.4">
      <c r="A14" s="2" t="s">
        <v>39</v>
      </c>
      <c r="B14" s="6">
        <v>0.537618850764778</v>
      </c>
      <c r="C14" s="6">
        <v>0.51369863013698602</v>
      </c>
      <c r="D14" s="6">
        <v>0.51945383315409399</v>
      </c>
      <c r="E14" s="6">
        <v>0.341680880756706</v>
      </c>
      <c r="F14" s="6">
        <v>0.50131926121371995</v>
      </c>
      <c r="G14" s="6">
        <v>0.46086778829779901</v>
      </c>
      <c r="H14" s="6">
        <v>0.54506030375223302</v>
      </c>
      <c r="I14" s="6">
        <v>0.48803172606852302</v>
      </c>
      <c r="J14" s="6">
        <v>0.50339875871420803</v>
      </c>
    </row>
    <row r="15" spans="1:48" x14ac:dyDescent="0.4">
      <c r="A15" s="2" t="s">
        <v>40</v>
      </c>
      <c r="B15" s="7">
        <v>0.52958807139091801</v>
      </c>
      <c r="C15" s="6">
        <v>0.79372197309417003</v>
      </c>
      <c r="D15" s="6">
        <v>0.58471906989670597</v>
      </c>
      <c r="E15" s="6">
        <v>0.42053244061852302</v>
      </c>
      <c r="F15" s="6">
        <v>0.418083372147182</v>
      </c>
      <c r="G15" s="6">
        <v>0.67022829838067399</v>
      </c>
      <c r="H15" s="6">
        <v>0.55809889917875199</v>
      </c>
      <c r="I15" s="7">
        <v>0.48564237165298801</v>
      </c>
      <c r="J15" s="6">
        <v>0.47606331514377398</v>
      </c>
    </row>
    <row r="16" spans="1:48" x14ac:dyDescent="0.4">
      <c r="A16" s="2" t="s">
        <v>41</v>
      </c>
      <c r="B16" s="6">
        <v>0.53058965283530302</v>
      </c>
      <c r="C16" s="6">
        <v>0.83632286995515603</v>
      </c>
      <c r="D16" s="6">
        <v>0.62381305294362799</v>
      </c>
      <c r="E16" s="6">
        <v>0.43798820341144501</v>
      </c>
      <c r="F16" s="6">
        <v>0.38542151839776401</v>
      </c>
      <c r="G16" s="6">
        <v>0.71824396071144103</v>
      </c>
      <c r="H16" s="6">
        <v>0.56067621876638096</v>
      </c>
      <c r="I16" s="6">
        <v>0.48733668932286001</v>
      </c>
      <c r="J16" s="6">
        <v>0.47499903247029601</v>
      </c>
    </row>
    <row r="17" spans="1:18" x14ac:dyDescent="0.4">
      <c r="A17" s="2" t="s">
        <v>42</v>
      </c>
      <c r="B17" s="6">
        <v>0.55065473592317704</v>
      </c>
      <c r="C17" s="6">
        <v>0.77984344422700502</v>
      </c>
      <c r="D17" s="6">
        <v>0.59108155681595898</v>
      </c>
      <c r="E17" s="6">
        <v>0.76399441773918397</v>
      </c>
      <c r="F17" s="6">
        <v>0.50963163230821196</v>
      </c>
      <c r="G17" s="7">
        <v>0.54813218390804597</v>
      </c>
      <c r="H17" s="6">
        <v>0.594724265392226</v>
      </c>
      <c r="I17" s="6">
        <v>0.52056526438141004</v>
      </c>
      <c r="J17" s="6">
        <v>0.47041080648806499</v>
      </c>
    </row>
    <row r="18" spans="1:18" x14ac:dyDescent="0.4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12"/>
      <c r="L18" s="22"/>
      <c r="M18" s="22"/>
      <c r="N18" s="22"/>
      <c r="O18" s="22"/>
      <c r="P18" s="22"/>
      <c r="Q18" s="22"/>
      <c r="R18" s="22"/>
    </row>
    <row r="19" spans="1:18" x14ac:dyDescent="0.4">
      <c r="A19" s="2" t="s">
        <v>0</v>
      </c>
      <c r="B19" s="3" t="s">
        <v>19</v>
      </c>
      <c r="C19" s="3" t="s">
        <v>20</v>
      </c>
      <c r="D19" s="3" t="s">
        <v>21</v>
      </c>
      <c r="E19" s="3" t="s">
        <v>22</v>
      </c>
      <c r="F19" s="3" t="s">
        <v>23</v>
      </c>
      <c r="G19" s="3" t="s">
        <v>24</v>
      </c>
      <c r="H19" s="3" t="s">
        <v>25</v>
      </c>
      <c r="I19" s="3" t="s">
        <v>26</v>
      </c>
      <c r="J19" s="3" t="s">
        <v>27</v>
      </c>
    </row>
    <row r="20" spans="1:18" x14ac:dyDescent="0.4">
      <c r="A20" s="2" t="s">
        <v>36</v>
      </c>
      <c r="B20" s="6">
        <v>0.55985811409991104</v>
      </c>
      <c r="C20" s="6">
        <v>0.46353484790142402</v>
      </c>
      <c r="D20" s="6">
        <v>0.51730274866521597</v>
      </c>
      <c r="E20" s="6">
        <v>0.53448275862068895</v>
      </c>
      <c r="F20" s="6">
        <v>0.56419818859882698</v>
      </c>
      <c r="G20" s="6">
        <v>0.469640644361833</v>
      </c>
      <c r="H20" s="6">
        <v>0.52523286528569402</v>
      </c>
      <c r="I20" s="6">
        <v>0.51622525787566198</v>
      </c>
      <c r="J20" s="6">
        <v>0.48402610786671202</v>
      </c>
    </row>
    <row r="21" spans="1:18" x14ac:dyDescent="0.4">
      <c r="A21" s="2" t="s">
        <v>34</v>
      </c>
      <c r="B21" s="6">
        <v>0.64981080151358706</v>
      </c>
      <c r="C21" s="6">
        <v>0.45598799672637902</v>
      </c>
      <c r="D21" s="7">
        <v>0.54766301211771495</v>
      </c>
      <c r="E21" s="6">
        <v>0.75930851063829696</v>
      </c>
      <c r="F21" s="6">
        <v>0.60087479496992802</v>
      </c>
      <c r="G21" s="6">
        <v>0.58240396530359295</v>
      </c>
      <c r="H21" s="6">
        <v>0.56315941610059195</v>
      </c>
      <c r="I21" s="6">
        <v>0.462794730974109</v>
      </c>
      <c r="J21" s="6">
        <v>0.48168698741816901</v>
      </c>
    </row>
    <row r="22" spans="1:18" x14ac:dyDescent="0.4">
      <c r="A22" s="2" t="s">
        <v>38</v>
      </c>
      <c r="B22" s="6">
        <v>0.45640104506858198</v>
      </c>
      <c r="C22" s="6">
        <v>0.460088392297551</v>
      </c>
      <c r="D22" s="6">
        <v>0.45644543714103297</v>
      </c>
      <c r="E22" s="6">
        <v>0.57443181818181799</v>
      </c>
      <c r="F22" s="6">
        <v>0.65241635687732302</v>
      </c>
      <c r="G22" s="6">
        <v>0.55217831813576401</v>
      </c>
      <c r="H22" s="6">
        <v>0.54120642662458696</v>
      </c>
      <c r="I22" s="6">
        <v>0.56150581101566399</v>
      </c>
      <c r="J22" s="6">
        <v>0.44171065065572601</v>
      </c>
    </row>
    <row r="23" spans="1:18" x14ac:dyDescent="0.4">
      <c r="A23" s="2" t="s">
        <v>39</v>
      </c>
      <c r="B23" s="6">
        <v>0.42374265186152799</v>
      </c>
      <c r="C23" s="6">
        <v>0.53623760022476197</v>
      </c>
      <c r="D23" s="6">
        <v>0.505264837268666</v>
      </c>
      <c r="E23" s="6">
        <v>0.50113636363636305</v>
      </c>
      <c r="F23" s="6">
        <v>0.36829527349973401</v>
      </c>
      <c r="G23" s="6">
        <v>0.42426545086119499</v>
      </c>
      <c r="H23" s="6">
        <v>0.54314302108736101</v>
      </c>
      <c r="I23" s="6">
        <v>0.49170288024254599</v>
      </c>
      <c r="J23" s="6">
        <v>0.52474243436974199</v>
      </c>
    </row>
    <row r="24" spans="1:18" x14ac:dyDescent="0.4">
      <c r="A24" s="2" t="s">
        <v>40</v>
      </c>
      <c r="B24" s="6">
        <v>0.57495101241018898</v>
      </c>
      <c r="C24" s="6">
        <v>0.47541531198503501</v>
      </c>
      <c r="D24" s="6">
        <v>0.54326970626050797</v>
      </c>
      <c r="E24" s="6">
        <v>0.52398081534772101</v>
      </c>
      <c r="F24" s="6">
        <v>0.664937759336099</v>
      </c>
      <c r="G24" s="6">
        <v>0.47237145049884799</v>
      </c>
      <c r="H24" s="6">
        <v>0.54214940649655197</v>
      </c>
      <c r="I24" s="6">
        <v>0.42619425173439002</v>
      </c>
      <c r="J24" s="6">
        <v>0.45111696929754702</v>
      </c>
    </row>
    <row r="25" spans="1:18" x14ac:dyDescent="0.4">
      <c r="A25" s="2" t="s">
        <v>41</v>
      </c>
      <c r="B25" s="6">
        <v>0.54768125408229895</v>
      </c>
      <c r="C25" s="6">
        <v>0.44890437803411498</v>
      </c>
      <c r="D25" s="6">
        <v>0.55948966472159001</v>
      </c>
      <c r="E25" s="6">
        <v>0.509592326139088</v>
      </c>
      <c r="F25" s="6">
        <v>0.77593360995850602</v>
      </c>
      <c r="G25" s="6">
        <v>0.45625479662317697</v>
      </c>
      <c r="H25" s="6">
        <v>0.52345582486317399</v>
      </c>
      <c r="I25" s="6">
        <v>0.42492566897918699</v>
      </c>
      <c r="J25" s="6">
        <v>0.45170783810194698</v>
      </c>
    </row>
    <row r="26" spans="1:18" x14ac:dyDescent="0.4">
      <c r="A26" s="2" t="s">
        <v>42</v>
      </c>
      <c r="B26" s="6">
        <v>0.59717922256621903</v>
      </c>
      <c r="C26" s="6">
        <v>0.421611250360446</v>
      </c>
      <c r="D26" s="6">
        <v>0.57587997691863801</v>
      </c>
      <c r="E26" s="7">
        <v>0.90625</v>
      </c>
      <c r="F26" s="6">
        <v>0.590785169029443</v>
      </c>
      <c r="G26" s="6">
        <v>0.56053698074974601</v>
      </c>
      <c r="H26" s="7">
        <v>0.58516404104639397</v>
      </c>
      <c r="I26" s="6">
        <v>0.515774057726338</v>
      </c>
      <c r="J26" s="6">
        <v>0.51018121125417204</v>
      </c>
    </row>
    <row r="27" spans="1:18" x14ac:dyDescent="0.4">
      <c r="A27" s="22"/>
      <c r="B27" s="22"/>
      <c r="C27" s="22"/>
      <c r="D27" s="22"/>
      <c r="E27" s="22"/>
      <c r="F27" s="22"/>
      <c r="G27" s="22"/>
      <c r="H27" s="22"/>
      <c r="I27" s="22"/>
      <c r="J27" s="22"/>
      <c r="L27" s="22"/>
      <c r="M27" s="22"/>
      <c r="N27" s="22"/>
      <c r="O27" s="22"/>
      <c r="P27" s="22"/>
      <c r="Q27" s="22"/>
      <c r="R27" s="22"/>
    </row>
    <row r="28" spans="1:18" x14ac:dyDescent="0.4">
      <c r="A28" s="2" t="s">
        <v>0</v>
      </c>
      <c r="B28" s="3" t="s">
        <v>28</v>
      </c>
      <c r="C28" s="3" t="s">
        <v>29</v>
      </c>
      <c r="D28" s="3" t="s">
        <v>30</v>
      </c>
      <c r="E28" s="3" t="s">
        <v>31</v>
      </c>
      <c r="F28" s="3" t="s">
        <v>32</v>
      </c>
      <c r="G28" s="3" t="s">
        <v>33</v>
      </c>
      <c r="H28" s="13"/>
      <c r="I28" s="14"/>
      <c r="J28" s="15"/>
      <c r="P28" s="13"/>
      <c r="Q28" s="14"/>
      <c r="R28" s="15"/>
    </row>
    <row r="29" spans="1:18" x14ac:dyDescent="0.4">
      <c r="A29" s="2" t="s">
        <v>36</v>
      </c>
      <c r="B29" s="6">
        <v>0.405797101449275</v>
      </c>
      <c r="C29" s="6">
        <v>0.62696690179055803</v>
      </c>
      <c r="D29" s="6">
        <v>0.78983050847457603</v>
      </c>
      <c r="E29" s="6">
        <v>0.67449298265417401</v>
      </c>
      <c r="F29" s="6">
        <v>0.55748175182481696</v>
      </c>
      <c r="G29" s="6">
        <v>0.635108481262327</v>
      </c>
      <c r="H29" s="16"/>
      <c r="I29" s="17"/>
      <c r="J29" s="18"/>
      <c r="P29" s="16"/>
      <c r="Q29" s="17"/>
      <c r="R29" s="18"/>
    </row>
    <row r="30" spans="1:18" x14ac:dyDescent="0.4">
      <c r="A30" s="2" t="s">
        <v>34</v>
      </c>
      <c r="B30" s="6">
        <v>0.28611111111111098</v>
      </c>
      <c r="C30" s="6">
        <v>0.51577981651376104</v>
      </c>
      <c r="D30" s="7">
        <v>0.81395348837209303</v>
      </c>
      <c r="E30" s="6">
        <v>0.66438356164383505</v>
      </c>
      <c r="F30" s="7">
        <v>0.45802919708029199</v>
      </c>
      <c r="G30" s="6">
        <v>0.73076923076922995</v>
      </c>
      <c r="H30" s="16"/>
      <c r="I30" s="17"/>
      <c r="J30" s="18"/>
      <c r="P30" s="16"/>
      <c r="Q30" s="17"/>
      <c r="R30" s="18"/>
    </row>
    <row r="31" spans="1:18" x14ac:dyDescent="0.4">
      <c r="A31" s="2" t="s">
        <v>38</v>
      </c>
      <c r="B31" s="6">
        <v>0.38194444444444398</v>
      </c>
      <c r="C31" s="6">
        <v>0.44654867256637099</v>
      </c>
      <c r="D31" s="6">
        <v>0.68220338983050799</v>
      </c>
      <c r="E31" s="6">
        <v>0.53849647173897797</v>
      </c>
      <c r="F31" s="6">
        <v>0.51733576642335699</v>
      </c>
      <c r="G31" s="6">
        <v>0.457100591715976</v>
      </c>
      <c r="H31" s="16"/>
      <c r="I31" s="17"/>
      <c r="J31" s="18"/>
      <c r="P31" s="16"/>
      <c r="Q31" s="17"/>
      <c r="R31" s="18"/>
    </row>
    <row r="32" spans="1:18" x14ac:dyDescent="0.4">
      <c r="A32" s="2" t="s">
        <v>39</v>
      </c>
      <c r="B32" s="6">
        <v>0.51527777777777695</v>
      </c>
      <c r="C32" s="6">
        <v>0.56955752212389299</v>
      </c>
      <c r="D32" s="6">
        <v>0.50762711864406695</v>
      </c>
      <c r="E32" s="7">
        <v>0.55543911129742196</v>
      </c>
      <c r="F32" s="6">
        <v>0.35812043795620402</v>
      </c>
      <c r="G32" s="6">
        <v>0.464497041420118</v>
      </c>
      <c r="H32" s="16"/>
      <c r="I32" s="17"/>
      <c r="J32" s="18"/>
      <c r="P32" s="16"/>
      <c r="Q32" s="17"/>
      <c r="R32" s="18"/>
    </row>
    <row r="33" spans="1:18" x14ac:dyDescent="0.4">
      <c r="A33" s="2" t="s">
        <v>40</v>
      </c>
      <c r="B33" s="6">
        <v>0.38888888888888801</v>
      </c>
      <c r="C33" s="6">
        <v>0.75604026845637495</v>
      </c>
      <c r="D33" s="6">
        <v>0.78644067796610095</v>
      </c>
      <c r="E33" s="6">
        <v>0.40643573381950698</v>
      </c>
      <c r="F33" s="6">
        <v>0.55083996463306795</v>
      </c>
      <c r="G33" s="6">
        <v>0.49802761341222801</v>
      </c>
      <c r="H33" s="16"/>
      <c r="I33" s="17"/>
      <c r="J33" s="18"/>
      <c r="P33" s="16"/>
      <c r="Q33" s="17"/>
      <c r="R33" s="18"/>
    </row>
    <row r="34" spans="1:18" x14ac:dyDescent="0.4">
      <c r="A34" s="2" t="s">
        <v>41</v>
      </c>
      <c r="B34" s="6">
        <v>0.44444444444444398</v>
      </c>
      <c r="C34" s="7">
        <v>0.72550335570469804</v>
      </c>
      <c r="D34" s="6">
        <v>0.822033898305084</v>
      </c>
      <c r="E34" s="6">
        <v>0.40752962625341799</v>
      </c>
      <c r="F34" s="6">
        <v>0.56587091069849604</v>
      </c>
      <c r="G34" s="6">
        <v>0.52662721893491105</v>
      </c>
      <c r="H34" s="16"/>
      <c r="I34" s="17"/>
      <c r="J34" s="18"/>
      <c r="P34" s="16"/>
      <c r="Q34" s="17"/>
      <c r="R34" s="18"/>
    </row>
    <row r="35" spans="1:18" x14ac:dyDescent="0.4">
      <c r="A35" s="2" t="s">
        <v>42</v>
      </c>
      <c r="B35" s="6">
        <v>0.33194444444444399</v>
      </c>
      <c r="C35" s="6">
        <v>0.61407678244972497</v>
      </c>
      <c r="D35" s="6">
        <v>0.73557692307692302</v>
      </c>
      <c r="E35" s="6">
        <v>0.64194915254237195</v>
      </c>
      <c r="F35" s="6">
        <v>0.48768248175182399</v>
      </c>
      <c r="G35" s="7">
        <v>0.52465483234714005</v>
      </c>
      <c r="H35" s="19"/>
      <c r="I35" s="20"/>
      <c r="J35" s="21"/>
      <c r="P35" s="19"/>
      <c r="Q35" s="20"/>
      <c r="R35" s="21"/>
    </row>
  </sheetData>
  <mergeCells count="8">
    <mergeCell ref="H28:J35"/>
    <mergeCell ref="A27:J27"/>
    <mergeCell ref="A18:J18"/>
    <mergeCell ref="A9:J9"/>
    <mergeCell ref="L9:R9"/>
    <mergeCell ref="L18:R18"/>
    <mergeCell ref="L27:R27"/>
    <mergeCell ref="P28:R35"/>
  </mergeCells>
  <phoneticPr fontId="18" type="noConversion"/>
  <conditionalFormatting sqref="A1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0:A17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9:A26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8:A35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8:G35 B19:J26 B10:J17 A1:J8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:AS8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workbookViewId="0">
      <selection activeCell="I9" sqref="I9"/>
    </sheetView>
  </sheetViews>
  <sheetFormatPr defaultRowHeight="17.399999999999999" x14ac:dyDescent="0.4"/>
  <cols>
    <col min="1" max="1" width="6.69921875" style="10" bestFit="1" customWidth="1"/>
    <col min="2" max="3" width="16.59765625" bestFit="1" customWidth="1"/>
    <col min="4" max="4" width="6.69921875" style="10" bestFit="1" customWidth="1"/>
    <col min="5" max="6" width="16.59765625" bestFit="1" customWidth="1"/>
  </cols>
  <sheetData>
    <row r="1" spans="1:6" ht="34.799999999999997" x14ac:dyDescent="0.4">
      <c r="A1" s="8" t="s">
        <v>43</v>
      </c>
      <c r="B1" s="9" t="s">
        <v>44</v>
      </c>
      <c r="C1" s="9" t="s">
        <v>45</v>
      </c>
      <c r="D1" s="8" t="s">
        <v>43</v>
      </c>
      <c r="E1" s="9" t="s">
        <v>44</v>
      </c>
      <c r="F1" s="9" t="s">
        <v>45</v>
      </c>
    </row>
    <row r="2" spans="1:6" x14ac:dyDescent="0.4">
      <c r="A2" s="9" t="s">
        <v>1</v>
      </c>
      <c r="B2" s="1" t="s">
        <v>37</v>
      </c>
      <c r="C2" s="1" t="s">
        <v>41</v>
      </c>
      <c r="D2" s="9" t="s">
        <v>18</v>
      </c>
      <c r="E2" s="1" t="s">
        <v>35</v>
      </c>
      <c r="F2" s="1" t="s">
        <v>39</v>
      </c>
    </row>
    <row r="3" spans="1:6" x14ac:dyDescent="0.4">
      <c r="A3" s="9" t="s">
        <v>2</v>
      </c>
      <c r="B3" s="1" t="s">
        <v>41</v>
      </c>
      <c r="C3" s="1" t="s">
        <v>35</v>
      </c>
      <c r="D3" s="9" t="s">
        <v>19</v>
      </c>
      <c r="E3" s="1" t="s">
        <v>39</v>
      </c>
      <c r="F3" s="1" t="s">
        <v>35</v>
      </c>
    </row>
    <row r="4" spans="1:6" x14ac:dyDescent="0.4">
      <c r="A4" s="9" t="s">
        <v>3</v>
      </c>
      <c r="B4" s="1" t="s">
        <v>38</v>
      </c>
      <c r="C4" s="1" t="s">
        <v>35</v>
      </c>
      <c r="D4" s="9" t="s">
        <v>20</v>
      </c>
      <c r="E4" s="1" t="s">
        <v>42</v>
      </c>
      <c r="F4" s="1" t="s">
        <v>39</v>
      </c>
    </row>
    <row r="5" spans="1:6" x14ac:dyDescent="0.4">
      <c r="A5" s="9" t="s">
        <v>4</v>
      </c>
      <c r="B5" s="1" t="s">
        <v>40</v>
      </c>
      <c r="C5" s="1" t="s">
        <v>38</v>
      </c>
      <c r="D5" s="9" t="s">
        <v>21</v>
      </c>
      <c r="E5" s="1" t="s">
        <v>38</v>
      </c>
      <c r="F5" s="1" t="s">
        <v>42</v>
      </c>
    </row>
    <row r="6" spans="1:6" x14ac:dyDescent="0.4">
      <c r="A6" s="9" t="s">
        <v>5</v>
      </c>
      <c r="B6" s="1" t="s">
        <v>39</v>
      </c>
      <c r="C6" s="1" t="s">
        <v>40</v>
      </c>
      <c r="D6" s="9" t="s">
        <v>22</v>
      </c>
      <c r="E6" s="1" t="s">
        <v>39</v>
      </c>
      <c r="F6" s="1" t="s">
        <v>42</v>
      </c>
    </row>
    <row r="7" spans="1:6" x14ac:dyDescent="0.4">
      <c r="A7" s="9" t="s">
        <v>6</v>
      </c>
      <c r="B7" s="1" t="s">
        <v>38</v>
      </c>
      <c r="C7" s="1" t="s">
        <v>42</v>
      </c>
      <c r="D7" s="9" t="s">
        <v>23</v>
      </c>
      <c r="E7" s="1" t="s">
        <v>39</v>
      </c>
      <c r="F7" s="1" t="s">
        <v>41</v>
      </c>
    </row>
    <row r="8" spans="1:6" x14ac:dyDescent="0.4">
      <c r="A8" s="9" t="s">
        <v>7</v>
      </c>
      <c r="B8" s="1" t="s">
        <v>39</v>
      </c>
      <c r="C8" s="1" t="s">
        <v>40</v>
      </c>
      <c r="D8" s="9" t="s">
        <v>24</v>
      </c>
      <c r="E8" s="1" t="s">
        <v>39</v>
      </c>
      <c r="F8" s="1" t="s">
        <v>35</v>
      </c>
    </row>
    <row r="9" spans="1:6" x14ac:dyDescent="0.4">
      <c r="A9" s="9" t="s">
        <v>8</v>
      </c>
      <c r="B9" s="1" t="s">
        <v>35</v>
      </c>
      <c r="C9" s="1" t="s">
        <v>39</v>
      </c>
      <c r="D9" s="9" t="s">
        <v>25</v>
      </c>
      <c r="E9" s="1" t="s">
        <v>41</v>
      </c>
      <c r="F9" s="1" t="s">
        <v>42</v>
      </c>
    </row>
    <row r="10" spans="1:6" x14ac:dyDescent="0.4">
      <c r="A10" s="9" t="s">
        <v>9</v>
      </c>
      <c r="B10" s="1" t="s">
        <v>42</v>
      </c>
      <c r="C10" s="1" t="s">
        <v>40</v>
      </c>
      <c r="D10" s="9" t="s">
        <v>26</v>
      </c>
      <c r="E10" s="1" t="s">
        <v>41</v>
      </c>
      <c r="F10" s="1" t="s">
        <v>38</v>
      </c>
    </row>
    <row r="11" spans="1:6" x14ac:dyDescent="0.4">
      <c r="A11" s="9" t="s">
        <v>10</v>
      </c>
      <c r="B11" s="1" t="s">
        <v>38</v>
      </c>
      <c r="C11" s="1" t="s">
        <v>35</v>
      </c>
      <c r="D11" s="9" t="s">
        <v>27</v>
      </c>
      <c r="E11" s="1" t="s">
        <v>38</v>
      </c>
      <c r="F11" s="1" t="s">
        <v>39</v>
      </c>
    </row>
    <row r="12" spans="1:6" x14ac:dyDescent="0.4">
      <c r="A12" s="9" t="s">
        <v>11</v>
      </c>
      <c r="B12" s="1" t="s">
        <v>37</v>
      </c>
      <c r="C12" s="1" t="s">
        <v>41</v>
      </c>
      <c r="D12" s="9" t="s">
        <v>28</v>
      </c>
      <c r="E12" s="1" t="s">
        <v>35</v>
      </c>
      <c r="F12" s="1" t="s">
        <v>39</v>
      </c>
    </row>
    <row r="13" spans="1:6" x14ac:dyDescent="0.4">
      <c r="A13" s="9" t="s">
        <v>12</v>
      </c>
      <c r="B13" s="1" t="s">
        <v>38</v>
      </c>
      <c r="C13" s="1" t="s">
        <v>41</v>
      </c>
      <c r="D13" s="9" t="s">
        <v>29</v>
      </c>
      <c r="E13" s="1" t="s">
        <v>38</v>
      </c>
      <c r="F13" s="1" t="s">
        <v>40</v>
      </c>
    </row>
    <row r="14" spans="1:6" x14ac:dyDescent="0.4">
      <c r="A14" s="9" t="s">
        <v>13</v>
      </c>
      <c r="B14" s="1" t="s">
        <v>39</v>
      </c>
      <c r="C14" s="1" t="s">
        <v>42</v>
      </c>
      <c r="D14" s="9" t="s">
        <v>30</v>
      </c>
      <c r="E14" s="1" t="s">
        <v>39</v>
      </c>
      <c r="F14" s="1" t="s">
        <v>41</v>
      </c>
    </row>
    <row r="15" spans="1:6" x14ac:dyDescent="0.4">
      <c r="A15" s="9" t="s">
        <v>14</v>
      </c>
      <c r="B15" s="1" t="s">
        <v>41</v>
      </c>
      <c r="C15" s="1" t="s">
        <v>37</v>
      </c>
      <c r="D15" s="9" t="s">
        <v>31</v>
      </c>
      <c r="E15" s="1" t="s">
        <v>40</v>
      </c>
      <c r="F15" s="1" t="s">
        <v>37</v>
      </c>
    </row>
    <row r="16" spans="1:6" x14ac:dyDescent="0.4">
      <c r="A16" s="9" t="s">
        <v>15</v>
      </c>
      <c r="B16" s="1" t="s">
        <v>39</v>
      </c>
      <c r="C16" s="1" t="s">
        <v>41</v>
      </c>
      <c r="D16" s="9" t="s">
        <v>32</v>
      </c>
      <c r="E16" s="1" t="s">
        <v>39</v>
      </c>
      <c r="F16" s="1" t="s">
        <v>41</v>
      </c>
    </row>
    <row r="17" spans="1:6" x14ac:dyDescent="0.4">
      <c r="A17" s="9" t="s">
        <v>16</v>
      </c>
      <c r="B17" s="1" t="s">
        <v>38</v>
      </c>
      <c r="C17" s="1" t="s">
        <v>35</v>
      </c>
      <c r="D17" s="9" t="s">
        <v>33</v>
      </c>
      <c r="E17" s="1" t="s">
        <v>38</v>
      </c>
      <c r="F17" s="1" t="s">
        <v>35</v>
      </c>
    </row>
    <row r="18" spans="1:6" x14ac:dyDescent="0.4">
      <c r="A18" s="9" t="s">
        <v>17</v>
      </c>
      <c r="B18" s="1" t="s">
        <v>40</v>
      </c>
      <c r="C18" s="1" t="s">
        <v>35</v>
      </c>
      <c r="D18" s="11"/>
      <c r="E18" s="1"/>
      <c r="F18" s="1"/>
    </row>
  </sheetData>
  <phoneticPr fontId="18" type="noConversion"/>
  <conditionalFormatting sqref="A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:D17 A1:A18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cindex_overall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Hyunchae Sim</cp:lastModifiedBy>
  <dcterms:created xsi:type="dcterms:W3CDTF">2023-12-07T16:57:32Z</dcterms:created>
  <dcterms:modified xsi:type="dcterms:W3CDTF">2023-12-07T18:06:28Z</dcterms:modified>
</cp:coreProperties>
</file>