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Scenario/input_data/"/>
    </mc:Choice>
  </mc:AlternateContent>
  <xr:revisionPtr revIDLastSave="281" documentId="11_AD4DB114E441178AC67DF47F8ED2CE42693EDF18" xr6:coauthVersionLast="47" xr6:coauthVersionMax="47" xr10:uidLastSave="{DEBC62CD-44E2-4091-BA15-1F8B74D6F093}"/>
  <bookViews>
    <workbookView xWindow="13600" yWindow="-17090" windowWidth="12440" windowHeight="63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</calcChain>
</file>

<file path=xl/sharedStrings.xml><?xml version="1.0" encoding="utf-8"?>
<sst xmlns="http://schemas.openxmlformats.org/spreadsheetml/2006/main" count="308" uniqueCount="134">
  <si>
    <t>dummy</t>
  </si>
  <si>
    <t>RALCO_1</t>
  </si>
  <si>
    <t>RALCO_2</t>
  </si>
  <si>
    <t>RALCO_3</t>
  </si>
  <si>
    <t>RALCO_4</t>
  </si>
  <si>
    <t>LAJA_1</t>
  </si>
  <si>
    <t>LAJA_2</t>
  </si>
  <si>
    <t>LAJA_3</t>
  </si>
  <si>
    <t>LAJA_4</t>
  </si>
  <si>
    <t>LAJA_5</t>
  </si>
  <si>
    <t>CANUT_1</t>
  </si>
  <si>
    <t>CANUT_2</t>
  </si>
  <si>
    <t>RAPEL_1</t>
  </si>
  <si>
    <t>MAULE_1</t>
  </si>
  <si>
    <t>MAULE_2</t>
  </si>
  <si>
    <t>MAULE_4</t>
  </si>
  <si>
    <t>MAULE_5</t>
  </si>
  <si>
    <t>MAULE_6</t>
  </si>
  <si>
    <t>MAULE_7</t>
  </si>
  <si>
    <t>MAULE_8</t>
  </si>
  <si>
    <t>MAULE_9</t>
  </si>
  <si>
    <t>MAULE_10</t>
  </si>
  <si>
    <t>MAULE_11</t>
  </si>
  <si>
    <t>MAULE_12</t>
  </si>
  <si>
    <t>CACHA_1</t>
  </si>
  <si>
    <t>CACHA_2</t>
  </si>
  <si>
    <t>TINGUI_1</t>
  </si>
  <si>
    <t>TINGUI_2</t>
  </si>
  <si>
    <t>TINGUI_3</t>
  </si>
  <si>
    <t>TINGUI_4</t>
  </si>
  <si>
    <t>DUQUECO_1</t>
  </si>
  <si>
    <t>DUQUECO_2</t>
  </si>
  <si>
    <t>ACONCA_1</t>
  </si>
  <si>
    <t>ACONCA_2</t>
  </si>
  <si>
    <t>ACONCA_3</t>
  </si>
  <si>
    <t>ACONCA_4</t>
  </si>
  <si>
    <t>COLORADO_1</t>
  </si>
  <si>
    <t>COLORADO_2</t>
  </si>
  <si>
    <t>PULLINQ_1</t>
  </si>
  <si>
    <t>PILMAIQ_1</t>
  </si>
  <si>
    <t>PILMAIQ_2</t>
  </si>
  <si>
    <t>generator_name</t>
  </si>
  <si>
    <t>BusH</t>
  </si>
  <si>
    <t>Type</t>
  </si>
  <si>
    <t>Dummy for runs without H</t>
  </si>
  <si>
    <t>Reservoir</t>
  </si>
  <si>
    <t>Ralco (Lago Ralco)</t>
  </si>
  <si>
    <t>Palmucho</t>
  </si>
  <si>
    <t>Pangue</t>
  </si>
  <si>
    <t>Angostura</t>
  </si>
  <si>
    <t>El Toro (Lago Laja con Polcura)</t>
  </si>
  <si>
    <t>Abanico</t>
  </si>
  <si>
    <t>RoRCascade</t>
  </si>
  <si>
    <t>Antuco (Bocatoma Polcura)</t>
  </si>
  <si>
    <t>Rucue</t>
  </si>
  <si>
    <t>Quilleco</t>
  </si>
  <si>
    <t>Rio Lenca</t>
  </si>
  <si>
    <t>Aux (inflow 2)</t>
  </si>
  <si>
    <t>Canutillar (Lago Chapo)</t>
  </si>
  <si>
    <t>Rapel</t>
  </si>
  <si>
    <t>Cipreses (Laguna Invernada)</t>
  </si>
  <si>
    <t>Los Condores (Laguna Maule)</t>
  </si>
  <si>
    <t>Isla</t>
  </si>
  <si>
    <t>Currillinque</t>
  </si>
  <si>
    <t>Loma Alta</t>
  </si>
  <si>
    <t>Toma Pehuenche (Rio Maule)</t>
  </si>
  <si>
    <t>Pehuenche (Lago Melado)</t>
  </si>
  <si>
    <t>Colbun</t>
  </si>
  <si>
    <t>Machicura</t>
  </si>
  <si>
    <t>Chiburgo</t>
  </si>
  <si>
    <t>San Ignacio</t>
  </si>
  <si>
    <t>Chacayes</t>
  </si>
  <si>
    <t>Sauzal1, Sauzal2, Coya</t>
  </si>
  <si>
    <t>San Andres</t>
  </si>
  <si>
    <t>El Paso</t>
  </si>
  <si>
    <t>Confluencia</t>
  </si>
  <si>
    <t>Higuera</t>
  </si>
  <si>
    <t>Peuchen</t>
  </si>
  <si>
    <t>Mampil (dos bocatomas, contraembalse)</t>
  </si>
  <si>
    <t>Hornitos</t>
  </si>
  <si>
    <t>Acongagua (Rio Juncal, Rio Blanco)</t>
  </si>
  <si>
    <t>Los Quilos</t>
  </si>
  <si>
    <t>Chacabuquito</t>
  </si>
  <si>
    <t>Alfalfal</t>
  </si>
  <si>
    <t>Maitenes</t>
  </si>
  <si>
    <t>Pullinque (Lago Pullinque)</t>
  </si>
  <si>
    <t>Pilmaiquen (Lago Puyehue)</t>
  </si>
  <si>
    <t>Rucatayo</t>
  </si>
  <si>
    <t>VMinH</t>
  </si>
  <si>
    <t>VMaxH</t>
  </si>
  <si>
    <t>EtaH</t>
  </si>
  <si>
    <t>Head</t>
  </si>
  <si>
    <t>PumpedGoesTo</t>
  </si>
  <si>
    <t>PMaxH</t>
  </si>
  <si>
    <t>CostCapUpgradeH</t>
  </si>
  <si>
    <t>PMinH</t>
  </si>
  <si>
    <t>Pmin(Data)</t>
  </si>
  <si>
    <t>-</t>
  </si>
  <si>
    <t>6,  but if lower infe</t>
  </si>
  <si>
    <t>QDivertedMinH</t>
  </si>
  <si>
    <t>TurbinedGoesTo</t>
  </si>
  <si>
    <t>DivertedGoesTo</t>
  </si>
  <si>
    <t xml:space="preserve">real_name </t>
  </si>
  <si>
    <t>CostOperationFixH</t>
  </si>
  <si>
    <t>LossesH</t>
  </si>
  <si>
    <t>GHGupstreamH</t>
  </si>
  <si>
    <t>GHGOperationH</t>
  </si>
  <si>
    <t>CostReserveH</t>
  </si>
  <si>
    <t>CostRampsH</t>
  </si>
  <si>
    <t>PexistingHy2020</t>
  </si>
  <si>
    <t>PexistingHy2025</t>
  </si>
  <si>
    <t>PexistingHy2030</t>
  </si>
  <si>
    <t>PexistingHy2035</t>
  </si>
  <si>
    <t>PexistingHy2040</t>
  </si>
  <si>
    <t>PexistingHy2045</t>
  </si>
  <si>
    <t>PexistingHy2050</t>
  </si>
  <si>
    <t>Alvarez R, Moser A, Rahmann CA. Novel Methodology for Selecting Representative Operating Points for the TNEP. IEEE Trans Power Syst 2017;32:2234–42. doi:10.1109/TPWRS.2016.2609538.</t>
  </si>
  <si>
    <t>Coordinador Eléctrico Nacional (Chile’s Power System Operator). Public information system 2017. https://www.coordinadorelectrico.cl/sistema-informacion-publica/</t>
  </si>
  <si>
    <t>(cost of upgrade)</t>
  </si>
  <si>
    <t>SWECO, N. (2015). Cost Base for Hydropower Plants in Georgia. Retrieved from www.nve.no .</t>
  </si>
  <si>
    <t>(GHG)</t>
  </si>
  <si>
    <t>Nathan Barros et al. Carbon emission from hydroelectric reservoirs linked to reservoir age and latitude, Nature Geoscience volume4, pages593–596 (2011)</t>
  </si>
  <si>
    <t>Special Report of the Intergovernmental Panel on Climate Change, Renewable Energy Sources and Climate Change Mitigation, PIK,Intergovernmental Panel on Climate Change 2012</t>
  </si>
  <si>
    <t>NREL, Life Cycle Assessment Harmonization</t>
  </si>
  <si>
    <t>Sources:</t>
  </si>
  <si>
    <t>million m^3</t>
  </si>
  <si>
    <t>unitless</t>
  </si>
  <si>
    <t>meters</t>
  </si>
  <si>
    <t>k$/MW</t>
  </si>
  <si>
    <t>MW</t>
  </si>
  <si>
    <t>m^3/s</t>
  </si>
  <si>
    <t>kg CO2/MWh</t>
  </si>
  <si>
    <t>uniless</t>
  </si>
  <si>
    <t>kappaYieldH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</si>
</sst>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 applyFill="1" applyBorder="1"/>
    <xf numFmtId="1" fontId="3" fillId="0" borderId="0" xfId="1" applyNumberFormat="1" applyFont="1" applyBorder="1" applyAlignment="1">
      <alignment horizontal="left"/>
    </xf>
    <xf numFmtId="1" fontId="3" fillId="0" borderId="2" xfId="1" applyNumberFormat="1" applyFont="1" applyBorder="1" applyAlignment="1">
      <alignment horizontal="left"/>
    </xf>
    <xf numFmtId="164" fontId="0" fillId="0" borderId="0" xfId="0" applyNumberFormat="1"/>
    <xf numFmtId="0" fontId="2" fillId="0" borderId="3" xfId="0" applyFont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4" fillId="0" borderId="4" xfId="1" applyFont="1" applyFill="1" applyBorder="1"/>
    <xf numFmtId="2" fontId="3" fillId="0" borderId="0" xfId="1" applyNumberFormat="1" applyFont="1" applyBorder="1" applyAlignment="1">
      <alignment horizontal="right"/>
    </xf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"/>
  <sheetViews>
    <sheetView tabSelected="1" topLeftCell="C1" workbookViewId="0">
      <pane ySplit="1" topLeftCell="A2" activePane="bottomLeft" state="frozen"/>
      <selection pane="bottomLeft" activeCell="C26" sqref="A26:XFD26"/>
    </sheetView>
  </sheetViews>
  <sheetFormatPr baseColWidth="10" defaultColWidth="8.88671875" defaultRowHeight="14.4" x14ac:dyDescent="0.3"/>
  <cols>
    <col min="1" max="1" width="15.109375" bestFit="1" customWidth="1"/>
    <col min="2" max="2" width="5.21875" bestFit="1" customWidth="1"/>
    <col min="3" max="3" width="35.88671875" bestFit="1" customWidth="1"/>
    <col min="4" max="4" width="12.6640625" bestFit="1" customWidth="1"/>
    <col min="5" max="5" width="14.88671875" bestFit="1" customWidth="1"/>
    <col min="6" max="6" width="14.5546875" bestFit="1" customWidth="1"/>
    <col min="7" max="7" width="14.33203125" bestFit="1" customWidth="1"/>
    <col min="8" max="9" width="10.77734375" style="8" bestFit="1" customWidth="1"/>
    <col min="10" max="10" width="7.33203125" style="8" bestFit="1" customWidth="1"/>
    <col min="11" max="11" width="6.77734375" style="8" bestFit="1" customWidth="1"/>
    <col min="12" max="12" width="11.44140625" style="8" customWidth="1"/>
    <col min="13" max="13" width="7.44140625" style="8" bestFit="1" customWidth="1"/>
    <col min="14" max="14" width="16.5546875" bestFit="1" customWidth="1"/>
    <col min="15" max="15" width="10" bestFit="1" customWidth="1"/>
    <col min="16" max="16" width="14.21875" style="4" bestFit="1" customWidth="1"/>
    <col min="17" max="17" width="17.109375" bestFit="1" customWidth="1"/>
    <col min="18" max="18" width="7.6640625" style="4" bestFit="1" customWidth="1"/>
    <col min="19" max="19" width="14.33203125" style="4" bestFit="1" customWidth="1"/>
    <col min="20" max="20" width="14.77734375" bestFit="1" customWidth="1"/>
    <col min="21" max="21" width="12.6640625" style="4" bestFit="1" customWidth="1"/>
    <col min="22" max="22" width="11.6640625" style="4" bestFit="1" customWidth="1"/>
    <col min="23" max="29" width="14.77734375" bestFit="1" customWidth="1"/>
  </cols>
  <sheetData>
    <row r="1" spans="1:29" s="5" customFormat="1" ht="15" thickBot="1" x14ac:dyDescent="0.35">
      <c r="A1" s="5" t="s">
        <v>41</v>
      </c>
      <c r="B1" s="5" t="s">
        <v>42</v>
      </c>
      <c r="C1" s="5" t="s">
        <v>102</v>
      </c>
      <c r="D1" s="5" t="s">
        <v>43</v>
      </c>
      <c r="E1" s="5" t="s">
        <v>100</v>
      </c>
      <c r="F1" s="5" t="s">
        <v>101</v>
      </c>
      <c r="G1" s="5" t="s">
        <v>92</v>
      </c>
      <c r="H1" s="5" t="s">
        <v>88</v>
      </c>
      <c r="I1" s="5" t="s">
        <v>89</v>
      </c>
      <c r="J1" s="5" t="s">
        <v>90</v>
      </c>
      <c r="K1" s="5" t="s">
        <v>91</v>
      </c>
      <c r="L1" s="10" t="s">
        <v>133</v>
      </c>
      <c r="M1" s="5" t="s">
        <v>93</v>
      </c>
      <c r="N1" s="5" t="s">
        <v>94</v>
      </c>
      <c r="O1" s="5" t="s">
        <v>95</v>
      </c>
      <c r="P1" s="5" t="s">
        <v>99</v>
      </c>
      <c r="Q1" s="5" t="s">
        <v>103</v>
      </c>
      <c r="R1" s="5" t="s">
        <v>104</v>
      </c>
      <c r="S1" s="5" t="s">
        <v>105</v>
      </c>
      <c r="T1" s="5" t="s">
        <v>106</v>
      </c>
      <c r="U1" s="5" t="s">
        <v>107</v>
      </c>
      <c r="V1" s="5" t="s">
        <v>108</v>
      </c>
      <c r="W1" s="5" t="s">
        <v>109</v>
      </c>
      <c r="X1" s="5" t="s">
        <v>110</v>
      </c>
      <c r="Y1" s="5" t="s">
        <v>111</v>
      </c>
      <c r="Z1" s="5" t="s">
        <v>112</v>
      </c>
      <c r="AA1" s="5" t="s">
        <v>113</v>
      </c>
      <c r="AB1" s="5" t="s">
        <v>114</v>
      </c>
      <c r="AC1" s="5" t="s">
        <v>115</v>
      </c>
    </row>
    <row r="2" spans="1:29" x14ac:dyDescent="0.3">
      <c r="A2" t="s">
        <v>0</v>
      </c>
      <c r="B2">
        <v>1</v>
      </c>
      <c r="C2" t="s">
        <v>44</v>
      </c>
      <c r="D2" t="s">
        <v>45</v>
      </c>
      <c r="E2" t="s">
        <v>97</v>
      </c>
      <c r="F2" t="s">
        <v>97</v>
      </c>
      <c r="G2" t="s">
        <v>97</v>
      </c>
      <c r="H2" s="4">
        <v>0</v>
      </c>
      <c r="I2" s="4">
        <v>1</v>
      </c>
      <c r="J2" s="7">
        <v>0.85</v>
      </c>
      <c r="K2" s="6">
        <v>181.4</v>
      </c>
      <c r="L2" s="11">
        <v>1</v>
      </c>
      <c r="M2" s="6">
        <v>1</v>
      </c>
      <c r="N2" s="4">
        <v>0</v>
      </c>
      <c r="O2" s="4">
        <v>0</v>
      </c>
      <c r="P2" s="4">
        <v>0</v>
      </c>
      <c r="Q2">
        <v>49.5</v>
      </c>
      <c r="R2" s="4">
        <v>0</v>
      </c>
      <c r="S2" s="4">
        <v>0</v>
      </c>
      <c r="T2">
        <v>6.6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</row>
    <row r="3" spans="1:29" x14ac:dyDescent="0.3">
      <c r="A3" t="s">
        <v>1</v>
      </c>
      <c r="B3">
        <v>1</v>
      </c>
      <c r="C3" t="s">
        <v>46</v>
      </c>
      <c r="D3" t="s">
        <v>45</v>
      </c>
      <c r="E3" t="s">
        <v>3</v>
      </c>
      <c r="F3" t="s">
        <v>2</v>
      </c>
      <c r="G3" t="s">
        <v>97</v>
      </c>
      <c r="H3" s="4">
        <v>0</v>
      </c>
      <c r="I3" s="4">
        <v>1173</v>
      </c>
      <c r="J3" s="7">
        <v>0.85</v>
      </c>
      <c r="K3" s="6">
        <v>181.4</v>
      </c>
      <c r="L3" s="11">
        <f>J3*K3*9.8/1000</f>
        <v>1.5110620000000001</v>
      </c>
      <c r="M3" s="6">
        <v>1033.5</v>
      </c>
      <c r="N3">
        <v>37.83</v>
      </c>
      <c r="O3" s="4">
        <v>0</v>
      </c>
      <c r="P3" s="4">
        <v>31</v>
      </c>
      <c r="Q3">
        <v>49.5</v>
      </c>
      <c r="R3" s="4">
        <v>0</v>
      </c>
      <c r="S3" s="4">
        <v>0</v>
      </c>
      <c r="T3">
        <v>6.6</v>
      </c>
      <c r="U3" s="4">
        <v>0</v>
      </c>
      <c r="V3" s="4">
        <v>0</v>
      </c>
      <c r="W3" s="4">
        <v>689</v>
      </c>
      <c r="X3" s="4">
        <v>689</v>
      </c>
      <c r="Y3" s="4">
        <v>689</v>
      </c>
      <c r="Z3" s="4">
        <v>689</v>
      </c>
      <c r="AA3" s="4">
        <v>689</v>
      </c>
      <c r="AB3" s="4">
        <v>689</v>
      </c>
      <c r="AC3" s="4">
        <v>689</v>
      </c>
    </row>
    <row r="4" spans="1:29" x14ac:dyDescent="0.3">
      <c r="A4" t="s">
        <v>2</v>
      </c>
      <c r="B4">
        <v>1</v>
      </c>
      <c r="C4" t="s">
        <v>47</v>
      </c>
      <c r="D4" t="s">
        <v>45</v>
      </c>
      <c r="E4" t="s">
        <v>3</v>
      </c>
      <c r="F4" t="s">
        <v>97</v>
      </c>
      <c r="G4" t="s">
        <v>1</v>
      </c>
      <c r="H4" s="4">
        <v>0</v>
      </c>
      <c r="I4" s="4">
        <v>41</v>
      </c>
      <c r="J4" s="7">
        <v>0.93</v>
      </c>
      <c r="K4" s="6">
        <v>125.8</v>
      </c>
      <c r="L4" s="11">
        <f t="shared" ref="L4:L42" si="0">J4*K4*9.8/1000</f>
        <v>1.1465412000000001</v>
      </c>
      <c r="M4" s="4">
        <v>32</v>
      </c>
      <c r="N4" s="4">
        <v>0</v>
      </c>
      <c r="O4" s="4">
        <v>0</v>
      </c>
      <c r="P4" s="4">
        <v>0</v>
      </c>
      <c r="Q4">
        <v>49.5</v>
      </c>
      <c r="R4" s="4">
        <v>0</v>
      </c>
      <c r="S4" s="4">
        <v>0</v>
      </c>
      <c r="T4">
        <v>6.6</v>
      </c>
      <c r="U4" s="4">
        <v>0</v>
      </c>
      <c r="V4" s="4">
        <v>0</v>
      </c>
      <c r="W4" s="4">
        <v>32</v>
      </c>
      <c r="X4" s="4">
        <v>32</v>
      </c>
      <c r="Y4" s="4">
        <v>32</v>
      </c>
      <c r="Z4" s="4">
        <v>32</v>
      </c>
      <c r="AA4" s="4">
        <v>32</v>
      </c>
      <c r="AB4" s="4">
        <v>32</v>
      </c>
      <c r="AC4" s="4">
        <v>32</v>
      </c>
    </row>
    <row r="5" spans="1:29" x14ac:dyDescent="0.3">
      <c r="A5" t="s">
        <v>3</v>
      </c>
      <c r="B5">
        <v>1</v>
      </c>
      <c r="C5" t="s">
        <v>48</v>
      </c>
      <c r="D5" t="s">
        <v>45</v>
      </c>
      <c r="E5" t="s">
        <v>4</v>
      </c>
      <c r="F5" t="s">
        <v>97</v>
      </c>
      <c r="G5" t="s">
        <v>1</v>
      </c>
      <c r="H5" s="4">
        <v>0</v>
      </c>
      <c r="I5" s="4">
        <v>5000</v>
      </c>
      <c r="J5" s="6">
        <v>0.9</v>
      </c>
      <c r="K5" s="4">
        <v>99</v>
      </c>
      <c r="L5" s="11">
        <f t="shared" si="0"/>
        <v>0.87318000000000018</v>
      </c>
      <c r="M5" s="4">
        <v>699</v>
      </c>
      <c r="N5">
        <v>48.88</v>
      </c>
      <c r="O5" s="4">
        <v>50</v>
      </c>
      <c r="P5" s="4">
        <v>0</v>
      </c>
      <c r="Q5">
        <v>49.5</v>
      </c>
      <c r="R5" s="4">
        <v>0</v>
      </c>
      <c r="S5" s="4">
        <v>0</v>
      </c>
      <c r="T5">
        <v>6.6</v>
      </c>
      <c r="U5" s="4">
        <v>0</v>
      </c>
      <c r="V5" s="4">
        <v>0</v>
      </c>
      <c r="W5" s="4">
        <v>466</v>
      </c>
      <c r="X5" s="4">
        <v>466</v>
      </c>
      <c r="Y5" s="4">
        <v>466</v>
      </c>
      <c r="Z5" s="4">
        <v>466</v>
      </c>
      <c r="AA5" s="4">
        <v>466</v>
      </c>
      <c r="AB5" s="4">
        <v>466</v>
      </c>
      <c r="AC5" s="4">
        <v>466</v>
      </c>
    </row>
    <row r="6" spans="1:29" x14ac:dyDescent="0.3">
      <c r="A6" t="s">
        <v>4</v>
      </c>
      <c r="B6">
        <v>1</v>
      </c>
      <c r="C6" t="s">
        <v>49</v>
      </c>
      <c r="D6" t="s">
        <v>45</v>
      </c>
      <c r="E6" t="s">
        <v>97</v>
      </c>
      <c r="F6" t="s">
        <v>97</v>
      </c>
      <c r="G6" t="s">
        <v>3</v>
      </c>
      <c r="H6" s="4">
        <v>1058</v>
      </c>
      <c r="I6" s="4">
        <v>1125</v>
      </c>
      <c r="J6" s="6">
        <v>0.9</v>
      </c>
      <c r="K6" s="4">
        <v>50</v>
      </c>
      <c r="L6" s="11">
        <f t="shared" si="0"/>
        <v>0.44100000000000006</v>
      </c>
      <c r="M6" s="4">
        <v>492</v>
      </c>
      <c r="N6">
        <v>62.393066111263799</v>
      </c>
      <c r="O6" s="4">
        <v>26</v>
      </c>
      <c r="P6" s="4">
        <v>0</v>
      </c>
      <c r="Q6">
        <v>49.5</v>
      </c>
      <c r="R6" s="4">
        <v>0</v>
      </c>
      <c r="S6" s="4">
        <v>0</v>
      </c>
      <c r="T6">
        <v>6.6</v>
      </c>
      <c r="U6" s="4">
        <v>0</v>
      </c>
      <c r="V6" s="4">
        <v>0</v>
      </c>
      <c r="W6" s="4">
        <v>328</v>
      </c>
      <c r="X6" s="4">
        <v>328</v>
      </c>
      <c r="Y6" s="4">
        <v>328</v>
      </c>
      <c r="Z6" s="4">
        <v>328</v>
      </c>
      <c r="AA6" s="4">
        <v>328</v>
      </c>
      <c r="AB6" s="4">
        <v>328</v>
      </c>
      <c r="AC6" s="4">
        <v>328</v>
      </c>
    </row>
    <row r="7" spans="1:29" x14ac:dyDescent="0.3">
      <c r="A7" t="s">
        <v>5</v>
      </c>
      <c r="B7">
        <v>1</v>
      </c>
      <c r="C7" t="s">
        <v>50</v>
      </c>
      <c r="D7" t="s">
        <v>45</v>
      </c>
      <c r="E7" t="s">
        <v>7</v>
      </c>
      <c r="F7" t="s">
        <v>6</v>
      </c>
      <c r="G7" t="s">
        <v>97</v>
      </c>
      <c r="H7" s="4">
        <v>432</v>
      </c>
      <c r="I7" s="4">
        <v>5520</v>
      </c>
      <c r="J7" s="8">
        <v>0.89900000000000002</v>
      </c>
      <c r="K7" s="4">
        <v>545</v>
      </c>
      <c r="L7" s="11">
        <f t="shared" si="0"/>
        <v>4.8015590000000001</v>
      </c>
      <c r="M7" s="7">
        <v>673.11</v>
      </c>
      <c r="N7">
        <v>31.6438642661901</v>
      </c>
      <c r="O7">
        <v>44.874000000000002</v>
      </c>
      <c r="P7" s="4">
        <v>0</v>
      </c>
      <c r="Q7">
        <v>49.5</v>
      </c>
      <c r="R7" s="4">
        <v>0</v>
      </c>
      <c r="S7" s="4">
        <v>0</v>
      </c>
      <c r="T7">
        <v>6.6</v>
      </c>
      <c r="U7" s="4">
        <v>0</v>
      </c>
      <c r="V7" s="4">
        <v>0</v>
      </c>
      <c r="W7">
        <v>448.74</v>
      </c>
      <c r="X7">
        <v>448.74</v>
      </c>
      <c r="Y7">
        <v>448.74</v>
      </c>
      <c r="Z7">
        <v>448.74</v>
      </c>
      <c r="AA7">
        <v>448.74</v>
      </c>
      <c r="AB7">
        <v>448.74</v>
      </c>
      <c r="AC7">
        <v>448.74</v>
      </c>
    </row>
    <row r="8" spans="1:29" x14ac:dyDescent="0.3">
      <c r="A8" t="s">
        <v>6</v>
      </c>
      <c r="B8">
        <v>1</v>
      </c>
      <c r="C8" t="s">
        <v>51</v>
      </c>
      <c r="D8" t="s">
        <v>52</v>
      </c>
      <c r="E8" t="s">
        <v>7</v>
      </c>
      <c r="F8" t="s">
        <v>8</v>
      </c>
      <c r="G8" t="s">
        <v>97</v>
      </c>
      <c r="H8" s="4">
        <v>0</v>
      </c>
      <c r="I8" s="8">
        <v>2.7E-2</v>
      </c>
      <c r="J8" s="8">
        <v>0.83299999999999996</v>
      </c>
      <c r="K8" s="4">
        <v>147</v>
      </c>
      <c r="L8" s="11">
        <f t="shared" si="0"/>
        <v>1.2000198</v>
      </c>
      <c r="M8" s="4">
        <v>129</v>
      </c>
      <c r="N8" s="4">
        <v>0</v>
      </c>
      <c r="O8" s="4">
        <v>0</v>
      </c>
      <c r="P8" s="4">
        <v>0</v>
      </c>
      <c r="Q8">
        <v>49.5</v>
      </c>
      <c r="R8" s="4">
        <v>0</v>
      </c>
      <c r="S8" s="4">
        <v>0</v>
      </c>
      <c r="T8">
        <v>6.6</v>
      </c>
      <c r="U8" s="4">
        <v>0</v>
      </c>
      <c r="V8" s="4">
        <v>0</v>
      </c>
      <c r="W8" s="4">
        <v>129</v>
      </c>
      <c r="X8" s="4">
        <v>129</v>
      </c>
      <c r="Y8" s="4">
        <v>129</v>
      </c>
      <c r="Z8" s="4">
        <v>129</v>
      </c>
      <c r="AA8" s="4">
        <v>129</v>
      </c>
      <c r="AB8" s="4">
        <v>129</v>
      </c>
      <c r="AC8" s="4">
        <v>129</v>
      </c>
    </row>
    <row r="9" spans="1:29" x14ac:dyDescent="0.3">
      <c r="A9" t="s">
        <v>7</v>
      </c>
      <c r="B9">
        <v>1</v>
      </c>
      <c r="C9" t="s">
        <v>53</v>
      </c>
      <c r="D9" t="s">
        <v>52</v>
      </c>
      <c r="E9" t="s">
        <v>8</v>
      </c>
      <c r="F9" t="s">
        <v>8</v>
      </c>
      <c r="G9" t="s">
        <v>97</v>
      </c>
      <c r="H9" s="4">
        <v>0</v>
      </c>
      <c r="I9" s="8">
        <v>0.68400000000000005</v>
      </c>
      <c r="J9" s="8">
        <v>0.85</v>
      </c>
      <c r="K9" s="4">
        <v>190</v>
      </c>
      <c r="L9" s="11">
        <f t="shared" si="0"/>
        <v>1.5827</v>
      </c>
      <c r="M9" s="7">
        <v>478.76</v>
      </c>
      <c r="N9">
        <v>47.048396678610501</v>
      </c>
      <c r="O9" s="4">
        <v>0</v>
      </c>
      <c r="P9" s="4">
        <v>0</v>
      </c>
      <c r="Q9">
        <v>49.5</v>
      </c>
      <c r="R9" s="4">
        <v>0</v>
      </c>
      <c r="S9" s="4">
        <v>0</v>
      </c>
      <c r="T9">
        <v>6.6</v>
      </c>
      <c r="U9" s="4">
        <v>0</v>
      </c>
      <c r="V9" s="4">
        <v>0</v>
      </c>
      <c r="W9">
        <v>319.17</v>
      </c>
      <c r="X9">
        <v>319.17</v>
      </c>
      <c r="Y9">
        <v>319.17</v>
      </c>
      <c r="Z9">
        <v>319.17</v>
      </c>
      <c r="AA9">
        <v>319.17</v>
      </c>
      <c r="AB9">
        <v>319.17</v>
      </c>
      <c r="AC9">
        <v>319.17</v>
      </c>
    </row>
    <row r="10" spans="1:29" x14ac:dyDescent="0.3">
      <c r="A10" t="s">
        <v>8</v>
      </c>
      <c r="B10">
        <v>1</v>
      </c>
      <c r="C10" t="s">
        <v>54</v>
      </c>
      <c r="D10" t="s">
        <v>52</v>
      </c>
      <c r="E10" t="s">
        <v>9</v>
      </c>
      <c r="F10" t="s">
        <v>97</v>
      </c>
      <c r="G10" s="9" t="s">
        <v>97</v>
      </c>
      <c r="H10" s="4">
        <v>0</v>
      </c>
      <c r="I10" s="8">
        <v>0.46800000000000003</v>
      </c>
      <c r="J10" s="8">
        <v>0.93300000000000005</v>
      </c>
      <c r="K10" s="4">
        <v>140</v>
      </c>
      <c r="L10" s="11">
        <f t="shared" si="0"/>
        <v>1.2800760000000002</v>
      </c>
      <c r="M10" s="7">
        <v>267.2</v>
      </c>
      <c r="N10">
        <v>64.489999999999995</v>
      </c>
      <c r="O10" s="4">
        <v>0</v>
      </c>
      <c r="P10" s="4">
        <v>0</v>
      </c>
      <c r="Q10">
        <v>49.5</v>
      </c>
      <c r="R10" s="4">
        <v>0</v>
      </c>
      <c r="S10" s="4">
        <v>0</v>
      </c>
      <c r="T10">
        <v>6.6</v>
      </c>
      <c r="U10" s="4">
        <v>0</v>
      </c>
      <c r="V10" s="4">
        <v>0</v>
      </c>
      <c r="W10">
        <v>178.13</v>
      </c>
      <c r="X10">
        <v>178.13</v>
      </c>
      <c r="Y10">
        <v>178.13</v>
      </c>
      <c r="Z10">
        <v>178.13</v>
      </c>
      <c r="AA10">
        <v>178.13</v>
      </c>
      <c r="AB10">
        <v>178.13</v>
      </c>
      <c r="AC10">
        <v>178.13</v>
      </c>
    </row>
    <row r="11" spans="1:29" x14ac:dyDescent="0.3">
      <c r="A11" t="s">
        <v>9</v>
      </c>
      <c r="B11">
        <v>1</v>
      </c>
      <c r="C11" t="s">
        <v>55</v>
      </c>
      <c r="D11" t="s">
        <v>52</v>
      </c>
      <c r="E11" t="s">
        <v>97</v>
      </c>
      <c r="F11" t="s">
        <v>97</v>
      </c>
      <c r="G11" t="s">
        <v>97</v>
      </c>
      <c r="H11" s="4">
        <v>0</v>
      </c>
      <c r="I11" s="8">
        <v>0.46800000000000003</v>
      </c>
      <c r="J11" s="7">
        <v>0.93</v>
      </c>
      <c r="K11" s="7">
        <v>59.35</v>
      </c>
      <c r="L11" s="11">
        <f t="shared" si="0"/>
        <v>0.54091590000000012</v>
      </c>
      <c r="M11" s="7">
        <v>70.650000000000006</v>
      </c>
      <c r="N11" s="4">
        <v>0</v>
      </c>
      <c r="O11">
        <v>7.1</v>
      </c>
      <c r="P11" s="4">
        <v>0</v>
      </c>
      <c r="Q11">
        <v>49.5</v>
      </c>
      <c r="R11" s="4">
        <v>0</v>
      </c>
      <c r="S11" s="4">
        <v>0</v>
      </c>
      <c r="T11">
        <v>6.6</v>
      </c>
      <c r="U11" s="4">
        <v>0</v>
      </c>
      <c r="V11" s="4">
        <v>0</v>
      </c>
      <c r="W11">
        <v>70.650000000000006</v>
      </c>
      <c r="X11">
        <v>70.650000000000006</v>
      </c>
      <c r="Y11">
        <v>70.650000000000006</v>
      </c>
      <c r="Z11">
        <v>70.650000000000006</v>
      </c>
      <c r="AA11">
        <v>70.650000000000006</v>
      </c>
      <c r="AB11">
        <v>70.650000000000006</v>
      </c>
      <c r="AC11">
        <v>70.650000000000006</v>
      </c>
    </row>
    <row r="12" spans="1:29" x14ac:dyDescent="0.3">
      <c r="A12" t="s">
        <v>10</v>
      </c>
      <c r="B12">
        <v>1</v>
      </c>
      <c r="C12" t="s">
        <v>56</v>
      </c>
      <c r="D12" t="s">
        <v>57</v>
      </c>
      <c r="E12" t="s">
        <v>97</v>
      </c>
      <c r="F12" t="s">
        <v>11</v>
      </c>
      <c r="G12" t="s">
        <v>97</v>
      </c>
      <c r="H12" s="4">
        <v>0</v>
      </c>
      <c r="I12" s="4">
        <v>0</v>
      </c>
      <c r="J12" s="7">
        <v>0.01</v>
      </c>
      <c r="K12" s="4">
        <v>0</v>
      </c>
      <c r="L12" s="11">
        <f t="shared" si="0"/>
        <v>0</v>
      </c>
      <c r="M12" s="7">
        <v>0.01</v>
      </c>
      <c r="N12" s="4">
        <v>0</v>
      </c>
      <c r="O12" s="4">
        <v>0</v>
      </c>
      <c r="P12" s="4">
        <v>0</v>
      </c>
      <c r="Q12">
        <v>49.5</v>
      </c>
      <c r="R12" s="4">
        <v>0</v>
      </c>
      <c r="S12" s="4">
        <v>0</v>
      </c>
      <c r="T12">
        <v>6.6</v>
      </c>
      <c r="U12" s="4">
        <v>0</v>
      </c>
      <c r="V12" s="4">
        <v>0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</row>
    <row r="13" spans="1:29" x14ac:dyDescent="0.3">
      <c r="A13" t="s">
        <v>11</v>
      </c>
      <c r="B13">
        <v>1</v>
      </c>
      <c r="C13" t="s">
        <v>58</v>
      </c>
      <c r="D13" t="s">
        <v>45</v>
      </c>
      <c r="E13" t="s">
        <v>97</v>
      </c>
      <c r="F13" t="s">
        <v>97</v>
      </c>
      <c r="G13" s="9" t="s">
        <v>97</v>
      </c>
      <c r="H13" s="4">
        <v>0</v>
      </c>
      <c r="I13" s="4">
        <v>1065</v>
      </c>
      <c r="J13" s="7">
        <v>0.93</v>
      </c>
      <c r="K13" s="6">
        <v>212</v>
      </c>
      <c r="L13" s="11">
        <f t="shared" si="0"/>
        <v>1.9321680000000001</v>
      </c>
      <c r="M13" s="7">
        <v>257.36</v>
      </c>
      <c r="N13">
        <v>56.530918153314701</v>
      </c>
      <c r="O13">
        <v>17.2</v>
      </c>
      <c r="P13" s="4">
        <v>0</v>
      </c>
      <c r="Q13">
        <v>49.5</v>
      </c>
      <c r="R13" s="4">
        <v>0</v>
      </c>
      <c r="S13" s="4">
        <v>0</v>
      </c>
      <c r="T13">
        <v>6.6</v>
      </c>
      <c r="U13" s="4">
        <v>0</v>
      </c>
      <c r="V13" s="4">
        <v>0</v>
      </c>
      <c r="W13">
        <v>171.57</v>
      </c>
      <c r="X13">
        <v>171.57</v>
      </c>
      <c r="Y13">
        <v>171.57</v>
      </c>
      <c r="Z13">
        <v>171.57</v>
      </c>
      <c r="AA13">
        <v>171.57</v>
      </c>
      <c r="AB13">
        <v>171.57</v>
      </c>
      <c r="AC13">
        <v>171.57</v>
      </c>
    </row>
    <row r="14" spans="1:29" x14ac:dyDescent="0.3">
      <c r="A14" t="s">
        <v>12</v>
      </c>
      <c r="B14">
        <v>2</v>
      </c>
      <c r="C14" t="s">
        <v>59</v>
      </c>
      <c r="D14" t="s">
        <v>45</v>
      </c>
      <c r="E14" t="s">
        <v>97</v>
      </c>
      <c r="F14" t="s">
        <v>97</v>
      </c>
      <c r="G14" t="s">
        <v>97</v>
      </c>
      <c r="H14" s="4">
        <v>130</v>
      </c>
      <c r="I14" s="4">
        <v>565</v>
      </c>
      <c r="J14" s="7">
        <v>0.85</v>
      </c>
      <c r="K14" s="6">
        <v>76</v>
      </c>
      <c r="L14" s="11">
        <f t="shared" si="0"/>
        <v>0.63308000000000009</v>
      </c>
      <c r="M14" s="7">
        <v>564.96</v>
      </c>
      <c r="N14">
        <v>56.597468747572599</v>
      </c>
      <c r="O14" s="4">
        <v>40</v>
      </c>
      <c r="P14" s="4">
        <v>0</v>
      </c>
      <c r="Q14">
        <v>49.5</v>
      </c>
      <c r="R14" s="4">
        <v>0</v>
      </c>
      <c r="S14" s="4">
        <v>0</v>
      </c>
      <c r="T14">
        <v>6.6</v>
      </c>
      <c r="U14" s="4">
        <v>0</v>
      </c>
      <c r="V14" s="4">
        <v>0</v>
      </c>
      <c r="W14">
        <v>376.64</v>
      </c>
      <c r="X14">
        <v>376.64</v>
      </c>
      <c r="Y14">
        <v>376.64</v>
      </c>
      <c r="Z14">
        <v>376.64</v>
      </c>
      <c r="AA14">
        <v>376.64</v>
      </c>
      <c r="AB14">
        <v>376.64</v>
      </c>
      <c r="AC14">
        <v>376.64</v>
      </c>
    </row>
    <row r="15" spans="1:29" x14ac:dyDescent="0.3">
      <c r="A15" t="s">
        <v>13</v>
      </c>
      <c r="B15">
        <v>2</v>
      </c>
      <c r="C15" t="s">
        <v>60</v>
      </c>
      <c r="D15" t="s">
        <v>45</v>
      </c>
      <c r="E15" t="s">
        <v>15</v>
      </c>
      <c r="F15" t="s">
        <v>15</v>
      </c>
      <c r="G15" t="s">
        <v>97</v>
      </c>
      <c r="H15" s="4">
        <v>1</v>
      </c>
      <c r="I15" s="4">
        <v>180</v>
      </c>
      <c r="J15" s="7">
        <v>0.8</v>
      </c>
      <c r="K15" s="6">
        <v>370</v>
      </c>
      <c r="L15" s="11">
        <f t="shared" si="0"/>
        <v>2.9008000000000003</v>
      </c>
      <c r="M15" s="7">
        <v>105.82</v>
      </c>
      <c r="N15" s="4">
        <v>0</v>
      </c>
      <c r="O15" s="4">
        <v>15</v>
      </c>
      <c r="P15" s="4">
        <v>0</v>
      </c>
      <c r="Q15">
        <v>49.5</v>
      </c>
      <c r="R15" s="4">
        <v>0</v>
      </c>
      <c r="S15" s="4">
        <v>0</v>
      </c>
      <c r="T15">
        <v>6.6</v>
      </c>
      <c r="U15" s="4">
        <v>0</v>
      </c>
      <c r="V15" s="4">
        <v>0</v>
      </c>
      <c r="W15">
        <v>105.82</v>
      </c>
      <c r="X15">
        <v>105.82</v>
      </c>
      <c r="Y15">
        <v>105.82</v>
      </c>
      <c r="Z15">
        <v>105.82</v>
      </c>
      <c r="AA15">
        <v>105.82</v>
      </c>
      <c r="AB15">
        <v>105.82</v>
      </c>
      <c r="AC15">
        <v>105.82</v>
      </c>
    </row>
    <row r="16" spans="1:29" x14ac:dyDescent="0.3">
      <c r="A16" t="s">
        <v>14</v>
      </c>
      <c r="B16">
        <v>2</v>
      </c>
      <c r="C16" t="s">
        <v>61</v>
      </c>
      <c r="D16" t="s">
        <v>45</v>
      </c>
      <c r="E16" t="s">
        <v>15</v>
      </c>
      <c r="F16" t="s">
        <v>15</v>
      </c>
      <c r="G16" s="9" t="s">
        <v>97</v>
      </c>
      <c r="H16" s="4">
        <v>0</v>
      </c>
      <c r="I16" s="7">
        <v>1453.41</v>
      </c>
      <c r="J16" s="8">
        <v>0.84099999999999997</v>
      </c>
      <c r="K16" s="6">
        <v>720.5</v>
      </c>
      <c r="L16" s="11">
        <f t="shared" si="0"/>
        <v>5.9382168999999996</v>
      </c>
      <c r="M16" s="4">
        <v>150</v>
      </c>
      <c r="N16">
        <v>53.1247859702178</v>
      </c>
      <c r="O16" s="4">
        <v>0</v>
      </c>
      <c r="P16" s="4">
        <v>0</v>
      </c>
      <c r="Q16">
        <v>49.5</v>
      </c>
      <c r="R16" s="4">
        <v>0</v>
      </c>
      <c r="S16" s="4">
        <v>0</v>
      </c>
      <c r="T16">
        <v>6.6</v>
      </c>
      <c r="U16" s="4">
        <v>0</v>
      </c>
      <c r="V16" s="4">
        <v>0</v>
      </c>
      <c r="W16" s="4">
        <v>150</v>
      </c>
      <c r="X16" s="4">
        <v>150</v>
      </c>
      <c r="Y16" s="4">
        <v>150</v>
      </c>
      <c r="Z16" s="4">
        <v>150</v>
      </c>
      <c r="AA16" s="4">
        <v>150</v>
      </c>
      <c r="AB16" s="4">
        <v>150</v>
      </c>
      <c r="AC16" s="4">
        <v>150</v>
      </c>
    </row>
    <row r="17" spans="1:29" x14ac:dyDescent="0.3">
      <c r="A17" t="s">
        <v>15</v>
      </c>
      <c r="B17">
        <v>2</v>
      </c>
      <c r="C17" t="s">
        <v>62</v>
      </c>
      <c r="D17" t="s">
        <v>52</v>
      </c>
      <c r="E17" t="s">
        <v>16</v>
      </c>
      <c r="F17" t="s">
        <v>16</v>
      </c>
      <c r="G17" t="s">
        <v>97</v>
      </c>
      <c r="H17" s="4">
        <v>0</v>
      </c>
      <c r="I17" s="8">
        <v>0.3024</v>
      </c>
      <c r="J17" s="6">
        <v>0.9</v>
      </c>
      <c r="K17" s="6">
        <v>93</v>
      </c>
      <c r="L17" s="11">
        <f t="shared" si="0"/>
        <v>0.8202600000000001</v>
      </c>
      <c r="M17" s="7">
        <v>69.88</v>
      </c>
      <c r="N17" s="4">
        <v>0</v>
      </c>
      <c r="O17" s="4">
        <v>0</v>
      </c>
      <c r="P17" s="4">
        <v>0</v>
      </c>
      <c r="Q17">
        <v>49.5</v>
      </c>
      <c r="R17" s="4">
        <v>0</v>
      </c>
      <c r="S17" s="4">
        <v>0</v>
      </c>
      <c r="T17">
        <v>6.6</v>
      </c>
      <c r="U17" s="4">
        <v>0</v>
      </c>
      <c r="V17" s="4">
        <v>0</v>
      </c>
      <c r="W17">
        <v>69.88</v>
      </c>
      <c r="X17">
        <v>69.88</v>
      </c>
      <c r="Y17">
        <v>69.88</v>
      </c>
      <c r="Z17">
        <v>69.88</v>
      </c>
      <c r="AA17">
        <v>69.88</v>
      </c>
      <c r="AB17">
        <v>69.88</v>
      </c>
      <c r="AC17">
        <v>69.88</v>
      </c>
    </row>
    <row r="18" spans="1:29" x14ac:dyDescent="0.3">
      <c r="A18" t="s">
        <v>16</v>
      </c>
      <c r="B18">
        <v>2</v>
      </c>
      <c r="C18" t="s">
        <v>63</v>
      </c>
      <c r="D18" t="s">
        <v>52</v>
      </c>
      <c r="E18" t="s">
        <v>17</v>
      </c>
      <c r="F18" t="s">
        <v>17</v>
      </c>
      <c r="G18" s="9" t="s">
        <v>97</v>
      </c>
      <c r="H18" s="4">
        <v>0</v>
      </c>
      <c r="I18" s="8">
        <v>0.3024</v>
      </c>
      <c r="J18" s="8">
        <v>0.90200000000000002</v>
      </c>
      <c r="K18" s="6">
        <v>114.3</v>
      </c>
      <c r="L18" s="11">
        <f t="shared" si="0"/>
        <v>1.0103662800000002</v>
      </c>
      <c r="M18" s="7">
        <v>91.77</v>
      </c>
      <c r="N18" s="4">
        <v>0</v>
      </c>
      <c r="O18" s="4">
        <v>0</v>
      </c>
      <c r="P18" s="4">
        <v>0</v>
      </c>
      <c r="Q18">
        <v>49.5</v>
      </c>
      <c r="R18" s="4">
        <v>0</v>
      </c>
      <c r="S18" s="4">
        <v>0</v>
      </c>
      <c r="T18">
        <v>6.6</v>
      </c>
      <c r="U18" s="4">
        <v>0</v>
      </c>
      <c r="V18" s="4">
        <v>0</v>
      </c>
      <c r="W18">
        <v>91.77</v>
      </c>
      <c r="X18">
        <v>91.77</v>
      </c>
      <c r="Y18">
        <v>91.77</v>
      </c>
      <c r="Z18">
        <v>91.77</v>
      </c>
      <c r="AA18">
        <v>91.77</v>
      </c>
      <c r="AB18">
        <v>91.77</v>
      </c>
      <c r="AC18">
        <v>91.77</v>
      </c>
    </row>
    <row r="19" spans="1:29" x14ac:dyDescent="0.3">
      <c r="A19" t="s">
        <v>17</v>
      </c>
      <c r="B19">
        <v>2</v>
      </c>
      <c r="C19" t="s">
        <v>64</v>
      </c>
      <c r="D19" t="s">
        <v>52</v>
      </c>
      <c r="E19" t="s">
        <v>18</v>
      </c>
      <c r="F19" t="s">
        <v>18</v>
      </c>
      <c r="G19" t="s">
        <v>97</v>
      </c>
      <c r="H19" s="4">
        <v>0</v>
      </c>
      <c r="I19" s="8">
        <v>0.3024</v>
      </c>
      <c r="J19" s="6">
        <v>0.9</v>
      </c>
      <c r="K19" s="6">
        <v>50.4</v>
      </c>
      <c r="L19" s="11">
        <f t="shared" si="0"/>
        <v>0.44452800000000003</v>
      </c>
      <c r="M19" s="7">
        <v>39.93</v>
      </c>
      <c r="N19" s="4">
        <v>0</v>
      </c>
      <c r="O19" s="4">
        <v>0</v>
      </c>
      <c r="P19" s="4">
        <v>0</v>
      </c>
      <c r="Q19">
        <v>49.5</v>
      </c>
      <c r="R19" s="4">
        <v>0</v>
      </c>
      <c r="S19" s="4">
        <v>0</v>
      </c>
      <c r="T19">
        <v>6.6</v>
      </c>
      <c r="U19" s="4">
        <v>0</v>
      </c>
      <c r="V19" s="4">
        <v>0</v>
      </c>
      <c r="W19">
        <v>39.93</v>
      </c>
      <c r="X19">
        <v>39.93</v>
      </c>
      <c r="Y19">
        <v>39.93</v>
      </c>
      <c r="Z19">
        <v>39.93</v>
      </c>
      <c r="AA19">
        <v>39.93</v>
      </c>
      <c r="AB19">
        <v>39.93</v>
      </c>
      <c r="AC19">
        <v>39.93</v>
      </c>
    </row>
    <row r="20" spans="1:29" x14ac:dyDescent="0.3">
      <c r="A20" t="s">
        <v>18</v>
      </c>
      <c r="B20">
        <v>2</v>
      </c>
      <c r="C20" t="s">
        <v>65</v>
      </c>
      <c r="D20" t="s">
        <v>57</v>
      </c>
      <c r="E20" t="s">
        <v>20</v>
      </c>
      <c r="F20" t="s">
        <v>19</v>
      </c>
      <c r="G20" t="s">
        <v>97</v>
      </c>
      <c r="H20" s="4">
        <v>0</v>
      </c>
      <c r="I20" s="4">
        <v>0</v>
      </c>
      <c r="J20" s="4">
        <v>0</v>
      </c>
      <c r="K20" s="4">
        <v>0</v>
      </c>
      <c r="L20" s="11">
        <f t="shared" si="0"/>
        <v>0</v>
      </c>
      <c r="M20" s="7">
        <v>0.01</v>
      </c>
      <c r="N20" s="4">
        <v>0</v>
      </c>
      <c r="O20" s="4">
        <v>0</v>
      </c>
      <c r="P20" s="4">
        <v>0</v>
      </c>
      <c r="Q20">
        <v>49.5</v>
      </c>
      <c r="R20" s="4">
        <v>0</v>
      </c>
      <c r="S20" s="4">
        <v>0</v>
      </c>
      <c r="T20">
        <v>6.6</v>
      </c>
      <c r="U20" s="4">
        <v>0</v>
      </c>
      <c r="V20" s="4">
        <v>0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</row>
    <row r="21" spans="1:29" x14ac:dyDescent="0.3">
      <c r="A21" t="s">
        <v>19</v>
      </c>
      <c r="B21">
        <v>2</v>
      </c>
      <c r="C21" t="s">
        <v>66</v>
      </c>
      <c r="D21" t="s">
        <v>45</v>
      </c>
      <c r="E21" t="s">
        <v>20</v>
      </c>
      <c r="F21" t="s">
        <v>20</v>
      </c>
      <c r="G21" t="s">
        <v>97</v>
      </c>
      <c r="H21" s="4">
        <v>101</v>
      </c>
      <c r="I21" s="4">
        <v>134</v>
      </c>
      <c r="J21" s="7">
        <v>0.85</v>
      </c>
      <c r="K21" s="4">
        <v>206</v>
      </c>
      <c r="L21" s="11">
        <f t="shared" si="0"/>
        <v>1.7159800000000001</v>
      </c>
      <c r="M21" s="7">
        <v>852.45</v>
      </c>
      <c r="N21">
        <v>37.953482342043699</v>
      </c>
      <c r="O21" s="4">
        <v>0</v>
      </c>
      <c r="P21" s="4">
        <v>0</v>
      </c>
      <c r="Q21">
        <v>49.5</v>
      </c>
      <c r="R21" s="4">
        <v>0</v>
      </c>
      <c r="S21" s="4">
        <v>0</v>
      </c>
      <c r="T21">
        <v>6.6</v>
      </c>
      <c r="U21" s="4">
        <v>0</v>
      </c>
      <c r="V21" s="4">
        <v>0</v>
      </c>
      <c r="W21">
        <v>568.29999999999995</v>
      </c>
      <c r="X21">
        <v>568.29999999999995</v>
      </c>
      <c r="Y21">
        <v>568.29999999999995</v>
      </c>
      <c r="Z21">
        <v>568.29999999999995</v>
      </c>
      <c r="AA21">
        <v>568.29999999999995</v>
      </c>
      <c r="AB21">
        <v>568.29999999999995</v>
      </c>
      <c r="AC21">
        <v>568.29999999999995</v>
      </c>
    </row>
    <row r="22" spans="1:29" x14ac:dyDescent="0.3">
      <c r="A22" t="s">
        <v>20</v>
      </c>
      <c r="B22">
        <v>2</v>
      </c>
      <c r="C22" t="s">
        <v>67</v>
      </c>
      <c r="D22" t="s">
        <v>45</v>
      </c>
      <c r="E22" t="s">
        <v>21</v>
      </c>
      <c r="F22" t="s">
        <v>22</v>
      </c>
      <c r="G22" t="s">
        <v>97</v>
      </c>
      <c r="H22" s="4">
        <v>382</v>
      </c>
      <c r="I22" s="4">
        <v>1578</v>
      </c>
      <c r="J22" s="7">
        <v>0.9</v>
      </c>
      <c r="K22" s="4">
        <v>168</v>
      </c>
      <c r="L22" s="11">
        <f t="shared" si="0"/>
        <v>1.4817600000000002</v>
      </c>
      <c r="M22" s="7">
        <v>709.23</v>
      </c>
      <c r="N22">
        <v>44.688279346728599</v>
      </c>
      <c r="O22" s="4">
        <v>50</v>
      </c>
      <c r="P22" s="4">
        <v>0</v>
      </c>
      <c r="Q22">
        <v>49.5</v>
      </c>
      <c r="R22" s="4">
        <v>0</v>
      </c>
      <c r="S22" s="4">
        <v>0</v>
      </c>
      <c r="T22">
        <v>6.6</v>
      </c>
      <c r="U22" s="4">
        <v>0</v>
      </c>
      <c r="V22" s="4">
        <v>0</v>
      </c>
      <c r="W22">
        <v>472.82</v>
      </c>
      <c r="X22">
        <v>472.82</v>
      </c>
      <c r="Y22">
        <v>472.82</v>
      </c>
      <c r="Z22">
        <v>472.82</v>
      </c>
      <c r="AA22">
        <v>472.82</v>
      </c>
      <c r="AB22">
        <v>472.82</v>
      </c>
      <c r="AC22">
        <v>472.82</v>
      </c>
    </row>
    <row r="23" spans="1:29" x14ac:dyDescent="0.3">
      <c r="A23" t="s">
        <v>21</v>
      </c>
      <c r="B23">
        <v>2</v>
      </c>
      <c r="C23" t="s">
        <v>68</v>
      </c>
      <c r="D23" t="s">
        <v>45</v>
      </c>
      <c r="E23" t="s">
        <v>23</v>
      </c>
      <c r="F23" t="s">
        <v>23</v>
      </c>
      <c r="G23" t="s">
        <v>97</v>
      </c>
      <c r="H23" s="4">
        <v>7</v>
      </c>
      <c r="I23" s="4">
        <v>17</v>
      </c>
      <c r="J23" s="7">
        <v>0.88</v>
      </c>
      <c r="K23" s="4">
        <v>37</v>
      </c>
      <c r="L23" s="11">
        <f t="shared" si="0"/>
        <v>0.31908800000000004</v>
      </c>
      <c r="M23" s="7">
        <v>94.76</v>
      </c>
      <c r="N23" s="4">
        <v>0</v>
      </c>
      <c r="O23" s="4">
        <v>19</v>
      </c>
      <c r="P23" s="4">
        <v>0</v>
      </c>
      <c r="Q23">
        <v>49.5</v>
      </c>
      <c r="R23" s="4">
        <v>0</v>
      </c>
      <c r="S23" s="4">
        <v>0</v>
      </c>
      <c r="T23">
        <v>6.6</v>
      </c>
      <c r="U23" s="4">
        <v>0</v>
      </c>
      <c r="V23" s="4">
        <v>0</v>
      </c>
      <c r="W23">
        <v>94.76</v>
      </c>
      <c r="X23">
        <v>94.76</v>
      </c>
      <c r="Y23">
        <v>94.76</v>
      </c>
      <c r="Z23">
        <v>94.76</v>
      </c>
      <c r="AA23">
        <v>94.76</v>
      </c>
      <c r="AB23">
        <v>94.76</v>
      </c>
      <c r="AC23">
        <v>94.76</v>
      </c>
    </row>
    <row r="24" spans="1:29" x14ac:dyDescent="0.3">
      <c r="A24" t="s">
        <v>22</v>
      </c>
      <c r="B24">
        <v>2</v>
      </c>
      <c r="C24" t="s">
        <v>69</v>
      </c>
      <c r="D24" t="s">
        <v>52</v>
      </c>
      <c r="E24" t="s">
        <v>97</v>
      </c>
      <c r="F24" t="s">
        <v>97</v>
      </c>
      <c r="G24" t="s">
        <v>97</v>
      </c>
      <c r="H24" s="4">
        <v>0</v>
      </c>
      <c r="I24" s="4">
        <v>0</v>
      </c>
      <c r="J24" s="8">
        <v>0.82499999999999996</v>
      </c>
      <c r="K24" s="4">
        <v>120</v>
      </c>
      <c r="L24" s="11">
        <f t="shared" si="0"/>
        <v>0.97020000000000006</v>
      </c>
      <c r="M24" s="7">
        <v>19.16</v>
      </c>
      <c r="N24" s="4">
        <v>0</v>
      </c>
      <c r="O24">
        <v>1.9</v>
      </c>
      <c r="P24" s="4">
        <v>0</v>
      </c>
      <c r="Q24">
        <v>49.5</v>
      </c>
      <c r="R24" s="4">
        <v>0</v>
      </c>
      <c r="S24" s="4">
        <v>0</v>
      </c>
      <c r="T24">
        <v>6.6</v>
      </c>
      <c r="U24" s="4">
        <v>0</v>
      </c>
      <c r="V24" s="4">
        <v>0</v>
      </c>
      <c r="W24">
        <v>19.16</v>
      </c>
      <c r="X24">
        <v>19.16</v>
      </c>
      <c r="Y24">
        <v>19.16</v>
      </c>
      <c r="Z24">
        <v>19.16</v>
      </c>
      <c r="AA24">
        <v>19.16</v>
      </c>
      <c r="AB24">
        <v>19.16</v>
      </c>
      <c r="AC24">
        <v>19.16</v>
      </c>
    </row>
    <row r="25" spans="1:29" x14ac:dyDescent="0.3">
      <c r="A25" t="s">
        <v>23</v>
      </c>
      <c r="B25">
        <v>2</v>
      </c>
      <c r="C25" t="s">
        <v>70</v>
      </c>
      <c r="D25" t="s">
        <v>52</v>
      </c>
      <c r="E25" t="s">
        <v>97</v>
      </c>
      <c r="F25" t="s">
        <v>97</v>
      </c>
      <c r="G25" t="s">
        <v>97</v>
      </c>
      <c r="H25" s="4">
        <v>0</v>
      </c>
      <c r="I25" s="4">
        <v>0</v>
      </c>
      <c r="J25" s="8">
        <v>0.92300000000000004</v>
      </c>
      <c r="K25" s="4">
        <v>21</v>
      </c>
      <c r="L25" s="11">
        <f t="shared" si="0"/>
        <v>0.18995340000000005</v>
      </c>
      <c r="M25" s="7">
        <v>36.909999999999997</v>
      </c>
      <c r="N25" s="4">
        <v>0</v>
      </c>
      <c r="O25">
        <v>3.7</v>
      </c>
      <c r="P25" s="4">
        <v>0</v>
      </c>
      <c r="Q25">
        <v>49.5</v>
      </c>
      <c r="R25" s="4">
        <v>0</v>
      </c>
      <c r="S25" s="4">
        <v>0</v>
      </c>
      <c r="T25">
        <v>6.6</v>
      </c>
      <c r="U25" s="4">
        <v>0</v>
      </c>
      <c r="V25" s="4">
        <v>0</v>
      </c>
      <c r="W25">
        <v>36.909999999999997</v>
      </c>
      <c r="X25">
        <v>36.909999999999997</v>
      </c>
      <c r="Y25">
        <v>36.909999999999997</v>
      </c>
      <c r="Z25">
        <v>36.909999999999997</v>
      </c>
      <c r="AA25">
        <v>36.909999999999997</v>
      </c>
      <c r="AB25">
        <v>36.909999999999997</v>
      </c>
      <c r="AC25">
        <v>36.909999999999997</v>
      </c>
    </row>
    <row r="26" spans="1:29" x14ac:dyDescent="0.3">
      <c r="A26" t="s">
        <v>24</v>
      </c>
      <c r="B26">
        <v>2</v>
      </c>
      <c r="C26" t="s">
        <v>71</v>
      </c>
      <c r="D26" t="s">
        <v>45</v>
      </c>
      <c r="E26" t="s">
        <v>25</v>
      </c>
      <c r="F26" t="s">
        <v>25</v>
      </c>
      <c r="G26" t="s">
        <v>97</v>
      </c>
      <c r="H26" s="4">
        <v>0</v>
      </c>
      <c r="I26" s="8">
        <v>0.83116883116883111</v>
      </c>
      <c r="J26" s="7">
        <v>0.88</v>
      </c>
      <c r="K26" s="4">
        <v>180</v>
      </c>
      <c r="L26" s="11">
        <f t="shared" si="0"/>
        <v>1.5523200000000001</v>
      </c>
      <c r="M26" s="4">
        <v>112</v>
      </c>
      <c r="N26" s="4">
        <v>0</v>
      </c>
      <c r="O26" s="4">
        <v>0</v>
      </c>
      <c r="P26" s="4">
        <v>0</v>
      </c>
      <c r="Q26">
        <v>49.5</v>
      </c>
      <c r="R26" s="4">
        <v>0</v>
      </c>
      <c r="S26" s="4">
        <v>0</v>
      </c>
      <c r="T26">
        <v>6.6</v>
      </c>
      <c r="U26" s="4">
        <v>0</v>
      </c>
      <c r="V26" s="4">
        <v>0</v>
      </c>
      <c r="W26" s="4">
        <v>112</v>
      </c>
      <c r="X26" s="4">
        <v>112</v>
      </c>
      <c r="Y26" s="4">
        <v>112</v>
      </c>
      <c r="Z26" s="4">
        <v>112</v>
      </c>
      <c r="AA26" s="4">
        <v>112</v>
      </c>
      <c r="AB26" s="4">
        <v>112</v>
      </c>
      <c r="AC26" s="4">
        <v>112</v>
      </c>
    </row>
    <row r="27" spans="1:29" x14ac:dyDescent="0.3">
      <c r="A27" t="s">
        <v>25</v>
      </c>
      <c r="B27">
        <v>2</v>
      </c>
      <c r="C27" t="s">
        <v>72</v>
      </c>
      <c r="D27" t="s">
        <v>45</v>
      </c>
      <c r="E27" t="s">
        <v>97</v>
      </c>
      <c r="F27" t="s">
        <v>97</v>
      </c>
      <c r="G27" t="s">
        <v>97</v>
      </c>
      <c r="H27" s="4">
        <v>0</v>
      </c>
      <c r="I27" s="8">
        <v>0.73356183767806049</v>
      </c>
      <c r="J27" s="7">
        <v>0.88</v>
      </c>
      <c r="K27" s="4">
        <v>153</v>
      </c>
      <c r="L27" s="11">
        <f t="shared" si="0"/>
        <v>1.3194720000000002</v>
      </c>
      <c r="M27" s="4">
        <v>99.8</v>
      </c>
      <c r="N27" s="4">
        <v>0</v>
      </c>
      <c r="O27" s="4">
        <v>40</v>
      </c>
      <c r="P27" s="4">
        <v>0</v>
      </c>
      <c r="Q27">
        <v>49.5</v>
      </c>
      <c r="R27" s="4">
        <v>0</v>
      </c>
      <c r="S27" s="4">
        <v>0</v>
      </c>
      <c r="T27">
        <v>6.6</v>
      </c>
      <c r="U27" s="4">
        <v>0</v>
      </c>
      <c r="V27" s="4">
        <v>0</v>
      </c>
      <c r="W27">
        <v>99.8</v>
      </c>
      <c r="X27">
        <v>99.8</v>
      </c>
      <c r="Y27">
        <v>99.8</v>
      </c>
      <c r="Z27">
        <v>99.8</v>
      </c>
      <c r="AA27">
        <v>99.8</v>
      </c>
      <c r="AB27">
        <v>99.8</v>
      </c>
      <c r="AC27">
        <v>99.8</v>
      </c>
    </row>
    <row r="28" spans="1:29" x14ac:dyDescent="0.3">
      <c r="A28" t="s">
        <v>26</v>
      </c>
      <c r="B28">
        <v>2</v>
      </c>
      <c r="C28" t="s">
        <v>73</v>
      </c>
      <c r="D28" t="s">
        <v>52</v>
      </c>
      <c r="E28" t="s">
        <v>28</v>
      </c>
      <c r="F28" t="s">
        <v>28</v>
      </c>
      <c r="G28" t="s">
        <v>97</v>
      </c>
      <c r="H28" s="4">
        <v>0</v>
      </c>
      <c r="I28" s="8">
        <v>0.25</v>
      </c>
      <c r="J28" s="6">
        <v>0.9</v>
      </c>
      <c r="K28" s="4">
        <v>445</v>
      </c>
      <c r="L28" s="11">
        <f t="shared" si="0"/>
        <v>3.9249000000000001</v>
      </c>
      <c r="M28" s="4">
        <v>40</v>
      </c>
      <c r="N28" s="4">
        <v>0</v>
      </c>
      <c r="O28" s="4">
        <v>0</v>
      </c>
      <c r="P28" s="4">
        <v>0</v>
      </c>
      <c r="Q28">
        <v>49.5</v>
      </c>
      <c r="R28" s="4">
        <v>0</v>
      </c>
      <c r="S28" s="4">
        <v>0</v>
      </c>
      <c r="T28">
        <v>6.6</v>
      </c>
      <c r="U28" s="4">
        <v>0</v>
      </c>
      <c r="V28" s="4">
        <v>0</v>
      </c>
      <c r="W28" s="4">
        <v>40</v>
      </c>
      <c r="X28" s="4">
        <v>40</v>
      </c>
      <c r="Y28" s="4">
        <v>40</v>
      </c>
      <c r="Z28" s="4">
        <v>40</v>
      </c>
      <c r="AA28" s="4">
        <v>40</v>
      </c>
      <c r="AB28" s="4">
        <v>40</v>
      </c>
      <c r="AC28" s="4">
        <v>40</v>
      </c>
    </row>
    <row r="29" spans="1:29" x14ac:dyDescent="0.3">
      <c r="A29" t="s">
        <v>27</v>
      </c>
      <c r="B29">
        <v>2</v>
      </c>
      <c r="C29" t="s">
        <v>74</v>
      </c>
      <c r="D29" t="s">
        <v>52</v>
      </c>
      <c r="E29" t="s">
        <v>28</v>
      </c>
      <c r="F29" t="s">
        <v>28</v>
      </c>
      <c r="G29" t="s">
        <v>97</v>
      </c>
      <c r="H29" s="4">
        <v>0</v>
      </c>
      <c r="I29" s="8">
        <v>0.38</v>
      </c>
      <c r="J29" s="6">
        <v>0.9</v>
      </c>
      <c r="K29" s="4">
        <v>445</v>
      </c>
      <c r="L29" s="11">
        <f t="shared" si="0"/>
        <v>3.9249000000000001</v>
      </c>
      <c r="M29" s="4">
        <v>60</v>
      </c>
      <c r="N29" s="4">
        <v>0</v>
      </c>
      <c r="O29" s="4">
        <v>0</v>
      </c>
      <c r="P29" s="4">
        <v>0</v>
      </c>
      <c r="Q29">
        <v>49.5</v>
      </c>
      <c r="R29" s="4">
        <v>0</v>
      </c>
      <c r="S29" s="4">
        <v>0</v>
      </c>
      <c r="T29">
        <v>6.6</v>
      </c>
      <c r="U29" s="4">
        <v>0</v>
      </c>
      <c r="V29" s="4">
        <v>0</v>
      </c>
      <c r="W29" s="4">
        <v>60</v>
      </c>
      <c r="X29" s="4">
        <v>60</v>
      </c>
      <c r="Y29" s="4">
        <v>60</v>
      </c>
      <c r="Z29" s="4">
        <v>60</v>
      </c>
      <c r="AA29" s="4">
        <v>60</v>
      </c>
      <c r="AB29" s="4">
        <v>60</v>
      </c>
      <c r="AC29" s="4">
        <v>60</v>
      </c>
    </row>
    <row r="30" spans="1:29" x14ac:dyDescent="0.3">
      <c r="A30" t="s">
        <v>28</v>
      </c>
      <c r="B30">
        <v>2</v>
      </c>
      <c r="C30" t="s">
        <v>75</v>
      </c>
      <c r="D30" t="s">
        <v>45</v>
      </c>
      <c r="E30" t="s">
        <v>29</v>
      </c>
      <c r="F30" t="s">
        <v>29</v>
      </c>
      <c r="G30" t="s">
        <v>97</v>
      </c>
      <c r="H30" s="4">
        <v>0</v>
      </c>
      <c r="I30" s="8">
        <v>1.1879999999999999</v>
      </c>
      <c r="J30" s="7">
        <v>0.85</v>
      </c>
      <c r="K30" s="4">
        <v>382</v>
      </c>
      <c r="L30" s="11">
        <f t="shared" si="0"/>
        <v>3.1820599999999999</v>
      </c>
      <c r="M30" s="4">
        <v>237</v>
      </c>
      <c r="N30" s="4">
        <v>46.938079222258203</v>
      </c>
      <c r="O30" s="4">
        <v>0</v>
      </c>
      <c r="P30" s="4">
        <v>0</v>
      </c>
      <c r="Q30">
        <v>49.5</v>
      </c>
      <c r="R30" s="4">
        <v>0</v>
      </c>
      <c r="S30" s="4">
        <v>0</v>
      </c>
      <c r="T30">
        <v>6.6</v>
      </c>
      <c r="U30" s="4">
        <v>0</v>
      </c>
      <c r="V30" s="4">
        <v>0</v>
      </c>
      <c r="W30" s="4">
        <v>158</v>
      </c>
      <c r="X30" s="4">
        <v>158</v>
      </c>
      <c r="Y30" s="4">
        <v>158</v>
      </c>
      <c r="Z30" s="4">
        <v>158</v>
      </c>
      <c r="AA30" s="4">
        <v>158</v>
      </c>
      <c r="AB30" s="4">
        <v>158</v>
      </c>
      <c r="AC30" s="4">
        <v>158</v>
      </c>
    </row>
    <row r="31" spans="1:29" x14ac:dyDescent="0.3">
      <c r="A31" t="s">
        <v>29</v>
      </c>
      <c r="B31">
        <v>2</v>
      </c>
      <c r="C31" t="s">
        <v>76</v>
      </c>
      <c r="D31" t="s">
        <v>45</v>
      </c>
      <c r="E31" t="s">
        <v>97</v>
      </c>
      <c r="F31" t="s">
        <v>97</v>
      </c>
      <c r="G31" t="s">
        <v>97</v>
      </c>
      <c r="H31" s="4">
        <v>0</v>
      </c>
      <c r="I31" s="8">
        <v>0.30599999999999999</v>
      </c>
      <c r="J31" s="7">
        <v>0.92</v>
      </c>
      <c r="K31" s="4">
        <v>344</v>
      </c>
      <c r="L31" s="11">
        <f t="shared" si="0"/>
        <v>3.1015040000000003</v>
      </c>
      <c r="M31" s="4">
        <v>232.5</v>
      </c>
      <c r="N31">
        <v>50.0655518183911</v>
      </c>
      <c r="O31" s="4">
        <v>16</v>
      </c>
      <c r="P31" s="4">
        <v>0</v>
      </c>
      <c r="Q31">
        <v>49.5</v>
      </c>
      <c r="R31" s="4">
        <v>0</v>
      </c>
      <c r="S31" s="4">
        <v>0</v>
      </c>
      <c r="T31">
        <v>6.6</v>
      </c>
      <c r="U31" s="4">
        <v>0</v>
      </c>
      <c r="V31" s="4">
        <v>0</v>
      </c>
      <c r="W31" s="4">
        <v>155</v>
      </c>
      <c r="X31" s="4">
        <v>155</v>
      </c>
      <c r="Y31" s="4">
        <v>155</v>
      </c>
      <c r="Z31" s="4">
        <v>155</v>
      </c>
      <c r="AA31" s="4">
        <v>155</v>
      </c>
      <c r="AB31" s="4">
        <v>155</v>
      </c>
      <c r="AC31" s="4">
        <v>155</v>
      </c>
    </row>
    <row r="32" spans="1:29" x14ac:dyDescent="0.3">
      <c r="A32" t="s">
        <v>30</v>
      </c>
      <c r="B32">
        <v>1</v>
      </c>
      <c r="C32" t="s">
        <v>77</v>
      </c>
      <c r="D32" t="s">
        <v>45</v>
      </c>
      <c r="E32" t="s">
        <v>31</v>
      </c>
      <c r="F32" t="s">
        <v>31</v>
      </c>
      <c r="G32" t="s">
        <v>97</v>
      </c>
      <c r="H32" s="4">
        <v>0</v>
      </c>
      <c r="I32" s="8">
        <v>0.33696000000000004</v>
      </c>
      <c r="J32" s="7">
        <v>0.93</v>
      </c>
      <c r="K32" s="4">
        <v>236</v>
      </c>
      <c r="L32" s="11">
        <f t="shared" si="0"/>
        <v>2.1509040000000006</v>
      </c>
      <c r="M32" s="4">
        <v>77</v>
      </c>
      <c r="N32" s="4">
        <v>0</v>
      </c>
      <c r="O32">
        <v>5.1621696000000012</v>
      </c>
      <c r="P32" s="4">
        <v>0</v>
      </c>
      <c r="Q32">
        <v>49.5</v>
      </c>
      <c r="R32" s="4">
        <v>0</v>
      </c>
      <c r="S32" s="4">
        <v>0</v>
      </c>
      <c r="T32">
        <v>6.6</v>
      </c>
      <c r="U32" s="4">
        <v>0</v>
      </c>
      <c r="V32" s="4">
        <v>0</v>
      </c>
      <c r="W32" s="4">
        <v>77</v>
      </c>
      <c r="X32" s="4">
        <v>77</v>
      </c>
      <c r="Y32" s="4">
        <v>77</v>
      </c>
      <c r="Z32" s="4">
        <v>77</v>
      </c>
      <c r="AA32" s="4">
        <v>77</v>
      </c>
      <c r="AB32" s="4">
        <v>77</v>
      </c>
      <c r="AC32" s="4">
        <v>77</v>
      </c>
    </row>
    <row r="33" spans="1:29" x14ac:dyDescent="0.3">
      <c r="A33" t="s">
        <v>31</v>
      </c>
      <c r="B33">
        <v>1</v>
      </c>
      <c r="C33" t="s">
        <v>78</v>
      </c>
      <c r="D33" t="s">
        <v>52</v>
      </c>
      <c r="E33" t="s">
        <v>97</v>
      </c>
      <c r="F33" t="s">
        <v>97</v>
      </c>
      <c r="G33" t="s">
        <v>97</v>
      </c>
      <c r="H33" s="4">
        <v>0</v>
      </c>
      <c r="I33" s="4">
        <v>0</v>
      </c>
      <c r="J33" s="7">
        <v>0.88</v>
      </c>
      <c r="K33" s="4">
        <v>124</v>
      </c>
      <c r="L33" s="11">
        <f t="shared" si="0"/>
        <v>1.0693760000000001</v>
      </c>
      <c r="M33" s="4">
        <v>49</v>
      </c>
      <c r="N33" s="4">
        <v>0</v>
      </c>
      <c r="O33" s="4">
        <v>0</v>
      </c>
      <c r="P33" s="4">
        <v>0</v>
      </c>
      <c r="Q33">
        <v>49.5</v>
      </c>
      <c r="R33" s="4">
        <v>0</v>
      </c>
      <c r="S33" s="4">
        <v>0</v>
      </c>
      <c r="T33">
        <v>6.6</v>
      </c>
      <c r="U33" s="4">
        <v>0</v>
      </c>
      <c r="V33" s="4">
        <v>0</v>
      </c>
      <c r="W33" s="4">
        <v>49</v>
      </c>
      <c r="X33" s="4">
        <v>49</v>
      </c>
      <c r="Y33" s="4">
        <v>49</v>
      </c>
      <c r="Z33" s="4">
        <v>49</v>
      </c>
      <c r="AA33" s="4">
        <v>49</v>
      </c>
      <c r="AB33" s="4">
        <v>49</v>
      </c>
      <c r="AC33" s="4">
        <v>49</v>
      </c>
    </row>
    <row r="34" spans="1:29" x14ac:dyDescent="0.3">
      <c r="A34" t="s">
        <v>32</v>
      </c>
      <c r="B34">
        <v>2</v>
      </c>
      <c r="C34" t="s">
        <v>79</v>
      </c>
      <c r="D34" t="s">
        <v>45</v>
      </c>
      <c r="E34" t="s">
        <v>33</v>
      </c>
      <c r="F34" t="s">
        <v>33</v>
      </c>
      <c r="G34" t="s">
        <v>97</v>
      </c>
      <c r="H34" s="4">
        <v>0</v>
      </c>
      <c r="I34" s="8">
        <v>0.19008000000000005</v>
      </c>
      <c r="J34" s="7">
        <v>0.85</v>
      </c>
      <c r="K34" s="4">
        <v>550</v>
      </c>
      <c r="L34" s="11">
        <f t="shared" si="0"/>
        <v>4.5815000000000001</v>
      </c>
      <c r="M34" s="4">
        <v>55</v>
      </c>
      <c r="N34" s="4">
        <v>0</v>
      </c>
      <c r="O34" s="4">
        <v>0</v>
      </c>
      <c r="P34" s="4">
        <v>0</v>
      </c>
      <c r="Q34">
        <v>49.5</v>
      </c>
      <c r="R34" s="4">
        <v>0</v>
      </c>
      <c r="S34" s="4">
        <v>0</v>
      </c>
      <c r="T34">
        <v>6.6</v>
      </c>
      <c r="U34" s="4">
        <v>0</v>
      </c>
      <c r="V34" s="4">
        <v>0</v>
      </c>
      <c r="W34" s="4">
        <v>55</v>
      </c>
      <c r="X34" s="4">
        <v>55</v>
      </c>
      <c r="Y34" s="4">
        <v>55</v>
      </c>
      <c r="Z34" s="4">
        <v>55</v>
      </c>
      <c r="AA34" s="4">
        <v>55</v>
      </c>
      <c r="AB34" s="4">
        <v>55</v>
      </c>
      <c r="AC34" s="4">
        <v>55</v>
      </c>
    </row>
    <row r="35" spans="1:29" x14ac:dyDescent="0.3">
      <c r="A35" t="s">
        <v>33</v>
      </c>
      <c r="B35">
        <v>2</v>
      </c>
      <c r="C35" t="s">
        <v>80</v>
      </c>
      <c r="D35" t="s">
        <v>52</v>
      </c>
      <c r="E35" t="s">
        <v>34</v>
      </c>
      <c r="F35" t="s">
        <v>34</v>
      </c>
      <c r="G35" t="s">
        <v>97</v>
      </c>
      <c r="H35" s="4">
        <v>0</v>
      </c>
      <c r="I35" s="4">
        <v>0</v>
      </c>
      <c r="J35" s="7">
        <v>0.73</v>
      </c>
      <c r="K35" s="4">
        <v>654</v>
      </c>
      <c r="L35" s="11">
        <f t="shared" si="0"/>
        <v>4.6787160000000005</v>
      </c>
      <c r="M35" s="4">
        <v>94</v>
      </c>
      <c r="N35" s="4">
        <v>0</v>
      </c>
      <c r="O35" s="4">
        <v>0</v>
      </c>
      <c r="P35" s="4">
        <v>0</v>
      </c>
      <c r="Q35">
        <v>49.5</v>
      </c>
      <c r="R35" s="4">
        <v>0</v>
      </c>
      <c r="S35" s="4">
        <v>0</v>
      </c>
      <c r="T35">
        <v>6.6</v>
      </c>
      <c r="U35" s="4">
        <v>0</v>
      </c>
      <c r="V35" s="4">
        <v>0</v>
      </c>
      <c r="W35" s="4">
        <v>94</v>
      </c>
      <c r="X35" s="4">
        <v>94</v>
      </c>
      <c r="Y35" s="4">
        <v>94</v>
      </c>
      <c r="Z35" s="4">
        <v>94</v>
      </c>
      <c r="AA35" s="4">
        <v>94</v>
      </c>
      <c r="AB35" s="4">
        <v>94</v>
      </c>
      <c r="AC35" s="4">
        <v>94</v>
      </c>
    </row>
    <row r="36" spans="1:29" x14ac:dyDescent="0.3">
      <c r="A36" t="s">
        <v>34</v>
      </c>
      <c r="B36">
        <v>2</v>
      </c>
      <c r="C36" t="s">
        <v>81</v>
      </c>
      <c r="D36" t="s">
        <v>52</v>
      </c>
      <c r="E36" t="s">
        <v>35</v>
      </c>
      <c r="F36" t="s">
        <v>35</v>
      </c>
      <c r="G36" t="s">
        <v>97</v>
      </c>
      <c r="H36" s="4">
        <v>0</v>
      </c>
      <c r="I36" s="4">
        <v>0</v>
      </c>
      <c r="J36" s="6">
        <v>0.8</v>
      </c>
      <c r="K36" s="4">
        <v>227</v>
      </c>
      <c r="L36" s="11">
        <f t="shared" si="0"/>
        <v>1.7796800000000004</v>
      </c>
      <c r="M36" s="4">
        <v>39</v>
      </c>
      <c r="N36" s="4">
        <v>0</v>
      </c>
      <c r="O36" s="4">
        <v>0</v>
      </c>
      <c r="P36" s="4">
        <v>0</v>
      </c>
      <c r="Q36">
        <v>49.5</v>
      </c>
      <c r="R36" s="4">
        <v>0</v>
      </c>
      <c r="S36" s="4">
        <v>0</v>
      </c>
      <c r="T36">
        <v>6.6</v>
      </c>
      <c r="U36" s="4">
        <v>0</v>
      </c>
      <c r="V36" s="4">
        <v>0</v>
      </c>
      <c r="W36" s="4">
        <v>39</v>
      </c>
      <c r="X36" s="4">
        <v>39</v>
      </c>
      <c r="Y36" s="4">
        <v>39</v>
      </c>
      <c r="Z36" s="4">
        <v>39</v>
      </c>
      <c r="AA36" s="4">
        <v>39</v>
      </c>
      <c r="AB36" s="4">
        <v>39</v>
      </c>
      <c r="AC36" s="4">
        <v>39</v>
      </c>
    </row>
    <row r="37" spans="1:29" x14ac:dyDescent="0.3">
      <c r="A37" t="s">
        <v>35</v>
      </c>
      <c r="B37">
        <v>2</v>
      </c>
      <c r="C37" t="s">
        <v>82</v>
      </c>
      <c r="D37" t="s">
        <v>52</v>
      </c>
      <c r="E37" t="s">
        <v>97</v>
      </c>
      <c r="F37" t="s">
        <v>97</v>
      </c>
      <c r="G37" t="s">
        <v>97</v>
      </c>
      <c r="H37" s="4">
        <v>0</v>
      </c>
      <c r="I37" s="4">
        <v>0</v>
      </c>
      <c r="J37" s="6">
        <v>0.9</v>
      </c>
      <c r="K37" s="4">
        <v>135</v>
      </c>
      <c r="L37" s="11">
        <f t="shared" si="0"/>
        <v>1.1907000000000001</v>
      </c>
      <c r="M37" s="4">
        <v>25</v>
      </c>
      <c r="N37" s="4">
        <v>0</v>
      </c>
      <c r="O37">
        <v>2.5</v>
      </c>
      <c r="P37" s="4">
        <v>0</v>
      </c>
      <c r="Q37">
        <v>49.5</v>
      </c>
      <c r="R37" s="4">
        <v>0</v>
      </c>
      <c r="S37" s="4">
        <v>0</v>
      </c>
      <c r="T37">
        <v>6.6</v>
      </c>
      <c r="U37" s="4">
        <v>0</v>
      </c>
      <c r="V37" s="4">
        <v>0</v>
      </c>
      <c r="W37" s="4">
        <v>25</v>
      </c>
      <c r="X37" s="4">
        <v>25</v>
      </c>
      <c r="Y37" s="4">
        <v>25</v>
      </c>
      <c r="Z37" s="4">
        <v>25</v>
      </c>
      <c r="AA37" s="4">
        <v>25</v>
      </c>
      <c r="AB37" s="4">
        <v>25</v>
      </c>
      <c r="AC37" s="4">
        <v>25</v>
      </c>
    </row>
    <row r="38" spans="1:29" x14ac:dyDescent="0.3">
      <c r="A38" t="s">
        <v>36</v>
      </c>
      <c r="B38">
        <v>2</v>
      </c>
      <c r="C38" t="s">
        <v>83</v>
      </c>
      <c r="D38" t="s">
        <v>52</v>
      </c>
      <c r="E38" t="s">
        <v>37</v>
      </c>
      <c r="F38" t="s">
        <v>37</v>
      </c>
      <c r="G38" t="s">
        <v>97</v>
      </c>
      <c r="H38" s="4">
        <v>0</v>
      </c>
      <c r="I38" s="4">
        <v>0</v>
      </c>
      <c r="J38" s="7">
        <v>0.85</v>
      </c>
      <c r="K38" s="4">
        <v>720</v>
      </c>
      <c r="L38" s="11">
        <f t="shared" si="0"/>
        <v>5.9976000000000003</v>
      </c>
      <c r="M38" s="4">
        <v>267</v>
      </c>
      <c r="N38">
        <v>35.668848618883302</v>
      </c>
      <c r="O38" s="4">
        <v>0</v>
      </c>
      <c r="P38" s="4">
        <v>0</v>
      </c>
      <c r="Q38">
        <v>49.5</v>
      </c>
      <c r="R38" s="4">
        <v>0</v>
      </c>
      <c r="S38" s="4">
        <v>0</v>
      </c>
      <c r="T38">
        <v>6.6</v>
      </c>
      <c r="U38" s="4">
        <v>0</v>
      </c>
      <c r="V38" s="4">
        <v>0</v>
      </c>
      <c r="W38" s="4">
        <v>178</v>
      </c>
      <c r="X38" s="4">
        <v>178</v>
      </c>
      <c r="Y38" s="4">
        <v>178</v>
      </c>
      <c r="Z38" s="4">
        <v>178</v>
      </c>
      <c r="AA38" s="4">
        <v>178</v>
      </c>
      <c r="AB38" s="4">
        <v>178</v>
      </c>
      <c r="AC38" s="4">
        <v>178</v>
      </c>
    </row>
    <row r="39" spans="1:29" x14ac:dyDescent="0.3">
      <c r="A39" t="s">
        <v>37</v>
      </c>
      <c r="B39">
        <v>2</v>
      </c>
      <c r="C39" t="s">
        <v>84</v>
      </c>
      <c r="D39" t="s">
        <v>45</v>
      </c>
      <c r="E39" t="s">
        <v>97</v>
      </c>
      <c r="F39" t="s">
        <v>97</v>
      </c>
      <c r="G39" t="s">
        <v>97</v>
      </c>
      <c r="H39" s="4">
        <v>0</v>
      </c>
      <c r="I39" s="7">
        <v>0.12</v>
      </c>
      <c r="J39" s="7">
        <v>0.75</v>
      </c>
      <c r="K39" s="4">
        <v>180</v>
      </c>
      <c r="L39" s="11">
        <f t="shared" si="0"/>
        <v>1.323</v>
      </c>
      <c r="M39" s="4">
        <v>30</v>
      </c>
      <c r="N39" s="4">
        <v>0</v>
      </c>
      <c r="O39" s="4">
        <v>3</v>
      </c>
      <c r="P39" s="4">
        <v>0</v>
      </c>
      <c r="Q39">
        <v>49.5</v>
      </c>
      <c r="R39" s="4">
        <v>0</v>
      </c>
      <c r="S39" s="4">
        <v>0</v>
      </c>
      <c r="T39">
        <v>6.6</v>
      </c>
      <c r="U39" s="4">
        <v>0</v>
      </c>
      <c r="V39" s="4">
        <v>0</v>
      </c>
      <c r="W39" s="4">
        <v>30</v>
      </c>
      <c r="X39" s="4">
        <v>30</v>
      </c>
      <c r="Y39" s="4">
        <v>30</v>
      </c>
      <c r="Z39" s="4">
        <v>30</v>
      </c>
      <c r="AA39" s="4">
        <v>30</v>
      </c>
      <c r="AB39" s="4">
        <v>30</v>
      </c>
      <c r="AC39" s="4">
        <v>30</v>
      </c>
    </row>
    <row r="40" spans="1:29" x14ac:dyDescent="0.3">
      <c r="A40" t="s">
        <v>38</v>
      </c>
      <c r="B40">
        <v>1</v>
      </c>
      <c r="C40" t="s">
        <v>85</v>
      </c>
      <c r="D40" t="s">
        <v>45</v>
      </c>
      <c r="E40" t="s">
        <v>97</v>
      </c>
      <c r="F40" t="s">
        <v>97</v>
      </c>
      <c r="G40" t="s">
        <v>97</v>
      </c>
      <c r="H40" s="4">
        <v>0</v>
      </c>
      <c r="I40" s="7">
        <v>4.32</v>
      </c>
      <c r="J40" s="6">
        <v>0.9</v>
      </c>
      <c r="K40" s="4">
        <v>48</v>
      </c>
      <c r="L40" s="11">
        <f t="shared" si="0"/>
        <v>0.42336000000000007</v>
      </c>
      <c r="M40" s="4">
        <v>51</v>
      </c>
      <c r="N40" s="4">
        <v>0</v>
      </c>
      <c r="O40">
        <v>5.0999999999999996</v>
      </c>
      <c r="P40" s="4">
        <v>0</v>
      </c>
      <c r="Q40">
        <v>49.5</v>
      </c>
      <c r="R40" s="4">
        <v>0</v>
      </c>
      <c r="S40" s="4">
        <v>0</v>
      </c>
      <c r="T40">
        <v>6.6</v>
      </c>
      <c r="U40" s="4">
        <v>0</v>
      </c>
      <c r="V40" s="4">
        <v>0</v>
      </c>
      <c r="W40" s="4">
        <v>51</v>
      </c>
      <c r="X40" s="4">
        <v>51</v>
      </c>
      <c r="Y40" s="4">
        <v>51</v>
      </c>
      <c r="Z40" s="4">
        <v>51</v>
      </c>
      <c r="AA40" s="4">
        <v>51</v>
      </c>
      <c r="AB40" s="4">
        <v>51</v>
      </c>
      <c r="AC40" s="4">
        <v>51</v>
      </c>
    </row>
    <row r="41" spans="1:29" x14ac:dyDescent="0.3">
      <c r="A41" t="s">
        <v>39</v>
      </c>
      <c r="B41">
        <v>1</v>
      </c>
      <c r="C41" t="s">
        <v>86</v>
      </c>
      <c r="D41" t="s">
        <v>45</v>
      </c>
      <c r="E41" t="s">
        <v>40</v>
      </c>
      <c r="F41" t="s">
        <v>40</v>
      </c>
      <c r="G41" t="s">
        <v>97</v>
      </c>
      <c r="H41" s="4">
        <v>0</v>
      </c>
      <c r="I41" s="4">
        <v>230</v>
      </c>
      <c r="J41" s="7">
        <v>0.83</v>
      </c>
      <c r="K41" s="4">
        <v>32</v>
      </c>
      <c r="L41" s="11">
        <f t="shared" si="0"/>
        <v>0.26028800000000002</v>
      </c>
      <c r="M41" s="4">
        <v>39</v>
      </c>
      <c r="N41" s="4">
        <v>0</v>
      </c>
      <c r="O41" s="4">
        <v>20</v>
      </c>
      <c r="P41" s="4">
        <v>0</v>
      </c>
      <c r="Q41">
        <v>49.5</v>
      </c>
      <c r="R41" s="4">
        <v>0</v>
      </c>
      <c r="S41" s="4">
        <v>0</v>
      </c>
      <c r="T41">
        <v>6.6</v>
      </c>
      <c r="U41" s="4">
        <v>0</v>
      </c>
      <c r="V41" s="4">
        <v>0</v>
      </c>
      <c r="W41" s="4">
        <v>39</v>
      </c>
      <c r="X41" s="4">
        <v>39</v>
      </c>
      <c r="Y41" s="4">
        <v>39</v>
      </c>
      <c r="Z41" s="4">
        <v>39</v>
      </c>
      <c r="AA41" s="4">
        <v>39</v>
      </c>
      <c r="AB41" s="4">
        <v>39</v>
      </c>
      <c r="AC41" s="4">
        <v>39</v>
      </c>
    </row>
    <row r="42" spans="1:29" x14ac:dyDescent="0.3">
      <c r="A42" t="s">
        <v>40</v>
      </c>
      <c r="B42">
        <v>1</v>
      </c>
      <c r="C42" t="s">
        <v>87</v>
      </c>
      <c r="D42" t="s">
        <v>45</v>
      </c>
      <c r="E42" t="s">
        <v>97</v>
      </c>
      <c r="F42" t="s">
        <v>97</v>
      </c>
      <c r="G42" t="s">
        <v>97</v>
      </c>
      <c r="H42" s="4">
        <v>0</v>
      </c>
      <c r="I42" s="7">
        <v>1.55</v>
      </c>
      <c r="J42" s="7">
        <v>0.93</v>
      </c>
      <c r="K42" s="6">
        <v>34.5</v>
      </c>
      <c r="L42" s="11">
        <f t="shared" si="0"/>
        <v>0.31443300000000007</v>
      </c>
      <c r="M42" s="4">
        <v>55</v>
      </c>
      <c r="N42" s="4">
        <v>0</v>
      </c>
      <c r="O42" s="4">
        <v>15</v>
      </c>
      <c r="P42" s="4">
        <v>0</v>
      </c>
      <c r="Q42">
        <v>49.5</v>
      </c>
      <c r="R42" s="4">
        <v>0</v>
      </c>
      <c r="S42" s="4">
        <v>0</v>
      </c>
      <c r="T42">
        <v>6.6</v>
      </c>
      <c r="U42" s="4">
        <v>0</v>
      </c>
      <c r="V42" s="4">
        <v>0</v>
      </c>
      <c r="W42" s="4">
        <v>55</v>
      </c>
      <c r="X42" s="4">
        <v>55</v>
      </c>
      <c r="Y42" s="4">
        <v>55</v>
      </c>
      <c r="Z42" s="4">
        <v>55</v>
      </c>
      <c r="AA42" s="4">
        <v>55</v>
      </c>
      <c r="AB42" s="4">
        <v>55</v>
      </c>
      <c r="AC42" s="4">
        <v>55</v>
      </c>
    </row>
    <row r="44" spans="1:29" x14ac:dyDescent="0.3">
      <c r="H44" s="8" t="s">
        <v>125</v>
      </c>
      <c r="I44" s="8" t="s">
        <v>125</v>
      </c>
      <c r="J44" s="8" t="s">
        <v>126</v>
      </c>
      <c r="K44" s="8" t="s">
        <v>127</v>
      </c>
      <c r="L44" s="8" t="s">
        <v>132</v>
      </c>
      <c r="N44" s="8" t="s">
        <v>128</v>
      </c>
      <c r="O44" s="8" t="s">
        <v>129</v>
      </c>
      <c r="P44" s="4" t="s">
        <v>130</v>
      </c>
      <c r="Q44" s="8" t="s">
        <v>128</v>
      </c>
      <c r="R44" s="4" t="s">
        <v>126</v>
      </c>
      <c r="S44" s="4" t="s">
        <v>131</v>
      </c>
      <c r="T44" s="4" t="s">
        <v>131</v>
      </c>
      <c r="W44" s="4" t="s">
        <v>129</v>
      </c>
      <c r="X44" s="4" t="s">
        <v>129</v>
      </c>
      <c r="Y44" s="4" t="s">
        <v>129</v>
      </c>
      <c r="Z44" s="4" t="s">
        <v>129</v>
      </c>
      <c r="AA44" s="4" t="s">
        <v>129</v>
      </c>
      <c r="AB44" s="4" t="s">
        <v>129</v>
      </c>
      <c r="AC44" s="4" t="s">
        <v>129</v>
      </c>
    </row>
    <row r="46" spans="1:29" x14ac:dyDescent="0.3">
      <c r="A46" t="s">
        <v>124</v>
      </c>
    </row>
    <row r="47" spans="1:29" x14ac:dyDescent="0.3">
      <c r="A47" t="s">
        <v>116</v>
      </c>
    </row>
    <row r="48" spans="1:29" x14ac:dyDescent="0.3">
      <c r="A48" t="s">
        <v>117</v>
      </c>
    </row>
    <row r="49" spans="1:15" x14ac:dyDescent="0.3">
      <c r="A49" t="s">
        <v>118</v>
      </c>
      <c r="O49" s="1" t="s">
        <v>96</v>
      </c>
    </row>
    <row r="50" spans="1:15" x14ac:dyDescent="0.3">
      <c r="A50" t="s">
        <v>119</v>
      </c>
      <c r="O50" s="2">
        <v>90</v>
      </c>
    </row>
    <row r="51" spans="1:15" x14ac:dyDescent="0.3">
      <c r="A51" t="s">
        <v>120</v>
      </c>
      <c r="O51" s="2">
        <v>90</v>
      </c>
    </row>
    <row r="52" spans="1:15" x14ac:dyDescent="0.3">
      <c r="A52" t="s">
        <v>121</v>
      </c>
      <c r="O52" s="2">
        <v>0</v>
      </c>
    </row>
    <row r="53" spans="1:15" x14ac:dyDescent="0.3">
      <c r="A53" t="s">
        <v>122</v>
      </c>
      <c r="O53" s="2">
        <v>50</v>
      </c>
    </row>
    <row r="54" spans="1:15" x14ac:dyDescent="0.3">
      <c r="A54" t="s">
        <v>123</v>
      </c>
      <c r="O54" s="2">
        <v>26</v>
      </c>
    </row>
    <row r="55" spans="1:15" x14ac:dyDescent="0.3">
      <c r="O55" s="2">
        <v>0</v>
      </c>
    </row>
    <row r="56" spans="1:15" x14ac:dyDescent="0.3">
      <c r="O56" s="2">
        <v>0</v>
      </c>
    </row>
    <row r="57" spans="1:15" x14ac:dyDescent="0.3">
      <c r="O57" s="2">
        <v>60</v>
      </c>
    </row>
    <row r="58" spans="1:15" x14ac:dyDescent="0.3">
      <c r="O58" s="2">
        <v>32</v>
      </c>
    </row>
    <row r="59" spans="1:15" x14ac:dyDescent="0.3">
      <c r="O59" s="2">
        <v>10</v>
      </c>
    </row>
    <row r="60" spans="1:15" x14ac:dyDescent="0.3">
      <c r="O60" s="2">
        <v>10</v>
      </c>
    </row>
    <row r="61" spans="1:15" x14ac:dyDescent="0.3">
      <c r="O61" s="2">
        <v>40</v>
      </c>
    </row>
    <row r="62" spans="1:15" x14ac:dyDescent="0.3">
      <c r="O62" s="2">
        <v>40</v>
      </c>
    </row>
    <row r="63" spans="1:15" x14ac:dyDescent="0.3">
      <c r="O63" s="2">
        <v>15</v>
      </c>
    </row>
    <row r="64" spans="1:15" x14ac:dyDescent="0.3">
      <c r="O64" s="2">
        <v>0</v>
      </c>
    </row>
    <row r="65" spans="15:15" x14ac:dyDescent="0.3">
      <c r="O65" s="2">
        <v>1</v>
      </c>
    </row>
    <row r="66" spans="15:15" x14ac:dyDescent="0.3">
      <c r="O66" s="2">
        <v>55</v>
      </c>
    </row>
    <row r="67" spans="15:15" x14ac:dyDescent="0.3">
      <c r="O67" s="2">
        <v>1</v>
      </c>
    </row>
    <row r="68" spans="15:15" x14ac:dyDescent="0.3">
      <c r="O68" s="2">
        <v>0</v>
      </c>
    </row>
    <row r="69" spans="15:15" x14ac:dyDescent="0.3">
      <c r="O69" s="2">
        <v>120</v>
      </c>
    </row>
    <row r="70" spans="15:15" x14ac:dyDescent="0.3">
      <c r="O70" s="2">
        <v>50</v>
      </c>
    </row>
    <row r="71" spans="15:15" x14ac:dyDescent="0.3">
      <c r="O71" s="2">
        <v>18.600000000000001</v>
      </c>
    </row>
    <row r="72" spans="15:15" x14ac:dyDescent="0.3">
      <c r="O72" s="2">
        <v>0</v>
      </c>
    </row>
    <row r="73" spans="15:15" x14ac:dyDescent="0.3">
      <c r="O73" s="2">
        <v>5</v>
      </c>
    </row>
    <row r="74" spans="15:15" x14ac:dyDescent="0.3">
      <c r="O74" s="2">
        <v>0</v>
      </c>
    </row>
    <row r="75" spans="15:15" x14ac:dyDescent="0.3">
      <c r="O75" s="2">
        <v>0</v>
      </c>
    </row>
    <row r="76" spans="15:15" x14ac:dyDescent="0.3">
      <c r="O76" s="2">
        <v>0</v>
      </c>
    </row>
    <row r="77" spans="15:15" x14ac:dyDescent="0.3">
      <c r="O77" s="2">
        <v>0</v>
      </c>
    </row>
    <row r="78" spans="15:15" x14ac:dyDescent="0.3">
      <c r="O78" s="2" t="s">
        <v>97</v>
      </c>
    </row>
    <row r="79" spans="15:15" x14ac:dyDescent="0.3">
      <c r="O79" s="2" t="s">
        <v>97</v>
      </c>
    </row>
    <row r="80" spans="15:15" x14ac:dyDescent="0.3">
      <c r="O80" s="2" t="s">
        <v>97</v>
      </c>
    </row>
    <row r="81" spans="15:15" x14ac:dyDescent="0.3">
      <c r="O81" s="2" t="s">
        <v>98</v>
      </c>
    </row>
    <row r="82" spans="15:15" x14ac:dyDescent="0.3">
      <c r="O82" s="2"/>
    </row>
    <row r="83" spans="15:15" x14ac:dyDescent="0.3">
      <c r="O83" s="2"/>
    </row>
    <row r="84" spans="15:15" x14ac:dyDescent="0.3">
      <c r="O84" s="2"/>
    </row>
    <row r="85" spans="15:15" x14ac:dyDescent="0.3">
      <c r="O85" s="2"/>
    </row>
    <row r="86" spans="15:15" x14ac:dyDescent="0.3">
      <c r="O86" s="2"/>
    </row>
    <row r="87" spans="15:15" x14ac:dyDescent="0.3">
      <c r="O87" s="2"/>
    </row>
    <row r="88" spans="15:15" x14ac:dyDescent="0.3">
      <c r="O88" s="2"/>
    </row>
    <row r="89" spans="15:15" x14ac:dyDescent="0.3">
      <c r="O89" s="2">
        <v>20</v>
      </c>
    </row>
    <row r="90" spans="15:15" ht="15" thickBot="1" x14ac:dyDescent="0.35">
      <c r="O90" s="3">
        <v>20</v>
      </c>
    </row>
    <row r="91" spans="15:15" ht="15" thickTop="1" x14ac:dyDescent="0.3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2022-08-27T22:06:09Z</dcterms:modified>
</cp:coreProperties>
</file>