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tabilization" sheetId="1" r:id="rId1"/>
    <sheet name="Non-local means" sheetId="2" r:id="rId2"/>
    <sheet name="Temporal NLM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" l="1"/>
  <c r="D22" i="3"/>
  <c r="D21" i="3"/>
  <c r="D20" i="3"/>
  <c r="D19" i="3"/>
  <c r="D18" i="3"/>
  <c r="D17" i="3"/>
  <c r="D16" i="3"/>
  <c r="D15" i="3"/>
  <c r="I26" i="2" l="1"/>
  <c r="I25" i="2"/>
  <c r="I24" i="2"/>
  <c r="I23" i="2"/>
  <c r="I22" i="2"/>
  <c r="I21" i="2"/>
  <c r="I20" i="2"/>
  <c r="I19" i="2"/>
  <c r="I18" i="2"/>
  <c r="D25" i="2" l="1"/>
  <c r="D26" i="2"/>
  <c r="D24" i="2"/>
  <c r="D22" i="2"/>
  <c r="D23" i="2"/>
  <c r="D21" i="2"/>
  <c r="D19" i="2"/>
  <c r="D20" i="2"/>
  <c r="D18" i="2"/>
  <c r="D25" i="1" l="1"/>
  <c r="D26" i="1"/>
  <c r="D24" i="1"/>
  <c r="D22" i="1"/>
  <c r="D23" i="1"/>
  <c r="D21" i="1"/>
  <c r="D19" i="1"/>
  <c r="D20" i="1"/>
  <c r="D18" i="1"/>
</calcChain>
</file>

<file path=xl/sharedStrings.xml><?xml version="1.0" encoding="utf-8"?>
<sst xmlns="http://schemas.openxmlformats.org/spreadsheetml/2006/main" count="55" uniqueCount="28">
  <si>
    <t>Битрейт</t>
  </si>
  <si>
    <t>maxCorners</t>
  </si>
  <si>
    <t>qualityLevel</t>
  </si>
  <si>
    <t>minDistance</t>
  </si>
  <si>
    <t>blockSize</t>
  </si>
  <si>
    <t>Видео ID</t>
  </si>
  <si>
    <t>Параметры стабилизации</t>
  </si>
  <si>
    <t>Average RMSE</t>
  </si>
  <si>
    <t>100 | 1,08</t>
  </si>
  <si>
    <r>
      <t>radius</t>
    </r>
    <r>
      <rPr>
        <b/>
        <sz val="11"/>
        <color theme="1"/>
        <rFont val="Calibri"/>
        <family val="2"/>
        <charset val="204"/>
        <scheme val="minor"/>
      </rPr>
      <t>|</t>
    </r>
    <r>
      <rPr>
        <b/>
        <i/>
        <sz val="11"/>
        <color theme="1"/>
        <rFont val="Calibri"/>
        <family val="2"/>
        <charset val="204"/>
        <scheme val="minor"/>
      </rPr>
      <t xml:space="preserve"> scale</t>
    </r>
  </si>
  <si>
    <t>QP</t>
  </si>
  <si>
    <t>Исходное видео</t>
  </si>
  <si>
    <t>Стабилизированные видео</t>
  </si>
  <si>
    <t>I</t>
  </si>
  <si>
    <t>Выигрыш</t>
  </si>
  <si>
    <t>—</t>
  </si>
  <si>
    <t>h1</t>
  </si>
  <si>
    <t>template_window_size</t>
  </si>
  <si>
    <t>search_window_size</t>
  </si>
  <si>
    <t>Average PSNR</t>
  </si>
  <si>
    <t>Параметры обработки кадра</t>
  </si>
  <si>
    <t>Исходное видео (искусственный шум)</t>
  </si>
  <si>
    <t>Обработанное видео</t>
  </si>
  <si>
    <t>Исходное видео (естественный шум)</t>
  </si>
  <si>
    <t>temporal_size</t>
  </si>
  <si>
    <t>template_size</t>
  </si>
  <si>
    <t>search_size</t>
  </si>
  <si>
    <t>Расчёты производились несколько иначе по сравнению с предыдущими алгоритмами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</si>
</sst>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Book Antiqua"/>
      <family val="1"/>
      <charset val="204"/>
    </font>
    <font>
      <i/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4" borderId="17" xfId="0" applyFont="1" applyFill="1" applyBorder="1" applyAlignment="1">
      <alignment horizontal="left" vertical="center" wrapText="1"/>
    </xf>
    <xf numFmtId="0" fontId="5" fillId="4" borderId="18" xfId="0" applyFont="1" applyFill="1" applyBorder="1" applyAlignment="1">
      <alignment horizontal="left" vertical="center" wrapText="1"/>
    </xf>
    <xf numFmtId="0" fontId="5" fillId="4" borderId="19" xfId="0" applyFont="1" applyFill="1" applyBorder="1" applyAlignment="1">
      <alignment horizontal="left" vertical="center" wrapText="1"/>
    </xf>
    <xf numFmtId="0" fontId="5" fillId="4" borderId="20" xfId="0" applyFont="1" applyFill="1" applyBorder="1" applyAlignment="1">
      <alignment horizontal="left" vertical="center" wrapText="1"/>
    </xf>
    <xf numFmtId="0" fontId="5" fillId="4" borderId="21" xfId="0" applyFont="1" applyFill="1" applyBorder="1" applyAlignment="1">
      <alignment horizontal="left" vertical="center" wrapText="1"/>
    </xf>
    <xf numFmtId="0" fontId="5" fillId="4" borderId="22" xfId="0" applyFont="1" applyFill="1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workbookViewId="0">
      <selection activeCell="G19" sqref="G19"/>
    </sheetView>
  </sheetViews>
  <sheetFormatPr defaultRowHeight="15" x14ac:dyDescent="0.25"/>
  <cols>
    <col min="1" max="1" width="13" customWidth="1"/>
    <col min="2" max="2" width="14" customWidth="1"/>
    <col min="3" max="3" width="14.28515625" customWidth="1"/>
    <col min="4" max="4" width="15.140625" customWidth="1"/>
    <col min="5" max="5" width="11.7109375" customWidth="1"/>
    <col min="6" max="6" width="14.7109375" customWidth="1"/>
    <col min="7" max="7" width="15.28515625" customWidth="1"/>
    <col min="8" max="8" width="5.28515625" customWidth="1"/>
    <col min="9" max="9" width="10.5703125" customWidth="1"/>
    <col min="10" max="10" width="5.28515625" customWidth="1"/>
    <col min="11" max="11" width="7.7109375" customWidth="1"/>
    <col min="12" max="12" width="8.42578125" customWidth="1"/>
  </cols>
  <sheetData>
    <row r="2" spans="1:7" ht="19.5" customHeight="1" x14ac:dyDescent="0.25">
      <c r="A2" s="46" t="s">
        <v>5</v>
      </c>
      <c r="B2" s="43" t="s">
        <v>6</v>
      </c>
      <c r="C2" s="44"/>
      <c r="D2" s="44"/>
      <c r="E2" s="44"/>
      <c r="F2" s="45"/>
      <c r="G2" s="35" t="s">
        <v>7</v>
      </c>
    </row>
    <row r="3" spans="1:7" x14ac:dyDescent="0.25">
      <c r="A3" s="46"/>
      <c r="B3" s="6" t="s">
        <v>1</v>
      </c>
      <c r="C3" s="6" t="s">
        <v>2</v>
      </c>
      <c r="D3" s="6" t="s">
        <v>3</v>
      </c>
      <c r="E3" s="6" t="s">
        <v>4</v>
      </c>
      <c r="F3" s="6" t="s">
        <v>9</v>
      </c>
      <c r="G3" s="36"/>
    </row>
    <row r="4" spans="1:7" x14ac:dyDescent="0.25">
      <c r="A4" s="2">
        <v>92</v>
      </c>
      <c r="B4" s="3">
        <v>150</v>
      </c>
      <c r="C4" s="37">
        <v>0.01</v>
      </c>
      <c r="D4" s="37">
        <v>30</v>
      </c>
      <c r="E4" s="2">
        <v>3</v>
      </c>
      <c r="F4" s="40" t="s">
        <v>8</v>
      </c>
      <c r="G4" s="37">
        <v>4.0190000000000001</v>
      </c>
    </row>
    <row r="5" spans="1:7" x14ac:dyDescent="0.25">
      <c r="A5" s="8">
        <v>95</v>
      </c>
      <c r="B5" s="3">
        <v>150</v>
      </c>
      <c r="C5" s="38"/>
      <c r="D5" s="38"/>
      <c r="E5" s="2">
        <v>5</v>
      </c>
      <c r="F5" s="40"/>
      <c r="G5" s="38"/>
    </row>
    <row r="6" spans="1:7" x14ac:dyDescent="0.25">
      <c r="A6" s="8">
        <v>98</v>
      </c>
      <c r="B6" s="3">
        <v>150</v>
      </c>
      <c r="C6" s="38"/>
      <c r="D6" s="38"/>
      <c r="E6" s="2">
        <v>9</v>
      </c>
      <c r="F6" s="40"/>
      <c r="G6" s="38"/>
    </row>
    <row r="7" spans="1:7" x14ac:dyDescent="0.25">
      <c r="A7" s="8">
        <v>173</v>
      </c>
      <c r="B7" s="3">
        <v>200</v>
      </c>
      <c r="C7" s="38"/>
      <c r="D7" s="38"/>
      <c r="E7" s="2">
        <v>3</v>
      </c>
      <c r="F7" s="40"/>
      <c r="G7" s="38"/>
    </row>
    <row r="8" spans="1:7" x14ac:dyDescent="0.25">
      <c r="A8" s="2">
        <v>176</v>
      </c>
      <c r="B8" s="3">
        <v>200</v>
      </c>
      <c r="C8" s="39"/>
      <c r="D8" s="39"/>
      <c r="E8" s="2">
        <v>5</v>
      </c>
      <c r="F8" s="40"/>
      <c r="G8" s="39"/>
    </row>
    <row r="12" spans="1:7" ht="21" customHeight="1" x14ac:dyDescent="0.25">
      <c r="A12" s="1" t="s">
        <v>5</v>
      </c>
      <c r="B12" s="1" t="s">
        <v>10</v>
      </c>
      <c r="C12" s="1" t="s">
        <v>0</v>
      </c>
      <c r="D12" s="1" t="s">
        <v>14</v>
      </c>
      <c r="E12" s="5"/>
      <c r="F12" s="5"/>
      <c r="G12" s="5"/>
    </row>
    <row r="13" spans="1:7" ht="13.5" customHeight="1" x14ac:dyDescent="0.25">
      <c r="A13" s="48" t="s">
        <v>11</v>
      </c>
      <c r="B13" s="48"/>
      <c r="C13" s="48"/>
      <c r="D13" s="48"/>
      <c r="E13" s="5"/>
      <c r="F13" s="5"/>
      <c r="G13" s="5"/>
    </row>
    <row r="14" spans="1:7" ht="14.25" customHeight="1" x14ac:dyDescent="0.25">
      <c r="A14" s="42" t="s">
        <v>13</v>
      </c>
      <c r="B14" s="2">
        <v>24</v>
      </c>
      <c r="C14" s="2">
        <v>513</v>
      </c>
      <c r="D14" s="49" t="s">
        <v>15</v>
      </c>
      <c r="E14" s="9"/>
      <c r="F14" s="5"/>
      <c r="G14" s="5"/>
    </row>
    <row r="15" spans="1:7" ht="15" customHeight="1" x14ac:dyDescent="0.25">
      <c r="A15" s="42"/>
      <c r="B15" s="2">
        <v>32</v>
      </c>
      <c r="C15" s="2">
        <v>106</v>
      </c>
      <c r="D15" s="50"/>
      <c r="E15" s="5"/>
      <c r="F15" s="5"/>
      <c r="G15" s="5"/>
    </row>
    <row r="16" spans="1:7" ht="14.25" customHeight="1" x14ac:dyDescent="0.25">
      <c r="A16" s="42"/>
      <c r="B16" s="2">
        <v>40</v>
      </c>
      <c r="C16" s="2">
        <v>35</v>
      </c>
      <c r="D16" s="51"/>
      <c r="E16" s="5"/>
      <c r="F16" s="5"/>
      <c r="G16" s="5"/>
    </row>
    <row r="17" spans="1:5" ht="13.5" customHeight="1" x14ac:dyDescent="0.25">
      <c r="A17" s="48" t="s">
        <v>12</v>
      </c>
      <c r="B17" s="48"/>
      <c r="C17" s="48"/>
      <c r="D17" s="48"/>
      <c r="E17" s="5"/>
    </row>
    <row r="18" spans="1:5" x14ac:dyDescent="0.25">
      <c r="A18" s="41">
        <v>95</v>
      </c>
      <c r="B18" s="2">
        <v>24</v>
      </c>
      <c r="C18" s="2">
        <v>509</v>
      </c>
      <c r="D18" s="16">
        <f>1 - C18/C14</f>
        <v>7.7972709551656916E-3</v>
      </c>
      <c r="E18" s="5"/>
    </row>
    <row r="19" spans="1:5" x14ac:dyDescent="0.25">
      <c r="A19" s="41"/>
      <c r="B19" s="2">
        <v>32</v>
      </c>
      <c r="C19" s="2">
        <v>96</v>
      </c>
      <c r="D19" s="18">
        <f t="shared" ref="D19:D20" si="0">1 - C19/C15</f>
        <v>9.4339622641509413E-2</v>
      </c>
      <c r="E19" s="5"/>
    </row>
    <row r="20" spans="1:5" ht="15.75" thickBot="1" x14ac:dyDescent="0.3">
      <c r="A20" s="47"/>
      <c r="B20" s="10">
        <v>40</v>
      </c>
      <c r="C20" s="10">
        <v>32</v>
      </c>
      <c r="D20" s="17">
        <f t="shared" si="0"/>
        <v>8.5714285714285743E-2</v>
      </c>
      <c r="E20" s="5"/>
    </row>
    <row r="21" spans="1:5" ht="15.75" thickTop="1" x14ac:dyDescent="0.25">
      <c r="A21" s="39">
        <v>98</v>
      </c>
      <c r="B21" s="7">
        <v>24</v>
      </c>
      <c r="C21" s="4">
        <v>509</v>
      </c>
      <c r="D21" s="16">
        <f xml:space="preserve"> 1 - C21/C14</f>
        <v>7.7972709551656916E-3</v>
      </c>
      <c r="E21" s="5"/>
    </row>
    <row r="22" spans="1:5" x14ac:dyDescent="0.25">
      <c r="A22" s="41"/>
      <c r="B22" s="2">
        <v>32</v>
      </c>
      <c r="C22" s="4">
        <v>96</v>
      </c>
      <c r="D22" s="18">
        <f t="shared" ref="D22:D23" si="1" xml:space="preserve"> 1 - C22/C15</f>
        <v>9.4339622641509413E-2</v>
      </c>
    </row>
    <row r="23" spans="1:5" ht="15.75" thickBot="1" x14ac:dyDescent="0.3">
      <c r="A23" s="47"/>
      <c r="B23" s="10">
        <v>40</v>
      </c>
      <c r="C23" s="10">
        <v>32</v>
      </c>
      <c r="D23" s="17">
        <f t="shared" si="1"/>
        <v>8.5714285714285743E-2</v>
      </c>
    </row>
    <row r="24" spans="1:5" ht="15.75" thickTop="1" x14ac:dyDescent="0.25">
      <c r="A24" s="39">
        <v>173</v>
      </c>
      <c r="B24" s="7">
        <v>24</v>
      </c>
      <c r="C24" s="4">
        <v>509</v>
      </c>
      <c r="D24" s="16">
        <f xml:space="preserve"> 1- C24/C14</f>
        <v>7.7972709551656916E-3</v>
      </c>
    </row>
    <row r="25" spans="1:5" x14ac:dyDescent="0.25">
      <c r="A25" s="41"/>
      <c r="B25" s="2">
        <v>32</v>
      </c>
      <c r="C25" s="4">
        <v>96</v>
      </c>
      <c r="D25" s="18">
        <f t="shared" ref="D25:D26" si="2" xml:space="preserve"> 1- C25/C15</f>
        <v>9.4339622641509413E-2</v>
      </c>
    </row>
    <row r="26" spans="1:5" x14ac:dyDescent="0.25">
      <c r="A26" s="41"/>
      <c r="B26" s="2">
        <v>40</v>
      </c>
      <c r="C26" s="4">
        <v>32</v>
      </c>
      <c r="D26" s="16">
        <f t="shared" si="2"/>
        <v>8.5714285714285743E-2</v>
      </c>
    </row>
  </sheetData>
  <mergeCells count="14">
    <mergeCell ref="A24:A26"/>
    <mergeCell ref="A14:A16"/>
    <mergeCell ref="B2:F2"/>
    <mergeCell ref="A2:A3"/>
    <mergeCell ref="A18:A20"/>
    <mergeCell ref="A21:A23"/>
    <mergeCell ref="A13:D13"/>
    <mergeCell ref="A17:D17"/>
    <mergeCell ref="D14:D16"/>
    <mergeCell ref="G2:G3"/>
    <mergeCell ref="C4:C8"/>
    <mergeCell ref="D4:D8"/>
    <mergeCell ref="F4:F8"/>
    <mergeCell ref="G4:G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K19" sqref="K19"/>
    </sheetView>
  </sheetViews>
  <sheetFormatPr defaultRowHeight="15" x14ac:dyDescent="0.25"/>
  <cols>
    <col min="1" max="1" width="11.7109375" customWidth="1"/>
    <col min="2" max="2" width="10" customWidth="1"/>
    <col min="3" max="3" width="13" customWidth="1"/>
    <col min="4" max="4" width="13.42578125" customWidth="1"/>
    <col min="5" max="5" width="10.42578125" customWidth="1"/>
    <col min="6" max="6" width="11" customWidth="1"/>
    <col min="7" max="7" width="16.42578125" customWidth="1"/>
    <col min="8" max="8" width="11.7109375" customWidth="1"/>
    <col min="9" max="9" width="11.140625" customWidth="1"/>
    <col min="11" max="11" width="18.28515625" customWidth="1"/>
  </cols>
  <sheetData>
    <row r="2" spans="1:9" x14ac:dyDescent="0.25">
      <c r="A2" s="46" t="s">
        <v>5</v>
      </c>
      <c r="B2" s="45" t="s">
        <v>20</v>
      </c>
      <c r="C2" s="55"/>
      <c r="D2" s="55"/>
      <c r="E2" s="55"/>
      <c r="F2" s="43"/>
      <c r="G2" s="56" t="s">
        <v>19</v>
      </c>
    </row>
    <row r="3" spans="1:9" x14ac:dyDescent="0.25">
      <c r="A3" s="46"/>
      <c r="B3" s="13" t="s">
        <v>16</v>
      </c>
      <c r="C3" s="55" t="s">
        <v>17</v>
      </c>
      <c r="D3" s="55"/>
      <c r="E3" s="55" t="s">
        <v>18</v>
      </c>
      <c r="F3" s="43"/>
      <c r="G3" s="56"/>
    </row>
    <row r="4" spans="1:9" x14ac:dyDescent="0.25">
      <c r="A4" s="20">
        <v>8</v>
      </c>
      <c r="B4" s="52">
        <v>0.8</v>
      </c>
      <c r="C4" s="57">
        <v>5</v>
      </c>
      <c r="D4" s="58"/>
      <c r="E4" s="57">
        <v>6</v>
      </c>
      <c r="F4" s="58"/>
      <c r="G4" s="3">
        <v>30.92</v>
      </c>
    </row>
    <row r="5" spans="1:9" x14ac:dyDescent="0.25">
      <c r="A5" s="20">
        <v>9</v>
      </c>
      <c r="B5" s="53"/>
      <c r="C5" s="57">
        <v>5</v>
      </c>
      <c r="D5" s="58"/>
      <c r="E5" s="57">
        <v>10</v>
      </c>
      <c r="F5" s="58"/>
      <c r="G5" s="3">
        <v>30.93</v>
      </c>
    </row>
    <row r="6" spans="1:9" x14ac:dyDescent="0.25">
      <c r="A6" s="21">
        <v>10</v>
      </c>
      <c r="B6" s="53"/>
      <c r="C6" s="57">
        <v>7</v>
      </c>
      <c r="D6" s="58"/>
      <c r="E6" s="57">
        <v>6</v>
      </c>
      <c r="F6" s="58"/>
      <c r="G6" s="3">
        <v>30.68</v>
      </c>
    </row>
    <row r="7" spans="1:9" x14ac:dyDescent="0.25">
      <c r="A7" s="14">
        <v>11</v>
      </c>
      <c r="B7" s="54"/>
      <c r="C7" s="57">
        <v>7</v>
      </c>
      <c r="D7" s="58"/>
      <c r="E7" s="57">
        <v>10</v>
      </c>
      <c r="F7" s="58"/>
      <c r="G7" s="3">
        <v>30.66</v>
      </c>
    </row>
    <row r="8" spans="1:9" x14ac:dyDescent="0.25">
      <c r="A8" s="20">
        <v>12</v>
      </c>
      <c r="B8" s="19">
        <v>1.1499999999999999</v>
      </c>
      <c r="C8" s="57">
        <v>5</v>
      </c>
      <c r="D8" s="58"/>
      <c r="E8" s="57">
        <v>6</v>
      </c>
      <c r="F8" s="58"/>
      <c r="G8" s="3">
        <v>30.84</v>
      </c>
    </row>
    <row r="12" spans="1:9" x14ac:dyDescent="0.25">
      <c r="A12" s="1" t="s">
        <v>5</v>
      </c>
      <c r="B12" s="1" t="s">
        <v>10</v>
      </c>
      <c r="C12" s="1" t="s">
        <v>0</v>
      </c>
      <c r="D12" s="1" t="s">
        <v>14</v>
      </c>
      <c r="F12" s="26" t="s">
        <v>5</v>
      </c>
      <c r="G12" s="26" t="s">
        <v>10</v>
      </c>
      <c r="H12" s="26" t="s">
        <v>0</v>
      </c>
      <c r="I12" s="26" t="s">
        <v>14</v>
      </c>
    </row>
    <row r="13" spans="1:9" x14ac:dyDescent="0.25">
      <c r="A13" s="48" t="s">
        <v>21</v>
      </c>
      <c r="B13" s="48"/>
      <c r="C13" s="48"/>
      <c r="D13" s="48"/>
      <c r="F13" s="48" t="s">
        <v>23</v>
      </c>
      <c r="G13" s="48"/>
      <c r="H13" s="48"/>
      <c r="I13" s="48"/>
    </row>
    <row r="14" spans="1:9" x14ac:dyDescent="0.25">
      <c r="A14" s="42" t="s">
        <v>13</v>
      </c>
      <c r="B14" s="12">
        <v>24</v>
      </c>
      <c r="C14" s="12">
        <v>13498</v>
      </c>
      <c r="D14" s="49" t="s">
        <v>15</v>
      </c>
      <c r="F14" s="42" t="s">
        <v>13</v>
      </c>
      <c r="G14" s="24">
        <v>24</v>
      </c>
      <c r="H14" s="24">
        <v>1692</v>
      </c>
      <c r="I14" s="49" t="s">
        <v>15</v>
      </c>
    </row>
    <row r="15" spans="1:9" x14ac:dyDescent="0.25">
      <c r="A15" s="42"/>
      <c r="B15" s="12">
        <v>32</v>
      </c>
      <c r="C15" s="12">
        <v>2778</v>
      </c>
      <c r="D15" s="50"/>
      <c r="F15" s="42"/>
      <c r="G15" s="24">
        <v>32</v>
      </c>
      <c r="H15" s="24">
        <v>323</v>
      </c>
      <c r="I15" s="50"/>
    </row>
    <row r="16" spans="1:9" x14ac:dyDescent="0.25">
      <c r="A16" s="42"/>
      <c r="B16" s="12">
        <v>40</v>
      </c>
      <c r="C16" s="12">
        <v>76</v>
      </c>
      <c r="D16" s="51"/>
      <c r="F16" s="42"/>
      <c r="G16" s="24">
        <v>40</v>
      </c>
      <c r="H16" s="24">
        <v>60</v>
      </c>
      <c r="I16" s="51"/>
    </row>
    <row r="17" spans="1:9" x14ac:dyDescent="0.25">
      <c r="A17" s="48" t="s">
        <v>22</v>
      </c>
      <c r="B17" s="48"/>
      <c r="C17" s="48"/>
      <c r="D17" s="48"/>
      <c r="F17" s="48" t="s">
        <v>22</v>
      </c>
      <c r="G17" s="48"/>
      <c r="H17" s="48"/>
      <c r="I17" s="48"/>
    </row>
    <row r="18" spans="1:9" x14ac:dyDescent="0.25">
      <c r="A18" s="41">
        <v>8</v>
      </c>
      <c r="B18" s="12">
        <v>24</v>
      </c>
      <c r="C18" s="12">
        <v>3133</v>
      </c>
      <c r="D18" s="16">
        <f>1-C18/C14</f>
        <v>0.76789153948733146</v>
      </c>
      <c r="F18" s="41">
        <v>8</v>
      </c>
      <c r="G18" s="24">
        <v>24</v>
      </c>
      <c r="H18" s="24">
        <v>1677</v>
      </c>
      <c r="I18" s="16">
        <f>1-H18/H14</f>
        <v>8.8652482269503396E-3</v>
      </c>
    </row>
    <row r="19" spans="1:9" x14ac:dyDescent="0.25">
      <c r="A19" s="41"/>
      <c r="B19" s="12">
        <v>32</v>
      </c>
      <c r="C19" s="12">
        <v>500</v>
      </c>
      <c r="D19" s="18">
        <f t="shared" ref="D19:D20" si="0">1-C19/C15</f>
        <v>0.82001439884809213</v>
      </c>
      <c r="F19" s="41"/>
      <c r="G19" s="24">
        <v>32</v>
      </c>
      <c r="H19" s="24">
        <v>317</v>
      </c>
      <c r="I19" s="18">
        <f t="shared" ref="I19:I20" si="1">1-H19/H15</f>
        <v>1.8575851393188847E-2</v>
      </c>
    </row>
    <row r="20" spans="1:9" ht="15.75" thickBot="1" x14ac:dyDescent="0.3">
      <c r="A20" s="47"/>
      <c r="B20" s="15">
        <v>40</v>
      </c>
      <c r="C20" s="15">
        <v>59</v>
      </c>
      <c r="D20" s="17">
        <f t="shared" si="0"/>
        <v>0.22368421052631582</v>
      </c>
      <c r="F20" s="47"/>
      <c r="G20" s="25">
        <v>40</v>
      </c>
      <c r="H20" s="25">
        <v>59</v>
      </c>
      <c r="I20" s="17">
        <f t="shared" si="1"/>
        <v>1.6666666666666718E-2</v>
      </c>
    </row>
    <row r="21" spans="1:9" ht="15.75" thickTop="1" x14ac:dyDescent="0.25">
      <c r="A21" s="39">
        <v>9</v>
      </c>
      <c r="B21" s="11">
        <v>24</v>
      </c>
      <c r="C21" s="12">
        <v>2804</v>
      </c>
      <c r="D21" s="22">
        <f>1-C21/C14</f>
        <v>0.79226552081789892</v>
      </c>
      <c r="F21" s="39">
        <v>9</v>
      </c>
      <c r="G21" s="23">
        <v>24</v>
      </c>
      <c r="H21" s="24">
        <v>1677</v>
      </c>
      <c r="I21" s="22">
        <f>1-H21/H14</f>
        <v>8.8652482269503396E-3</v>
      </c>
    </row>
    <row r="22" spans="1:9" x14ac:dyDescent="0.25">
      <c r="A22" s="41"/>
      <c r="B22" s="12">
        <v>32</v>
      </c>
      <c r="C22" s="12">
        <v>456</v>
      </c>
      <c r="D22" s="18">
        <f t="shared" ref="D22:D23" si="2">1-C22/C15</f>
        <v>0.83585313174946008</v>
      </c>
      <c r="F22" s="41"/>
      <c r="G22" s="24">
        <v>32</v>
      </c>
      <c r="H22" s="24">
        <v>317</v>
      </c>
      <c r="I22" s="18">
        <f t="shared" ref="I22:I23" si="3">1-H22/H15</f>
        <v>1.8575851393188847E-2</v>
      </c>
    </row>
    <row r="23" spans="1:9" ht="15.75" thickBot="1" x14ac:dyDescent="0.3">
      <c r="A23" s="47"/>
      <c r="B23" s="15">
        <v>40</v>
      </c>
      <c r="C23" s="15">
        <v>58</v>
      </c>
      <c r="D23" s="17">
        <f t="shared" si="2"/>
        <v>0.23684210526315785</v>
      </c>
      <c r="F23" s="47"/>
      <c r="G23" s="25">
        <v>40</v>
      </c>
      <c r="H23" s="25">
        <v>59</v>
      </c>
      <c r="I23" s="17">
        <f t="shared" si="3"/>
        <v>1.6666666666666718E-2</v>
      </c>
    </row>
    <row r="24" spans="1:9" ht="15.75" thickTop="1" x14ac:dyDescent="0.25">
      <c r="A24" s="39">
        <v>12</v>
      </c>
      <c r="B24" s="11">
        <v>24</v>
      </c>
      <c r="C24" s="12">
        <v>1977</v>
      </c>
      <c r="D24" s="22">
        <f>1-C24/C14</f>
        <v>0.85353385686768413</v>
      </c>
      <c r="F24" s="39">
        <v>12</v>
      </c>
      <c r="G24" s="23">
        <v>24</v>
      </c>
      <c r="H24" s="24">
        <v>1677</v>
      </c>
      <c r="I24" s="22">
        <f>1-H24/H14</f>
        <v>8.8652482269503396E-3</v>
      </c>
    </row>
    <row r="25" spans="1:9" x14ac:dyDescent="0.25">
      <c r="A25" s="41"/>
      <c r="B25" s="12">
        <v>32</v>
      </c>
      <c r="C25" s="12">
        <v>332</v>
      </c>
      <c r="D25" s="18">
        <f t="shared" ref="D25:D26" si="4">1-C25/C15</f>
        <v>0.88048956083513319</v>
      </c>
      <c r="F25" s="41"/>
      <c r="G25" s="24">
        <v>32</v>
      </c>
      <c r="H25" s="24">
        <v>317</v>
      </c>
      <c r="I25" s="18">
        <f t="shared" ref="I25:I26" si="5">1-H25/H15</f>
        <v>1.8575851393188847E-2</v>
      </c>
    </row>
    <row r="26" spans="1:9" x14ac:dyDescent="0.25">
      <c r="A26" s="41"/>
      <c r="B26" s="12">
        <v>40</v>
      </c>
      <c r="C26" s="12">
        <v>54</v>
      </c>
      <c r="D26" s="16">
        <f t="shared" si="4"/>
        <v>0.28947368421052633</v>
      </c>
      <c r="F26" s="41"/>
      <c r="G26" s="24">
        <v>40</v>
      </c>
      <c r="H26" s="24">
        <v>59</v>
      </c>
      <c r="I26" s="16">
        <f t="shared" si="5"/>
        <v>1.6666666666666718E-2</v>
      </c>
    </row>
  </sheetData>
  <mergeCells count="30">
    <mergeCell ref="F21:F23"/>
    <mergeCell ref="F24:F26"/>
    <mergeCell ref="F13:I13"/>
    <mergeCell ref="F14:F16"/>
    <mergeCell ref="I14:I16"/>
    <mergeCell ref="F17:I17"/>
    <mergeCell ref="F18:F20"/>
    <mergeCell ref="A24:A26"/>
    <mergeCell ref="A13:D13"/>
    <mergeCell ref="A14:A16"/>
    <mergeCell ref="D14:D16"/>
    <mergeCell ref="A17:D17"/>
    <mergeCell ref="A18:A20"/>
    <mergeCell ref="A21:A23"/>
    <mergeCell ref="G2:G3"/>
    <mergeCell ref="C5:D5"/>
    <mergeCell ref="C6:D6"/>
    <mergeCell ref="C7:D7"/>
    <mergeCell ref="C8:D8"/>
    <mergeCell ref="E4:F4"/>
    <mergeCell ref="E5:F5"/>
    <mergeCell ref="E6:F6"/>
    <mergeCell ref="E7:F7"/>
    <mergeCell ref="E8:F8"/>
    <mergeCell ref="C4:D4"/>
    <mergeCell ref="B4:B7"/>
    <mergeCell ref="C3:D3"/>
    <mergeCell ref="E3:F3"/>
    <mergeCell ref="B2:F2"/>
    <mergeCell ref="A2:A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tabSelected="1" workbookViewId="0">
      <selection activeCell="I17" sqref="I17"/>
    </sheetView>
  </sheetViews>
  <sheetFormatPr defaultRowHeight="15" x14ac:dyDescent="0.25"/>
  <cols>
    <col min="1" max="1" width="11.85546875" customWidth="1"/>
    <col min="2" max="2" width="14.42578125" customWidth="1"/>
    <col min="3" max="4" width="15.7109375" customWidth="1"/>
    <col min="5" max="5" width="12.42578125" customWidth="1"/>
    <col min="6" max="6" width="16.42578125" customWidth="1"/>
    <col min="7" max="7" width="12.85546875" customWidth="1"/>
  </cols>
  <sheetData>
    <row r="2" spans="1:7" x14ac:dyDescent="0.25">
      <c r="A2" s="46" t="s">
        <v>5</v>
      </c>
      <c r="B2" s="43" t="s">
        <v>6</v>
      </c>
      <c r="C2" s="44"/>
      <c r="D2" s="44"/>
      <c r="E2" s="44"/>
      <c r="F2" s="35" t="s">
        <v>19</v>
      </c>
    </row>
    <row r="3" spans="1:7" x14ac:dyDescent="0.25">
      <c r="A3" s="46"/>
      <c r="B3" s="6" t="s">
        <v>24</v>
      </c>
      <c r="C3" s="6" t="s">
        <v>16</v>
      </c>
      <c r="D3" s="6" t="s">
        <v>25</v>
      </c>
      <c r="E3" s="6" t="s">
        <v>26</v>
      </c>
      <c r="F3" s="36"/>
    </row>
    <row r="4" spans="1:7" x14ac:dyDescent="0.25">
      <c r="A4" s="29">
        <v>1</v>
      </c>
      <c r="B4" s="52">
        <v>5</v>
      </c>
      <c r="C4" s="29">
        <v>1.1499999999999999</v>
      </c>
      <c r="D4" s="41">
        <v>5</v>
      </c>
      <c r="E4" s="28">
        <v>13</v>
      </c>
      <c r="F4" s="32">
        <v>29.06</v>
      </c>
    </row>
    <row r="5" spans="1:7" x14ac:dyDescent="0.25">
      <c r="A5" s="33">
        <v>2</v>
      </c>
      <c r="B5" s="53"/>
      <c r="C5" s="29">
        <v>0.8</v>
      </c>
      <c r="D5" s="41"/>
      <c r="E5" s="65">
        <v>21</v>
      </c>
      <c r="F5" s="32">
        <v>28.86</v>
      </c>
    </row>
    <row r="6" spans="1:7" x14ac:dyDescent="0.25">
      <c r="A6" s="33">
        <v>3</v>
      </c>
      <c r="B6" s="54"/>
      <c r="C6" s="29">
        <v>3</v>
      </c>
      <c r="D6" s="41"/>
      <c r="E6" s="66"/>
      <c r="F6" s="32">
        <v>26.18</v>
      </c>
    </row>
    <row r="9" spans="1:7" x14ac:dyDescent="0.25">
      <c r="A9" s="31" t="s">
        <v>5</v>
      </c>
      <c r="B9" s="31" t="s">
        <v>10</v>
      </c>
      <c r="C9" s="31" t="s">
        <v>0</v>
      </c>
      <c r="D9" s="31" t="s">
        <v>14</v>
      </c>
    </row>
    <row r="10" spans="1:7" x14ac:dyDescent="0.25">
      <c r="A10" s="48" t="s">
        <v>21</v>
      </c>
      <c r="B10" s="48"/>
      <c r="C10" s="48"/>
      <c r="D10" s="48"/>
    </row>
    <row r="11" spans="1:7" ht="15" customHeight="1" x14ac:dyDescent="0.25">
      <c r="A11" s="42" t="s">
        <v>13</v>
      </c>
      <c r="B11" s="29">
        <v>24</v>
      </c>
      <c r="C11" s="29">
        <v>57370</v>
      </c>
      <c r="D11" s="49" t="s">
        <v>15</v>
      </c>
      <c r="F11" s="59" t="s">
        <v>27</v>
      </c>
      <c r="G11" s="60"/>
    </row>
    <row r="12" spans="1:7" x14ac:dyDescent="0.25">
      <c r="A12" s="42"/>
      <c r="B12" s="29">
        <v>32</v>
      </c>
      <c r="C12" s="29">
        <v>11685</v>
      </c>
      <c r="D12" s="50"/>
      <c r="E12" s="34"/>
      <c r="F12" s="61"/>
      <c r="G12" s="62"/>
    </row>
    <row r="13" spans="1:7" x14ac:dyDescent="0.25">
      <c r="A13" s="42"/>
      <c r="B13" s="29">
        <v>40</v>
      </c>
      <c r="C13" s="29">
        <v>324</v>
      </c>
      <c r="D13" s="51"/>
      <c r="E13" s="34"/>
      <c r="F13" s="63"/>
      <c r="G13" s="64"/>
    </row>
    <row r="14" spans="1:7" x14ac:dyDescent="0.25">
      <c r="A14" s="48" t="s">
        <v>22</v>
      </c>
      <c r="B14" s="48"/>
      <c r="C14" s="48"/>
      <c r="D14" s="48"/>
    </row>
    <row r="15" spans="1:7" x14ac:dyDescent="0.25">
      <c r="A15" s="41">
        <v>8</v>
      </c>
      <c r="B15" s="29">
        <v>24</v>
      </c>
      <c r="C15" s="29">
        <v>10988</v>
      </c>
      <c r="D15" s="16">
        <f>1-C15/C11</f>
        <v>0.80847132647725295</v>
      </c>
    </row>
    <row r="16" spans="1:7" x14ac:dyDescent="0.25">
      <c r="A16" s="41"/>
      <c r="B16" s="29">
        <v>32</v>
      </c>
      <c r="C16" s="29">
        <v>1209</v>
      </c>
      <c r="D16" s="18">
        <f t="shared" ref="D16:D17" si="0">1-C16/C12</f>
        <v>0.89653401797175869</v>
      </c>
    </row>
    <row r="17" spans="1:4" ht="15.75" thickBot="1" x14ac:dyDescent="0.3">
      <c r="A17" s="47"/>
      <c r="B17" s="30">
        <v>40</v>
      </c>
      <c r="C17" s="30">
        <v>230</v>
      </c>
      <c r="D17" s="17">
        <f t="shared" si="0"/>
        <v>0.29012345679012341</v>
      </c>
    </row>
    <row r="18" spans="1:4" ht="15.75" thickTop="1" x14ac:dyDescent="0.25">
      <c r="A18" s="39">
        <v>9</v>
      </c>
      <c r="B18" s="27">
        <v>24</v>
      </c>
      <c r="C18" s="29">
        <v>19069</v>
      </c>
      <c r="D18" s="22">
        <f>1-C18/C11</f>
        <v>0.66761373540177793</v>
      </c>
    </row>
    <row r="19" spans="1:4" x14ac:dyDescent="0.25">
      <c r="A19" s="41"/>
      <c r="B19" s="29">
        <v>32</v>
      </c>
      <c r="C19" s="29">
        <v>2485</v>
      </c>
      <c r="D19" s="18">
        <f t="shared" ref="D19:D20" si="1">1-C19/C12</f>
        <v>0.78733418913136499</v>
      </c>
    </row>
    <row r="20" spans="1:4" ht="15.75" thickBot="1" x14ac:dyDescent="0.3">
      <c r="A20" s="47"/>
      <c r="B20" s="30">
        <v>40</v>
      </c>
      <c r="C20" s="30">
        <v>263</v>
      </c>
      <c r="D20" s="17">
        <f t="shared" si="1"/>
        <v>0.18827160493827155</v>
      </c>
    </row>
    <row r="21" spans="1:4" ht="15.75" thickTop="1" x14ac:dyDescent="0.25">
      <c r="A21" s="39">
        <v>12</v>
      </c>
      <c r="B21" s="27">
        <v>24</v>
      </c>
      <c r="C21" s="29">
        <v>5657</v>
      </c>
      <c r="D21" s="22">
        <f>1-C21/C11</f>
        <v>0.90139445703329268</v>
      </c>
    </row>
    <row r="22" spans="1:4" x14ac:dyDescent="0.25">
      <c r="A22" s="41"/>
      <c r="B22" s="29">
        <v>32</v>
      </c>
      <c r="C22" s="29">
        <v>492</v>
      </c>
      <c r="D22" s="18">
        <f t="shared" ref="D22:D23" si="2">1-C22/C12</f>
        <v>0.95789473684210524</v>
      </c>
    </row>
    <row r="23" spans="1:4" x14ac:dyDescent="0.25">
      <c r="A23" s="41"/>
      <c r="B23" s="29">
        <v>40</v>
      </c>
      <c r="C23" s="29">
        <v>169</v>
      </c>
      <c r="D23" s="16">
        <f t="shared" si="2"/>
        <v>0.47839506172839508</v>
      </c>
    </row>
  </sheetData>
  <mergeCells count="14">
    <mergeCell ref="A2:A3"/>
    <mergeCell ref="B2:E2"/>
    <mergeCell ref="F2:F3"/>
    <mergeCell ref="D4:D6"/>
    <mergeCell ref="B4:B6"/>
    <mergeCell ref="E5:E6"/>
    <mergeCell ref="A21:A23"/>
    <mergeCell ref="F11:G13"/>
    <mergeCell ref="A10:D10"/>
    <mergeCell ref="A11:A13"/>
    <mergeCell ref="D11:D13"/>
    <mergeCell ref="A14:D14"/>
    <mergeCell ref="A15:A17"/>
    <mergeCell ref="A18:A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Stabilization</vt:lpstr>
      <vt:lpstr>Non-local means</vt:lpstr>
      <vt:lpstr>Temporal NLM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2020-07-09T10:07:18Z</dcterms:modified>
</cp:coreProperties>
</file>