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XS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<sst xmlns="http://schemas.openxmlformats.org/spreadsheetml/2006/main" count="31" uniqueCount="24">
  <si>
    <t xml:space="preserve">NuScale</t>
  </si>
  <si>
    <t xml:space="preserve">ALFRED</t>
  </si>
  <si>
    <t xml:space="preserve">Nuclide</t>
  </si>
  <si>
    <t xml:space="preserve">N,F (b)</t>
  </si>
  <si>
    <t xml:space="preserve">N,G (b)</t>
  </si>
  <si>
    <t xml:space="preserve">Nu</t>
  </si>
  <si>
    <t xml:space="preserve">U-235</t>
  </si>
  <si>
    <t xml:space="preserve">U-234</t>
  </si>
  <si>
    <t xml:space="preserve">U-238</t>
  </si>
  <si>
    <t xml:space="preserve">O</t>
  </si>
  <si>
    <t xml:space="preserve">fission</t>
  </si>
  <si>
    <t xml:space="preserve">abs</t>
  </si>
  <si>
    <t xml:space="preserve">H</t>
  </si>
  <si>
    <t xml:space="preserve">Pu-238</t>
  </si>
  <si>
    <t xml:space="preserve">Gd</t>
  </si>
  <si>
    <t xml:space="preserve">Pu-239</t>
  </si>
  <si>
    <t xml:space="preserve">Pu-240</t>
  </si>
  <si>
    <t xml:space="preserve">Pu-241</t>
  </si>
  <si>
    <t xml:space="preserve">Pu-242</t>
  </si>
  <si>
    <t xml:space="preserve">Am-241</t>
  </si>
  <si>
    <t xml:space="preserve">Pb204</t>
  </si>
  <si>
    <t xml:space="preserve">Pb206</t>
  </si>
  <si>
    <t xml:space="preserve">Pb207</t>
  </si>
  <si>
    <t xml:space="preserve">Pb208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</si>
</sst>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6"/>
  <sheetViews>
    <sheetView showFormulas="false" showGridLines="true" showRowColHeaders="true" showZeros="true" rightToLeft="false" tabSelected="true" showOutlineSymbols="true" defaultGridColor="true" view="normal" topLeftCell="B1" colorId="64" zoomScale="200" zoomScaleNormal="200" zoomScalePageLayoutView="100" workbookViewId="0">
      <selection pane="topLeft" activeCell="N11" activeCellId="0" sqref="N11"/>
    </sheetView>
  </sheetViews>
  <sheetFormatPr defaultColWidth="8.8671875" defaultRowHeight="14.25" zeroHeight="false" outlineLevelRow="0" outlineLevelCol="0"/>
  <cols>
    <col collapsed="false" customWidth="false" hidden="false" outlineLevel="0" max="8" min="1" style="1" width="8.88"/>
    <col collapsed="false" customWidth="true" hidden="false" outlineLevel="0" max="9" min="9" style="1" width="14.21"/>
    <col collapsed="false" customWidth="false" hidden="false" outlineLevel="0" max="1024" min="10" style="1" width="8.88"/>
  </cols>
  <sheetData>
    <row r="1" customFormat="false" ht="14.25" hidden="false" customHeight="false" outlineLevel="0" collapsed="false">
      <c r="A1" s="2" t="s">
        <v>0</v>
      </c>
      <c r="B1" s="2"/>
      <c r="C1" s="2"/>
      <c r="E1" s="2" t="s">
        <v>1</v>
      </c>
      <c r="F1" s="2"/>
      <c r="G1" s="2"/>
    </row>
    <row r="2" s="3" customFormat="true" ht="14.25" hidden="false" customHeight="false" outlineLevel="0" collapsed="false">
      <c r="A2" s="3" t="s">
        <v>2</v>
      </c>
      <c r="B2" s="3" t="s">
        <v>3</v>
      </c>
      <c r="C2" s="3" t="s">
        <v>4</v>
      </c>
      <c r="E2" s="3" t="s">
        <v>2</v>
      </c>
      <c r="F2" s="3" t="s">
        <v>3</v>
      </c>
      <c r="G2" s="3" t="s">
        <v>4</v>
      </c>
      <c r="H2" s="3" t="s">
        <v>5</v>
      </c>
    </row>
    <row r="3" customFormat="false" ht="14.25" hidden="false" customHeight="false" outlineLevel="0" collapsed="false">
      <c r="A3" s="1" t="s">
        <v>6</v>
      </c>
      <c r="B3" s="4" t="n">
        <v>577</v>
      </c>
      <c r="C3" s="4" t="n">
        <v>101</v>
      </c>
      <c r="E3" s="1" t="s">
        <v>7</v>
      </c>
      <c r="F3" s="5" t="n">
        <v>0.8478</v>
      </c>
      <c r="G3" s="5" t="n">
        <v>0.1522</v>
      </c>
      <c r="H3" s="1" t="n">
        <v>2.7</v>
      </c>
    </row>
    <row r="4" customFormat="false" ht="14.25" hidden="false" customHeight="false" outlineLevel="0" collapsed="false">
      <c r="A4" s="1" t="s">
        <v>8</v>
      </c>
      <c r="B4" s="4" t="n">
        <v>0</v>
      </c>
      <c r="C4" s="4" t="n">
        <v>2.73</v>
      </c>
      <c r="E4" s="1" t="s">
        <v>6</v>
      </c>
      <c r="F4" s="5" t="n">
        <v>1.2741</v>
      </c>
      <c r="G4" s="5" t="n">
        <v>0.1679</v>
      </c>
      <c r="H4" s="1" t="n">
        <v>2.52</v>
      </c>
    </row>
    <row r="5" customFormat="false" ht="14.25" hidden="false" customHeight="false" outlineLevel="0" collapsed="false">
      <c r="A5" s="1" t="s">
        <v>9</v>
      </c>
      <c r="B5" s="4" t="n">
        <v>0</v>
      </c>
      <c r="C5" s="4" t="n">
        <v>4.2</v>
      </c>
      <c r="E5" s="1" t="s">
        <v>8</v>
      </c>
      <c r="F5" s="5" t="n">
        <v>0.1736</v>
      </c>
      <c r="G5" s="5" t="n">
        <v>0.1057</v>
      </c>
      <c r="H5" s="1" t="n">
        <v>2.53</v>
      </c>
      <c r="L5" s="1" t="s">
        <v>10</v>
      </c>
      <c r="M5" s="1" t="s">
        <v>11</v>
      </c>
    </row>
    <row r="6" customFormat="false" ht="13.8" hidden="false" customHeight="false" outlineLevel="0" collapsed="false">
      <c r="A6" s="1" t="s">
        <v>12</v>
      </c>
      <c r="B6" s="4" t="n">
        <v>0</v>
      </c>
      <c r="C6" s="4" t="n">
        <v>0.33</v>
      </c>
      <c r="E6" s="1" t="s">
        <v>13</v>
      </c>
      <c r="F6" s="5" t="n">
        <v>1.6024</v>
      </c>
      <c r="G6" s="5" t="n">
        <v>0.2236</v>
      </c>
      <c r="H6" s="1" t="n">
        <v>3.07</v>
      </c>
      <c r="I6" s="6" t="n">
        <v>0.159948316498316</v>
      </c>
      <c r="J6" s="1" t="n">
        <f aca="false">I6/100</f>
        <v>0.00159948316498316</v>
      </c>
      <c r="K6" s="1" t="n">
        <f aca="false">J6/J$11</f>
        <v>0.02347643289517</v>
      </c>
      <c r="L6" s="1" t="n">
        <f aca="false">K6*F6</f>
        <v>0.0376186360712204</v>
      </c>
      <c r="M6" s="1" t="n">
        <f aca="false">K6*G6</f>
        <v>0.00524933039536002</v>
      </c>
    </row>
    <row r="7" customFormat="false" ht="13.8" hidden="false" customHeight="false" outlineLevel="0" collapsed="false">
      <c r="A7" s="1" t="s">
        <v>14</v>
      </c>
      <c r="B7" s="4" t="n">
        <v>0</v>
      </c>
      <c r="C7" s="4" t="n">
        <v>46000</v>
      </c>
      <c r="E7" s="1" t="s">
        <v>15</v>
      </c>
      <c r="F7" s="5" t="n">
        <v>1.7073</v>
      </c>
      <c r="G7" s="5" t="n">
        <v>0.1038</v>
      </c>
      <c r="H7" s="1" t="n">
        <v>3.01</v>
      </c>
      <c r="I7" s="6" t="n">
        <v>3.88458434343434</v>
      </c>
      <c r="J7" s="1" t="n">
        <f aca="false">I7/100</f>
        <v>0.0388458434343434</v>
      </c>
      <c r="K7" s="1" t="n">
        <f aca="false">J7/J$11</f>
        <v>0.570160322163969</v>
      </c>
      <c r="L7" s="1" t="n">
        <f aca="false">K7*F7</f>
        <v>0.973434718030545</v>
      </c>
      <c r="M7" s="1" t="n">
        <f aca="false">K7*G7</f>
        <v>0.05918264144062</v>
      </c>
    </row>
    <row r="8" customFormat="false" ht="13.8" hidden="false" customHeight="false" outlineLevel="0" collapsed="false">
      <c r="E8" s="1" t="s">
        <v>16</v>
      </c>
      <c r="F8" s="5" t="n">
        <v>0.9421</v>
      </c>
      <c r="G8" s="5" t="n">
        <v>0.1414</v>
      </c>
      <c r="H8" s="1" t="n">
        <v>2.99</v>
      </c>
      <c r="I8" s="6" t="n">
        <v>1.83624781144781</v>
      </c>
      <c r="J8" s="1" t="n">
        <f aca="false">I8/100</f>
        <v>0.0183624781144781</v>
      </c>
      <c r="K8" s="1" t="n">
        <f aca="false">J8/J$11</f>
        <v>0.269515487678241</v>
      </c>
      <c r="L8" s="1" t="n">
        <f aca="false">K8*F8</f>
        <v>0.253910540941671</v>
      </c>
      <c r="M8" s="1" t="n">
        <f aca="false">K8*G8</f>
        <v>0.0381094899577033</v>
      </c>
    </row>
    <row r="9" customFormat="false" ht="13.8" hidden="false" customHeight="false" outlineLevel="0" collapsed="false">
      <c r="A9" s="1" t="s">
        <v>5</v>
      </c>
      <c r="B9" s="1" t="n">
        <v>2.43</v>
      </c>
      <c r="E9" s="1" t="s">
        <v>17</v>
      </c>
      <c r="F9" s="5" t="n">
        <v>1.6863</v>
      </c>
      <c r="G9" s="5" t="n">
        <v>0.1451</v>
      </c>
      <c r="H9" s="1" t="n">
        <v>3.2</v>
      </c>
      <c r="I9" s="6" t="n">
        <v>0.413444276094276</v>
      </c>
      <c r="J9" s="1" t="n">
        <f aca="false">I9/100</f>
        <v>0.00413444276094276</v>
      </c>
      <c r="K9" s="1" t="n">
        <f aca="false">J9/J$11</f>
        <v>0.0606833320669656</v>
      </c>
      <c r="L9" s="1" t="n">
        <f aca="false">K9*F9</f>
        <v>0.102330302864524</v>
      </c>
      <c r="M9" s="1" t="n">
        <f aca="false">K9*G9</f>
        <v>0.0088051514829167</v>
      </c>
    </row>
    <row r="10" customFormat="false" ht="13.8" hidden="false" customHeight="false" outlineLevel="0" collapsed="false">
      <c r="E10" s="1" t="s">
        <v>18</v>
      </c>
      <c r="F10" s="5" t="n">
        <v>0.7737</v>
      </c>
      <c r="G10" s="5" t="n">
        <v>0.126</v>
      </c>
      <c r="H10" s="1" t="n">
        <v>3.03</v>
      </c>
      <c r="I10" s="6" t="n">
        <v>0.518919191919192</v>
      </c>
      <c r="J10" s="1" t="n">
        <f aca="false">I10/100</f>
        <v>0.00518919191919192</v>
      </c>
      <c r="K10" s="1" t="n">
        <f aca="false">J10/J$11</f>
        <v>0.0761644251956539</v>
      </c>
      <c r="L10" s="1" t="n">
        <f aca="false">K10*F10</f>
        <v>0.0589284157738774</v>
      </c>
      <c r="M10" s="1" t="n">
        <f aca="false">K10*G10</f>
        <v>0.00959671757465239</v>
      </c>
    </row>
    <row r="11" customFormat="false" ht="13.8" hidden="false" customHeight="false" outlineLevel="0" collapsed="false">
      <c r="E11" s="1" t="s">
        <v>19</v>
      </c>
      <c r="F11" s="5" t="n">
        <v>0.8505</v>
      </c>
      <c r="G11" s="5" t="n">
        <v>0.6207</v>
      </c>
      <c r="H11" s="1" t="n">
        <v>3.5</v>
      </c>
      <c r="J11" s="1" t="n">
        <f aca="false">SUM(J6:J10)</f>
        <v>0.0681314393939393</v>
      </c>
      <c r="K11" s="1" t="n">
        <f aca="false">SUM(K6:K10)</f>
        <v>1</v>
      </c>
      <c r="L11" s="1" t="n">
        <f aca="false">SUM(L6:L10)</f>
        <v>1.42622261368184</v>
      </c>
      <c r="M11" s="1" t="n">
        <f aca="false">SUM(M6:M10)</f>
        <v>0.120943330851252</v>
      </c>
      <c r="N11" s="1" t="n">
        <f aca="false">SUM(L11:M11)</f>
        <v>1.54716594453309</v>
      </c>
    </row>
    <row r="12" customFormat="false" ht="14.25" hidden="false" customHeight="false" outlineLevel="0" collapsed="false">
      <c r="E12" s="1" t="s">
        <v>9</v>
      </c>
      <c r="F12" s="5" t="n">
        <v>0</v>
      </c>
      <c r="G12" s="5" t="n">
        <v>0.0564</v>
      </c>
      <c r="H12" s="1" t="n">
        <v>0</v>
      </c>
    </row>
    <row r="13" customFormat="false" ht="14.25" hidden="false" customHeight="false" outlineLevel="0" collapsed="false">
      <c r="E13" s="1" t="s">
        <v>20</v>
      </c>
      <c r="F13" s="5" t="n">
        <v>0</v>
      </c>
      <c r="G13" s="5" t="n">
        <v>0.01376</v>
      </c>
      <c r="H13" s="1" t="n">
        <v>0</v>
      </c>
    </row>
    <row r="14" customFormat="false" ht="14.25" hidden="false" customHeight="false" outlineLevel="0" collapsed="false">
      <c r="E14" s="1" t="s">
        <v>21</v>
      </c>
      <c r="F14" s="5" t="n">
        <v>0</v>
      </c>
      <c r="G14" s="5" t="n">
        <v>0.00113</v>
      </c>
      <c r="H14" s="1" t="n">
        <v>0</v>
      </c>
    </row>
    <row r="15" customFormat="false" ht="14.25" hidden="false" customHeight="false" outlineLevel="0" collapsed="false">
      <c r="E15" s="1" t="s">
        <v>22</v>
      </c>
      <c r="F15" s="5" t="n">
        <v>0</v>
      </c>
      <c r="G15" s="5" t="n">
        <v>0.00147</v>
      </c>
      <c r="H15" s="1" t="n">
        <v>0</v>
      </c>
    </row>
    <row r="16" customFormat="false" ht="14.25" hidden="false" customHeight="false" outlineLevel="0" collapsed="false">
      <c r="E16" s="1" t="s">
        <v>23</v>
      </c>
      <c r="F16" s="5" t="n">
        <v>0</v>
      </c>
      <c r="G16" s="5" t="n">
        <v>0.00024</v>
      </c>
      <c r="H16" s="1" t="n">
        <v>0</v>
      </c>
    </row>
  </sheetData>
  <mergeCells count="2">
    <mergeCell ref="A1:C1"/>
    <mergeCell ref="E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2024-04-23T11:25:50Z</dcterms:created>
  <dc:creator>Carolina Introini</dc:creator>
  <dc:description/>
  <dc:language>en-GB</dc:language>
  <cp:lastModifiedBy/>
  <dcterms:modified xsi:type="dcterms:W3CDTF">2024-08-10T17:59:24Z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