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buett\Documents\Studium\medea\data\results\20230104\"/>
    </mc:Choice>
  </mc:AlternateContent>
  <xr:revisionPtr revIDLastSave="0" documentId="13_ncr:1_{1FEE8D95-C2AF-4CC9-93D4-C68EBF91CC2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el_" sheetId="1" r:id="rId1"/>
    <sheet name="el_wind_constraint_" sheetId="2" r:id="rId2"/>
    <sheet name="el_windpv_constraint_" sheetId="3" r:id="rId3"/>
    <sheet name="h_2_" sheetId="4" r:id="rId4"/>
    <sheet name="h_2_wind_constraint_" sheetId="5" r:id="rId5"/>
    <sheet name="h_2_windpv_constraint_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5" l="1"/>
  <c r="K12" i="3"/>
  <c r="L11" i="3"/>
  <c r="K11" i="3"/>
  <c r="L10" i="3"/>
  <c r="M10" i="3" s="1"/>
  <c r="K10" i="3"/>
  <c r="N11" i="5"/>
  <c r="L11" i="5"/>
  <c r="L10" i="5"/>
  <c r="K10" i="5"/>
  <c r="K11" i="5" s="1"/>
  <c r="N10" i="5" l="1"/>
</calcChain>
</file>

<file path=xl/sharedStrings.xml><?xml version="1.0" encoding="utf-8"?>
<sst xmlns="http://schemas.openxmlformats.org/spreadsheetml/2006/main" count="198" uniqueCount="74">
  <si>
    <t>el_30</t>
  </si>
  <si>
    <t>el_40</t>
  </si>
  <si>
    <t>el_50</t>
  </si>
  <si>
    <t>el_60</t>
  </si>
  <si>
    <t>el_70</t>
  </si>
  <si>
    <t>el_80</t>
  </si>
  <si>
    <t>el_90</t>
  </si>
  <si>
    <t>Wind_Off</t>
  </si>
  <si>
    <t>Wind_On</t>
  </si>
  <si>
    <t>aec_100MW</t>
  </si>
  <si>
    <t>battery</t>
  </si>
  <si>
    <t>bio</t>
  </si>
  <si>
    <t>bio_boiler_chp</t>
  </si>
  <si>
    <t>bio_chp</t>
  </si>
  <si>
    <t>eboi_pth</t>
  </si>
  <si>
    <t>h_2_cc_hi</t>
  </si>
  <si>
    <t>h_2_cc_hi_chp</t>
  </si>
  <si>
    <t>h_2_fuel_cell</t>
  </si>
  <si>
    <t>h_2_s_cavern</t>
  </si>
  <si>
    <t>heatpump_pth</t>
  </si>
  <si>
    <t>hpa_pth</t>
  </si>
  <si>
    <t>hw_tank</t>
  </si>
  <si>
    <t>hyd_psp_day</t>
  </si>
  <si>
    <t>hyd_psp_season</t>
  </si>
  <si>
    <t>hyd_psp_week</t>
  </si>
  <si>
    <t>hyd_res_day</t>
  </si>
  <si>
    <t>hyd_res_season</t>
  </si>
  <si>
    <t>hyd_res_week</t>
  </si>
  <si>
    <t>pv</t>
  </si>
  <si>
    <t>ror</t>
  </si>
  <si>
    <t>soec_1MW</t>
  </si>
  <si>
    <t>el_wind_constraint_30</t>
  </si>
  <si>
    <t>el_wind_constraint_40</t>
  </si>
  <si>
    <t>el_wind_constraint_50</t>
  </si>
  <si>
    <t>el_wind_constraint_60</t>
  </si>
  <si>
    <t>el_wind_constraint_70</t>
  </si>
  <si>
    <t>el_wind_constraint_80</t>
  </si>
  <si>
    <t>el_wind_constraint_90</t>
  </si>
  <si>
    <t>el_windpv_constraint_30</t>
  </si>
  <si>
    <t>el_windpv_constraint_40</t>
  </si>
  <si>
    <t>el_windpv_constraint_50</t>
  </si>
  <si>
    <t>el_windpv_constraint_60</t>
  </si>
  <si>
    <t>el_windpv_constraint_70</t>
  </si>
  <si>
    <t>el_windpv_constraint_80</t>
  </si>
  <si>
    <t>el_windpv_constraint_90</t>
  </si>
  <si>
    <t>h_2_30</t>
  </si>
  <si>
    <t>h_2_40</t>
  </si>
  <si>
    <t>h_2_50</t>
  </si>
  <si>
    <t>h_2_60</t>
  </si>
  <si>
    <t>h_2_70</t>
  </si>
  <si>
    <t>h_2_80</t>
  </si>
  <si>
    <t>h_2_90</t>
  </si>
  <si>
    <t>h_2_wind_constraint_30</t>
  </si>
  <si>
    <t>h_2_wind_constraint_40</t>
  </si>
  <si>
    <t>h_2_wind_constraint_50</t>
  </si>
  <si>
    <t>h_2_wind_constraint_60</t>
  </si>
  <si>
    <t>h_2_wind_constraint_70</t>
  </si>
  <si>
    <t>h_2_wind_constraint_80</t>
  </si>
  <si>
    <t>h_2_wind_constraint_90</t>
  </si>
  <si>
    <t>h_2_windpv_constraint_30</t>
  </si>
  <si>
    <t>h_2_windpv_constraint_40</t>
  </si>
  <si>
    <t>h_2_windpv_constraint_50</t>
  </si>
  <si>
    <t>h_2_windpv_constraint_60</t>
  </si>
  <si>
    <t>h_2_windpv_constraint_70</t>
  </si>
  <si>
    <t>h_2_windpv_constraint_80</t>
  </si>
  <si>
    <t>h_2_windpv_constraint_90</t>
  </si>
  <si>
    <t>H2</t>
  </si>
  <si>
    <t>psp</t>
  </si>
  <si>
    <t>diff</t>
  </si>
  <si>
    <t>el used</t>
  </si>
  <si>
    <t>el loss</t>
  </si>
  <si>
    <t>h2</t>
  </si>
  <si>
    <t>diff electrolysis</t>
  </si>
  <si>
    <t>diff h2 electrolysis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</si>
</sst>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J9" sqref="J9"/>
    </sheetView>
  </sheetViews>
  <sheetFormatPr baseColWidth="10" defaultColWidth="8.7265625" defaultRowHeight="14.5" x14ac:dyDescent="0.35"/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>
        <v>244805.94599999941</v>
      </c>
      <c r="C2">
        <v>244805.94599999941</v>
      </c>
      <c r="D2">
        <v>244805.94599999941</v>
      </c>
      <c r="E2">
        <v>244805.94599999941</v>
      </c>
      <c r="F2">
        <v>244805.94599999941</v>
      </c>
      <c r="G2">
        <v>244805.94599999941</v>
      </c>
      <c r="H2">
        <v>244805.94599999941</v>
      </c>
    </row>
    <row r="3" spans="1:8" x14ac:dyDescent="0.35">
      <c r="A3" s="1" t="s">
        <v>8</v>
      </c>
      <c r="B3">
        <v>689550.76232432388</v>
      </c>
      <c r="C3">
        <v>697115.6413327246</v>
      </c>
      <c r="D3">
        <v>697115.64133374835</v>
      </c>
      <c r="E3">
        <v>697115.64133272332</v>
      </c>
      <c r="F3">
        <v>697115.64133318898</v>
      </c>
      <c r="G3">
        <v>697115.64133300981</v>
      </c>
      <c r="H3">
        <v>697115.64133318746</v>
      </c>
    </row>
    <row r="4" spans="1:8" x14ac:dyDescent="0.35">
      <c r="A4" s="1" t="s">
        <v>9</v>
      </c>
    </row>
    <row r="5" spans="1:8" x14ac:dyDescent="0.35">
      <c r="A5" s="1" t="s">
        <v>10</v>
      </c>
      <c r="B5">
        <v>269714.30787432328</v>
      </c>
      <c r="C5">
        <v>273086.82475735509</v>
      </c>
      <c r="D5">
        <v>273086.82483491162</v>
      </c>
      <c r="E5">
        <v>273086.82470714411</v>
      </c>
      <c r="F5">
        <v>273086.82466737228</v>
      </c>
      <c r="G5">
        <v>273086.824871502</v>
      </c>
      <c r="H5">
        <v>273086.82472623902</v>
      </c>
    </row>
    <row r="6" spans="1:8" x14ac:dyDescent="0.35">
      <c r="A6" s="1" t="s">
        <v>11</v>
      </c>
      <c r="B6">
        <v>12397.33588462769</v>
      </c>
      <c r="C6">
        <v>11028.916303053</v>
      </c>
      <c r="D6">
        <v>11031.20877986726</v>
      </c>
      <c r="E6">
        <v>11031.20877984791</v>
      </c>
      <c r="F6">
        <v>11025.01737822663</v>
      </c>
      <c r="G6">
        <v>11029.217378342</v>
      </c>
      <c r="H6">
        <v>11031.208779752689</v>
      </c>
    </row>
    <row r="7" spans="1:8" x14ac:dyDescent="0.35">
      <c r="A7" s="1" t="s">
        <v>12</v>
      </c>
    </row>
    <row r="8" spans="1:8" x14ac:dyDescent="0.35">
      <c r="A8" s="1" t="s">
        <v>13</v>
      </c>
      <c r="B8">
        <v>9907.2973820993011</v>
      </c>
      <c r="C8">
        <v>9397.0376017022409</v>
      </c>
      <c r="D8">
        <v>9394.7451250084596</v>
      </c>
      <c r="E8">
        <v>9394.7451249076039</v>
      </c>
      <c r="F8">
        <v>9400.9365264320513</v>
      </c>
      <c r="G8">
        <v>9396.7365264413856</v>
      </c>
      <c r="H8">
        <v>9394.7451249062342</v>
      </c>
    </row>
    <row r="9" spans="1:8" x14ac:dyDescent="0.35">
      <c r="A9" s="1" t="s">
        <v>14</v>
      </c>
    </row>
    <row r="10" spans="1:8" x14ac:dyDescent="0.35">
      <c r="A10" s="1" t="s">
        <v>15</v>
      </c>
      <c r="B10">
        <v>29332.685635842288</v>
      </c>
      <c r="C10">
        <v>29386.604568899442</v>
      </c>
      <c r="D10">
        <v>29386.604569304589</v>
      </c>
      <c r="E10">
        <v>29386.60456889942</v>
      </c>
      <c r="F10">
        <v>29386.60456901729</v>
      </c>
      <c r="G10">
        <v>29386.60456894138</v>
      </c>
      <c r="H10">
        <v>29386.60456901729</v>
      </c>
    </row>
    <row r="11" spans="1:8" x14ac:dyDescent="0.35">
      <c r="A11" s="1" t="s">
        <v>16</v>
      </c>
    </row>
    <row r="12" spans="1:8" x14ac:dyDescent="0.35">
      <c r="A12" s="1" t="s">
        <v>17</v>
      </c>
    </row>
    <row r="13" spans="1:8" x14ac:dyDescent="0.35">
      <c r="A13" s="1" t="s">
        <v>18</v>
      </c>
    </row>
    <row r="14" spans="1:8" x14ac:dyDescent="0.35">
      <c r="A14" s="1" t="s">
        <v>19</v>
      </c>
    </row>
    <row r="15" spans="1:8" x14ac:dyDescent="0.35">
      <c r="A15" s="1" t="s">
        <v>20</v>
      </c>
    </row>
    <row r="16" spans="1:8" x14ac:dyDescent="0.35">
      <c r="A16" s="1" t="s">
        <v>21</v>
      </c>
    </row>
    <row r="17" spans="1:8" x14ac:dyDescent="0.35">
      <c r="A17" s="1" t="s">
        <v>22</v>
      </c>
      <c r="B17">
        <v>2255.97815971503</v>
      </c>
      <c r="C17">
        <v>2361.694107159748</v>
      </c>
      <c r="D17">
        <v>2362.5026616718219</v>
      </c>
      <c r="E17">
        <v>2363.001311685508</v>
      </c>
      <c r="F17">
        <v>2363.0013116855689</v>
      </c>
      <c r="G17">
        <v>2362.3227822740359</v>
      </c>
      <c r="H17">
        <v>2361.7548628838258</v>
      </c>
    </row>
    <row r="18" spans="1:8" x14ac:dyDescent="0.35">
      <c r="A18" s="1" t="s">
        <v>23</v>
      </c>
      <c r="B18">
        <v>1496.109967842968</v>
      </c>
      <c r="C18">
        <v>1525.9969088098439</v>
      </c>
      <c r="D18">
        <v>1527.3144845510849</v>
      </c>
      <c r="E18">
        <v>1526.33440168466</v>
      </c>
      <c r="F18">
        <v>1526.284655184877</v>
      </c>
      <c r="G18">
        <v>1526.573630330098</v>
      </c>
      <c r="H18">
        <v>1525.9474671751991</v>
      </c>
    </row>
    <row r="19" spans="1:8" x14ac:dyDescent="0.35">
      <c r="A19" s="1" t="s">
        <v>24</v>
      </c>
    </row>
    <row r="20" spans="1:8" x14ac:dyDescent="0.35">
      <c r="A20" s="1" t="s">
        <v>25</v>
      </c>
    </row>
    <row r="21" spans="1:8" x14ac:dyDescent="0.35">
      <c r="A21" s="1" t="s">
        <v>26</v>
      </c>
      <c r="B21">
        <v>3004.6316210522582</v>
      </c>
      <c r="C21">
        <v>3089.6409849933848</v>
      </c>
      <c r="D21">
        <v>3087.5148547379458</v>
      </c>
      <c r="E21">
        <v>3087.9962875928131</v>
      </c>
      <c r="F21">
        <v>3088.0460340924028</v>
      </c>
      <c r="G21">
        <v>3088.4355883629592</v>
      </c>
      <c r="H21">
        <v>3089.629670903827</v>
      </c>
    </row>
    <row r="22" spans="1:8" x14ac:dyDescent="0.35">
      <c r="A22" s="1" t="s">
        <v>27</v>
      </c>
    </row>
    <row r="23" spans="1:8" x14ac:dyDescent="0.35">
      <c r="A23" s="1" t="s">
        <v>28</v>
      </c>
      <c r="B23">
        <v>384041.83999999863</v>
      </c>
      <c r="C23">
        <v>384041.83999999863</v>
      </c>
      <c r="D23">
        <v>384041.83999999863</v>
      </c>
      <c r="E23">
        <v>384041.83999999863</v>
      </c>
      <c r="F23">
        <v>384041.83999999863</v>
      </c>
      <c r="G23">
        <v>384041.83999999863</v>
      </c>
      <c r="H23">
        <v>384041.83999999863</v>
      </c>
    </row>
    <row r="24" spans="1:8" x14ac:dyDescent="0.35">
      <c r="A24" s="1" t="s">
        <v>29</v>
      </c>
      <c r="B24">
        <v>24634.706759999961</v>
      </c>
      <c r="C24">
        <v>24634.706759999961</v>
      </c>
      <c r="D24">
        <v>24634.706759999961</v>
      </c>
      <c r="E24">
        <v>24634.706759999961</v>
      </c>
      <c r="F24">
        <v>24634.706759999961</v>
      </c>
      <c r="G24">
        <v>24634.706759999961</v>
      </c>
      <c r="H24">
        <v>24634.706759999961</v>
      </c>
    </row>
    <row r="25" spans="1:8" x14ac:dyDescent="0.35">
      <c r="A25" s="1" t="s">
        <v>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/>
  </sheetViews>
  <sheetFormatPr baseColWidth="10" defaultColWidth="8.7265625" defaultRowHeight="14.5" x14ac:dyDescent="0.35"/>
  <sheetData>
    <row r="1" spans="1:8" x14ac:dyDescent="0.3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spans="1:8" x14ac:dyDescent="0.35">
      <c r="A2" s="1" t="s">
        <v>7</v>
      </c>
      <c r="B2">
        <v>244805.94599999941</v>
      </c>
      <c r="C2">
        <v>311571.20400000142</v>
      </c>
      <c r="D2">
        <v>311571.20400000142</v>
      </c>
      <c r="E2">
        <v>311571.20400000142</v>
      </c>
      <c r="F2">
        <v>311571.20400000142</v>
      </c>
      <c r="G2">
        <v>311571.20400000142</v>
      </c>
      <c r="H2">
        <v>311571.20400000142</v>
      </c>
    </row>
    <row r="3" spans="1:8" x14ac:dyDescent="0.35">
      <c r="A3" s="1" t="s">
        <v>8</v>
      </c>
      <c r="B3">
        <v>507633.69600000209</v>
      </c>
      <c r="C3">
        <v>507633.69600000209</v>
      </c>
      <c r="D3">
        <v>507633.69600000209</v>
      </c>
      <c r="E3">
        <v>507633.69600000209</v>
      </c>
      <c r="F3">
        <v>507633.69600000209</v>
      </c>
      <c r="G3">
        <v>507633.69600000209</v>
      </c>
      <c r="H3">
        <v>507633.69600000209</v>
      </c>
    </row>
    <row r="4" spans="1:8" x14ac:dyDescent="0.35">
      <c r="A4" s="1" t="s">
        <v>9</v>
      </c>
    </row>
    <row r="5" spans="1:8" x14ac:dyDescent="0.35">
      <c r="A5" s="1" t="s">
        <v>10</v>
      </c>
      <c r="B5">
        <v>263332.36870033742</v>
      </c>
      <c r="C5">
        <v>261490.97162651969</v>
      </c>
      <c r="D5">
        <v>250825.27410445301</v>
      </c>
      <c r="E5">
        <v>250034.19176511411</v>
      </c>
      <c r="F5">
        <v>250034.19037572769</v>
      </c>
      <c r="G5">
        <v>250034.19029967231</v>
      </c>
      <c r="H5">
        <v>250034.1895949124</v>
      </c>
    </row>
    <row r="6" spans="1:8" x14ac:dyDescent="0.35">
      <c r="A6" s="1" t="s">
        <v>11</v>
      </c>
      <c r="B6">
        <v>14438.55342235643</v>
      </c>
      <c r="C6">
        <v>18375.895391837708</v>
      </c>
      <c r="D6">
        <v>37943.946179282801</v>
      </c>
      <c r="E6">
        <v>38143.984192406133</v>
      </c>
      <c r="F6">
        <v>38107.903991814033</v>
      </c>
      <c r="G6">
        <v>38066.553217280984</v>
      </c>
      <c r="H6">
        <v>38114.897638386647</v>
      </c>
    </row>
    <row r="7" spans="1:8" x14ac:dyDescent="0.35">
      <c r="A7" s="1" t="s">
        <v>12</v>
      </c>
    </row>
    <row r="8" spans="1:8" x14ac:dyDescent="0.35">
      <c r="A8" s="1" t="s">
        <v>13</v>
      </c>
      <c r="B8">
        <v>12736.263912668161</v>
      </c>
      <c r="C8">
        <v>16724.33284749931</v>
      </c>
      <c r="D8">
        <v>18056.05382072425</v>
      </c>
      <c r="E8">
        <v>17856.015807606022</v>
      </c>
      <c r="F8">
        <v>17892.09600819425</v>
      </c>
      <c r="G8">
        <v>17933.4467827312</v>
      </c>
      <c r="H8">
        <v>17885.102361624631</v>
      </c>
    </row>
    <row r="9" spans="1:8" x14ac:dyDescent="0.35">
      <c r="A9" s="1" t="s">
        <v>14</v>
      </c>
    </row>
    <row r="10" spans="1:8" x14ac:dyDescent="0.35">
      <c r="A10" s="1" t="s">
        <v>15</v>
      </c>
      <c r="B10">
        <v>60492.737390242968</v>
      </c>
      <c r="C10">
        <v>39175.492443409777</v>
      </c>
      <c r="D10">
        <v>27026.246390324919</v>
      </c>
      <c r="E10">
        <v>23488.52412920196</v>
      </c>
      <c r="F10">
        <v>23488.524128474259</v>
      </c>
      <c r="G10">
        <v>23488.524129210349</v>
      </c>
      <c r="H10">
        <v>23488.524128192999</v>
      </c>
    </row>
    <row r="11" spans="1:8" x14ac:dyDescent="0.35">
      <c r="A11" s="1" t="s">
        <v>16</v>
      </c>
    </row>
    <row r="12" spans="1:8" x14ac:dyDescent="0.35">
      <c r="A12" s="1" t="s">
        <v>17</v>
      </c>
    </row>
    <row r="13" spans="1:8" x14ac:dyDescent="0.35">
      <c r="A13" s="1" t="s">
        <v>18</v>
      </c>
    </row>
    <row r="14" spans="1:8" x14ac:dyDescent="0.35">
      <c r="A14" s="1" t="s">
        <v>19</v>
      </c>
    </row>
    <row r="15" spans="1:8" x14ac:dyDescent="0.35">
      <c r="A15" s="1" t="s">
        <v>20</v>
      </c>
    </row>
    <row r="16" spans="1:8" x14ac:dyDescent="0.35">
      <c r="A16" s="1" t="s">
        <v>21</v>
      </c>
    </row>
    <row r="17" spans="1:8" x14ac:dyDescent="0.35">
      <c r="A17" s="1" t="s">
        <v>22</v>
      </c>
      <c r="B17">
        <v>3414.3419300272262</v>
      </c>
      <c r="C17">
        <v>2828.247013808068</v>
      </c>
      <c r="D17">
        <v>1915.844645863328</v>
      </c>
      <c r="E17">
        <v>1753.827570227731</v>
      </c>
      <c r="F17">
        <v>1752.7348838220851</v>
      </c>
      <c r="G17">
        <v>1753.013531690508</v>
      </c>
      <c r="H17">
        <v>1751.717503722788</v>
      </c>
    </row>
    <row r="18" spans="1:8" x14ac:dyDescent="0.35">
      <c r="A18" s="1" t="s">
        <v>23</v>
      </c>
      <c r="B18">
        <v>3114.7118445354172</v>
      </c>
      <c r="C18">
        <v>2904.8806192397942</v>
      </c>
      <c r="D18">
        <v>1603.5698963044319</v>
      </c>
      <c r="E18">
        <v>1485.5415774219191</v>
      </c>
      <c r="F18">
        <v>1487.520640630732</v>
      </c>
      <c r="G18">
        <v>1486.508683132284</v>
      </c>
      <c r="H18">
        <v>1485.950303438641</v>
      </c>
    </row>
    <row r="19" spans="1:8" x14ac:dyDescent="0.35">
      <c r="A19" s="1" t="s">
        <v>24</v>
      </c>
    </row>
    <row r="20" spans="1:8" x14ac:dyDescent="0.35">
      <c r="A20" s="1" t="s">
        <v>25</v>
      </c>
    </row>
    <row r="21" spans="1:8" x14ac:dyDescent="0.35">
      <c r="A21" s="1" t="s">
        <v>26</v>
      </c>
      <c r="B21">
        <v>5718.2191544238694</v>
      </c>
      <c r="C21">
        <v>4910.5502967782504</v>
      </c>
      <c r="D21">
        <v>3307.0359919238481</v>
      </c>
      <c r="E21">
        <v>3078.3786973266519</v>
      </c>
      <c r="F21">
        <v>3077.4923204952888</v>
      </c>
      <c r="G21">
        <v>3078.2256301551979</v>
      </c>
      <c r="H21">
        <v>3080.0800378069521</v>
      </c>
    </row>
    <row r="22" spans="1:8" x14ac:dyDescent="0.35">
      <c r="A22" s="1" t="s">
        <v>27</v>
      </c>
    </row>
    <row r="23" spans="1:8" x14ac:dyDescent="0.35">
      <c r="A23" s="1" t="s">
        <v>28</v>
      </c>
      <c r="B23">
        <v>384041.83999999863</v>
      </c>
      <c r="C23">
        <v>384041.83999999863</v>
      </c>
      <c r="D23">
        <v>384041.83999999863</v>
      </c>
      <c r="E23">
        <v>384041.83999999863</v>
      </c>
      <c r="F23">
        <v>384041.83999999863</v>
      </c>
      <c r="G23">
        <v>384041.83999999863</v>
      </c>
      <c r="H23">
        <v>384041.83999999863</v>
      </c>
    </row>
    <row r="24" spans="1:8" x14ac:dyDescent="0.35">
      <c r="A24" s="1" t="s">
        <v>29</v>
      </c>
      <c r="B24">
        <v>24634.706759999961</v>
      </c>
      <c r="C24">
        <v>24634.706759999961</v>
      </c>
      <c r="D24">
        <v>24634.706759999961</v>
      </c>
      <c r="E24">
        <v>24634.706759999961</v>
      </c>
      <c r="F24">
        <v>24634.706759999961</v>
      </c>
      <c r="G24">
        <v>24634.706759999961</v>
      </c>
      <c r="H24">
        <v>24634.706759999961</v>
      </c>
    </row>
    <row r="25" spans="1:8" x14ac:dyDescent="0.35">
      <c r="A25" s="1" t="s">
        <v>30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abSelected="1" workbookViewId="0">
      <selection activeCell="L12" sqref="L12"/>
    </sheetView>
  </sheetViews>
  <sheetFormatPr baseColWidth="10" defaultColWidth="8.7265625" defaultRowHeight="14.5" x14ac:dyDescent="0.35"/>
  <sheetData>
    <row r="1" spans="1:13" x14ac:dyDescent="0.35"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</row>
    <row r="2" spans="1:13" x14ac:dyDescent="0.35">
      <c r="A2" s="1" t="s">
        <v>7</v>
      </c>
      <c r="B2">
        <v>244805.94599999941</v>
      </c>
      <c r="C2">
        <v>311571.20400000142</v>
      </c>
      <c r="D2">
        <v>311571.20400000142</v>
      </c>
      <c r="E2">
        <v>311571.20400000142</v>
      </c>
      <c r="F2">
        <v>311571.20400000142</v>
      </c>
      <c r="G2">
        <v>311571.20400000142</v>
      </c>
      <c r="H2">
        <v>311571.20400000142</v>
      </c>
    </row>
    <row r="3" spans="1:13" x14ac:dyDescent="0.35">
      <c r="A3" s="1" t="s">
        <v>8</v>
      </c>
      <c r="B3">
        <v>507633.69600000209</v>
      </c>
      <c r="C3">
        <v>507633.69600000209</v>
      </c>
      <c r="D3">
        <v>507633.69600000209</v>
      </c>
      <c r="E3">
        <v>507633.69600000209</v>
      </c>
      <c r="F3">
        <v>507633.69600000209</v>
      </c>
      <c r="G3">
        <v>507633.69600000209</v>
      </c>
      <c r="H3">
        <v>507633.69600000209</v>
      </c>
    </row>
    <row r="4" spans="1:13" x14ac:dyDescent="0.35">
      <c r="A4" s="1" t="s">
        <v>9</v>
      </c>
    </row>
    <row r="5" spans="1:13" x14ac:dyDescent="0.35">
      <c r="A5" s="1" t="s">
        <v>10</v>
      </c>
      <c r="B5">
        <v>263251.55222144339</v>
      </c>
      <c r="C5">
        <v>261114.53800336769</v>
      </c>
      <c r="D5">
        <v>254133.34415959349</v>
      </c>
      <c r="E5">
        <v>258589.15711908351</v>
      </c>
      <c r="F5">
        <v>260028.51869633031</v>
      </c>
      <c r="G5">
        <v>262421.42968984711</v>
      </c>
      <c r="H5">
        <v>263750.88769748562</v>
      </c>
    </row>
    <row r="6" spans="1:13" x14ac:dyDescent="0.35">
      <c r="A6" s="1" t="s">
        <v>11</v>
      </c>
      <c r="B6">
        <v>14442.283942011971</v>
      </c>
      <c r="C6">
        <v>18784.41243907587</v>
      </c>
      <c r="D6">
        <v>38340.079210208991</v>
      </c>
      <c r="E6">
        <v>36725.976939315653</v>
      </c>
      <c r="F6">
        <v>36452.868988412687</v>
      </c>
      <c r="G6">
        <v>36677.737851228361</v>
      </c>
      <c r="H6">
        <v>35553.542939485822</v>
      </c>
    </row>
    <row r="7" spans="1:13" x14ac:dyDescent="0.35">
      <c r="A7" s="1" t="s">
        <v>12</v>
      </c>
    </row>
    <row r="8" spans="1:13" x14ac:dyDescent="0.35">
      <c r="A8" s="1" t="s">
        <v>13</v>
      </c>
      <c r="B8">
        <v>12722.81787859482</v>
      </c>
      <c r="C8">
        <v>17487.807025074311</v>
      </c>
      <c r="D8">
        <v>17659.920789797681</v>
      </c>
      <c r="E8">
        <v>19274.023060702781</v>
      </c>
      <c r="F8">
        <v>19547.131011599791</v>
      </c>
      <c r="G8">
        <v>19322.26214878622</v>
      </c>
      <c r="H8">
        <v>20446.457060529661</v>
      </c>
    </row>
    <row r="9" spans="1:13" x14ac:dyDescent="0.35">
      <c r="A9" s="1" t="s">
        <v>14</v>
      </c>
      <c r="K9" t="s">
        <v>71</v>
      </c>
      <c r="L9" t="s">
        <v>67</v>
      </c>
      <c r="M9" t="s">
        <v>68</v>
      </c>
    </row>
    <row r="10" spans="1:13" x14ac:dyDescent="0.35">
      <c r="A10" s="1" t="s">
        <v>15</v>
      </c>
      <c r="B10">
        <v>60992.072953898423</v>
      </c>
      <c r="C10">
        <v>42352.944498337638</v>
      </c>
      <c r="D10">
        <v>32003.466171857781</v>
      </c>
      <c r="E10">
        <v>29078.91419619013</v>
      </c>
      <c r="F10">
        <v>28142.433709294299</v>
      </c>
      <c r="G10">
        <v>26789.796757190561</v>
      </c>
      <c r="H10">
        <v>25748.947895193451</v>
      </c>
      <c r="J10" t="s">
        <v>69</v>
      </c>
      <c r="K10">
        <f>B10/0.4433</f>
        <v>137586.44925309817</v>
      </c>
      <c r="L10">
        <f>B10/0.81</f>
        <v>75298.855498640027</v>
      </c>
      <c r="M10">
        <f>K10-L10</f>
        <v>62287.593754458139</v>
      </c>
    </row>
    <row r="11" spans="1:13" x14ac:dyDescent="0.35">
      <c r="A11" s="1" t="s">
        <v>16</v>
      </c>
      <c r="J11" t="s">
        <v>70</v>
      </c>
      <c r="K11">
        <f>K10-B10</f>
        <v>76594.376299199736</v>
      </c>
      <c r="L11">
        <f>L10-B10</f>
        <v>14306.782544741603</v>
      </c>
    </row>
    <row r="12" spans="1:13" x14ac:dyDescent="0.35">
      <c r="A12" s="1" t="s">
        <v>17</v>
      </c>
      <c r="J12" t="s">
        <v>72</v>
      </c>
      <c r="K12">
        <f>K10-B10/0.62</f>
        <v>39212.138037132972</v>
      </c>
    </row>
    <row r="13" spans="1:13" x14ac:dyDescent="0.35">
      <c r="A13" s="1" t="s">
        <v>18</v>
      </c>
    </row>
    <row r="14" spans="1:13" x14ac:dyDescent="0.35">
      <c r="A14" s="1" t="s">
        <v>19</v>
      </c>
    </row>
    <row r="15" spans="1:13" x14ac:dyDescent="0.35">
      <c r="A15" s="1" t="s">
        <v>20</v>
      </c>
    </row>
    <row r="16" spans="1:13" x14ac:dyDescent="0.35">
      <c r="A16" s="1" t="s">
        <v>21</v>
      </c>
    </row>
    <row r="17" spans="1:8" x14ac:dyDescent="0.35">
      <c r="A17" s="1" t="s">
        <v>22</v>
      </c>
      <c r="B17">
        <v>3403.7543684020338</v>
      </c>
      <c r="C17">
        <v>2894.1724197307049</v>
      </c>
      <c r="D17">
        <v>2702.5978252932209</v>
      </c>
      <c r="E17">
        <v>2525.3299210937998</v>
      </c>
      <c r="F17">
        <v>2283.2522031621611</v>
      </c>
      <c r="G17">
        <v>2020.1259527840491</v>
      </c>
      <c r="H17">
        <v>1864.060258599116</v>
      </c>
    </row>
    <row r="18" spans="1:8" x14ac:dyDescent="0.35">
      <c r="A18" s="1" t="s">
        <v>23</v>
      </c>
      <c r="B18">
        <v>3110.345455947464</v>
      </c>
      <c r="C18">
        <v>2956.1629054901118</v>
      </c>
      <c r="D18">
        <v>2490.2276628856821</v>
      </c>
      <c r="E18">
        <v>2358.1929622466778</v>
      </c>
      <c r="F18">
        <v>2429.5853971199972</v>
      </c>
      <c r="G18">
        <v>2219.9971593788732</v>
      </c>
      <c r="H18">
        <v>2291.455387038322</v>
      </c>
    </row>
    <row r="19" spans="1:8" x14ac:dyDescent="0.35">
      <c r="A19" s="1" t="s">
        <v>24</v>
      </c>
    </row>
    <row r="20" spans="1:8" x14ac:dyDescent="0.35">
      <c r="A20" s="1" t="s">
        <v>25</v>
      </c>
    </row>
    <row r="21" spans="1:8" x14ac:dyDescent="0.35">
      <c r="A21" s="1" t="s">
        <v>26</v>
      </c>
      <c r="B21">
        <v>5721.2326148498796</v>
      </c>
      <c r="C21">
        <v>4933.9450445824577</v>
      </c>
      <c r="D21">
        <v>4825.582855765203</v>
      </c>
      <c r="E21">
        <v>4395.9657695629276</v>
      </c>
      <c r="F21">
        <v>4169.6862750350738</v>
      </c>
      <c r="G21">
        <v>3649.2260633299588</v>
      </c>
      <c r="H21">
        <v>3425.7971495942261</v>
      </c>
    </row>
    <row r="22" spans="1:8" x14ac:dyDescent="0.35">
      <c r="A22" s="1" t="s">
        <v>27</v>
      </c>
    </row>
    <row r="23" spans="1:8" x14ac:dyDescent="0.35">
      <c r="A23" s="1" t="s">
        <v>28</v>
      </c>
      <c r="B23">
        <v>384041.83999999863</v>
      </c>
      <c r="C23">
        <v>384041.83999999863</v>
      </c>
      <c r="D23">
        <v>384041.83999999863</v>
      </c>
      <c r="E23">
        <v>384041.83999999863</v>
      </c>
      <c r="F23">
        <v>384041.83999999863</v>
      </c>
      <c r="G23">
        <v>384041.83999999863</v>
      </c>
      <c r="H23">
        <v>384041.83999999863</v>
      </c>
    </row>
    <row r="24" spans="1:8" x14ac:dyDescent="0.35">
      <c r="A24" s="1" t="s">
        <v>29</v>
      </c>
      <c r="B24">
        <v>24634.706759999961</v>
      </c>
      <c r="C24">
        <v>24634.706759999961</v>
      </c>
      <c r="D24">
        <v>24634.706759999961</v>
      </c>
      <c r="E24">
        <v>24634.706759999961</v>
      </c>
      <c r="F24">
        <v>24634.706759999961</v>
      </c>
      <c r="G24">
        <v>24634.706759999961</v>
      </c>
      <c r="H24">
        <v>24634.706759999961</v>
      </c>
    </row>
    <row r="25" spans="1:8" x14ac:dyDescent="0.35">
      <c r="A25" s="1" t="s">
        <v>30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workbookViewId="0"/>
  </sheetViews>
  <sheetFormatPr baseColWidth="10" defaultColWidth="8.7265625" defaultRowHeight="14.5" x14ac:dyDescent="0.35"/>
  <sheetData>
    <row r="1" spans="1:8" x14ac:dyDescent="0.3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</row>
    <row r="2" spans="1:8" x14ac:dyDescent="0.35">
      <c r="A2" s="1" t="s">
        <v>7</v>
      </c>
      <c r="B2">
        <v>244805.94599999941</v>
      </c>
      <c r="C2">
        <v>244805.94599999941</v>
      </c>
      <c r="D2">
        <v>244805.94599999941</v>
      </c>
      <c r="E2">
        <v>244805.94599999941</v>
      </c>
      <c r="F2">
        <v>244805.94599999941</v>
      </c>
      <c r="G2">
        <v>244805.94599999941</v>
      </c>
      <c r="H2">
        <v>244805.94599999941</v>
      </c>
    </row>
    <row r="3" spans="1:8" x14ac:dyDescent="0.35">
      <c r="A3" s="1" t="s">
        <v>8</v>
      </c>
      <c r="B3">
        <v>681982.14121353871</v>
      </c>
      <c r="C3">
        <v>693156.25377184269</v>
      </c>
      <c r="D3">
        <v>693156.25375247176</v>
      </c>
      <c r="E3">
        <v>693156.2537576888</v>
      </c>
      <c r="F3">
        <v>693156.25375389168</v>
      </c>
      <c r="G3">
        <v>693156.25376313063</v>
      </c>
      <c r="H3">
        <v>693156.25377085735</v>
      </c>
    </row>
    <row r="4" spans="1:8" x14ac:dyDescent="0.35">
      <c r="A4" s="1" t="s">
        <v>9</v>
      </c>
    </row>
    <row r="5" spans="1:8" x14ac:dyDescent="0.35">
      <c r="A5" s="1" t="s">
        <v>10</v>
      </c>
      <c r="B5">
        <v>257925.57722550209</v>
      </c>
      <c r="C5">
        <v>263491.78863146022</v>
      </c>
      <c r="D5">
        <v>263491.78899230901</v>
      </c>
      <c r="E5">
        <v>263491.78889226948</v>
      </c>
      <c r="F5">
        <v>263491.78872456122</v>
      </c>
      <c r="G5">
        <v>263491.78889085219</v>
      </c>
      <c r="H5">
        <v>263491.7888795177</v>
      </c>
    </row>
    <row r="6" spans="1:8" x14ac:dyDescent="0.35">
      <c r="A6" s="1" t="s">
        <v>11</v>
      </c>
      <c r="B6">
        <v>12719.61385949097</v>
      </c>
      <c r="C6">
        <v>11366.528776597939</v>
      </c>
      <c r="D6">
        <v>11357.89383503679</v>
      </c>
      <c r="E6">
        <v>11363.593354167</v>
      </c>
      <c r="F6">
        <v>11367.974592017281</v>
      </c>
      <c r="G6">
        <v>11365.585320037069</v>
      </c>
      <c r="H6">
        <v>11363.789644336</v>
      </c>
    </row>
    <row r="7" spans="1:8" x14ac:dyDescent="0.35">
      <c r="A7" s="1" t="s">
        <v>12</v>
      </c>
    </row>
    <row r="8" spans="1:8" x14ac:dyDescent="0.35">
      <c r="A8" s="1" t="s">
        <v>13</v>
      </c>
      <c r="B8">
        <v>10316.814876532089</v>
      </c>
      <c r="C8">
        <v>9490.3639156144891</v>
      </c>
      <c r="D8">
        <v>9498.9988599162207</v>
      </c>
      <c r="E8">
        <v>9493.2993405066263</v>
      </c>
      <c r="F8">
        <v>9488.918102745145</v>
      </c>
      <c r="G8">
        <v>9491.3073740328709</v>
      </c>
      <c r="H8">
        <v>9493.1030482354254</v>
      </c>
    </row>
    <row r="9" spans="1:8" x14ac:dyDescent="0.35">
      <c r="A9" s="1" t="s">
        <v>14</v>
      </c>
    </row>
    <row r="10" spans="1:8" x14ac:dyDescent="0.35">
      <c r="A10" s="1" t="s">
        <v>15</v>
      </c>
      <c r="B10">
        <v>21813.05630036008</v>
      </c>
      <c r="C10">
        <v>21347.236206951409</v>
      </c>
      <c r="D10">
        <v>21347.23620251035</v>
      </c>
      <c r="E10">
        <v>21347.236203034681</v>
      </c>
      <c r="F10">
        <v>21347.23620304756</v>
      </c>
      <c r="G10">
        <v>21347.236204230579</v>
      </c>
      <c r="H10">
        <v>21347.236207006339</v>
      </c>
    </row>
    <row r="11" spans="1:8" x14ac:dyDescent="0.35">
      <c r="A11" s="1" t="s">
        <v>16</v>
      </c>
    </row>
    <row r="12" spans="1:8" x14ac:dyDescent="0.35">
      <c r="A12" s="1" t="s">
        <v>17</v>
      </c>
    </row>
    <row r="13" spans="1:8" x14ac:dyDescent="0.35">
      <c r="A13" s="1" t="s">
        <v>18</v>
      </c>
    </row>
    <row r="14" spans="1:8" x14ac:dyDescent="0.35">
      <c r="A14" s="1" t="s">
        <v>19</v>
      </c>
    </row>
    <row r="15" spans="1:8" x14ac:dyDescent="0.35">
      <c r="A15" s="1" t="s">
        <v>20</v>
      </c>
    </row>
    <row r="16" spans="1:8" x14ac:dyDescent="0.35">
      <c r="A16" s="1" t="s">
        <v>21</v>
      </c>
    </row>
    <row r="17" spans="1:8" x14ac:dyDescent="0.35">
      <c r="A17" s="1" t="s">
        <v>22</v>
      </c>
      <c r="B17">
        <v>2147.7077224319369</v>
      </c>
      <c r="C17">
        <v>2235.9141950305861</v>
      </c>
      <c r="D17">
        <v>2233.3882206345061</v>
      </c>
      <c r="E17">
        <v>2235.2538426863889</v>
      </c>
      <c r="F17">
        <v>2233.2658947755699</v>
      </c>
      <c r="G17">
        <v>2236.1996195515298</v>
      </c>
      <c r="H17">
        <v>2234.509872584184</v>
      </c>
    </row>
    <row r="18" spans="1:8" x14ac:dyDescent="0.35">
      <c r="A18" s="1" t="s">
        <v>23</v>
      </c>
      <c r="B18">
        <v>1253.074713734233</v>
      </c>
      <c r="C18">
        <v>1304.5298302125759</v>
      </c>
      <c r="D18">
        <v>1304.306835471461</v>
      </c>
      <c r="E18">
        <v>1304.1572505244139</v>
      </c>
      <c r="F18">
        <v>1304.1991782314919</v>
      </c>
      <c r="G18">
        <v>1304.244405738872</v>
      </c>
      <c r="H18">
        <v>1303.8326373417669</v>
      </c>
    </row>
    <row r="19" spans="1:8" x14ac:dyDescent="0.35">
      <c r="A19" s="1" t="s">
        <v>24</v>
      </c>
    </row>
    <row r="20" spans="1:8" x14ac:dyDescent="0.35">
      <c r="A20" s="1" t="s">
        <v>25</v>
      </c>
    </row>
    <row r="21" spans="1:8" x14ac:dyDescent="0.35">
      <c r="A21" s="1" t="s">
        <v>26</v>
      </c>
      <c r="B21">
        <v>2753.698024118788</v>
      </c>
      <c r="C21">
        <v>2878.249532975753</v>
      </c>
      <c r="D21">
        <v>2880.998503025819</v>
      </c>
      <c r="E21">
        <v>2879.2824655675099</v>
      </c>
      <c r="F21">
        <v>2881.228486126603</v>
      </c>
      <c r="G21">
        <v>2878.249533106753</v>
      </c>
      <c r="H21">
        <v>2880.351048313672</v>
      </c>
    </row>
    <row r="22" spans="1:8" x14ac:dyDescent="0.35">
      <c r="A22" s="1" t="s">
        <v>27</v>
      </c>
    </row>
    <row r="23" spans="1:8" x14ac:dyDescent="0.35">
      <c r="A23" s="1" t="s">
        <v>28</v>
      </c>
      <c r="B23">
        <v>384041.83999999863</v>
      </c>
      <c r="C23">
        <v>384041.83999999863</v>
      </c>
      <c r="D23">
        <v>384041.83999999863</v>
      </c>
      <c r="E23">
        <v>384041.83999999863</v>
      </c>
      <c r="F23">
        <v>384041.83999999863</v>
      </c>
      <c r="G23">
        <v>384041.83999999863</v>
      </c>
      <c r="H23">
        <v>384041.83999999863</v>
      </c>
    </row>
    <row r="24" spans="1:8" x14ac:dyDescent="0.35">
      <c r="A24" s="1" t="s">
        <v>29</v>
      </c>
      <c r="B24">
        <v>24634.706759999961</v>
      </c>
      <c r="C24">
        <v>24634.706759999961</v>
      </c>
      <c r="D24">
        <v>24634.706759999961</v>
      </c>
      <c r="E24">
        <v>24634.706759999961</v>
      </c>
      <c r="F24">
        <v>24634.706759999961</v>
      </c>
      <c r="G24">
        <v>24634.706759999961</v>
      </c>
      <c r="H24">
        <v>24634.706759999961</v>
      </c>
    </row>
    <row r="25" spans="1:8" x14ac:dyDescent="0.35">
      <c r="A25" s="1" t="s">
        <v>30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5"/>
  <sheetViews>
    <sheetView workbookViewId="0">
      <selection activeCell="K12" sqref="K12"/>
    </sheetView>
  </sheetViews>
  <sheetFormatPr baseColWidth="10" defaultColWidth="8.7265625" defaultRowHeight="14.5" x14ac:dyDescent="0.35"/>
  <sheetData>
    <row r="1" spans="1:14" x14ac:dyDescent="0.35"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14" x14ac:dyDescent="0.35">
      <c r="A2" s="1" t="s">
        <v>7</v>
      </c>
      <c r="B2">
        <v>244805.94599999941</v>
      </c>
      <c r="C2">
        <v>311571.20400000142</v>
      </c>
      <c r="D2">
        <v>311571.20400000142</v>
      </c>
      <c r="E2">
        <v>311571.20400000142</v>
      </c>
      <c r="F2">
        <v>311571.20400000142</v>
      </c>
      <c r="G2">
        <v>311571.20400000142</v>
      </c>
      <c r="H2">
        <v>311571.20400000142</v>
      </c>
    </row>
    <row r="3" spans="1:14" x14ac:dyDescent="0.35">
      <c r="A3" s="1" t="s">
        <v>8</v>
      </c>
      <c r="B3">
        <v>507633.69600000209</v>
      </c>
      <c r="C3">
        <v>507633.69600000209</v>
      </c>
      <c r="D3">
        <v>507633.69600000209</v>
      </c>
      <c r="E3">
        <v>507633.69600000209</v>
      </c>
      <c r="F3">
        <v>507633.69600000209</v>
      </c>
      <c r="G3">
        <v>507633.69600000209</v>
      </c>
      <c r="H3">
        <v>507633.69600000209</v>
      </c>
    </row>
    <row r="4" spans="1:14" x14ac:dyDescent="0.35">
      <c r="A4" s="1" t="s">
        <v>9</v>
      </c>
    </row>
    <row r="5" spans="1:14" x14ac:dyDescent="0.35">
      <c r="A5" s="1" t="s">
        <v>10</v>
      </c>
      <c r="B5">
        <v>256466.6720916499</v>
      </c>
      <c r="C5">
        <v>254453.3456479469</v>
      </c>
      <c r="D5">
        <v>247986.57015885279</v>
      </c>
      <c r="E5">
        <v>237591.8065416282</v>
      </c>
      <c r="F5">
        <v>236349.6900027458</v>
      </c>
      <c r="G5">
        <v>236349.6885607031</v>
      </c>
      <c r="H5">
        <v>236349.77876087939</v>
      </c>
    </row>
    <row r="6" spans="1:14" x14ac:dyDescent="0.35">
      <c r="A6" s="1" t="s">
        <v>11</v>
      </c>
      <c r="B6">
        <v>14106.16751635491</v>
      </c>
      <c r="C6">
        <v>16664.40473386717</v>
      </c>
      <c r="D6">
        <v>24782.935331322129</v>
      </c>
      <c r="E6">
        <v>38389.147594324349</v>
      </c>
      <c r="F6">
        <v>38065.070151062471</v>
      </c>
      <c r="G6">
        <v>38084.763692561311</v>
      </c>
      <c r="H6">
        <v>38047.227902959843</v>
      </c>
    </row>
    <row r="7" spans="1:14" x14ac:dyDescent="0.35">
      <c r="A7" s="1" t="s">
        <v>12</v>
      </c>
    </row>
    <row r="8" spans="1:14" x14ac:dyDescent="0.35">
      <c r="A8" s="1" t="s">
        <v>13</v>
      </c>
      <c r="B8">
        <v>12725.55372784582</v>
      </c>
      <c r="C8">
        <v>15386.262699416669</v>
      </c>
      <c r="D8">
        <v>17702.694939898029</v>
      </c>
      <c r="E8">
        <v>17610.85240568329</v>
      </c>
      <c r="F8">
        <v>17934.929848953459</v>
      </c>
      <c r="G8">
        <v>17915.236307455281</v>
      </c>
      <c r="H8">
        <v>17952.77209705385</v>
      </c>
    </row>
    <row r="9" spans="1:14" x14ac:dyDescent="0.35">
      <c r="A9" s="1" t="s">
        <v>14</v>
      </c>
      <c r="K9" t="s">
        <v>66</v>
      </c>
      <c r="L9" t="s">
        <v>67</v>
      </c>
      <c r="N9" t="s">
        <v>68</v>
      </c>
    </row>
    <row r="10" spans="1:14" x14ac:dyDescent="0.35">
      <c r="A10" s="1" t="s">
        <v>15</v>
      </c>
      <c r="B10">
        <v>45792.450419008383</v>
      </c>
      <c r="C10">
        <v>29508.377018539752</v>
      </c>
      <c r="D10">
        <v>23158.605716265301</v>
      </c>
      <c r="E10">
        <v>17705.450337430029</v>
      </c>
      <c r="F10">
        <v>17708.322962341539</v>
      </c>
      <c r="G10">
        <v>17708.322962341681</v>
      </c>
      <c r="H10">
        <v>17708.32296124666</v>
      </c>
      <c r="J10" t="s">
        <v>69</v>
      </c>
      <c r="K10">
        <f>H10/0.4433</f>
        <v>39946.589129814252</v>
      </c>
      <c r="L10">
        <f>H10/0.81</f>
        <v>21862.127112650196</v>
      </c>
      <c r="N10">
        <f>K10-L10</f>
        <v>18084.462017164056</v>
      </c>
    </row>
    <row r="11" spans="1:14" x14ac:dyDescent="0.35">
      <c r="A11" s="1" t="s">
        <v>16</v>
      </c>
      <c r="J11" t="s">
        <v>70</v>
      </c>
      <c r="K11">
        <f>K10-H10</f>
        <v>22238.266168567592</v>
      </c>
      <c r="L11">
        <f>L10-H10</f>
        <v>4153.8041514035358</v>
      </c>
      <c r="N11">
        <f>K11-L11</f>
        <v>18084.462017164056</v>
      </c>
    </row>
    <row r="12" spans="1:14" x14ac:dyDescent="0.35">
      <c r="A12" s="1" t="s">
        <v>17</v>
      </c>
      <c r="J12" t="s">
        <v>73</v>
      </c>
      <c r="K12">
        <f>K10-H10/0.62</f>
        <v>11384.777901997059</v>
      </c>
    </row>
    <row r="13" spans="1:14" x14ac:dyDescent="0.35">
      <c r="A13" s="1" t="s">
        <v>18</v>
      </c>
    </row>
    <row r="14" spans="1:14" x14ac:dyDescent="0.35">
      <c r="A14" s="1" t="s">
        <v>19</v>
      </c>
    </row>
    <row r="15" spans="1:14" x14ac:dyDescent="0.35">
      <c r="A15" s="1" t="s">
        <v>20</v>
      </c>
    </row>
    <row r="16" spans="1:14" x14ac:dyDescent="0.35">
      <c r="A16" s="1" t="s">
        <v>21</v>
      </c>
    </row>
    <row r="17" spans="1:8" x14ac:dyDescent="0.35">
      <c r="A17" s="1" t="s">
        <v>22</v>
      </c>
      <c r="B17">
        <v>3054.065783695567</v>
      </c>
      <c r="C17">
        <v>2657.8125873349509</v>
      </c>
      <c r="D17">
        <v>1869.1234759209999</v>
      </c>
      <c r="E17">
        <v>1632.78306668814</v>
      </c>
      <c r="F17">
        <v>1547.9948781682299</v>
      </c>
      <c r="G17">
        <v>1548.2006802424801</v>
      </c>
      <c r="H17">
        <v>1549.757153913218</v>
      </c>
    </row>
    <row r="18" spans="1:8" x14ac:dyDescent="0.35">
      <c r="A18" s="1" t="s">
        <v>23</v>
      </c>
      <c r="B18">
        <v>2560.4292478651541</v>
      </c>
      <c r="C18">
        <v>2197.245567731507</v>
      </c>
      <c r="D18">
        <v>1550.6849119116689</v>
      </c>
      <c r="E18">
        <v>1374.5332986202729</v>
      </c>
      <c r="F18">
        <v>1344.011972425084</v>
      </c>
      <c r="G18">
        <v>1344.2892758805931</v>
      </c>
      <c r="H18">
        <v>1343.0878118805699</v>
      </c>
    </row>
    <row r="19" spans="1:8" x14ac:dyDescent="0.35">
      <c r="A19" s="1" t="s">
        <v>24</v>
      </c>
    </row>
    <row r="20" spans="1:8" x14ac:dyDescent="0.35">
      <c r="A20" s="1" t="s">
        <v>25</v>
      </c>
    </row>
    <row r="21" spans="1:8" x14ac:dyDescent="0.35">
      <c r="A21" s="1" t="s">
        <v>26</v>
      </c>
      <c r="B21">
        <v>5312.6952722212318</v>
      </c>
      <c r="C21">
        <v>4614.7405604581909</v>
      </c>
      <c r="D21">
        <v>3183.249017489527</v>
      </c>
      <c r="E21">
        <v>3008.7461984828542</v>
      </c>
      <c r="F21">
        <v>2939.9111813529989</v>
      </c>
      <c r="G21">
        <v>2939.4280758232931</v>
      </c>
      <c r="H21">
        <v>2939.0730659753749</v>
      </c>
    </row>
    <row r="22" spans="1:8" x14ac:dyDescent="0.35">
      <c r="A22" s="1" t="s">
        <v>27</v>
      </c>
    </row>
    <row r="23" spans="1:8" x14ac:dyDescent="0.35">
      <c r="A23" s="1" t="s">
        <v>28</v>
      </c>
      <c r="B23">
        <v>384041.83999999863</v>
      </c>
      <c r="C23">
        <v>384041.83999999863</v>
      </c>
      <c r="D23">
        <v>384041.83999999863</v>
      </c>
      <c r="E23">
        <v>384041.83999999863</v>
      </c>
      <c r="F23">
        <v>384041.83999999863</v>
      </c>
      <c r="G23">
        <v>384041.83999999863</v>
      </c>
      <c r="H23">
        <v>384041.83999999863</v>
      </c>
    </row>
    <row r="24" spans="1:8" x14ac:dyDescent="0.35">
      <c r="A24" s="1" t="s">
        <v>29</v>
      </c>
      <c r="B24">
        <v>24634.706759999961</v>
      </c>
      <c r="C24">
        <v>24634.706759999961</v>
      </c>
      <c r="D24">
        <v>24634.706759999961</v>
      </c>
      <c r="E24">
        <v>24634.706759999961</v>
      </c>
      <c r="F24">
        <v>24634.706759999961</v>
      </c>
      <c r="G24">
        <v>24634.706759999961</v>
      </c>
      <c r="H24">
        <v>24634.706759999961</v>
      </c>
    </row>
    <row r="25" spans="1:8" x14ac:dyDescent="0.35">
      <c r="A25" s="1" t="s">
        <v>30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workbookViewId="0"/>
  </sheetViews>
  <sheetFormatPr baseColWidth="10" defaultColWidth="8.7265625" defaultRowHeight="14.5" x14ac:dyDescent="0.35"/>
  <sheetData>
    <row r="1" spans="1:8" x14ac:dyDescent="0.35"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spans="1:8" x14ac:dyDescent="0.35">
      <c r="A2" s="1" t="s">
        <v>7</v>
      </c>
      <c r="B2">
        <v>244805.94599999941</v>
      </c>
      <c r="C2">
        <v>311571.20400000142</v>
      </c>
      <c r="D2">
        <v>311571.20400000142</v>
      </c>
      <c r="E2">
        <v>311571.20400000142</v>
      </c>
      <c r="F2">
        <v>311571.20400000142</v>
      </c>
      <c r="G2">
        <v>311571.20400000142</v>
      </c>
      <c r="H2">
        <v>311571.20400000142</v>
      </c>
    </row>
    <row r="3" spans="1:8" x14ac:dyDescent="0.35">
      <c r="A3" s="1" t="s">
        <v>8</v>
      </c>
      <c r="B3">
        <v>507633.69600000209</v>
      </c>
      <c r="C3">
        <v>507633.69600000209</v>
      </c>
      <c r="D3">
        <v>507633.69600000209</v>
      </c>
      <c r="E3">
        <v>507633.69600000209</v>
      </c>
      <c r="F3">
        <v>507633.69600000209</v>
      </c>
      <c r="G3">
        <v>507633.69600000209</v>
      </c>
      <c r="H3">
        <v>507633.69600000209</v>
      </c>
    </row>
    <row r="4" spans="1:8" x14ac:dyDescent="0.35">
      <c r="A4" s="1" t="s">
        <v>9</v>
      </c>
    </row>
    <row r="5" spans="1:8" x14ac:dyDescent="0.35">
      <c r="A5" s="1" t="s">
        <v>10</v>
      </c>
      <c r="B5">
        <v>256466.67211172389</v>
      </c>
      <c r="C5">
        <v>254832.1186886644</v>
      </c>
      <c r="D5">
        <v>245237.25540281009</v>
      </c>
      <c r="E5">
        <v>245565.86921864899</v>
      </c>
      <c r="F5">
        <v>246739.08399172081</v>
      </c>
      <c r="G5">
        <v>247185.4882509622</v>
      </c>
      <c r="H5">
        <v>248869.56259720141</v>
      </c>
    </row>
    <row r="6" spans="1:8" x14ac:dyDescent="0.35">
      <c r="A6" s="1" t="s">
        <v>11</v>
      </c>
      <c r="B6">
        <v>14106.167516359999</v>
      </c>
      <c r="C6">
        <v>16712.0350422017</v>
      </c>
      <c r="D6">
        <v>33104.858845551018</v>
      </c>
      <c r="E6">
        <v>37015.381053517471</v>
      </c>
      <c r="F6">
        <v>34390.982314890891</v>
      </c>
      <c r="G6">
        <v>34109.499678673288</v>
      </c>
      <c r="H6">
        <v>33931.715568411462</v>
      </c>
    </row>
    <row r="7" spans="1:8" x14ac:dyDescent="0.35">
      <c r="A7" s="1" t="s">
        <v>12</v>
      </c>
    </row>
    <row r="8" spans="1:8" x14ac:dyDescent="0.35">
      <c r="A8" s="1" t="s">
        <v>13</v>
      </c>
      <c r="B8">
        <v>12725.55372747275</v>
      </c>
      <c r="C8">
        <v>15474.112806819359</v>
      </c>
      <c r="D8">
        <v>18130.343619953612</v>
      </c>
      <c r="E8">
        <v>18984.618946496608</v>
      </c>
      <c r="F8">
        <v>21609.017685120591</v>
      </c>
      <c r="G8">
        <v>21890.500321336978</v>
      </c>
      <c r="H8">
        <v>22068.284431600881</v>
      </c>
    </row>
    <row r="9" spans="1:8" x14ac:dyDescent="0.35">
      <c r="A9" s="1" t="s">
        <v>14</v>
      </c>
    </row>
    <row r="10" spans="1:8" x14ac:dyDescent="0.35">
      <c r="A10" s="1" t="s">
        <v>15</v>
      </c>
      <c r="B10">
        <v>45792.450419273257</v>
      </c>
      <c r="C10">
        <v>30179.19281213867</v>
      </c>
      <c r="D10">
        <v>24414.966279040429</v>
      </c>
      <c r="E10">
        <v>20291.76247800246</v>
      </c>
      <c r="F10">
        <v>19544.024862981591</v>
      </c>
      <c r="G10">
        <v>18176.590192361022</v>
      </c>
      <c r="H10">
        <v>17245.392686759122</v>
      </c>
    </row>
    <row r="11" spans="1:8" x14ac:dyDescent="0.35">
      <c r="A11" s="1" t="s">
        <v>16</v>
      </c>
    </row>
    <row r="12" spans="1:8" x14ac:dyDescent="0.35">
      <c r="A12" s="1" t="s">
        <v>17</v>
      </c>
    </row>
    <row r="13" spans="1:8" x14ac:dyDescent="0.35">
      <c r="A13" s="1" t="s">
        <v>18</v>
      </c>
    </row>
    <row r="14" spans="1:8" x14ac:dyDescent="0.35">
      <c r="A14" s="1" t="s">
        <v>19</v>
      </c>
    </row>
    <row r="15" spans="1:8" x14ac:dyDescent="0.35">
      <c r="A15" s="1" t="s">
        <v>20</v>
      </c>
    </row>
    <row r="16" spans="1:8" x14ac:dyDescent="0.35">
      <c r="A16" s="1" t="s">
        <v>21</v>
      </c>
    </row>
    <row r="17" spans="1:8" x14ac:dyDescent="0.35">
      <c r="A17" s="1" t="s">
        <v>22</v>
      </c>
      <c r="B17">
        <v>3053.420529646794</v>
      </c>
      <c r="C17">
        <v>2675.2383079367228</v>
      </c>
      <c r="D17">
        <v>1905.7788090982881</v>
      </c>
      <c r="E17">
        <v>1625.3279724784541</v>
      </c>
      <c r="F17">
        <v>1465.348170449445</v>
      </c>
      <c r="G17">
        <v>1659.0246134100171</v>
      </c>
      <c r="H17">
        <v>1464.5547871275689</v>
      </c>
    </row>
    <row r="18" spans="1:8" x14ac:dyDescent="0.35">
      <c r="A18" s="1" t="s">
        <v>23</v>
      </c>
      <c r="B18">
        <v>2559.8703796538039</v>
      </c>
      <c r="C18">
        <v>2238.288674453142</v>
      </c>
      <c r="D18">
        <v>1590.853655317253</v>
      </c>
      <c r="E18">
        <v>1453.314646785466</v>
      </c>
      <c r="F18">
        <v>1402.9053936437249</v>
      </c>
      <c r="G18">
        <v>1696.0234904893159</v>
      </c>
      <c r="H18">
        <v>1608.122856262723</v>
      </c>
    </row>
    <row r="19" spans="1:8" x14ac:dyDescent="0.35">
      <c r="A19" s="1" t="s">
        <v>24</v>
      </c>
    </row>
    <row r="20" spans="1:8" x14ac:dyDescent="0.35">
      <c r="A20" s="1" t="s">
        <v>25</v>
      </c>
    </row>
    <row r="21" spans="1:8" x14ac:dyDescent="0.35">
      <c r="A21" s="1" t="s">
        <v>26</v>
      </c>
      <c r="B21">
        <v>5313.8993947576</v>
      </c>
      <c r="C21">
        <v>4635.2465527959139</v>
      </c>
      <c r="D21">
        <v>3328.2040821459918</v>
      </c>
      <c r="E21">
        <v>2923.493715039097</v>
      </c>
      <c r="F21">
        <v>2691.7176831207721</v>
      </c>
      <c r="G21">
        <v>3139.9961420573682</v>
      </c>
      <c r="H21">
        <v>2916.4638584408108</v>
      </c>
    </row>
    <row r="22" spans="1:8" x14ac:dyDescent="0.35">
      <c r="A22" s="1" t="s">
        <v>27</v>
      </c>
    </row>
    <row r="23" spans="1:8" x14ac:dyDescent="0.35">
      <c r="A23" s="1" t="s">
        <v>28</v>
      </c>
      <c r="B23">
        <v>384041.83999999863</v>
      </c>
      <c r="C23">
        <v>384041.83999999863</v>
      </c>
      <c r="D23">
        <v>384041.83999999863</v>
      </c>
      <c r="E23">
        <v>384041.83999999863</v>
      </c>
      <c r="F23">
        <v>384041.83999999863</v>
      </c>
      <c r="G23">
        <v>384041.83999999863</v>
      </c>
      <c r="H23">
        <v>384041.83999999863</v>
      </c>
    </row>
    <row r="24" spans="1:8" x14ac:dyDescent="0.35">
      <c r="A24" s="1" t="s">
        <v>29</v>
      </c>
      <c r="B24">
        <v>24634.706759999961</v>
      </c>
      <c r="C24">
        <v>24634.706759999961</v>
      </c>
      <c r="D24">
        <v>24634.706759999961</v>
      </c>
      <c r="E24">
        <v>24634.706759999961</v>
      </c>
      <c r="F24">
        <v>24634.706759999961</v>
      </c>
      <c r="G24">
        <v>24634.706759999961</v>
      </c>
      <c r="H24">
        <v>24634.706759999961</v>
      </c>
    </row>
    <row r="25" spans="1:8" x14ac:dyDescent="0.35">
      <c r="A25" s="1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el_</vt:lpstr>
      <vt:lpstr>el_wind_constraint_</vt:lpstr>
      <vt:lpstr>el_windpv_constraint_</vt:lpstr>
      <vt:lpstr>h_2_</vt:lpstr>
      <vt:lpstr>h_2_wind_constraint_</vt:lpstr>
      <vt:lpstr>h_2_windpv_constraint_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B</cp:lastModifiedBy>
  <dcterms:created xsi:type="dcterms:W3CDTF">2023-01-04T08:38:17Z</dcterms:created>
  <dcterms:modified xsi:type="dcterms:W3CDTF">2023-02-04T14:10:45Z</dcterms:modified>
</cp:coreProperties>
</file>