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<sst xmlns="http://schemas.openxmlformats.org/spreadsheetml/2006/main" count="98" uniqueCount="56">
  <si>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Alimento</t>
  </si>
  <si>
    <t xml:space="preserve">Porcao </t>
  </si>
  <si>
    <t xml:space="preserve">Proteina</t>
  </si>
  <si>
    <t xml:space="preserve">Por 100g</t>
  </si>
  <si>
    <t xml:space="preserve">Absorcao </t>
  </si>
  <si>
    <t xml:space="preserve">100g x Absorcao</t>
  </si>
  <si>
    <t xml:space="preserve">TotalDia</t>
  </si>
  <si>
    <t xml:space="preserve">Almoco</t>
  </si>
  <si>
    <t xml:space="preserve">Proteinas</t>
  </si>
  <si>
    <t xml:space="preserve">Total=</t>
  </si>
  <si>
    <t xml:space="preserve">Janta</t>
  </si>
  <si>
    <t xml:space="preserve">Café</t>
  </si>
  <si>
    <t xml:space="preserve">Snacks</t>
  </si>
  <si>
    <t xml:space="preserve">Feijao</t>
  </si>
  <si>
    <t xml:space="preserve">Grao de Bico</t>
  </si>
  <si>
    <t xml:space="preserve">Lentilha</t>
  </si>
  <si>
    <t xml:space="preserve">Ervilha</t>
  </si>
  <si>
    <t xml:space="preserve">Arroz</t>
  </si>
  <si>
    <t xml:space="preserve">Beringela</t>
  </si>
  <si>
    <t xml:space="preserve">Rucula</t>
  </si>
  <si>
    <t xml:space="preserve">Repolho</t>
  </si>
  <si>
    <t xml:space="preserve">Pistache</t>
  </si>
  <si>
    <t xml:space="preserve">Castanha de Caju</t>
  </si>
  <si>
    <t xml:space="preserve">Cereal Soja</t>
  </si>
  <si>
    <t xml:space="preserve">Castanha do Para</t>
  </si>
  <si>
    <t xml:space="preserve">goji berries</t>
  </si>
  <si>
    <t xml:space="preserve">noz</t>
  </si>
  <si>
    <t xml:space="preserve">amenduas</t>
  </si>
  <si>
    <t xml:space="preserve">amenduim</t>
  </si>
  <si>
    <t xml:space="preserve">pasta de amenduim</t>
  </si>
  <si>
    <t xml:space="preserve">linhaca</t>
  </si>
  <si>
    <t xml:space="preserve">aveia</t>
  </si>
  <si>
    <t xml:space="preserve">chia</t>
  </si>
  <si>
    <t xml:space="preserve">gergilim</t>
  </si>
  <si>
    <t xml:space="preserve">quinoa</t>
  </si>
  <si>
    <t xml:space="preserve">amaranto</t>
  </si>
  <si>
    <t xml:space="preserve">iogurte grego s lactose</t>
  </si>
  <si>
    <t xml:space="preserve">iogurte grego c lactose</t>
  </si>
  <si>
    <t xml:space="preserve">iogurte grego batavo</t>
  </si>
  <si>
    <t xml:space="preserve">Ovo</t>
  </si>
  <si>
    <t xml:space="preserve">Queijo Cotage</t>
  </si>
  <si>
    <t xml:space="preserve">Queijo Gorgonzolla</t>
  </si>
  <si>
    <t xml:space="preserve">Beterraba cozida</t>
  </si>
  <si>
    <t xml:space="preserve">Alface</t>
  </si>
  <si>
    <t xml:space="preserve">leite</t>
  </si>
  <si>
    <t xml:space="preserve">Leite</t>
  </si>
  <si>
    <t xml:space="preserve">Banana</t>
  </si>
  <si>
    <t xml:space="preserve">espinafre</t>
  </si>
  <si>
    <t xml:space="preserve">batata</t>
  </si>
  <si>
    <t xml:space="preserve">kiwi</t>
  </si>
  <si>
    <t xml:space="preserve">Essa tabela foi elaborada para calcular a quantidade de proteinas contidas em cada tipo de alimento por grama, multiplicadas pela capacidade de absorcao de cada item. Considerando um consumo minimo diario de 1g de proteina por peso.</t>
  </si>
  <si>
    <t xml:space="preserve">Pesei cada tipo de alimento em um dia de refeicoes da Luisa e consultei a quantidade de proteina (cuidado com graos crus… a quantidade de proteina na quantidade de alimento preparado cozido e’ bem menor!</t>
  </si>
  <si>
    <t xml:space="preserve">Informacoes da quantidade de proteinas nos alimentos preparados neste site:</t>
  </si>
  <si>
    <t xml:space="preserve">https://www.dietaesaude.com.br/dietas/alimentos</t>
  </si>
  <si>
    <t xml:space="preserve">Para alimentos na embalagem tem esse aplicativo:  MyFitnessPal </t>
  </si>
  <si>
    <t xml:space="preserve">Pode-se escanear o codigo de barras e saber a quantidade de proteinas porgrama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</si>
</sst>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0" activeCellId="0" sqref="C50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3" min="2" style="0" width="8.53"/>
    <col collapsed="false" customWidth="true" hidden="false" outlineLevel="0" max="4" min="4" style="1" width="9.14"/>
    <col collapsed="false" customWidth="true" hidden="false" outlineLevel="0" max="5" min="5" style="0" width="8.53"/>
    <col collapsed="false" customWidth="true" hidden="false" outlineLevel="0" max="6" min="6" style="1" width="14.71"/>
    <col collapsed="false" customWidth="true" hidden="false" outlineLevel="0" max="9" min="7" style="0" width="8.53"/>
    <col collapsed="false" customWidth="true" hidden="false" outlineLevel="0" max="10" min="10" style="1" width="9.14"/>
    <col collapsed="false" customWidth="true" hidden="false" outlineLevel="0" max="12" min="11" style="0" width="8.53"/>
    <col collapsed="false" customWidth="true" hidden="false" outlineLevel="0" max="13" min="13" style="1" width="9.14"/>
    <col collapsed="false" customWidth="true" hidden="false" outlineLevel="0" max="15" min="14" style="0" width="8.53"/>
    <col collapsed="false" customWidth="true" hidden="false" outlineLevel="0" max="16" min="16" style="1" width="9.14"/>
    <col collapsed="false" customWidth="true" hidden="false" outlineLevel="0" max="18" min="17" style="0" width="8.53"/>
    <col collapsed="false" customWidth="true" hidden="false" outlineLevel="0" max="19" min="19" style="1" width="9.14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8</v>
      </c>
      <c r="N1" s="2" t="s">
        <v>9</v>
      </c>
      <c r="O1" s="2" t="s">
        <v>11</v>
      </c>
      <c r="P1" s="3" t="s">
        <v>8</v>
      </c>
      <c r="Q1" s="2" t="s">
        <v>9</v>
      </c>
      <c r="R1" s="2" t="s">
        <v>12</v>
      </c>
      <c r="S1" s="3" t="s">
        <v>8</v>
      </c>
      <c r="T1" s="2" t="s">
        <v>9</v>
      </c>
      <c r="U1" s="2" t="s">
        <v>0</v>
      </c>
    </row>
    <row r="2" customFormat="false" ht="15" hidden="false" customHeight="false" outlineLevel="0" collapsed="false">
      <c r="A2" s="0" t="s">
        <v>13</v>
      </c>
      <c r="B2" s="0" t="n">
        <v>100</v>
      </c>
      <c r="C2" s="0" t="n">
        <v>4.5</v>
      </c>
      <c r="D2" s="1" t="n">
        <f aca="false">(C2*100)/B2</f>
        <v>4.5</v>
      </c>
      <c r="E2" s="0" t="n">
        <v>0.6</v>
      </c>
      <c r="F2" s="1" t="n">
        <f aca="false">D2*E2</f>
        <v>2.7</v>
      </c>
      <c r="H2" s="4" t="n">
        <f aca="false">K2+N2+Q2+T2</f>
        <v>52.8517366666667</v>
      </c>
      <c r="I2" s="0" t="n">
        <v>40</v>
      </c>
      <c r="J2" s="1" t="n">
        <f aca="false">(I2*F2)/100</f>
        <v>1.08</v>
      </c>
      <c r="K2" s="0" t="n">
        <f aca="false">SUM(J2:J37)</f>
        <v>7.585</v>
      </c>
      <c r="M2" s="1" t="n">
        <f aca="false">(L2*F2)/100</f>
        <v>0</v>
      </c>
      <c r="N2" s="0" t="n">
        <f aca="false">SUM(M2:M37)</f>
        <v>18.298</v>
      </c>
      <c r="P2" s="1" t="n">
        <f aca="false">(O2*F2)/100</f>
        <v>0</v>
      </c>
      <c r="Q2" s="0" t="n">
        <f aca="false">SUM(P2:P37)</f>
        <v>19.6342666666667</v>
      </c>
      <c r="S2" s="1" t="n">
        <f aca="false">(R2*F2)/100</f>
        <v>0</v>
      </c>
      <c r="T2" s="0" t="n">
        <f aca="false">SUM(S2:S37)</f>
        <v>7.33447</v>
      </c>
      <c r="U2" s="0" t="s">
        <v>13</v>
      </c>
    </row>
    <row r="3" customFormat="false" ht="15" hidden="false" customHeight="false" outlineLevel="0" collapsed="false">
      <c r="A3" s="0" t="s">
        <v>14</v>
      </c>
      <c r="B3" s="0" t="n">
        <v>100</v>
      </c>
      <c r="C3" s="0" t="n">
        <v>8.9</v>
      </c>
      <c r="D3" s="1" t="n">
        <f aca="false">(C3*100)/B3</f>
        <v>8.9</v>
      </c>
      <c r="E3" s="0" t="n">
        <v>0.6</v>
      </c>
      <c r="F3" s="1" t="n">
        <f aca="false">D3*E3</f>
        <v>5.34</v>
      </c>
      <c r="I3" s="0" t="n">
        <v>20</v>
      </c>
      <c r="J3" s="1" t="n">
        <f aca="false">(I3*F3)/100</f>
        <v>1.068</v>
      </c>
      <c r="M3" s="1" t="n">
        <f aca="false">(L3*F3)/100</f>
        <v>0</v>
      </c>
      <c r="P3" s="1" t="n">
        <f aca="false">(O3*F3)/100</f>
        <v>0</v>
      </c>
      <c r="S3" s="1" t="n">
        <f aca="false">(R3*F3)/100</f>
        <v>0</v>
      </c>
      <c r="U3" s="0" t="s">
        <v>14</v>
      </c>
    </row>
    <row r="4" customFormat="false" ht="15" hidden="false" customHeight="false" outlineLevel="0" collapsed="false">
      <c r="A4" s="0" t="s">
        <v>15</v>
      </c>
      <c r="B4" s="0" t="n">
        <v>100</v>
      </c>
      <c r="C4" s="0" t="n">
        <v>6.3</v>
      </c>
      <c r="D4" s="1" t="n">
        <f aca="false">(C4*100)/B4</f>
        <v>6.3</v>
      </c>
      <c r="E4" s="0" t="n">
        <v>0.6</v>
      </c>
      <c r="F4" s="1" t="n">
        <f aca="false">D4*E4</f>
        <v>3.78</v>
      </c>
      <c r="I4" s="0" t="n">
        <v>20</v>
      </c>
      <c r="J4" s="1" t="n">
        <f aca="false">(I4*F4)/100</f>
        <v>0.756</v>
      </c>
      <c r="M4" s="1" t="n">
        <f aca="false">(L4*F4)/100</f>
        <v>0</v>
      </c>
      <c r="P4" s="1" t="n">
        <f aca="false">(O4*F4)/100</f>
        <v>0</v>
      </c>
      <c r="S4" s="1" t="n">
        <f aca="false">(R4*F4)/100</f>
        <v>0</v>
      </c>
      <c r="U4" s="0" t="s">
        <v>15</v>
      </c>
    </row>
    <row r="5" customFormat="false" ht="15" hidden="false" customHeight="false" outlineLevel="0" collapsed="false">
      <c r="A5" s="0" t="s">
        <v>16</v>
      </c>
      <c r="B5" s="0" t="n">
        <v>100</v>
      </c>
      <c r="C5" s="0" t="n">
        <v>5.3</v>
      </c>
      <c r="D5" s="1" t="n">
        <f aca="false">(C5*100)/B5</f>
        <v>5.3</v>
      </c>
      <c r="E5" s="0" t="n">
        <v>0.6</v>
      </c>
      <c r="F5" s="1" t="n">
        <f aca="false">D5*E5</f>
        <v>3.18</v>
      </c>
      <c r="J5" s="1" t="n">
        <f aca="false">(I5*F5)/100</f>
        <v>0</v>
      </c>
      <c r="M5" s="1" t="n">
        <f aca="false">(L5*F5)/100</f>
        <v>0</v>
      </c>
      <c r="P5" s="1" t="n">
        <f aca="false">(O5*F5)/100</f>
        <v>0</v>
      </c>
      <c r="S5" s="1" t="n">
        <f aca="false">(R5*F5)/100</f>
        <v>0</v>
      </c>
      <c r="U5" s="0" t="s">
        <v>16</v>
      </c>
    </row>
    <row r="6" customFormat="false" ht="15" hidden="false" customHeight="false" outlineLevel="0" collapsed="false">
      <c r="A6" s="0" t="s">
        <v>17</v>
      </c>
      <c r="B6" s="0" t="n">
        <v>100</v>
      </c>
      <c r="C6" s="0" t="n">
        <v>2.6</v>
      </c>
      <c r="D6" s="1" t="n">
        <f aca="false">(C6*100)/B6</f>
        <v>2.6</v>
      </c>
      <c r="E6" s="0" t="n">
        <v>0.5</v>
      </c>
      <c r="F6" s="1" t="n">
        <f aca="false">D6*E6</f>
        <v>1.3</v>
      </c>
      <c r="I6" s="0" t="n">
        <v>25</v>
      </c>
      <c r="J6" s="1" t="n">
        <f aca="false">(I6*F6)/100</f>
        <v>0.325</v>
      </c>
      <c r="L6" s="0" t="n">
        <v>25</v>
      </c>
      <c r="M6" s="1" t="n">
        <f aca="false">(L6*F6)/100</f>
        <v>0.325</v>
      </c>
      <c r="P6" s="1" t="n">
        <f aca="false">(O6*F6)/100</f>
        <v>0</v>
      </c>
      <c r="S6" s="1" t="n">
        <f aca="false">(R6*F6)/100</f>
        <v>0</v>
      </c>
      <c r="U6" s="0" t="s">
        <v>17</v>
      </c>
    </row>
    <row r="7" customFormat="false" ht="15" hidden="false" customHeight="false" outlineLevel="0" collapsed="false">
      <c r="A7" s="0" t="s">
        <v>18</v>
      </c>
      <c r="B7" s="0" t="n">
        <v>100</v>
      </c>
      <c r="C7" s="0" t="n">
        <v>1</v>
      </c>
      <c r="D7" s="1" t="n">
        <f aca="false">(C7*100)/B7</f>
        <v>1</v>
      </c>
      <c r="E7" s="0" t="n">
        <v>0.6</v>
      </c>
      <c r="F7" s="1" t="n">
        <f aca="false">D7*E7</f>
        <v>0.6</v>
      </c>
      <c r="J7" s="1" t="n">
        <f aca="false">(I7*F7)/100</f>
        <v>0</v>
      </c>
      <c r="M7" s="1" t="n">
        <f aca="false">(L7*F7)/100</f>
        <v>0</v>
      </c>
      <c r="P7" s="1" t="n">
        <f aca="false">(O7*F7)/100</f>
        <v>0</v>
      </c>
      <c r="S7" s="1" t="n">
        <f aca="false">(R7*F7)/100</f>
        <v>0</v>
      </c>
      <c r="U7" s="0" t="s">
        <v>18</v>
      </c>
    </row>
    <row r="8" customFormat="false" ht="15" hidden="false" customHeight="false" outlineLevel="0" collapsed="false">
      <c r="A8" s="0" t="s">
        <v>19</v>
      </c>
      <c r="B8" s="0" t="n">
        <v>100</v>
      </c>
      <c r="C8" s="0" t="n">
        <v>2.6</v>
      </c>
      <c r="D8" s="1" t="n">
        <f aca="false">(C8*100)/B8</f>
        <v>2.6</v>
      </c>
      <c r="E8" s="0" t="n">
        <v>0.6</v>
      </c>
      <c r="F8" s="1" t="n">
        <f aca="false">D8*E8</f>
        <v>1.56</v>
      </c>
      <c r="I8" s="0" t="n">
        <v>10</v>
      </c>
      <c r="J8" s="1" t="n">
        <f aca="false">(I8*F8)/100</f>
        <v>0.156</v>
      </c>
      <c r="L8" s="0" t="n">
        <v>10</v>
      </c>
      <c r="M8" s="1" t="n">
        <f aca="false">(L8*F8)/100</f>
        <v>0.156</v>
      </c>
      <c r="P8" s="1" t="n">
        <f aca="false">(O8*F8)/100</f>
        <v>0</v>
      </c>
      <c r="S8" s="1" t="n">
        <f aca="false">(R8*F8)/100</f>
        <v>0</v>
      </c>
      <c r="U8" s="0" t="s">
        <v>19</v>
      </c>
    </row>
    <row r="9" customFormat="false" ht="15" hidden="false" customHeight="false" outlineLevel="0" collapsed="false">
      <c r="A9" s="0" t="s">
        <v>20</v>
      </c>
      <c r="B9" s="0" t="n">
        <v>100</v>
      </c>
      <c r="C9" s="0" t="n">
        <v>1.3</v>
      </c>
      <c r="D9" s="1" t="n">
        <f aca="false">(C9*100)/B9</f>
        <v>1.3</v>
      </c>
      <c r="E9" s="0" t="n">
        <v>0.6</v>
      </c>
      <c r="F9" s="1" t="n">
        <f aca="false">D9*E9</f>
        <v>0.78</v>
      </c>
      <c r="J9" s="1" t="n">
        <f aca="false">(I9*F9)/100</f>
        <v>0</v>
      </c>
      <c r="M9" s="1" t="n">
        <f aca="false">(L9*F9)/100</f>
        <v>0</v>
      </c>
      <c r="P9" s="1" t="n">
        <f aca="false">(O9*F9)/100</f>
        <v>0</v>
      </c>
      <c r="S9" s="1" t="n">
        <f aca="false">(R9*F9)/100</f>
        <v>0</v>
      </c>
      <c r="U9" s="0" t="s">
        <v>20</v>
      </c>
    </row>
    <row r="10" customFormat="false" ht="15" hidden="false" customHeight="false" outlineLevel="0" collapsed="false">
      <c r="A10" s="0" t="s">
        <v>21</v>
      </c>
      <c r="B10" s="0" t="n">
        <v>100</v>
      </c>
      <c r="C10" s="0" t="n">
        <v>20.9</v>
      </c>
      <c r="D10" s="1" t="n">
        <f aca="false">(C10*100)/B10</f>
        <v>20.9</v>
      </c>
      <c r="E10" s="0" t="n">
        <v>0.6</v>
      </c>
      <c r="F10" s="1" t="n">
        <f aca="false">D10*E10</f>
        <v>12.54</v>
      </c>
      <c r="J10" s="1" t="n">
        <f aca="false">(I10*F10)/100</f>
        <v>0</v>
      </c>
      <c r="M10" s="1" t="n">
        <f aca="false">(L10*F10)/100</f>
        <v>0</v>
      </c>
      <c r="P10" s="1" t="n">
        <f aca="false">(O10*F10)/100</f>
        <v>0</v>
      </c>
      <c r="S10" s="1" t="n">
        <f aca="false">(R10*F10)/100</f>
        <v>0</v>
      </c>
      <c r="U10" s="0" t="s">
        <v>21</v>
      </c>
    </row>
    <row r="11" customFormat="false" ht="15" hidden="false" customHeight="false" outlineLevel="0" collapsed="false">
      <c r="A11" s="0" t="s">
        <v>22</v>
      </c>
      <c r="B11" s="0" t="n">
        <v>15</v>
      </c>
      <c r="C11" s="0" t="n">
        <v>2.5</v>
      </c>
      <c r="D11" s="1" t="n">
        <f aca="false">(C11*100)/B11</f>
        <v>16.6666666666667</v>
      </c>
      <c r="E11" s="0" t="n">
        <v>0.6</v>
      </c>
      <c r="F11" s="1" t="n">
        <f aca="false">D11*E11</f>
        <v>10</v>
      </c>
      <c r="J11" s="1" t="n">
        <f aca="false">(I11*F11)/100</f>
        <v>0</v>
      </c>
      <c r="M11" s="1" t="n">
        <f aca="false">(L11*F11)/100</f>
        <v>0</v>
      </c>
      <c r="P11" s="1" t="n">
        <f aca="false">(O11*F11)/100</f>
        <v>0</v>
      </c>
      <c r="S11" s="1" t="n">
        <f aca="false">(R11*F11)/100</f>
        <v>0</v>
      </c>
      <c r="U11" s="0" t="s">
        <v>22</v>
      </c>
    </row>
    <row r="12" customFormat="false" ht="15" hidden="false" customHeight="false" outlineLevel="0" collapsed="false">
      <c r="A12" s="0" t="s">
        <v>23</v>
      </c>
      <c r="B12" s="0" t="n">
        <v>30</v>
      </c>
      <c r="C12" s="0" t="n">
        <v>6</v>
      </c>
      <c r="D12" s="1" t="n">
        <f aca="false">(C12*100)/B12</f>
        <v>20</v>
      </c>
      <c r="E12" s="0" t="n">
        <v>0.5</v>
      </c>
      <c r="F12" s="1" t="n">
        <f aca="false">D12*E12</f>
        <v>10</v>
      </c>
      <c r="J12" s="1" t="n">
        <f aca="false">(I12*F12)/100</f>
        <v>0</v>
      </c>
      <c r="M12" s="1" t="n">
        <f aca="false">(L12*F12)/100</f>
        <v>0</v>
      </c>
      <c r="O12" s="0" t="n">
        <v>22</v>
      </c>
      <c r="P12" s="1" t="n">
        <f aca="false">(O12*F12)/100</f>
        <v>2.2</v>
      </c>
      <c r="S12" s="1" t="n">
        <f aca="false">(R12*F12)/100</f>
        <v>0</v>
      </c>
      <c r="U12" s="0" t="s">
        <v>23</v>
      </c>
    </row>
    <row r="13" customFormat="false" ht="15" hidden="false" customHeight="false" outlineLevel="0" collapsed="false">
      <c r="A13" s="0" t="s">
        <v>24</v>
      </c>
      <c r="B13" s="0" t="n">
        <v>15</v>
      </c>
      <c r="C13" s="0" t="n">
        <v>2.2</v>
      </c>
      <c r="D13" s="1" t="n">
        <f aca="false">(C13*100)/B13</f>
        <v>14.6666666666667</v>
      </c>
      <c r="E13" s="0" t="n">
        <v>0.6</v>
      </c>
      <c r="F13" s="1" t="n">
        <f aca="false">D13*E13</f>
        <v>8.8</v>
      </c>
      <c r="J13" s="1" t="n">
        <f aca="false">(I13*F13)/100</f>
        <v>0</v>
      </c>
      <c r="L13" s="0" t="n">
        <v>25</v>
      </c>
      <c r="M13" s="1" t="n">
        <f aca="false">(L13*F13)/100</f>
        <v>2.2</v>
      </c>
      <c r="O13" s="0" t="n">
        <v>25</v>
      </c>
      <c r="P13" s="1" t="n">
        <f aca="false">(O13*F13)/100</f>
        <v>2.2</v>
      </c>
      <c r="R13" s="0" t="n">
        <v>25</v>
      </c>
      <c r="S13" s="1" t="n">
        <f aca="false">(R13*F13)/100</f>
        <v>2.2</v>
      </c>
      <c r="U13" s="0" t="s">
        <v>24</v>
      </c>
    </row>
    <row r="14" customFormat="false" ht="15" hidden="false" customHeight="false" outlineLevel="0" collapsed="false">
      <c r="A14" s="0" t="s">
        <v>25</v>
      </c>
      <c r="B14" s="0" t="n">
        <v>50</v>
      </c>
      <c r="C14" s="0" t="n">
        <v>6</v>
      </c>
      <c r="D14" s="1" t="n">
        <f aca="false">(C14*100)/B14</f>
        <v>12</v>
      </c>
      <c r="E14" s="0" t="n">
        <v>0.5</v>
      </c>
      <c r="F14" s="1" t="n">
        <f aca="false">D14*E14</f>
        <v>6</v>
      </c>
      <c r="J14" s="1" t="n">
        <f aca="false">(I14*F14)/100</f>
        <v>0</v>
      </c>
      <c r="M14" s="1" t="n">
        <f aca="false">(L14*F14)/100</f>
        <v>0</v>
      </c>
      <c r="P14" s="1" t="n">
        <f aca="false">(O14*F14)/100</f>
        <v>0</v>
      </c>
      <c r="R14" s="0" t="n">
        <v>4</v>
      </c>
      <c r="S14" s="1" t="n">
        <f aca="false">(R14*F14)/100</f>
        <v>0.24</v>
      </c>
      <c r="U14" s="0" t="s">
        <v>25</v>
      </c>
    </row>
    <row r="15" customFormat="false" ht="15" hidden="false" customHeight="false" outlineLevel="0" collapsed="false">
      <c r="A15" s="0" t="s">
        <v>26</v>
      </c>
      <c r="B15" s="0" t="n">
        <v>15</v>
      </c>
      <c r="C15" s="0" t="n">
        <v>2.3</v>
      </c>
      <c r="D15" s="1" t="n">
        <f aca="false">(C15*100)/B15</f>
        <v>15.3333333333333</v>
      </c>
      <c r="E15" s="0" t="n">
        <v>0.6</v>
      </c>
      <c r="F15" s="1" t="n">
        <f aca="false">D15*E15</f>
        <v>9.2</v>
      </c>
      <c r="J15" s="1" t="n">
        <f aca="false">(I15*F15)/100</f>
        <v>0</v>
      </c>
      <c r="L15" s="0" t="n">
        <v>12</v>
      </c>
      <c r="M15" s="1" t="n">
        <f aca="false">(L15*F15)/100</f>
        <v>1.104</v>
      </c>
      <c r="O15" s="0" t="n">
        <v>20</v>
      </c>
      <c r="P15" s="1" t="n">
        <f aca="false">(O15*F15)/100</f>
        <v>1.84</v>
      </c>
      <c r="S15" s="1" t="n">
        <f aca="false">(R15*F15)/100</f>
        <v>0</v>
      </c>
      <c r="U15" s="0" t="s">
        <v>26</v>
      </c>
    </row>
    <row r="16" customFormat="false" ht="15" hidden="false" customHeight="false" outlineLevel="0" collapsed="false">
      <c r="A16" s="0" t="s">
        <v>27</v>
      </c>
      <c r="B16" s="0" t="n">
        <v>15</v>
      </c>
      <c r="C16" s="0" t="n">
        <v>2.7</v>
      </c>
      <c r="D16" s="1" t="n">
        <f aca="false">(C16*100)/B16</f>
        <v>18</v>
      </c>
      <c r="E16" s="0" t="n">
        <v>0.6</v>
      </c>
      <c r="F16" s="1" t="n">
        <f aca="false">D16*E16</f>
        <v>10.8</v>
      </c>
      <c r="J16" s="1" t="n">
        <f aca="false">(I16*F16)/100</f>
        <v>0</v>
      </c>
      <c r="L16" s="0" t="n">
        <v>13</v>
      </c>
      <c r="M16" s="1" t="n">
        <f aca="false">(L16*F16)/100</f>
        <v>1.404</v>
      </c>
      <c r="O16" s="0" t="n">
        <v>25</v>
      </c>
      <c r="P16" s="1" t="n">
        <f aca="false">(O16*F16)/100</f>
        <v>2.7</v>
      </c>
      <c r="S16" s="1" t="n">
        <f aca="false">(R16*F16)/100</f>
        <v>0</v>
      </c>
      <c r="U16" s="0" t="s">
        <v>27</v>
      </c>
    </row>
    <row r="17" customFormat="false" ht="15" hidden="false" customHeight="false" outlineLevel="0" collapsed="false">
      <c r="A17" s="0" t="s">
        <v>28</v>
      </c>
      <c r="B17" s="0" t="n">
        <v>15</v>
      </c>
      <c r="C17" s="0" t="n">
        <v>4</v>
      </c>
      <c r="D17" s="1" t="n">
        <f aca="false">(C17*100)/B17</f>
        <v>26.6666666666667</v>
      </c>
      <c r="E17" s="0" t="n">
        <v>0.6</v>
      </c>
      <c r="F17" s="1" t="n">
        <f aca="false">D17*E17</f>
        <v>16</v>
      </c>
      <c r="J17" s="1" t="n">
        <f aca="false">(I17*F17)/100</f>
        <v>0</v>
      </c>
      <c r="L17" s="0" t="n">
        <v>15</v>
      </c>
      <c r="M17" s="1" t="n">
        <f aca="false">(L17*F17)/100</f>
        <v>2.4</v>
      </c>
      <c r="P17" s="1" t="n">
        <f aca="false">(O17*F17)/100</f>
        <v>0</v>
      </c>
      <c r="S17" s="1" t="n">
        <f aca="false">(R17*F17)/100</f>
        <v>0</v>
      </c>
      <c r="U17" s="0" t="s">
        <v>28</v>
      </c>
    </row>
    <row r="18" customFormat="false" ht="15" hidden="false" customHeight="false" outlineLevel="0" collapsed="false">
      <c r="A18" s="0" t="s">
        <v>29</v>
      </c>
      <c r="B18" s="0" t="n">
        <v>15</v>
      </c>
      <c r="C18" s="0" t="n">
        <v>3.8</v>
      </c>
      <c r="D18" s="1" t="n">
        <f aca="false">(C18*100)/B18</f>
        <v>25.3333333333333</v>
      </c>
      <c r="E18" s="0" t="n">
        <v>0.6</v>
      </c>
      <c r="F18" s="1" t="n">
        <f aca="false">D18*E18</f>
        <v>15.2</v>
      </c>
      <c r="J18" s="1" t="n">
        <f aca="false">(I18*F18)/100</f>
        <v>0</v>
      </c>
      <c r="M18" s="1" t="n">
        <f aca="false">(L18*F18)/100</f>
        <v>0</v>
      </c>
      <c r="P18" s="1" t="n">
        <f aca="false">(O18*F18)/100</f>
        <v>0</v>
      </c>
      <c r="S18" s="1" t="n">
        <f aca="false">(R18*F18)/100</f>
        <v>0</v>
      </c>
      <c r="U18" s="0" t="s">
        <v>29</v>
      </c>
    </row>
    <row r="19" customFormat="false" ht="15" hidden="false" customHeight="false" outlineLevel="0" collapsed="false">
      <c r="A19" s="0" t="s">
        <v>30</v>
      </c>
      <c r="B19" s="0" t="n">
        <v>15</v>
      </c>
      <c r="C19" s="0" t="n">
        <v>2.1</v>
      </c>
      <c r="D19" s="1" t="n">
        <f aca="false">(C19*100)/B19</f>
        <v>14</v>
      </c>
      <c r="E19" s="0" t="n">
        <v>0.5</v>
      </c>
      <c r="F19" s="1" t="n">
        <f aca="false">D19*E19</f>
        <v>7</v>
      </c>
      <c r="J19" s="1" t="n">
        <f aca="false">(I19*F19)/100</f>
        <v>0</v>
      </c>
      <c r="L19" s="0" t="n">
        <v>16</v>
      </c>
      <c r="M19" s="1" t="n">
        <f aca="false">(L19*F19)/100</f>
        <v>1.12</v>
      </c>
      <c r="P19" s="1" t="n">
        <f aca="false">(O19*F19)/100</f>
        <v>0</v>
      </c>
      <c r="S19" s="1" t="n">
        <f aca="false">(R19*F19)/100</f>
        <v>0</v>
      </c>
      <c r="U19" s="0" t="s">
        <v>30</v>
      </c>
    </row>
    <row r="20" customFormat="false" ht="15" hidden="false" customHeight="false" outlineLevel="0" collapsed="false">
      <c r="A20" s="0" t="s">
        <v>31</v>
      </c>
      <c r="B20" s="0" t="n">
        <v>30</v>
      </c>
      <c r="C20" s="0" t="n">
        <v>4.3</v>
      </c>
      <c r="D20" s="1" t="n">
        <f aca="false">(C20*100)/B20</f>
        <v>14.3333333333333</v>
      </c>
      <c r="E20" s="0" t="n">
        <v>0.5</v>
      </c>
      <c r="F20" s="1" t="n">
        <f aca="false">D20*E20</f>
        <v>7.16666666666667</v>
      </c>
      <c r="J20" s="1" t="n">
        <f aca="false">(I20*F20)/100</f>
        <v>0</v>
      </c>
      <c r="M20" s="1" t="n">
        <f aca="false">(L20*F20)/100</f>
        <v>0</v>
      </c>
      <c r="O20" s="0" t="n">
        <v>37</v>
      </c>
      <c r="P20" s="1" t="n">
        <f aca="false">(O20*F20)/100</f>
        <v>2.65166666666667</v>
      </c>
      <c r="S20" s="1" t="n">
        <f aca="false">(R20*F20)/100</f>
        <v>0</v>
      </c>
      <c r="U20" s="0" t="s">
        <v>31</v>
      </c>
    </row>
    <row r="21" customFormat="false" ht="15" hidden="false" customHeight="false" outlineLevel="0" collapsed="false">
      <c r="A21" s="0" t="s">
        <v>32</v>
      </c>
      <c r="B21" s="0" t="n">
        <v>15</v>
      </c>
      <c r="C21" s="0" t="n">
        <v>2.6</v>
      </c>
      <c r="D21" s="1" t="n">
        <f aca="false">(C21*100)/B21</f>
        <v>17.3333333333333</v>
      </c>
      <c r="E21" s="0" t="n">
        <v>0.5</v>
      </c>
      <c r="F21" s="1" t="n">
        <f aca="false">D21*E21</f>
        <v>8.66666666666667</v>
      </c>
      <c r="J21" s="1" t="n">
        <f aca="false">(I21*F21)/100</f>
        <v>0</v>
      </c>
      <c r="L21" s="0" t="n">
        <v>11</v>
      </c>
      <c r="M21" s="1" t="n">
        <f aca="false">(L21*F21)/100</f>
        <v>0.953333333333333</v>
      </c>
      <c r="P21" s="1" t="n">
        <f aca="false">(O21*F21)/100</f>
        <v>0</v>
      </c>
      <c r="S21" s="1" t="n">
        <f aca="false">(R21*F21)/100</f>
        <v>0</v>
      </c>
      <c r="U21" s="0" t="s">
        <v>32</v>
      </c>
    </row>
    <row r="22" customFormat="false" ht="15" hidden="false" customHeight="false" outlineLevel="0" collapsed="false">
      <c r="A22" s="0" t="s">
        <v>33</v>
      </c>
      <c r="B22" s="0" t="n">
        <v>6</v>
      </c>
      <c r="C22" s="0" t="n">
        <v>1</v>
      </c>
      <c r="D22" s="1" t="n">
        <f aca="false">(C22*100)/B22</f>
        <v>16.6666666666667</v>
      </c>
      <c r="E22" s="0" t="n">
        <v>0.5</v>
      </c>
      <c r="F22" s="1" t="n">
        <f aca="false">D22*E22</f>
        <v>8.33333333333333</v>
      </c>
      <c r="J22" s="1" t="n">
        <f aca="false">(I22*F22)/100</f>
        <v>0</v>
      </c>
      <c r="L22" s="0" t="n">
        <v>14</v>
      </c>
      <c r="M22" s="1" t="n">
        <f aca="false">(L22*F22)/100</f>
        <v>1.16666666666667</v>
      </c>
      <c r="P22" s="1" t="n">
        <f aca="false">(O22*F22)/100</f>
        <v>0</v>
      </c>
      <c r="S22" s="1" t="n">
        <f aca="false">(R22*F22)/100</f>
        <v>0</v>
      </c>
      <c r="U22" s="0" t="s">
        <v>33</v>
      </c>
    </row>
    <row r="23" customFormat="false" ht="15" hidden="false" customHeight="false" outlineLevel="0" collapsed="false">
      <c r="A23" s="0" t="s">
        <v>34</v>
      </c>
      <c r="B23" s="0" t="n">
        <v>30</v>
      </c>
      <c r="C23" s="0" t="n">
        <v>2.5</v>
      </c>
      <c r="D23" s="1" t="n">
        <f aca="false">(C23*100)/B23</f>
        <v>8.33333333333333</v>
      </c>
      <c r="E23" s="0" t="n">
        <v>0.5</v>
      </c>
      <c r="F23" s="1" t="n">
        <f aca="false">D23*E23</f>
        <v>4.16666666666667</v>
      </c>
      <c r="J23" s="1" t="n">
        <f aca="false">(I23*F23)/100</f>
        <v>0</v>
      </c>
      <c r="L23" s="0" t="n">
        <v>10</v>
      </c>
      <c r="M23" s="1" t="n">
        <f aca="false">(L23*F23)/100</f>
        <v>0.416666666666667</v>
      </c>
      <c r="P23" s="1" t="n">
        <f aca="false">(O23*F23)/100</f>
        <v>0</v>
      </c>
      <c r="S23" s="1" t="n">
        <f aca="false">(R23*F23)/100</f>
        <v>0</v>
      </c>
      <c r="U23" s="0" t="s">
        <v>34</v>
      </c>
    </row>
    <row r="24" customFormat="false" ht="15" hidden="false" customHeight="false" outlineLevel="0" collapsed="false">
      <c r="A24" s="0" t="s">
        <v>35</v>
      </c>
      <c r="B24" s="0" t="n">
        <v>30</v>
      </c>
      <c r="C24" s="0" t="n">
        <v>4.3</v>
      </c>
      <c r="D24" s="1" t="n">
        <f aca="false">(C24*100)/B24</f>
        <v>14.3333333333333</v>
      </c>
      <c r="E24" s="0" t="n">
        <v>0.5</v>
      </c>
      <c r="F24" s="1" t="n">
        <f aca="false">D24*E24</f>
        <v>7.16666666666667</v>
      </c>
      <c r="J24" s="1" t="n">
        <f aca="false">(I24*F24)/100</f>
        <v>0</v>
      </c>
      <c r="L24" s="0" t="n">
        <v>8</v>
      </c>
      <c r="M24" s="1" t="n">
        <f aca="false">(L24*F24)/100</f>
        <v>0.573333333333333</v>
      </c>
      <c r="P24" s="1" t="n">
        <f aca="false">(O24*F24)/100</f>
        <v>0</v>
      </c>
      <c r="S24" s="1" t="n">
        <f aca="false">(R24*F24)/100</f>
        <v>0</v>
      </c>
      <c r="U24" s="0" t="s">
        <v>35</v>
      </c>
    </row>
    <row r="25" customFormat="false" ht="15" hidden="false" customHeight="false" outlineLevel="0" collapsed="false">
      <c r="A25" s="0" t="s">
        <v>36</v>
      </c>
      <c r="B25" s="0" t="n">
        <v>100</v>
      </c>
      <c r="C25" s="0" t="n">
        <v>7.8</v>
      </c>
      <c r="D25" s="1" t="n">
        <f aca="false">(C25*100)/B25</f>
        <v>7.8</v>
      </c>
      <c r="E25" s="0" t="n">
        <v>0.7</v>
      </c>
      <c r="F25" s="1" t="n">
        <f aca="false">D25*E25</f>
        <v>5.46</v>
      </c>
      <c r="J25" s="1" t="n">
        <f aca="false">(I25*F25)/100</f>
        <v>0</v>
      </c>
      <c r="M25" s="1" t="n">
        <f aca="false">(L25*F25)/100</f>
        <v>0</v>
      </c>
      <c r="P25" s="1" t="n">
        <f aca="false">(O25*F25)/100</f>
        <v>0</v>
      </c>
      <c r="S25" s="1" t="n">
        <f aca="false">(R25*F25)/100</f>
        <v>0</v>
      </c>
      <c r="U25" s="0" t="s">
        <v>36</v>
      </c>
    </row>
    <row r="26" customFormat="false" ht="15" hidden="false" customHeight="false" outlineLevel="0" collapsed="false">
      <c r="A26" s="0" t="s">
        <v>37</v>
      </c>
      <c r="B26" s="0" t="n">
        <v>100</v>
      </c>
      <c r="C26" s="0" t="n">
        <v>5.1</v>
      </c>
      <c r="D26" s="1" t="n">
        <f aca="false">(C26*100)/B26</f>
        <v>5.1</v>
      </c>
      <c r="E26" s="0" t="n">
        <v>0.7</v>
      </c>
      <c r="F26" s="1" t="n">
        <f aca="false">D26*E26</f>
        <v>3.57</v>
      </c>
      <c r="J26" s="1" t="n">
        <f aca="false">(I26*F26)/100</f>
        <v>0</v>
      </c>
      <c r="M26" s="1" t="n">
        <f aca="false">(L26*F26)/100</f>
        <v>0</v>
      </c>
      <c r="P26" s="1" t="n">
        <f aca="false">(O26*F26)/100</f>
        <v>0</v>
      </c>
      <c r="R26" s="0" t="n">
        <v>5.1</v>
      </c>
      <c r="S26" s="1" t="n">
        <f aca="false">(R26*F26)/100</f>
        <v>0.18207</v>
      </c>
      <c r="U26" s="0" t="s">
        <v>37</v>
      </c>
    </row>
    <row r="27" customFormat="false" ht="15" hidden="false" customHeight="false" outlineLevel="0" collapsed="false">
      <c r="A27" s="0" t="s">
        <v>38</v>
      </c>
      <c r="B27" s="0" t="n">
        <v>100</v>
      </c>
      <c r="C27" s="0" t="n">
        <v>3.6</v>
      </c>
      <c r="D27" s="1" t="n">
        <f aca="false">(C27*100)/B27</f>
        <v>3.6</v>
      </c>
      <c r="E27" s="0" t="n">
        <v>0.7</v>
      </c>
      <c r="F27" s="1" t="n">
        <f aca="false">D27*E27</f>
        <v>2.52</v>
      </c>
      <c r="J27" s="1" t="n">
        <f aca="false">(I27*F27)/100</f>
        <v>0</v>
      </c>
      <c r="M27" s="1" t="n">
        <f aca="false">(L27*F27)/100</f>
        <v>0</v>
      </c>
      <c r="P27" s="1" t="n">
        <f aca="false">(O27*F27)/100</f>
        <v>0</v>
      </c>
      <c r="S27" s="1" t="n">
        <f aca="false">(R27*F27)/100</f>
        <v>0</v>
      </c>
      <c r="U27" s="0" t="s">
        <v>38</v>
      </c>
    </row>
    <row r="28" customFormat="false" ht="15" hidden="false" customHeight="false" outlineLevel="0" collapsed="false">
      <c r="A28" s="0" t="s">
        <v>39</v>
      </c>
      <c r="B28" s="0" t="n">
        <v>50</v>
      </c>
      <c r="C28" s="0" t="n">
        <v>6</v>
      </c>
      <c r="D28" s="1" t="n">
        <f aca="false">(C28*100)/B28</f>
        <v>12</v>
      </c>
      <c r="E28" s="0" t="n">
        <v>0.7</v>
      </c>
      <c r="F28" s="1" t="n">
        <f aca="false">D28*E28</f>
        <v>8.4</v>
      </c>
      <c r="I28" s="0" t="n">
        <v>50</v>
      </c>
      <c r="J28" s="1" t="n">
        <f aca="false">(I28*F28)/100</f>
        <v>4.2</v>
      </c>
      <c r="M28" s="1" t="n">
        <f aca="false">(L28*F28)/100</f>
        <v>0</v>
      </c>
      <c r="P28" s="1" t="n">
        <f aca="false">(O28*F28)/100</f>
        <v>0</v>
      </c>
      <c r="S28" s="1" t="n">
        <f aca="false">(R28*F28)/100</f>
        <v>0</v>
      </c>
      <c r="U28" s="0" t="s">
        <v>39</v>
      </c>
    </row>
    <row r="29" customFormat="false" ht="15" hidden="false" customHeight="false" outlineLevel="0" collapsed="false">
      <c r="A29" s="0" t="s">
        <v>40</v>
      </c>
      <c r="B29" s="0" t="n">
        <v>100</v>
      </c>
      <c r="C29" s="0" t="n">
        <v>10</v>
      </c>
      <c r="D29" s="1" t="n">
        <f aca="false">(C29*100)/B29</f>
        <v>10</v>
      </c>
      <c r="E29" s="0" t="n">
        <v>0.7</v>
      </c>
      <c r="F29" s="1" t="n">
        <f aca="false">D29*E29</f>
        <v>7</v>
      </c>
      <c r="J29" s="1" t="n">
        <f aca="false">(I29*F29)/100</f>
        <v>0</v>
      </c>
      <c r="M29" s="1" t="n">
        <f aca="false">(L29*F29)/100</f>
        <v>0</v>
      </c>
      <c r="P29" s="1" t="n">
        <f aca="false">(O29*F29)/100</f>
        <v>0</v>
      </c>
      <c r="S29" s="1" t="n">
        <f aca="false">(R29*F29)/100</f>
        <v>0</v>
      </c>
      <c r="U29" s="0" t="s">
        <v>40</v>
      </c>
    </row>
    <row r="30" customFormat="false" ht="15" hidden="false" customHeight="false" outlineLevel="0" collapsed="false">
      <c r="A30" s="0" t="s">
        <v>41</v>
      </c>
      <c r="B30" s="0" t="n">
        <v>30</v>
      </c>
      <c r="C30" s="0" t="n">
        <v>5.7</v>
      </c>
      <c r="D30" s="1" t="n">
        <f aca="false">(C30*100)/B30</f>
        <v>19</v>
      </c>
      <c r="E30" s="0" t="n">
        <v>0.7</v>
      </c>
      <c r="F30" s="1" t="n">
        <f aca="false">D30*E30</f>
        <v>13.3</v>
      </c>
      <c r="J30" s="1" t="n">
        <f aca="false">(I30*F30)/100</f>
        <v>0</v>
      </c>
      <c r="L30" s="0" t="n">
        <v>17</v>
      </c>
      <c r="M30" s="1" t="n">
        <f aca="false">(L30*F30)/100</f>
        <v>2.261</v>
      </c>
      <c r="O30" s="0" t="n">
        <v>17</v>
      </c>
      <c r="P30" s="1" t="n">
        <f aca="false">(O30*F30)/100</f>
        <v>2.261</v>
      </c>
      <c r="S30" s="1" t="n">
        <f aca="false">(R30*F30)/100</f>
        <v>0</v>
      </c>
      <c r="U30" s="0" t="s">
        <v>41</v>
      </c>
    </row>
    <row r="31" customFormat="false" ht="15" hidden="false" customHeight="false" outlineLevel="0" collapsed="false">
      <c r="A31" s="0" t="s">
        <v>42</v>
      </c>
      <c r="B31" s="0" t="n">
        <v>100</v>
      </c>
      <c r="C31" s="0" t="n">
        <v>1.3</v>
      </c>
      <c r="D31" s="1" t="n">
        <f aca="false">(C31*100)/B31</f>
        <v>1.3</v>
      </c>
      <c r="E31" s="0" t="n">
        <v>0.6</v>
      </c>
      <c r="F31" s="1" t="n">
        <f aca="false">D31*E31</f>
        <v>0.78</v>
      </c>
      <c r="J31" s="1" t="n">
        <f aca="false">(I31*F31)/100</f>
        <v>0</v>
      </c>
      <c r="M31" s="1" t="n">
        <f aca="false">(L31*F31)/100</f>
        <v>0</v>
      </c>
      <c r="P31" s="1" t="n">
        <f aca="false">(O31*F31)/100</f>
        <v>0</v>
      </c>
      <c r="S31" s="1" t="n">
        <f aca="false">(R31*F31)/100</f>
        <v>0</v>
      </c>
      <c r="U31" s="0" t="s">
        <v>42</v>
      </c>
    </row>
    <row r="32" customFormat="false" ht="15" hidden="false" customHeight="false" outlineLevel="0" collapsed="false">
      <c r="A32" s="0" t="s">
        <v>43</v>
      </c>
      <c r="B32" s="0" t="n">
        <v>100</v>
      </c>
      <c r="C32" s="0" t="n">
        <v>1.4</v>
      </c>
      <c r="D32" s="1" t="n">
        <f aca="false">(C32*100)/B32</f>
        <v>1.4</v>
      </c>
      <c r="E32" s="0" t="n">
        <v>0.6</v>
      </c>
      <c r="F32" s="1" t="n">
        <f aca="false">D32*E32</f>
        <v>0.84</v>
      </c>
      <c r="J32" s="1" t="n">
        <f aca="false">(I32*F32)/100</f>
        <v>0</v>
      </c>
      <c r="L32" s="0" t="n">
        <v>30</v>
      </c>
      <c r="M32" s="1" t="n">
        <f aca="false">(L32*F32)/100</f>
        <v>0.252</v>
      </c>
      <c r="P32" s="1" t="n">
        <f aca="false">(O32*F32)/100</f>
        <v>0</v>
      </c>
      <c r="S32" s="1" t="n">
        <f aca="false">(R32*F32)/100</f>
        <v>0</v>
      </c>
      <c r="U32" s="0" t="s">
        <v>43</v>
      </c>
    </row>
    <row r="33" customFormat="false" ht="15" hidden="false" customHeight="false" outlineLevel="0" collapsed="false">
      <c r="A33" s="0" t="s">
        <v>44</v>
      </c>
      <c r="B33" s="0" t="n">
        <v>200</v>
      </c>
      <c r="C33" s="0" t="n">
        <v>6.6</v>
      </c>
      <c r="D33" s="1" t="n">
        <f aca="false">(C33*100)/B33</f>
        <v>3.3</v>
      </c>
      <c r="E33" s="0" t="n">
        <v>0.7</v>
      </c>
      <c r="F33" s="1" t="n">
        <f aca="false">D33*E33</f>
        <v>2.31</v>
      </c>
      <c r="J33" s="1" t="n">
        <f aca="false">(I33*F33)/100</f>
        <v>0</v>
      </c>
      <c r="M33" s="1" t="n">
        <f aca="false">(L33*F33)/100</f>
        <v>0</v>
      </c>
      <c r="O33" s="0" t="n">
        <v>204</v>
      </c>
      <c r="P33" s="1" t="n">
        <f aca="false">(O33*F33)/100</f>
        <v>4.7124</v>
      </c>
      <c r="R33" s="0" t="n">
        <v>204</v>
      </c>
      <c r="S33" s="1" t="n">
        <f aca="false">(R33*F33)/100</f>
        <v>4.7124</v>
      </c>
      <c r="U33" s="0" t="s">
        <v>45</v>
      </c>
    </row>
    <row r="34" customFormat="false" ht="15" hidden="false" customHeight="false" outlineLevel="0" collapsed="false">
      <c r="A34" s="0" t="s">
        <v>46</v>
      </c>
      <c r="B34" s="0" t="n">
        <v>100</v>
      </c>
      <c r="C34" s="0" t="n">
        <v>1.1</v>
      </c>
      <c r="D34" s="1" t="n">
        <f aca="false">(C34*100)/B34</f>
        <v>1.1</v>
      </c>
      <c r="E34" s="0" t="n">
        <v>0.6</v>
      </c>
      <c r="F34" s="1" t="n">
        <f aca="false">D34*E34</f>
        <v>0.66</v>
      </c>
      <c r="J34" s="1" t="n">
        <f aca="false">(I34*F34)/100</f>
        <v>0</v>
      </c>
      <c r="M34" s="1" t="n">
        <f aca="false">(L34*F34)/100</f>
        <v>0</v>
      </c>
      <c r="O34" s="0" t="n">
        <v>162</v>
      </c>
      <c r="P34" s="1" t="n">
        <f aca="false">(O34*F34)/100</f>
        <v>1.0692</v>
      </c>
      <c r="S34" s="1" t="n">
        <f aca="false">(R34*F34)/100</f>
        <v>0</v>
      </c>
      <c r="U34" s="0" t="s">
        <v>46</v>
      </c>
    </row>
    <row r="35" customFormat="false" ht="15" hidden="false" customHeight="false" outlineLevel="0" collapsed="false">
      <c r="A35" s="0" t="s">
        <v>47</v>
      </c>
      <c r="B35" s="0" t="n">
        <v>100</v>
      </c>
      <c r="C35" s="0" t="n">
        <v>2.9</v>
      </c>
      <c r="D35" s="1" t="n">
        <f aca="false">(C35*100)/B35</f>
        <v>2.9</v>
      </c>
      <c r="E35" s="0" t="n">
        <v>0.6</v>
      </c>
      <c r="F35" s="1" t="n">
        <f aca="false">D35*E35</f>
        <v>1.74</v>
      </c>
      <c r="J35" s="1" t="n">
        <f aca="false">(I35*F35)/100</f>
        <v>0</v>
      </c>
      <c r="L35" s="0" t="n">
        <v>90</v>
      </c>
      <c r="M35" s="1" t="n">
        <f aca="false">(L35*F35)/100</f>
        <v>1.566</v>
      </c>
      <c r="P35" s="1" t="n">
        <f aca="false">(O35*F35)/100</f>
        <v>0</v>
      </c>
      <c r="S35" s="1" t="n">
        <f aca="false">(R35*F35)/100</f>
        <v>0</v>
      </c>
      <c r="U35" s="0" t="s">
        <v>47</v>
      </c>
    </row>
    <row r="36" customFormat="false" ht="15" hidden="false" customHeight="false" outlineLevel="0" collapsed="false">
      <c r="A36" s="0" t="s">
        <v>48</v>
      </c>
      <c r="B36" s="0" t="n">
        <v>100</v>
      </c>
      <c r="C36" s="0" t="n">
        <v>2</v>
      </c>
      <c r="D36" s="1" t="n">
        <f aca="false">(C36*100)/B36</f>
        <v>2</v>
      </c>
      <c r="E36" s="0" t="n">
        <v>0.6</v>
      </c>
      <c r="F36" s="1" t="n">
        <f aca="false">D36*E36</f>
        <v>1.2</v>
      </c>
      <c r="J36" s="1" t="n">
        <f aca="false">(I36*F36)/100</f>
        <v>0</v>
      </c>
      <c r="L36" s="0" t="n">
        <v>90</v>
      </c>
      <c r="M36" s="1" t="n">
        <f aca="false">(L36*F36)/100</f>
        <v>1.08</v>
      </c>
      <c r="P36" s="1" t="n">
        <f aca="false">(O36*F36)/100</f>
        <v>0</v>
      </c>
      <c r="S36" s="1" t="n">
        <f aca="false">(R36*F36)/100</f>
        <v>0</v>
      </c>
      <c r="U36" s="0" t="s">
        <v>48</v>
      </c>
    </row>
    <row r="37" customFormat="false" ht="15" hidden="false" customHeight="false" outlineLevel="0" collapsed="false">
      <c r="A37" s="0" t="s">
        <v>49</v>
      </c>
      <c r="B37" s="0" t="n">
        <v>100</v>
      </c>
      <c r="C37" s="0" t="n">
        <v>1.1</v>
      </c>
      <c r="D37" s="1" t="n">
        <f aca="false">(C37*100)/B37</f>
        <v>1.1</v>
      </c>
      <c r="E37" s="0" t="n">
        <v>0.6</v>
      </c>
      <c r="F37" s="1" t="n">
        <f aca="false">D37*E37</f>
        <v>0.66</v>
      </c>
      <c r="J37" s="1" t="n">
        <f aca="false">(I37*F37)/100</f>
        <v>0</v>
      </c>
      <c r="L37" s="0" t="n">
        <v>200</v>
      </c>
      <c r="M37" s="1" t="n">
        <f aca="false">(L37*F37)/100</f>
        <v>1.32</v>
      </c>
      <c r="P37" s="1" t="n">
        <f aca="false">(O37*F37)/100</f>
        <v>0</v>
      </c>
      <c r="S37" s="1" t="n">
        <f aca="false">(R37*F37)/100</f>
        <v>0</v>
      </c>
      <c r="U37" s="0" t="s">
        <v>49</v>
      </c>
    </row>
    <row r="39" customFormat="false" ht="13.8" hidden="false" customHeight="false" outlineLevel="0" collapsed="false">
      <c r="A39" s="0" t="s">
        <v>50</v>
      </c>
    </row>
    <row r="40" customFormat="false" ht="13.8" hidden="false" customHeight="false" outlineLevel="0" collapsed="false">
      <c r="A40" s="0" t="s">
        <v>51</v>
      </c>
    </row>
    <row r="41" customFormat="false" ht="13.8" hidden="false" customHeight="false" outlineLevel="0" collapsed="false">
      <c r="D41" s="0"/>
    </row>
    <row r="42" customFormat="false" ht="13.8" hidden="false" customHeight="false" outlineLevel="0" collapsed="false">
      <c r="A42" s="0" t="s">
        <v>52</v>
      </c>
    </row>
    <row r="43" customFormat="false" ht="13.8" hidden="false" customHeight="false" outlineLevel="0" collapsed="false">
      <c r="A43" s="0" t="s">
        <v>53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0" t="s">
        <v>54</v>
      </c>
    </row>
    <row r="46" customFormat="false" ht="13.8" hidden="false" customHeight="false" outlineLevel="0" collapsed="false">
      <c r="A46" s="0" t="s">
        <v>55</v>
      </c>
    </row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2017-07-30T20:12:57Z</dcterms:created>
  <dc:creator>Simoes</dc:creator>
  <dc:description/>
  <dc:language>pt-BR</dc:language>
  <cp:lastModifiedBy/>
  <dcterms:modified xsi:type="dcterms:W3CDTF">2018-05-24T21:32:28Z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