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2240" tabRatio="500"/>
  </bookViews>
  <sheets>
    <sheet name="Sheet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7" i="1"/>
  <c r="F16" i="1"/>
  <c r="F33" i="1"/>
  <c r="F32" i="1"/>
  <c r="F29" i="1"/>
  <c r="F30" i="1"/>
  <c r="F31" i="1"/>
  <c r="F34" i="1"/>
  <c r="F36" i="1"/>
  <c r="F38" i="1"/>
  <c r="H37" i="1"/>
  <c r="H36" i="1"/>
  <c r="G33" i="1"/>
</calcChain>
</file>

<file path=xl/sharedStrings.xml><?xml version="1.0" encoding="utf-8"?>
<sst xmlns="http://schemas.openxmlformats.org/spreadsheetml/2006/main" count="51" uniqueCount="43">
  <si>
    <t>Tarot 680PRO HexaCopter</t>
  </si>
  <si>
    <t>U$120,00</t>
  </si>
  <si>
    <t>APM2.6 ArduPilot Mega 2.6 External Compass</t>
  </si>
  <si>
    <t>U$59,02</t>
  </si>
  <si>
    <t>AX-4008Q-620KV Brushless Quadcopter Motor</t>
  </si>
  <si>
    <t>U$35,00</t>
  </si>
  <si>
    <t>Afro ESC 30Amp Multi-rotor Motor Speed Controller</t>
  </si>
  <si>
    <t>U$14,00</t>
  </si>
  <si>
    <t>Carbon Fiber Propellers 13X4 LH and RH Rotation Pair</t>
  </si>
  <si>
    <t>U$10,25</t>
  </si>
  <si>
    <t>Tarot T-2D V2 GoPRO 3 Brushless Camera Gimbal and ZYX22 Controller</t>
  </si>
  <si>
    <t>U$117,00</t>
  </si>
  <si>
    <t>http://www.goodluckbuy.com/apm2-6-ardupilot-mega-2-6-external-compass-apm-flight-controller-board-w-gps-for-multicopter-fixed-wing-copter.html</t>
  </si>
  <si>
    <t>http://www.hobbyking.com/hobbyking/store/uh_viewitem.asp?idproduct=54311</t>
  </si>
  <si>
    <t>http://www.hobbyking.com/hobbyking/store/__51635__tarot_t_2d_v2_gopro_3_brushless_camera_gimbal_and_zyx22_controller.html</t>
  </si>
  <si>
    <t>http://www.hobbyking.com/hobbyking/store/__25555__ax_4008q_620kv_brushless_quadcopter_motor.html</t>
  </si>
  <si>
    <t>http://www.hobbyking.com/hobbyking/store/__25694__Carbon_Fiber_Propellers_13X4_LH_and_RH_Rotation_Pair.html</t>
  </si>
  <si>
    <t>4mm Banana plug to 6 x EC5 Male Connectors in Parallel</t>
  </si>
  <si>
    <t>http://www.hobbyking.com/hobbyking/store/uh_viewitem.asp?idproduct=14853</t>
  </si>
  <si>
    <t>U$10,80</t>
  </si>
  <si>
    <t>FPV Radio Telemetry Kit - 915Mhz</t>
  </si>
  <si>
    <t>U$29,99</t>
  </si>
  <si>
    <t>http://www.hobbyking.com/hobbyking/store/__42846__FPV_Radio_Telemetry_Kit_915Mhz.html</t>
  </si>
  <si>
    <t>Rádio</t>
  </si>
  <si>
    <t>Tarot FY650 IRON MAN 650 Quad-Copter Carbon Kit TL65B01</t>
  </si>
  <si>
    <t>Hobby King Quadcopter Power Distribution Board Lite. (AUS Warehouse)</t>
  </si>
  <si>
    <t>U$8,69</t>
  </si>
  <si>
    <t>Carbon Fiber Propellers 11X5 LH and RH Rotation Pair</t>
  </si>
  <si>
    <t>HobbyKing Red Brick 70A ESC (Opto)</t>
  </si>
  <si>
    <t>http://www.hobbyking.com/hobbyking/store/__18009__HobbyKing_Red_Brick_70A_ESC_Opto_.html</t>
  </si>
  <si>
    <t>U$17,60</t>
  </si>
  <si>
    <t>U$7,38</t>
  </si>
  <si>
    <t>http://www.goodluckbuy.com/apm-power-module-with-xt60-connectors-for-ardupilot-apm-2-5-2-apm2-6-no-bec.html</t>
  </si>
  <si>
    <t>Futaba T8J 2.4Ghz S-FHSS 8ch Transmitter &amp; R2008SB Receiver Combo</t>
  </si>
  <si>
    <t>[F-8J/R2008SB]</t>
  </si>
  <si>
    <t>U$288,00</t>
  </si>
  <si>
    <t>http://www.rc711.com/shop/futaba-t8j-24ghz-sfhss-8ch-transmitter-r2008sb-receiver-combo-p-6057.html?cPath=167_24</t>
  </si>
  <si>
    <t>Futaba 10J 2.4Ghz T-FHSS 10ch Transmitter &amp; R3008SB S.Bus2 Receiver Combo w/ Telemetry</t>
  </si>
  <si>
    <t>[F-10J/R3008SB]</t>
  </si>
  <si>
    <t>U$339,00</t>
  </si>
  <si>
    <t>http://www.rc711.com/shop/futaba-10j-24ghz-tfhss-10ch-transmitter-r3008sb-sbus2-receiver-combo-telemetry-p-8854.html?cPath=167_24</t>
  </si>
  <si>
    <t>com 60% de imposto</t>
  </si>
  <si>
    <t>U$1648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</si>
</sst>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20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3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tabSelected="1" workbookViewId="0">
      <selection activeCell="G7" sqref="G7"/>
    </sheetView>
  </sheetViews>
  <sheetFormatPr defaultColWidth="11" defaultRowHeight="15.75" x14ac:dyDescent="0.25"/>
  <cols>
    <col min="1" max="1" width="43.625" customWidth="1"/>
  </cols>
  <sheetData>
    <row r="2" spans="1:7" x14ac:dyDescent="0.25">
      <c r="A2" s="1" t="s">
        <v>34</v>
      </c>
      <c r="E2" t="s">
        <v>31</v>
      </c>
      <c r="F2">
        <v>7.38</v>
      </c>
      <c r="G2" t="s">
        <v>32</v>
      </c>
    </row>
    <row r="3" spans="1:7" x14ac:dyDescent="0.25">
      <c r="A3" s="1" t="s">
        <v>20</v>
      </c>
      <c r="E3" t="s">
        <v>21</v>
      </c>
      <c r="F3">
        <f>1*29.99</f>
        <v>29.99</v>
      </c>
      <c r="G3" t="s">
        <v>22</v>
      </c>
    </row>
    <row r="4" spans="1:7" x14ac:dyDescent="0.25">
      <c r="A4" s="1" t="s">
        <v>17</v>
      </c>
      <c r="E4" t="s">
        <v>19</v>
      </c>
      <c r="F4">
        <f>1*10.8</f>
        <v>10.8</v>
      </c>
      <c r="G4" t="s">
        <v>18</v>
      </c>
    </row>
    <row r="5" spans="1:7" x14ac:dyDescent="0.25">
      <c r="A5" t="s">
        <v>0</v>
      </c>
      <c r="E5" t="s">
        <v>1</v>
      </c>
      <c r="F5">
        <f>1*120</f>
        <v>120</v>
      </c>
      <c r="G5" t="s">
        <v>13</v>
      </c>
    </row>
    <row r="6" spans="1:7" x14ac:dyDescent="0.25">
      <c r="A6" t="s">
        <v>2</v>
      </c>
      <c r="E6" t="s">
        <v>3</v>
      </c>
      <c r="F6">
        <f>1*59.02</f>
        <v>59.02</v>
      </c>
      <c r="G6" t="s">
        <v>12</v>
      </c>
    </row>
    <row r="7" spans="1:7" x14ac:dyDescent="0.25">
      <c r="A7" t="s">
        <v>4</v>
      </c>
      <c r="E7" t="s">
        <v>5</v>
      </c>
      <c r="F7">
        <f>6*35</f>
        <v>210</v>
      </c>
      <c r="G7" t="s">
        <v>15</v>
      </c>
    </row>
    <row r="8" spans="1:7" x14ac:dyDescent="0.25">
      <c r="A8" t="s">
        <v>28</v>
      </c>
      <c r="E8" t="s">
        <v>30</v>
      </c>
      <c r="F8">
        <f>6*17.6</f>
        <v>105.60000000000001</v>
      </c>
      <c r="G8" t="s">
        <v>29</v>
      </c>
    </row>
    <row r="9" spans="1:7" x14ac:dyDescent="0.25">
      <c r="A9" t="s">
        <v>8</v>
      </c>
      <c r="E9" t="s">
        <v>9</v>
      </c>
      <c r="F9">
        <f>3*10.25</f>
        <v>30.75</v>
      </c>
      <c r="G9" t="s">
        <v>16</v>
      </c>
    </row>
    <row r="10" spans="1:7" x14ac:dyDescent="0.25">
      <c r="A10" t="s">
        <v>10</v>
      </c>
      <c r="E10" t="s">
        <v>11</v>
      </c>
      <c r="F10">
        <f>1*117</f>
        <v>117</v>
      </c>
      <c r="G10" t="s">
        <v>14</v>
      </c>
    </row>
    <row r="11" spans="1:7" x14ac:dyDescent="0.25">
      <c r="F11">
        <f>SUM(F2:F10)</f>
        <v>690.54000000000008</v>
      </c>
    </row>
    <row r="12" spans="1:7" x14ac:dyDescent="0.25">
      <c r="A12" t="s">
        <v>23</v>
      </c>
    </row>
    <row r="13" spans="1:7" x14ac:dyDescent="0.25">
      <c r="A13" t="s">
        <v>33</v>
      </c>
      <c r="B13" s="1"/>
      <c r="C13" s="1"/>
      <c r="D13" s="1"/>
      <c r="E13" s="1" t="s">
        <v>35</v>
      </c>
      <c r="F13">
        <v>288</v>
      </c>
      <c r="G13" t="s">
        <v>36</v>
      </c>
    </row>
    <row r="14" spans="1:7" x14ac:dyDescent="0.25">
      <c r="A14" t="s">
        <v>37</v>
      </c>
      <c r="E14" t="s">
        <v>39</v>
      </c>
      <c r="F14">
        <v>339</v>
      </c>
      <c r="G14" t="s">
        <v>40</v>
      </c>
    </row>
    <row r="15" spans="1:7" x14ac:dyDescent="0.25">
      <c r="A15" t="s">
        <v>38</v>
      </c>
    </row>
    <row r="16" spans="1:7" x14ac:dyDescent="0.25">
      <c r="F16">
        <f>F11+F13</f>
        <v>978.54000000000008</v>
      </c>
    </row>
    <row r="17" spans="1:7" x14ac:dyDescent="0.25">
      <c r="F17">
        <f>F11+F14</f>
        <v>1029.54</v>
      </c>
    </row>
    <row r="19" spans="1:7" x14ac:dyDescent="0.25">
      <c r="F19" t="s">
        <v>42</v>
      </c>
      <c r="G19" t="s">
        <v>41</v>
      </c>
    </row>
    <row r="28" spans="1:7" x14ac:dyDescent="0.25">
      <c r="A28" t="s">
        <v>24</v>
      </c>
      <c r="E28">
        <v>99.16</v>
      </c>
      <c r="F28">
        <v>99.16</v>
      </c>
    </row>
    <row r="29" spans="1:7" x14ac:dyDescent="0.25">
      <c r="A29" t="s">
        <v>2</v>
      </c>
      <c r="E29" t="s">
        <v>3</v>
      </c>
      <c r="F29">
        <f>1*59.02</f>
        <v>59.02</v>
      </c>
    </row>
    <row r="30" spans="1:7" x14ac:dyDescent="0.25">
      <c r="A30" t="s">
        <v>4</v>
      </c>
      <c r="E30" t="s">
        <v>5</v>
      </c>
      <c r="F30">
        <f>4*35</f>
        <v>140</v>
      </c>
    </row>
    <row r="31" spans="1:7" x14ac:dyDescent="0.25">
      <c r="A31" t="s">
        <v>6</v>
      </c>
      <c r="E31" t="s">
        <v>7</v>
      </c>
      <c r="F31">
        <f>4*14</f>
        <v>56</v>
      </c>
    </row>
    <row r="32" spans="1:7" x14ac:dyDescent="0.25">
      <c r="A32" t="s">
        <v>27</v>
      </c>
      <c r="E32" t="s">
        <v>26</v>
      </c>
      <c r="F32">
        <f>2*8.69</f>
        <v>17.38</v>
      </c>
    </row>
    <row r="33" spans="1:8" x14ac:dyDescent="0.25">
      <c r="A33" t="s">
        <v>10</v>
      </c>
      <c r="E33" t="s">
        <v>11</v>
      </c>
      <c r="F33">
        <f>1*117</f>
        <v>117</v>
      </c>
      <c r="G33">
        <f>1*117</f>
        <v>117</v>
      </c>
    </row>
    <row r="34" spans="1:8" x14ac:dyDescent="0.25">
      <c r="A34" s="1" t="s">
        <v>20</v>
      </c>
      <c r="E34" t="s">
        <v>21</v>
      </c>
      <c r="F34">
        <f>1*29.99</f>
        <v>29.99</v>
      </c>
    </row>
    <row r="35" spans="1:8" x14ac:dyDescent="0.25">
      <c r="A35" t="s">
        <v>25</v>
      </c>
      <c r="F35">
        <v>4.09</v>
      </c>
    </row>
    <row r="36" spans="1:8" x14ac:dyDescent="0.25">
      <c r="F36">
        <f>SUM(F28:F35)</f>
        <v>522.64</v>
      </c>
      <c r="H36">
        <f>F11-F36</f>
        <v>167.90000000000009</v>
      </c>
    </row>
    <row r="37" spans="1:8" x14ac:dyDescent="0.25">
      <c r="H37" s="2">
        <f>F12-F38</f>
        <v>-836.22400000000005</v>
      </c>
    </row>
    <row r="38" spans="1:8" x14ac:dyDescent="0.25">
      <c r="F38">
        <f>1.6*F36</f>
        <v>836.22400000000005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Rios</dc:creator>
  <cp:lastModifiedBy>Simoes</cp:lastModifiedBy>
  <dcterms:created xsi:type="dcterms:W3CDTF">2014-08-01T17:30:54Z</dcterms:created>
  <dcterms:modified xsi:type="dcterms:W3CDTF">2015-08-19T19:34:25Z</dcterms:modified>
</cp:coreProperties>
</file>