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Essex\_ePortfolio\greatest-gatsby-academic-template\example\content\research\resmeth\"/>
    </mc:Choice>
  </mc:AlternateContent>
  <xr:revisionPtr revIDLastSave="0" documentId="13_ncr:1_{98F9CAC6-1C72-41D8-8673-2B6A1753DB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42" i="1"/>
  <c r="L43" i="1"/>
  <c r="L44" i="1"/>
  <c r="L45" i="1"/>
  <c r="L46" i="1"/>
  <c r="L47" i="1"/>
  <c r="L48" i="1"/>
  <c r="L49" i="1"/>
  <c r="L41" i="1"/>
  <c r="I41" i="1" a="1"/>
  <c r="I41" i="1" s="1"/>
  <c r="I51" i="1" s="1"/>
  <c r="I4" i="1" a="1"/>
  <c r="I10" i="1" s="1"/>
  <c r="F45" i="1" a="1"/>
  <c r="F45" i="1" s="1"/>
  <c r="F8" i="1" a="1"/>
  <c r="F8" i="1" s="1"/>
  <c r="F7" i="1" a="1"/>
  <c r="F7" i="1" s="1"/>
  <c r="F44" i="1" a="1"/>
  <c r="F44" i="1" s="1"/>
  <c r="F42" i="1"/>
  <c r="F41" i="1"/>
  <c r="F40" i="1"/>
  <c r="F5" i="1"/>
  <c r="F3" i="1"/>
  <c r="F4" i="1"/>
  <c r="F46" i="1" l="1"/>
  <c r="I8" i="1"/>
  <c r="I4" i="1"/>
  <c r="I9" i="1"/>
  <c r="I5" i="1"/>
  <c r="I6" i="1"/>
  <c r="I7" i="1"/>
  <c r="F9" i="1"/>
  <c r="I11" i="1" l="1"/>
  <c r="L5" i="1" s="1"/>
  <c r="L9" i="1" l="1"/>
  <c r="L10" i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<sst xmlns="http://schemas.openxmlformats.org/spreadsheetml/2006/main" count="133" uniqueCount="19">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</sst>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A-4F0C-A297-D755E12B5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layout>
        <c:manualLayout>
          <c:xMode val="edge"/>
          <c:yMode val="edge"/>
          <c:x val="0.44206797849690754"/>
          <c:y val="2.067183462532299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A-4F0C-A297-D755E12B5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600074</xdr:colOff>
      <xdr:row>12</xdr:row>
      <xdr:rowOff>19049</xdr:rowOff>
    </xdr:from>
    <xdr:to>
      <xdr:col>18</xdr:col>
      <xdr:colOff>561974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EF7EE-A2D1-7FF1-5FFD-BCE516E3D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FREQUENCY(IF(A:A="A", B:B, ""), 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 cm="1">
        <f t="array" ref="F7">MIN(IF(A:A="A",B:B))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 cm="1">
        <f t="array" ref="F8">MAX(IF(A:A="A",B:B))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 cm="1">
        <f t="array" ref="I41:I50">FREQUENCY(IF(A:A="B", B:B, ""), H41:H49)</f>
        <v>1</v>
      </c>
      <c r="K41">
        <v>-5</v>
      </c>
      <c r="L41">
        <f>I41/$I$51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 t="shared" ref="L42:L49" si="1">I42/$I$51</f>
        <v>0</v>
      </c>
    </row>
    <row r="43" spans="1:12" x14ac:dyDescent="0.2">
      <c r="A43" s="2" t="s">
        <v>2</v>
      </c>
      <c r="B43" s="3">
        <v>3.613</v>
      </c>
      <c r="H43" s="5">
        <v>0</v>
      </c>
      <c r="I43">
        <v>2</v>
      </c>
      <c r="K43">
        <v>-1</v>
      </c>
      <c r="L43">
        <f t="shared" si="1"/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 cm="1">
        <f t="array" ref="F44">MIN(IF(A:A="B",B:B))</f>
        <v>-4.1479999999999997</v>
      </c>
      <c r="H44" s="5">
        <v>2</v>
      </c>
      <c r="I44">
        <v>10</v>
      </c>
      <c r="K44">
        <v>1</v>
      </c>
      <c r="L44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cm="1">
        <f t="array" ref="F45">MAX(IF(A:A="B",B:B))</f>
        <v>10.539</v>
      </c>
      <c r="H45" s="5">
        <v>4</v>
      </c>
      <c r="I45">
        <v>15</v>
      </c>
      <c r="K45">
        <v>3</v>
      </c>
      <c r="L45">
        <f t="shared" si="1"/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>
        <v>11</v>
      </c>
      <c r="K46">
        <v>5</v>
      </c>
      <c r="L46">
        <f t="shared" si="1"/>
        <v>0.22</v>
      </c>
    </row>
    <row r="47" spans="1:12" x14ac:dyDescent="0.2">
      <c r="A47" s="2" t="s">
        <v>2</v>
      </c>
      <c r="B47" s="3">
        <v>0.20300000000000001</v>
      </c>
      <c r="H47" s="5">
        <v>8</v>
      </c>
      <c r="I47">
        <v>8</v>
      </c>
      <c r="K47">
        <v>7</v>
      </c>
      <c r="L47">
        <f t="shared" si="1"/>
        <v>0.16</v>
      </c>
    </row>
    <row r="48" spans="1:12" x14ac:dyDescent="0.2">
      <c r="A48" s="2" t="s">
        <v>2</v>
      </c>
      <c r="B48" s="3">
        <v>4.4409999999999998</v>
      </c>
      <c r="H48" s="5">
        <v>10</v>
      </c>
      <c r="I48">
        <v>2</v>
      </c>
      <c r="K48">
        <v>9</v>
      </c>
      <c r="L48">
        <f t="shared" si="1"/>
        <v>0.04</v>
      </c>
    </row>
    <row r="49" spans="1:12" x14ac:dyDescent="0.2">
      <c r="A49" s="2" t="s">
        <v>2</v>
      </c>
      <c r="B49" s="3">
        <v>5.875</v>
      </c>
      <c r="H49" s="5">
        <v>12</v>
      </c>
      <c r="I49">
        <v>1</v>
      </c>
      <c r="K49">
        <v>11</v>
      </c>
      <c r="L49">
        <f t="shared" si="1"/>
        <v>0.02</v>
      </c>
    </row>
    <row r="50" spans="1:12" x14ac:dyDescent="0.2">
      <c r="A50" s="2" t="s">
        <v>2</v>
      </c>
      <c r="B50" s="3">
        <v>5.7149999999999999</v>
      </c>
      <c r="I50">
        <v>0</v>
      </c>
    </row>
    <row r="51" spans="1:12" x14ac:dyDescent="0.2">
      <c r="A51" s="2" t="s">
        <v>2</v>
      </c>
      <c r="B51" s="3">
        <v>0.28000000000000003</v>
      </c>
      <c r="H51" s="4" t="s">
        <v>17</v>
      </c>
      <c r="I51" s="12">
        <f>SUM(_xlfn.ANCHORARRAY(I41))</f>
        <v>50</v>
      </c>
      <c r="K51" s="4" t="s">
        <v>17</v>
      </c>
      <c r="L51" s="12">
        <f>SUM(L41:L49)</f>
        <v>1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Simon Egli</cp:lastModifiedBy>
  <dcterms:created xsi:type="dcterms:W3CDTF">2006-09-15T14:24:12Z</dcterms:created>
  <dcterms:modified xsi:type="dcterms:W3CDTF">2024-02-17T15:03:33Z</dcterms:modified>
</cp:coreProperties>
</file>